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halbaevaEI\Documents\Финансовые отчеты ОРЭМ\Цены по категориям\цены по категор новыя форма коэф опл мощн\"/>
    </mc:Choice>
  </mc:AlternateContent>
  <bookViews>
    <workbookView xWindow="330" yWindow="7185" windowWidth="28530" windowHeight="4890" tabRatio="793"/>
  </bookViews>
  <sheets>
    <sheet name="май (1 цк)" sheetId="72" r:id="rId1"/>
    <sheet name="май (2 цк)" sheetId="98" r:id="rId2"/>
    <sheet name="май (3 цк)" sheetId="82" r:id="rId3"/>
    <sheet name="май(4 цк)" sheetId="85" r:id="rId4"/>
    <sheet name="май (5 цк)" sheetId="86" r:id="rId5"/>
    <sheet name="май(6 цк)" sheetId="96" r:id="rId6"/>
    <sheet name="цена АТС" sheetId="99" r:id="rId7"/>
    <sheet name="расчет" sheetId="100" r:id="rId8"/>
    <sheet name="цена(1,4 цк)" sheetId="101" r:id="rId9"/>
  </sheets>
  <definedNames>
    <definedName name="_xlnm.Print_Area" localSheetId="0">'май (1 цк)'!$A$1:$F$83</definedName>
    <definedName name="_xlnm.Print_Area" localSheetId="1">'май (2 цк)'!$A$1:$F$67</definedName>
    <definedName name="_xlnm.Print_Area" localSheetId="2">'май (3 цк)'!$A$1:$Y$777</definedName>
    <definedName name="_xlnm.Print_Area" localSheetId="4">'май (5 цк)'!$A$1:$Y$854</definedName>
    <definedName name="_xlnm.Print_Area" localSheetId="3">'май(4 цк)'!$A$1:$Y$818</definedName>
    <definedName name="_xlnm.Print_Area" localSheetId="5">'май(6 цк)'!$A$1:$Y$1030</definedName>
  </definedNames>
  <calcPr calcId="152511"/>
</workbook>
</file>

<file path=xl/calcChain.xml><?xml version="1.0" encoding="utf-8"?>
<calcChain xmlns="http://schemas.openxmlformats.org/spreadsheetml/2006/main">
  <c r="C15" i="72" l="1"/>
  <c r="F814" i="85" l="1"/>
  <c r="G770" i="99"/>
  <c r="H770" i="99"/>
  <c r="I770" i="99"/>
  <c r="J770" i="99"/>
  <c r="G771" i="99"/>
  <c r="H771" i="99"/>
  <c r="I771" i="99"/>
  <c r="J771" i="99"/>
  <c r="G772" i="99"/>
  <c r="H772" i="99"/>
  <c r="I772" i="99"/>
  <c r="J772" i="99"/>
  <c r="G773" i="99"/>
  <c r="H773" i="99"/>
  <c r="I773" i="99"/>
  <c r="J773" i="99"/>
  <c r="G774" i="99"/>
  <c r="H774" i="99"/>
  <c r="I774" i="99"/>
  <c r="J774" i="99"/>
  <c r="G775" i="99"/>
  <c r="H775" i="99"/>
  <c r="I775" i="99"/>
  <c r="J775" i="99"/>
  <c r="G776" i="99"/>
  <c r="H776" i="99"/>
  <c r="I776" i="99"/>
  <c r="J776" i="99"/>
  <c r="G777" i="99"/>
  <c r="H777" i="99"/>
  <c r="I777" i="99"/>
  <c r="J777" i="99"/>
  <c r="G778" i="99"/>
  <c r="H778" i="99"/>
  <c r="I778" i="99"/>
  <c r="J778" i="99"/>
  <c r="G779" i="99"/>
  <c r="H779" i="99"/>
  <c r="I779" i="99"/>
  <c r="J779" i="99"/>
  <c r="G780" i="99"/>
  <c r="H780" i="99"/>
  <c r="I780" i="99"/>
  <c r="J780" i="99"/>
  <c r="G781" i="99"/>
  <c r="H781" i="99"/>
  <c r="I781" i="99"/>
  <c r="J781" i="99"/>
  <c r="G782" i="99"/>
  <c r="H782" i="99"/>
  <c r="I782" i="99"/>
  <c r="J782" i="99"/>
  <c r="G783" i="99"/>
  <c r="H783" i="99"/>
  <c r="I783" i="99"/>
  <c r="J783" i="99"/>
  <c r="G784" i="99"/>
  <c r="H784" i="99"/>
  <c r="I784" i="99"/>
  <c r="J784" i="99"/>
  <c r="G785" i="99"/>
  <c r="H785" i="99"/>
  <c r="I785" i="99"/>
  <c r="J785" i="99"/>
  <c r="G786" i="99"/>
  <c r="H786" i="99"/>
  <c r="I786" i="99"/>
  <c r="J786" i="99"/>
  <c r="G787" i="99"/>
  <c r="H787" i="99"/>
  <c r="I787" i="99"/>
  <c r="J787" i="99"/>
  <c r="G788" i="99"/>
  <c r="H788" i="99"/>
  <c r="I788" i="99"/>
  <c r="J788" i="99"/>
  <c r="G789" i="99"/>
  <c r="H789" i="99"/>
  <c r="I789" i="99"/>
  <c r="J789" i="99"/>
  <c r="G790" i="99"/>
  <c r="H790" i="99"/>
  <c r="I790" i="99"/>
  <c r="J790" i="99"/>
  <c r="G791" i="99"/>
  <c r="H791" i="99"/>
  <c r="I791" i="99"/>
  <c r="J791" i="99"/>
  <c r="G792" i="99"/>
  <c r="H792" i="99"/>
  <c r="I792" i="99"/>
  <c r="J792" i="99"/>
  <c r="G793" i="99"/>
  <c r="H793" i="99"/>
  <c r="I793" i="99"/>
  <c r="J793" i="99"/>
  <c r="C18" i="72" l="1"/>
  <c r="C17" i="72"/>
  <c r="D514" i="101"/>
  <c r="D517" i="101" l="1"/>
  <c r="D516" i="101"/>
  <c r="D515" i="101"/>
  <c r="C11" i="72" l="1"/>
  <c r="G51" i="99"/>
  <c r="G50" i="99"/>
  <c r="F33" i="72" l="1"/>
  <c r="F32" i="72" s="1"/>
  <c r="C20" i="72"/>
  <c r="C27" i="72" s="1"/>
  <c r="C19" i="72"/>
  <c r="C12" i="72"/>
  <c r="H51" i="99" l="1"/>
  <c r="I51" i="99"/>
  <c r="J51" i="99"/>
  <c r="G52" i="99"/>
  <c r="H52" i="99"/>
  <c r="I52" i="99"/>
  <c r="J52" i="99"/>
  <c r="G53" i="99"/>
  <c r="H53" i="99"/>
  <c r="I53" i="99"/>
  <c r="J53" i="99"/>
  <c r="G54" i="99"/>
  <c r="H54" i="99"/>
  <c r="I54" i="99"/>
  <c r="J54" i="99"/>
  <c r="G55" i="99"/>
  <c r="H55" i="99"/>
  <c r="I55" i="99"/>
  <c r="J55" i="99"/>
  <c r="G56" i="99"/>
  <c r="H56" i="99"/>
  <c r="I56" i="99"/>
  <c r="J56" i="99"/>
  <c r="G57" i="99"/>
  <c r="H57" i="99"/>
  <c r="I57" i="99"/>
  <c r="J57" i="99"/>
  <c r="G58" i="99"/>
  <c r="H58" i="99"/>
  <c r="I58" i="99"/>
  <c r="J58" i="99"/>
  <c r="G59" i="99"/>
  <c r="H59" i="99"/>
  <c r="I59" i="99"/>
  <c r="J59" i="99"/>
  <c r="G60" i="99"/>
  <c r="H60" i="99"/>
  <c r="I60" i="99"/>
  <c r="J60" i="99"/>
  <c r="G61" i="99"/>
  <c r="H61" i="99"/>
  <c r="I61" i="99"/>
  <c r="J61" i="99"/>
  <c r="G62" i="99"/>
  <c r="H62" i="99"/>
  <c r="I62" i="99"/>
  <c r="J62" i="99"/>
  <c r="G63" i="99"/>
  <c r="H63" i="99"/>
  <c r="I63" i="99"/>
  <c r="J63" i="99"/>
  <c r="G64" i="99"/>
  <c r="H64" i="99"/>
  <c r="I64" i="99"/>
  <c r="J64" i="99"/>
  <c r="G65" i="99"/>
  <c r="H65" i="99"/>
  <c r="I65" i="99"/>
  <c r="J65" i="99"/>
  <c r="G66" i="99"/>
  <c r="H66" i="99"/>
  <c r="I66" i="99"/>
  <c r="J66" i="99"/>
  <c r="G67" i="99"/>
  <c r="H67" i="99"/>
  <c r="I67" i="99"/>
  <c r="J67" i="99"/>
  <c r="G68" i="99"/>
  <c r="H68" i="99"/>
  <c r="I68" i="99"/>
  <c r="J68" i="99"/>
  <c r="G69" i="99"/>
  <c r="H69" i="99"/>
  <c r="I69" i="99"/>
  <c r="J69" i="99"/>
  <c r="G70" i="99"/>
  <c r="H70" i="99"/>
  <c r="I70" i="99"/>
  <c r="J70" i="99"/>
  <c r="G71" i="99"/>
  <c r="H71" i="99"/>
  <c r="I71" i="99"/>
  <c r="J71" i="99"/>
  <c r="G72" i="99"/>
  <c r="H72" i="99"/>
  <c r="I72" i="99"/>
  <c r="J72" i="99"/>
  <c r="G73" i="99"/>
  <c r="H73" i="99"/>
  <c r="I73" i="99"/>
  <c r="J73" i="99"/>
  <c r="G74" i="99"/>
  <c r="H74" i="99"/>
  <c r="I74" i="99"/>
  <c r="J74" i="99"/>
  <c r="G75" i="99"/>
  <c r="H75" i="99"/>
  <c r="I75" i="99"/>
  <c r="J75" i="99"/>
  <c r="G76" i="99"/>
  <c r="H76" i="99"/>
  <c r="I76" i="99"/>
  <c r="J76" i="99"/>
  <c r="G77" i="99"/>
  <c r="H77" i="99"/>
  <c r="I77" i="99"/>
  <c r="J77" i="99"/>
  <c r="G78" i="99"/>
  <c r="H78" i="99"/>
  <c r="I78" i="99"/>
  <c r="J78" i="99"/>
  <c r="G79" i="99"/>
  <c r="H79" i="99"/>
  <c r="I79" i="99"/>
  <c r="J79" i="99"/>
  <c r="G80" i="99"/>
  <c r="H80" i="99"/>
  <c r="I80" i="99"/>
  <c r="J80" i="99"/>
  <c r="G81" i="99"/>
  <c r="H81" i="99"/>
  <c r="I81" i="99"/>
  <c r="J81" i="99"/>
  <c r="G82" i="99"/>
  <c r="H82" i="99"/>
  <c r="I82" i="99"/>
  <c r="J82" i="99"/>
  <c r="G83" i="99"/>
  <c r="H83" i="99"/>
  <c r="I83" i="99"/>
  <c r="J83" i="99"/>
  <c r="G84" i="99"/>
  <c r="H84" i="99"/>
  <c r="I84" i="99"/>
  <c r="J84" i="99"/>
  <c r="G85" i="99"/>
  <c r="H85" i="99"/>
  <c r="I85" i="99"/>
  <c r="J85" i="99"/>
  <c r="G86" i="99"/>
  <c r="H86" i="99"/>
  <c r="I86" i="99"/>
  <c r="J86" i="99"/>
  <c r="G87" i="99"/>
  <c r="H87" i="99"/>
  <c r="I87" i="99"/>
  <c r="J87" i="99"/>
  <c r="G88" i="99"/>
  <c r="H88" i="99"/>
  <c r="I88" i="99"/>
  <c r="J88" i="99"/>
  <c r="G89" i="99"/>
  <c r="H89" i="99"/>
  <c r="I89" i="99"/>
  <c r="J89" i="99"/>
  <c r="G90" i="99"/>
  <c r="H90" i="99"/>
  <c r="I90" i="99"/>
  <c r="J90" i="99"/>
  <c r="G91" i="99"/>
  <c r="H91" i="99"/>
  <c r="I91" i="99"/>
  <c r="J91" i="99"/>
  <c r="G92" i="99"/>
  <c r="H92" i="99"/>
  <c r="I92" i="99"/>
  <c r="J92" i="99"/>
  <c r="G93" i="99"/>
  <c r="H93" i="99"/>
  <c r="I93" i="99"/>
  <c r="J93" i="99"/>
  <c r="G94" i="99"/>
  <c r="H94" i="99"/>
  <c r="I94" i="99"/>
  <c r="J94" i="99"/>
  <c r="G95" i="99"/>
  <c r="H95" i="99"/>
  <c r="I95" i="99"/>
  <c r="J95" i="99"/>
  <c r="G96" i="99"/>
  <c r="H96" i="99"/>
  <c r="I96" i="99"/>
  <c r="J96" i="99"/>
  <c r="G97" i="99"/>
  <c r="H97" i="99"/>
  <c r="I97" i="99"/>
  <c r="J97" i="99"/>
  <c r="G98" i="99"/>
  <c r="H98" i="99"/>
  <c r="I98" i="99"/>
  <c r="J98" i="99"/>
  <c r="G99" i="99"/>
  <c r="H99" i="99"/>
  <c r="I99" i="99"/>
  <c r="J99" i="99"/>
  <c r="G100" i="99"/>
  <c r="H100" i="99"/>
  <c r="I100" i="99"/>
  <c r="J100" i="99"/>
  <c r="G101" i="99"/>
  <c r="H101" i="99"/>
  <c r="I101" i="99"/>
  <c r="J101" i="99"/>
  <c r="G102" i="99"/>
  <c r="H102" i="99"/>
  <c r="I102" i="99"/>
  <c r="J102" i="99"/>
  <c r="G103" i="99"/>
  <c r="H103" i="99"/>
  <c r="I103" i="99"/>
  <c r="J103" i="99"/>
  <c r="G104" i="99"/>
  <c r="H104" i="99"/>
  <c r="I104" i="99"/>
  <c r="J104" i="99"/>
  <c r="G105" i="99"/>
  <c r="H105" i="99"/>
  <c r="I105" i="99"/>
  <c r="J105" i="99"/>
  <c r="G106" i="99"/>
  <c r="H106" i="99"/>
  <c r="I106" i="99"/>
  <c r="J106" i="99"/>
  <c r="G107" i="99"/>
  <c r="H107" i="99"/>
  <c r="I107" i="99"/>
  <c r="J107" i="99"/>
  <c r="G108" i="99"/>
  <c r="H108" i="99"/>
  <c r="I108" i="99"/>
  <c r="J108" i="99"/>
  <c r="G109" i="99"/>
  <c r="H109" i="99"/>
  <c r="I109" i="99"/>
  <c r="J109" i="99"/>
  <c r="G110" i="99"/>
  <c r="H110" i="99"/>
  <c r="I110" i="99"/>
  <c r="J110" i="99"/>
  <c r="G111" i="99"/>
  <c r="H111" i="99"/>
  <c r="I111" i="99"/>
  <c r="J111" i="99"/>
  <c r="G112" i="99"/>
  <c r="H112" i="99"/>
  <c r="I112" i="99"/>
  <c r="J112" i="99"/>
  <c r="G113" i="99"/>
  <c r="H113" i="99"/>
  <c r="I113" i="99"/>
  <c r="J113" i="99"/>
  <c r="G114" i="99"/>
  <c r="H114" i="99"/>
  <c r="I114" i="99"/>
  <c r="J114" i="99"/>
  <c r="G115" i="99"/>
  <c r="H115" i="99"/>
  <c r="I115" i="99"/>
  <c r="J115" i="99"/>
  <c r="G116" i="99"/>
  <c r="H116" i="99"/>
  <c r="I116" i="99"/>
  <c r="J116" i="99"/>
  <c r="G117" i="99"/>
  <c r="H117" i="99"/>
  <c r="I117" i="99"/>
  <c r="J117" i="99"/>
  <c r="G118" i="99"/>
  <c r="H118" i="99"/>
  <c r="I118" i="99"/>
  <c r="J118" i="99"/>
  <c r="G119" i="99"/>
  <c r="H119" i="99"/>
  <c r="I119" i="99"/>
  <c r="J119" i="99"/>
  <c r="G120" i="99"/>
  <c r="H120" i="99"/>
  <c r="I120" i="99"/>
  <c r="J120" i="99"/>
  <c r="G121" i="99"/>
  <c r="H121" i="99"/>
  <c r="I121" i="99"/>
  <c r="J121" i="99"/>
  <c r="G122" i="99"/>
  <c r="H122" i="99"/>
  <c r="I122" i="99"/>
  <c r="J122" i="99"/>
  <c r="G123" i="99"/>
  <c r="H123" i="99"/>
  <c r="I123" i="99"/>
  <c r="J123" i="99"/>
  <c r="G124" i="99"/>
  <c r="H124" i="99"/>
  <c r="I124" i="99"/>
  <c r="J124" i="99"/>
  <c r="G125" i="99"/>
  <c r="H125" i="99"/>
  <c r="I125" i="99"/>
  <c r="J125" i="99"/>
  <c r="G126" i="99"/>
  <c r="H126" i="99"/>
  <c r="I126" i="99"/>
  <c r="J126" i="99"/>
  <c r="G127" i="99"/>
  <c r="H127" i="99"/>
  <c r="I127" i="99"/>
  <c r="J127" i="99"/>
  <c r="G128" i="99"/>
  <c r="H128" i="99"/>
  <c r="I128" i="99"/>
  <c r="J128" i="99"/>
  <c r="G129" i="99"/>
  <c r="H129" i="99"/>
  <c r="I129" i="99"/>
  <c r="J129" i="99"/>
  <c r="G130" i="99"/>
  <c r="H130" i="99"/>
  <c r="I130" i="99"/>
  <c r="J130" i="99"/>
  <c r="G131" i="99"/>
  <c r="H131" i="99"/>
  <c r="I131" i="99"/>
  <c r="J131" i="99"/>
  <c r="G132" i="99"/>
  <c r="H132" i="99"/>
  <c r="I132" i="99"/>
  <c r="J132" i="99"/>
  <c r="G133" i="99"/>
  <c r="H133" i="99"/>
  <c r="I133" i="99"/>
  <c r="J133" i="99"/>
  <c r="G134" i="99"/>
  <c r="H134" i="99"/>
  <c r="I134" i="99"/>
  <c r="J134" i="99"/>
  <c r="G135" i="99"/>
  <c r="H135" i="99"/>
  <c r="I135" i="99"/>
  <c r="J135" i="99"/>
  <c r="G136" i="99"/>
  <c r="H136" i="99"/>
  <c r="I136" i="99"/>
  <c r="J136" i="99"/>
  <c r="G137" i="99"/>
  <c r="H137" i="99"/>
  <c r="I137" i="99"/>
  <c r="J137" i="99"/>
  <c r="G138" i="99"/>
  <c r="H138" i="99"/>
  <c r="I138" i="99"/>
  <c r="J138" i="99"/>
  <c r="G139" i="99"/>
  <c r="H139" i="99"/>
  <c r="I139" i="99"/>
  <c r="J139" i="99"/>
  <c r="G140" i="99"/>
  <c r="H140" i="99"/>
  <c r="I140" i="99"/>
  <c r="J140" i="99"/>
  <c r="G141" i="99"/>
  <c r="H141" i="99"/>
  <c r="I141" i="99"/>
  <c r="J141" i="99"/>
  <c r="G142" i="99"/>
  <c r="H142" i="99"/>
  <c r="I142" i="99"/>
  <c r="J142" i="99"/>
  <c r="G143" i="99"/>
  <c r="H143" i="99"/>
  <c r="I143" i="99"/>
  <c r="J143" i="99"/>
  <c r="G144" i="99"/>
  <c r="H144" i="99"/>
  <c r="I144" i="99"/>
  <c r="J144" i="99"/>
  <c r="G145" i="99"/>
  <c r="H145" i="99"/>
  <c r="I145" i="99"/>
  <c r="J145" i="99"/>
  <c r="G146" i="99"/>
  <c r="H146" i="99"/>
  <c r="I146" i="99"/>
  <c r="J146" i="99"/>
  <c r="G147" i="99"/>
  <c r="H147" i="99"/>
  <c r="I147" i="99"/>
  <c r="J147" i="99"/>
  <c r="G148" i="99"/>
  <c r="H148" i="99"/>
  <c r="I148" i="99"/>
  <c r="J148" i="99"/>
  <c r="G149" i="99"/>
  <c r="H149" i="99"/>
  <c r="I149" i="99"/>
  <c r="J149" i="99"/>
  <c r="G150" i="99"/>
  <c r="H150" i="99"/>
  <c r="I150" i="99"/>
  <c r="J150" i="99"/>
  <c r="G151" i="99"/>
  <c r="H151" i="99"/>
  <c r="I151" i="99"/>
  <c r="J151" i="99"/>
  <c r="G152" i="99"/>
  <c r="H152" i="99"/>
  <c r="I152" i="99"/>
  <c r="J152" i="99"/>
  <c r="G153" i="99"/>
  <c r="H153" i="99"/>
  <c r="I153" i="99"/>
  <c r="J153" i="99"/>
  <c r="G154" i="99"/>
  <c r="H154" i="99"/>
  <c r="I154" i="99"/>
  <c r="J154" i="99"/>
  <c r="G155" i="99"/>
  <c r="H155" i="99"/>
  <c r="I155" i="99"/>
  <c r="J155" i="99"/>
  <c r="G156" i="99"/>
  <c r="H156" i="99"/>
  <c r="I156" i="99"/>
  <c r="J156" i="99"/>
  <c r="G157" i="99"/>
  <c r="H157" i="99"/>
  <c r="I157" i="99"/>
  <c r="J157" i="99"/>
  <c r="G158" i="99"/>
  <c r="H158" i="99"/>
  <c r="I158" i="99"/>
  <c r="J158" i="99"/>
  <c r="G159" i="99"/>
  <c r="H159" i="99"/>
  <c r="I159" i="99"/>
  <c r="J159" i="99"/>
  <c r="G160" i="99"/>
  <c r="H160" i="99"/>
  <c r="I160" i="99"/>
  <c r="J160" i="99"/>
  <c r="G161" i="99"/>
  <c r="H161" i="99"/>
  <c r="I161" i="99"/>
  <c r="J161" i="99"/>
  <c r="G162" i="99"/>
  <c r="H162" i="99"/>
  <c r="I162" i="99"/>
  <c r="J162" i="99"/>
  <c r="G163" i="99"/>
  <c r="H163" i="99"/>
  <c r="I163" i="99"/>
  <c r="J163" i="99"/>
  <c r="G164" i="99"/>
  <c r="H164" i="99"/>
  <c r="I164" i="99"/>
  <c r="J164" i="99"/>
  <c r="G165" i="99"/>
  <c r="H165" i="99"/>
  <c r="I165" i="99"/>
  <c r="J165" i="99"/>
  <c r="G166" i="99"/>
  <c r="H166" i="99"/>
  <c r="I166" i="99"/>
  <c r="J166" i="99"/>
  <c r="G167" i="99"/>
  <c r="H167" i="99"/>
  <c r="I167" i="99"/>
  <c r="J167" i="99"/>
  <c r="G168" i="99"/>
  <c r="H168" i="99"/>
  <c r="I168" i="99"/>
  <c r="J168" i="99"/>
  <c r="G169" i="99"/>
  <c r="H169" i="99"/>
  <c r="I169" i="99"/>
  <c r="J169" i="99"/>
  <c r="G170" i="99"/>
  <c r="H170" i="99"/>
  <c r="I170" i="99"/>
  <c r="J170" i="99"/>
  <c r="G171" i="99"/>
  <c r="H171" i="99"/>
  <c r="I171" i="99"/>
  <c r="J171" i="99"/>
  <c r="G172" i="99"/>
  <c r="H172" i="99"/>
  <c r="I172" i="99"/>
  <c r="J172" i="99"/>
  <c r="G173" i="99"/>
  <c r="H173" i="99"/>
  <c r="I173" i="99"/>
  <c r="J173" i="99"/>
  <c r="G174" i="99"/>
  <c r="H174" i="99"/>
  <c r="I174" i="99"/>
  <c r="J174" i="99"/>
  <c r="G175" i="99"/>
  <c r="H175" i="99"/>
  <c r="I175" i="99"/>
  <c r="J175" i="99"/>
  <c r="G176" i="99"/>
  <c r="H176" i="99"/>
  <c r="I176" i="99"/>
  <c r="J176" i="99"/>
  <c r="G177" i="99"/>
  <c r="H177" i="99"/>
  <c r="I177" i="99"/>
  <c r="J177" i="99"/>
  <c r="G178" i="99"/>
  <c r="H178" i="99"/>
  <c r="I178" i="99"/>
  <c r="J178" i="99"/>
  <c r="G179" i="99"/>
  <c r="H179" i="99"/>
  <c r="I179" i="99"/>
  <c r="J179" i="99"/>
  <c r="G180" i="99"/>
  <c r="H180" i="99"/>
  <c r="I180" i="99"/>
  <c r="J180" i="99"/>
  <c r="G181" i="99"/>
  <c r="H181" i="99"/>
  <c r="I181" i="99"/>
  <c r="J181" i="99"/>
  <c r="G182" i="99"/>
  <c r="H182" i="99"/>
  <c r="I182" i="99"/>
  <c r="J182" i="99"/>
  <c r="G183" i="99"/>
  <c r="H183" i="99"/>
  <c r="I183" i="99"/>
  <c r="J183" i="99"/>
  <c r="G184" i="99"/>
  <c r="H184" i="99"/>
  <c r="I184" i="99"/>
  <c r="J184" i="99"/>
  <c r="G185" i="99"/>
  <c r="H185" i="99"/>
  <c r="I185" i="99"/>
  <c r="J185" i="99"/>
  <c r="G186" i="99"/>
  <c r="H186" i="99"/>
  <c r="I186" i="99"/>
  <c r="J186" i="99"/>
  <c r="G187" i="99"/>
  <c r="H187" i="99"/>
  <c r="I187" i="99"/>
  <c r="J187" i="99"/>
  <c r="G188" i="99"/>
  <c r="H188" i="99"/>
  <c r="I188" i="99"/>
  <c r="J188" i="99"/>
  <c r="G189" i="99"/>
  <c r="H189" i="99"/>
  <c r="I189" i="99"/>
  <c r="J189" i="99"/>
  <c r="G190" i="99"/>
  <c r="H190" i="99"/>
  <c r="I190" i="99"/>
  <c r="J190" i="99"/>
  <c r="G191" i="99"/>
  <c r="H191" i="99"/>
  <c r="I191" i="99"/>
  <c r="J191" i="99"/>
  <c r="G192" i="99"/>
  <c r="H192" i="99"/>
  <c r="I192" i="99"/>
  <c r="J192" i="99"/>
  <c r="G193" i="99"/>
  <c r="H193" i="99"/>
  <c r="I193" i="99"/>
  <c r="J193" i="99"/>
  <c r="G194" i="99"/>
  <c r="H194" i="99"/>
  <c r="I194" i="99"/>
  <c r="J194" i="99"/>
  <c r="G195" i="99"/>
  <c r="H195" i="99"/>
  <c r="I195" i="99"/>
  <c r="J195" i="99"/>
  <c r="G196" i="99"/>
  <c r="H196" i="99"/>
  <c r="I196" i="99"/>
  <c r="J196" i="99"/>
  <c r="G197" i="99"/>
  <c r="H197" i="99"/>
  <c r="I197" i="99"/>
  <c r="J197" i="99"/>
  <c r="G198" i="99"/>
  <c r="H198" i="99"/>
  <c r="I198" i="99"/>
  <c r="J198" i="99"/>
  <c r="G199" i="99"/>
  <c r="H199" i="99"/>
  <c r="I199" i="99"/>
  <c r="J199" i="99"/>
  <c r="G200" i="99"/>
  <c r="H200" i="99"/>
  <c r="I200" i="99"/>
  <c r="J200" i="99"/>
  <c r="G201" i="99"/>
  <c r="H201" i="99"/>
  <c r="I201" i="99"/>
  <c r="J201" i="99"/>
  <c r="G202" i="99"/>
  <c r="H202" i="99"/>
  <c r="I202" i="99"/>
  <c r="J202" i="99"/>
  <c r="G203" i="99"/>
  <c r="H203" i="99"/>
  <c r="I203" i="99"/>
  <c r="J203" i="99"/>
  <c r="G204" i="99"/>
  <c r="H204" i="99"/>
  <c r="I204" i="99"/>
  <c r="J204" i="99"/>
  <c r="G205" i="99"/>
  <c r="H205" i="99"/>
  <c r="I205" i="99"/>
  <c r="J205" i="99"/>
  <c r="G206" i="99"/>
  <c r="H206" i="99"/>
  <c r="I206" i="99"/>
  <c r="J206" i="99"/>
  <c r="G207" i="99"/>
  <c r="H207" i="99"/>
  <c r="I207" i="99"/>
  <c r="J207" i="99"/>
  <c r="G208" i="99"/>
  <c r="H208" i="99"/>
  <c r="I208" i="99"/>
  <c r="J208" i="99"/>
  <c r="G209" i="99"/>
  <c r="H209" i="99"/>
  <c r="I209" i="99"/>
  <c r="J209" i="99"/>
  <c r="G210" i="99"/>
  <c r="H210" i="99"/>
  <c r="I210" i="99"/>
  <c r="J210" i="99"/>
  <c r="G211" i="99"/>
  <c r="H211" i="99"/>
  <c r="I211" i="99"/>
  <c r="J211" i="99"/>
  <c r="G212" i="99"/>
  <c r="H212" i="99"/>
  <c r="I212" i="99"/>
  <c r="J212" i="99"/>
  <c r="G213" i="99"/>
  <c r="H213" i="99"/>
  <c r="I213" i="99"/>
  <c r="J213" i="99"/>
  <c r="G214" i="99"/>
  <c r="H214" i="99"/>
  <c r="I214" i="99"/>
  <c r="J214" i="99"/>
  <c r="G215" i="99"/>
  <c r="H215" i="99"/>
  <c r="I215" i="99"/>
  <c r="J215" i="99"/>
  <c r="G216" i="99"/>
  <c r="H216" i="99"/>
  <c r="I216" i="99"/>
  <c r="J216" i="99"/>
  <c r="G217" i="99"/>
  <c r="H217" i="99"/>
  <c r="I217" i="99"/>
  <c r="J217" i="99"/>
  <c r="G218" i="99"/>
  <c r="H218" i="99"/>
  <c r="I218" i="99"/>
  <c r="J218" i="99"/>
  <c r="G219" i="99"/>
  <c r="H219" i="99"/>
  <c r="I219" i="99"/>
  <c r="J219" i="99"/>
  <c r="G220" i="99"/>
  <c r="H220" i="99"/>
  <c r="I220" i="99"/>
  <c r="J220" i="99"/>
  <c r="G221" i="99"/>
  <c r="H221" i="99"/>
  <c r="I221" i="99"/>
  <c r="J221" i="99"/>
  <c r="G222" i="99"/>
  <c r="H222" i="99"/>
  <c r="I222" i="99"/>
  <c r="J222" i="99"/>
  <c r="G223" i="99"/>
  <c r="H223" i="99"/>
  <c r="I223" i="99"/>
  <c r="J223" i="99"/>
  <c r="G224" i="99"/>
  <c r="H224" i="99"/>
  <c r="I224" i="99"/>
  <c r="J224" i="99"/>
  <c r="G225" i="99"/>
  <c r="H225" i="99"/>
  <c r="I225" i="99"/>
  <c r="J225" i="99"/>
  <c r="G226" i="99"/>
  <c r="H226" i="99"/>
  <c r="I226" i="99"/>
  <c r="J226" i="99"/>
  <c r="G227" i="99"/>
  <c r="H227" i="99"/>
  <c r="I227" i="99"/>
  <c r="J227" i="99"/>
  <c r="G228" i="99"/>
  <c r="H228" i="99"/>
  <c r="I228" i="99"/>
  <c r="J228" i="99"/>
  <c r="G229" i="99"/>
  <c r="H229" i="99"/>
  <c r="I229" i="99"/>
  <c r="J229" i="99"/>
  <c r="G230" i="99"/>
  <c r="H230" i="99"/>
  <c r="I230" i="99"/>
  <c r="J230" i="99"/>
  <c r="G231" i="99"/>
  <c r="H231" i="99"/>
  <c r="I231" i="99"/>
  <c r="J231" i="99"/>
  <c r="G232" i="99"/>
  <c r="H232" i="99"/>
  <c r="I232" i="99"/>
  <c r="J232" i="99"/>
  <c r="G233" i="99"/>
  <c r="H233" i="99"/>
  <c r="I233" i="99"/>
  <c r="J233" i="99"/>
  <c r="G234" i="99"/>
  <c r="H234" i="99"/>
  <c r="I234" i="99"/>
  <c r="J234" i="99"/>
  <c r="G235" i="99"/>
  <c r="H235" i="99"/>
  <c r="I235" i="99"/>
  <c r="J235" i="99"/>
  <c r="G236" i="99"/>
  <c r="H236" i="99"/>
  <c r="I236" i="99"/>
  <c r="J236" i="99"/>
  <c r="G237" i="99"/>
  <c r="H237" i="99"/>
  <c r="I237" i="99"/>
  <c r="J237" i="99"/>
  <c r="G238" i="99"/>
  <c r="H238" i="99"/>
  <c r="I238" i="99"/>
  <c r="J238" i="99"/>
  <c r="G239" i="99"/>
  <c r="H239" i="99"/>
  <c r="I239" i="99"/>
  <c r="J239" i="99"/>
  <c r="G240" i="99"/>
  <c r="H240" i="99"/>
  <c r="I240" i="99"/>
  <c r="J240" i="99"/>
  <c r="G241" i="99"/>
  <c r="H241" i="99"/>
  <c r="I241" i="99"/>
  <c r="J241" i="99"/>
  <c r="G242" i="99"/>
  <c r="H242" i="99"/>
  <c r="I242" i="99"/>
  <c r="J242" i="99"/>
  <c r="G243" i="99"/>
  <c r="H243" i="99"/>
  <c r="I243" i="99"/>
  <c r="J243" i="99"/>
  <c r="G244" i="99"/>
  <c r="H244" i="99"/>
  <c r="I244" i="99"/>
  <c r="J244" i="99"/>
  <c r="G245" i="99"/>
  <c r="H245" i="99"/>
  <c r="I245" i="99"/>
  <c r="J245" i="99"/>
  <c r="G246" i="99"/>
  <c r="H246" i="99"/>
  <c r="I246" i="99"/>
  <c r="J246" i="99"/>
  <c r="G247" i="99"/>
  <c r="H247" i="99"/>
  <c r="I247" i="99"/>
  <c r="J247" i="99"/>
  <c r="G248" i="99"/>
  <c r="H248" i="99"/>
  <c r="I248" i="99"/>
  <c r="J248" i="99"/>
  <c r="G249" i="99"/>
  <c r="H249" i="99"/>
  <c r="I249" i="99"/>
  <c r="J249" i="99"/>
  <c r="G250" i="99"/>
  <c r="H250" i="99"/>
  <c r="I250" i="99"/>
  <c r="J250" i="99"/>
  <c r="G251" i="99"/>
  <c r="H251" i="99"/>
  <c r="I251" i="99"/>
  <c r="J251" i="99"/>
  <c r="G252" i="99"/>
  <c r="H252" i="99"/>
  <c r="I252" i="99"/>
  <c r="J252" i="99"/>
  <c r="G253" i="99"/>
  <c r="H253" i="99"/>
  <c r="I253" i="99"/>
  <c r="J253" i="99"/>
  <c r="G254" i="99"/>
  <c r="H254" i="99"/>
  <c r="I254" i="99"/>
  <c r="J254" i="99"/>
  <c r="G255" i="99"/>
  <c r="H255" i="99"/>
  <c r="I255" i="99"/>
  <c r="J255" i="99"/>
  <c r="G256" i="99"/>
  <c r="H256" i="99"/>
  <c r="I256" i="99"/>
  <c r="J256" i="99"/>
  <c r="G257" i="99"/>
  <c r="H257" i="99"/>
  <c r="I257" i="99"/>
  <c r="J257" i="99"/>
  <c r="G258" i="99"/>
  <c r="H258" i="99"/>
  <c r="I258" i="99"/>
  <c r="J258" i="99"/>
  <c r="G259" i="99"/>
  <c r="H259" i="99"/>
  <c r="I259" i="99"/>
  <c r="J259" i="99"/>
  <c r="G260" i="99"/>
  <c r="H260" i="99"/>
  <c r="I260" i="99"/>
  <c r="J260" i="99"/>
  <c r="G261" i="99"/>
  <c r="H261" i="99"/>
  <c r="I261" i="99"/>
  <c r="J261" i="99"/>
  <c r="G262" i="99"/>
  <c r="H262" i="99"/>
  <c r="I262" i="99"/>
  <c r="J262" i="99"/>
  <c r="G263" i="99"/>
  <c r="H263" i="99"/>
  <c r="I263" i="99"/>
  <c r="J263" i="99"/>
  <c r="G264" i="99"/>
  <c r="H264" i="99"/>
  <c r="I264" i="99"/>
  <c r="J264" i="99"/>
  <c r="G265" i="99"/>
  <c r="H265" i="99"/>
  <c r="I265" i="99"/>
  <c r="J265" i="99"/>
  <c r="G266" i="99"/>
  <c r="H266" i="99"/>
  <c r="I266" i="99"/>
  <c r="J266" i="99"/>
  <c r="G267" i="99"/>
  <c r="H267" i="99"/>
  <c r="I267" i="99"/>
  <c r="J267" i="99"/>
  <c r="G268" i="99"/>
  <c r="H268" i="99"/>
  <c r="I268" i="99"/>
  <c r="J268" i="99"/>
  <c r="G269" i="99"/>
  <c r="H269" i="99"/>
  <c r="I269" i="99"/>
  <c r="J269" i="99"/>
  <c r="G270" i="99"/>
  <c r="H270" i="99"/>
  <c r="I270" i="99"/>
  <c r="J270" i="99"/>
  <c r="G271" i="99"/>
  <c r="H271" i="99"/>
  <c r="I271" i="99"/>
  <c r="J271" i="99"/>
  <c r="G272" i="99"/>
  <c r="H272" i="99"/>
  <c r="I272" i="99"/>
  <c r="J272" i="99"/>
  <c r="G273" i="99"/>
  <c r="H273" i="99"/>
  <c r="I273" i="99"/>
  <c r="J273" i="99"/>
  <c r="G274" i="99"/>
  <c r="H274" i="99"/>
  <c r="I274" i="99"/>
  <c r="J274" i="99"/>
  <c r="G275" i="99"/>
  <c r="H275" i="99"/>
  <c r="I275" i="99"/>
  <c r="J275" i="99"/>
  <c r="G276" i="99"/>
  <c r="H276" i="99"/>
  <c r="I276" i="99"/>
  <c r="J276" i="99"/>
  <c r="G277" i="99"/>
  <c r="H277" i="99"/>
  <c r="I277" i="99"/>
  <c r="J277" i="99"/>
  <c r="G278" i="99"/>
  <c r="H278" i="99"/>
  <c r="I278" i="99"/>
  <c r="J278" i="99"/>
  <c r="G279" i="99"/>
  <c r="H279" i="99"/>
  <c r="I279" i="99"/>
  <c r="J279" i="99"/>
  <c r="G280" i="99"/>
  <c r="H280" i="99"/>
  <c r="I280" i="99"/>
  <c r="J280" i="99"/>
  <c r="G281" i="99"/>
  <c r="H281" i="99"/>
  <c r="I281" i="99"/>
  <c r="J281" i="99"/>
  <c r="G282" i="99"/>
  <c r="H282" i="99"/>
  <c r="I282" i="99"/>
  <c r="J282" i="99"/>
  <c r="G283" i="99"/>
  <c r="H283" i="99"/>
  <c r="I283" i="99"/>
  <c r="J283" i="99"/>
  <c r="G284" i="99"/>
  <c r="H284" i="99"/>
  <c r="I284" i="99"/>
  <c r="J284" i="99"/>
  <c r="G285" i="99"/>
  <c r="H285" i="99"/>
  <c r="I285" i="99"/>
  <c r="J285" i="99"/>
  <c r="G286" i="99"/>
  <c r="H286" i="99"/>
  <c r="I286" i="99"/>
  <c r="J286" i="99"/>
  <c r="G287" i="99"/>
  <c r="H287" i="99"/>
  <c r="I287" i="99"/>
  <c r="J287" i="99"/>
  <c r="G288" i="99"/>
  <c r="H288" i="99"/>
  <c r="I288" i="99"/>
  <c r="J288" i="99"/>
  <c r="G289" i="99"/>
  <c r="H289" i="99"/>
  <c r="I289" i="99"/>
  <c r="J289" i="99"/>
  <c r="G290" i="99"/>
  <c r="H290" i="99"/>
  <c r="I290" i="99"/>
  <c r="J290" i="99"/>
  <c r="G291" i="99"/>
  <c r="H291" i="99"/>
  <c r="I291" i="99"/>
  <c r="J291" i="99"/>
  <c r="G292" i="99"/>
  <c r="H292" i="99"/>
  <c r="I292" i="99"/>
  <c r="J292" i="99"/>
  <c r="G293" i="99"/>
  <c r="H293" i="99"/>
  <c r="I293" i="99"/>
  <c r="J293" i="99"/>
  <c r="G294" i="99"/>
  <c r="H294" i="99"/>
  <c r="I294" i="99"/>
  <c r="J294" i="99"/>
  <c r="G295" i="99"/>
  <c r="H295" i="99"/>
  <c r="I295" i="99"/>
  <c r="J295" i="99"/>
  <c r="G296" i="99"/>
  <c r="H296" i="99"/>
  <c r="I296" i="99"/>
  <c r="J296" i="99"/>
  <c r="G297" i="99"/>
  <c r="H297" i="99"/>
  <c r="I297" i="99"/>
  <c r="J297" i="99"/>
  <c r="G298" i="99"/>
  <c r="H298" i="99"/>
  <c r="I298" i="99"/>
  <c r="J298" i="99"/>
  <c r="G299" i="99"/>
  <c r="H299" i="99"/>
  <c r="I299" i="99"/>
  <c r="J299" i="99"/>
  <c r="G300" i="99"/>
  <c r="H300" i="99"/>
  <c r="I300" i="99"/>
  <c r="J300" i="99"/>
  <c r="G301" i="99"/>
  <c r="H301" i="99"/>
  <c r="I301" i="99"/>
  <c r="J301" i="99"/>
  <c r="G302" i="99"/>
  <c r="H302" i="99"/>
  <c r="I302" i="99"/>
  <c r="J302" i="99"/>
  <c r="G303" i="99"/>
  <c r="H303" i="99"/>
  <c r="I303" i="99"/>
  <c r="J303" i="99"/>
  <c r="G304" i="99"/>
  <c r="H304" i="99"/>
  <c r="I304" i="99"/>
  <c r="J304" i="99"/>
  <c r="G305" i="99"/>
  <c r="H305" i="99"/>
  <c r="I305" i="99"/>
  <c r="J305" i="99"/>
  <c r="G306" i="99"/>
  <c r="H306" i="99"/>
  <c r="I306" i="99"/>
  <c r="J306" i="99"/>
  <c r="G307" i="99"/>
  <c r="H307" i="99"/>
  <c r="I307" i="99"/>
  <c r="J307" i="99"/>
  <c r="G308" i="99"/>
  <c r="H308" i="99"/>
  <c r="I308" i="99"/>
  <c r="J308" i="99"/>
  <c r="G309" i="99"/>
  <c r="H309" i="99"/>
  <c r="I309" i="99"/>
  <c r="J309" i="99"/>
  <c r="G310" i="99"/>
  <c r="H310" i="99"/>
  <c r="I310" i="99"/>
  <c r="J310" i="99"/>
  <c r="G311" i="99"/>
  <c r="H311" i="99"/>
  <c r="I311" i="99"/>
  <c r="J311" i="99"/>
  <c r="G312" i="99"/>
  <c r="H312" i="99"/>
  <c r="I312" i="99"/>
  <c r="J312" i="99"/>
  <c r="G313" i="99"/>
  <c r="H313" i="99"/>
  <c r="I313" i="99"/>
  <c r="J313" i="99"/>
  <c r="G314" i="99"/>
  <c r="H314" i="99"/>
  <c r="I314" i="99"/>
  <c r="J314" i="99"/>
  <c r="G315" i="99"/>
  <c r="H315" i="99"/>
  <c r="I315" i="99"/>
  <c r="J315" i="99"/>
  <c r="G316" i="99"/>
  <c r="H316" i="99"/>
  <c r="I316" i="99"/>
  <c r="J316" i="99"/>
  <c r="G317" i="99"/>
  <c r="H317" i="99"/>
  <c r="I317" i="99"/>
  <c r="J317" i="99"/>
  <c r="G318" i="99"/>
  <c r="H318" i="99"/>
  <c r="I318" i="99"/>
  <c r="J318" i="99"/>
  <c r="G319" i="99"/>
  <c r="H319" i="99"/>
  <c r="I319" i="99"/>
  <c r="J319" i="99"/>
  <c r="G320" i="99"/>
  <c r="H320" i="99"/>
  <c r="I320" i="99"/>
  <c r="J320" i="99"/>
  <c r="G321" i="99"/>
  <c r="H321" i="99"/>
  <c r="I321" i="99"/>
  <c r="J321" i="99"/>
  <c r="G322" i="99"/>
  <c r="H322" i="99"/>
  <c r="I322" i="99"/>
  <c r="J322" i="99"/>
  <c r="G323" i="99"/>
  <c r="H323" i="99"/>
  <c r="I323" i="99"/>
  <c r="J323" i="99"/>
  <c r="G324" i="99"/>
  <c r="H324" i="99"/>
  <c r="I324" i="99"/>
  <c r="J324" i="99"/>
  <c r="G325" i="99"/>
  <c r="H325" i="99"/>
  <c r="I325" i="99"/>
  <c r="J325" i="99"/>
  <c r="G326" i="99"/>
  <c r="H326" i="99"/>
  <c r="I326" i="99"/>
  <c r="J326" i="99"/>
  <c r="G327" i="99"/>
  <c r="H327" i="99"/>
  <c r="I327" i="99"/>
  <c r="J327" i="99"/>
  <c r="G328" i="99"/>
  <c r="H328" i="99"/>
  <c r="I328" i="99"/>
  <c r="J328" i="99"/>
  <c r="G329" i="99"/>
  <c r="H329" i="99"/>
  <c r="I329" i="99"/>
  <c r="J329" i="99"/>
  <c r="G330" i="99"/>
  <c r="H330" i="99"/>
  <c r="I330" i="99"/>
  <c r="J330" i="99"/>
  <c r="G331" i="99"/>
  <c r="H331" i="99"/>
  <c r="I331" i="99"/>
  <c r="J331" i="99"/>
  <c r="G332" i="99"/>
  <c r="H332" i="99"/>
  <c r="I332" i="99"/>
  <c r="J332" i="99"/>
  <c r="G333" i="99"/>
  <c r="H333" i="99"/>
  <c r="I333" i="99"/>
  <c r="J333" i="99"/>
  <c r="G334" i="99"/>
  <c r="H334" i="99"/>
  <c r="I334" i="99"/>
  <c r="J334" i="99"/>
  <c r="G335" i="99"/>
  <c r="H335" i="99"/>
  <c r="I335" i="99"/>
  <c r="J335" i="99"/>
  <c r="G336" i="99"/>
  <c r="H336" i="99"/>
  <c r="I336" i="99"/>
  <c r="J336" i="99"/>
  <c r="G337" i="99"/>
  <c r="H337" i="99"/>
  <c r="I337" i="99"/>
  <c r="J337" i="99"/>
  <c r="G338" i="99"/>
  <c r="H338" i="99"/>
  <c r="I338" i="99"/>
  <c r="J338" i="99"/>
  <c r="G339" i="99"/>
  <c r="H339" i="99"/>
  <c r="I339" i="99"/>
  <c r="J339" i="99"/>
  <c r="G340" i="99"/>
  <c r="H340" i="99"/>
  <c r="I340" i="99"/>
  <c r="J340" i="99"/>
  <c r="G341" i="99"/>
  <c r="H341" i="99"/>
  <c r="I341" i="99"/>
  <c r="J341" i="99"/>
  <c r="G342" i="99"/>
  <c r="H342" i="99"/>
  <c r="I342" i="99"/>
  <c r="J342" i="99"/>
  <c r="G343" i="99"/>
  <c r="H343" i="99"/>
  <c r="I343" i="99"/>
  <c r="J343" i="99"/>
  <c r="G344" i="99"/>
  <c r="H344" i="99"/>
  <c r="I344" i="99"/>
  <c r="J344" i="99"/>
  <c r="G345" i="99"/>
  <c r="H345" i="99"/>
  <c r="I345" i="99"/>
  <c r="J345" i="99"/>
  <c r="G346" i="99"/>
  <c r="H346" i="99"/>
  <c r="I346" i="99"/>
  <c r="J346" i="99"/>
  <c r="G347" i="99"/>
  <c r="H347" i="99"/>
  <c r="I347" i="99"/>
  <c r="J347" i="99"/>
  <c r="G348" i="99"/>
  <c r="H348" i="99"/>
  <c r="I348" i="99"/>
  <c r="J348" i="99"/>
  <c r="G349" i="99"/>
  <c r="H349" i="99"/>
  <c r="I349" i="99"/>
  <c r="J349" i="99"/>
  <c r="G350" i="99"/>
  <c r="H350" i="99"/>
  <c r="I350" i="99"/>
  <c r="J350" i="99"/>
  <c r="G351" i="99"/>
  <c r="H351" i="99"/>
  <c r="I351" i="99"/>
  <c r="J351" i="99"/>
  <c r="G352" i="99"/>
  <c r="H352" i="99"/>
  <c r="I352" i="99"/>
  <c r="J352" i="99"/>
  <c r="G353" i="99"/>
  <c r="H353" i="99"/>
  <c r="I353" i="99"/>
  <c r="J353" i="99"/>
  <c r="G354" i="99"/>
  <c r="H354" i="99"/>
  <c r="I354" i="99"/>
  <c r="J354" i="99"/>
  <c r="G355" i="99"/>
  <c r="H355" i="99"/>
  <c r="I355" i="99"/>
  <c r="J355" i="99"/>
  <c r="G356" i="99"/>
  <c r="H356" i="99"/>
  <c r="I356" i="99"/>
  <c r="J356" i="99"/>
  <c r="G357" i="99"/>
  <c r="H357" i="99"/>
  <c r="I357" i="99"/>
  <c r="J357" i="99"/>
  <c r="G358" i="99"/>
  <c r="H358" i="99"/>
  <c r="I358" i="99"/>
  <c r="J358" i="99"/>
  <c r="G359" i="99"/>
  <c r="H359" i="99"/>
  <c r="I359" i="99"/>
  <c r="J359" i="99"/>
  <c r="G360" i="99"/>
  <c r="H360" i="99"/>
  <c r="I360" i="99"/>
  <c r="J360" i="99"/>
  <c r="G361" i="99"/>
  <c r="H361" i="99"/>
  <c r="I361" i="99"/>
  <c r="J361" i="99"/>
  <c r="G362" i="99"/>
  <c r="H362" i="99"/>
  <c r="I362" i="99"/>
  <c r="J362" i="99"/>
  <c r="G363" i="99"/>
  <c r="H363" i="99"/>
  <c r="I363" i="99"/>
  <c r="J363" i="99"/>
  <c r="G364" i="99"/>
  <c r="H364" i="99"/>
  <c r="I364" i="99"/>
  <c r="J364" i="99"/>
  <c r="G365" i="99"/>
  <c r="H365" i="99"/>
  <c r="I365" i="99"/>
  <c r="J365" i="99"/>
  <c r="G366" i="99"/>
  <c r="H366" i="99"/>
  <c r="I366" i="99"/>
  <c r="J366" i="99"/>
  <c r="G367" i="99"/>
  <c r="H367" i="99"/>
  <c r="I367" i="99"/>
  <c r="J367" i="99"/>
  <c r="G368" i="99"/>
  <c r="H368" i="99"/>
  <c r="I368" i="99"/>
  <c r="J368" i="99"/>
  <c r="G369" i="99"/>
  <c r="H369" i="99"/>
  <c r="I369" i="99"/>
  <c r="J369" i="99"/>
  <c r="G370" i="99"/>
  <c r="H370" i="99"/>
  <c r="I370" i="99"/>
  <c r="J370" i="99"/>
  <c r="G371" i="99"/>
  <c r="H371" i="99"/>
  <c r="I371" i="99"/>
  <c r="J371" i="99"/>
  <c r="G372" i="99"/>
  <c r="H372" i="99"/>
  <c r="I372" i="99"/>
  <c r="J372" i="99"/>
  <c r="G373" i="99"/>
  <c r="H373" i="99"/>
  <c r="I373" i="99"/>
  <c r="J373" i="99"/>
  <c r="G374" i="99"/>
  <c r="H374" i="99"/>
  <c r="I374" i="99"/>
  <c r="J374" i="99"/>
  <c r="G375" i="99"/>
  <c r="H375" i="99"/>
  <c r="I375" i="99"/>
  <c r="J375" i="99"/>
  <c r="G376" i="99"/>
  <c r="H376" i="99"/>
  <c r="I376" i="99"/>
  <c r="J376" i="99"/>
  <c r="G377" i="99"/>
  <c r="H377" i="99"/>
  <c r="I377" i="99"/>
  <c r="J377" i="99"/>
  <c r="G378" i="99"/>
  <c r="H378" i="99"/>
  <c r="I378" i="99"/>
  <c r="J378" i="99"/>
  <c r="G379" i="99"/>
  <c r="H379" i="99"/>
  <c r="I379" i="99"/>
  <c r="J379" i="99"/>
  <c r="G380" i="99"/>
  <c r="H380" i="99"/>
  <c r="I380" i="99"/>
  <c r="J380" i="99"/>
  <c r="G381" i="99"/>
  <c r="H381" i="99"/>
  <c r="I381" i="99"/>
  <c r="J381" i="99"/>
  <c r="G382" i="99"/>
  <c r="H382" i="99"/>
  <c r="I382" i="99"/>
  <c r="J382" i="99"/>
  <c r="G383" i="99"/>
  <c r="H383" i="99"/>
  <c r="I383" i="99"/>
  <c r="J383" i="99"/>
  <c r="G384" i="99"/>
  <c r="H384" i="99"/>
  <c r="I384" i="99"/>
  <c r="J384" i="99"/>
  <c r="G385" i="99"/>
  <c r="H385" i="99"/>
  <c r="I385" i="99"/>
  <c r="J385" i="99"/>
  <c r="G386" i="99"/>
  <c r="H386" i="99"/>
  <c r="I386" i="99"/>
  <c r="J386" i="99"/>
  <c r="G387" i="99"/>
  <c r="H387" i="99"/>
  <c r="I387" i="99"/>
  <c r="J387" i="99"/>
  <c r="G388" i="99"/>
  <c r="H388" i="99"/>
  <c r="I388" i="99"/>
  <c r="J388" i="99"/>
  <c r="G389" i="99"/>
  <c r="H389" i="99"/>
  <c r="I389" i="99"/>
  <c r="J389" i="99"/>
  <c r="G390" i="99"/>
  <c r="H390" i="99"/>
  <c r="I390" i="99"/>
  <c r="J390" i="99"/>
  <c r="G391" i="99"/>
  <c r="H391" i="99"/>
  <c r="I391" i="99"/>
  <c r="J391" i="99"/>
  <c r="G392" i="99"/>
  <c r="H392" i="99"/>
  <c r="I392" i="99"/>
  <c r="J392" i="99"/>
  <c r="G393" i="99"/>
  <c r="H393" i="99"/>
  <c r="I393" i="99"/>
  <c r="J393" i="99"/>
  <c r="G394" i="99"/>
  <c r="H394" i="99"/>
  <c r="I394" i="99"/>
  <c r="J394" i="99"/>
  <c r="G395" i="99"/>
  <c r="H395" i="99"/>
  <c r="I395" i="99"/>
  <c r="J395" i="99"/>
  <c r="G396" i="99"/>
  <c r="H396" i="99"/>
  <c r="I396" i="99"/>
  <c r="J396" i="99"/>
  <c r="G397" i="99"/>
  <c r="H397" i="99"/>
  <c r="I397" i="99"/>
  <c r="J397" i="99"/>
  <c r="G398" i="99"/>
  <c r="H398" i="99"/>
  <c r="I398" i="99"/>
  <c r="J398" i="99"/>
  <c r="G399" i="99"/>
  <c r="H399" i="99"/>
  <c r="I399" i="99"/>
  <c r="J399" i="99"/>
  <c r="G400" i="99"/>
  <c r="H400" i="99"/>
  <c r="I400" i="99"/>
  <c r="J400" i="99"/>
  <c r="G401" i="99"/>
  <c r="H401" i="99"/>
  <c r="I401" i="99"/>
  <c r="J401" i="99"/>
  <c r="G402" i="99"/>
  <c r="H402" i="99"/>
  <c r="I402" i="99"/>
  <c r="J402" i="99"/>
  <c r="G403" i="99"/>
  <c r="H403" i="99"/>
  <c r="I403" i="99"/>
  <c r="J403" i="99"/>
  <c r="G404" i="99"/>
  <c r="H404" i="99"/>
  <c r="I404" i="99"/>
  <c r="J404" i="99"/>
  <c r="G405" i="99"/>
  <c r="H405" i="99"/>
  <c r="I405" i="99"/>
  <c r="J405" i="99"/>
  <c r="G406" i="99"/>
  <c r="H406" i="99"/>
  <c r="I406" i="99"/>
  <c r="J406" i="99"/>
  <c r="G407" i="99"/>
  <c r="H407" i="99"/>
  <c r="I407" i="99"/>
  <c r="J407" i="99"/>
  <c r="G408" i="99"/>
  <c r="H408" i="99"/>
  <c r="I408" i="99"/>
  <c r="J408" i="99"/>
  <c r="G409" i="99"/>
  <c r="H409" i="99"/>
  <c r="I409" i="99"/>
  <c r="J409" i="99"/>
  <c r="G410" i="99"/>
  <c r="H410" i="99"/>
  <c r="I410" i="99"/>
  <c r="J410" i="99"/>
  <c r="G411" i="99"/>
  <c r="H411" i="99"/>
  <c r="I411" i="99"/>
  <c r="J411" i="99"/>
  <c r="G412" i="99"/>
  <c r="H412" i="99"/>
  <c r="I412" i="99"/>
  <c r="J412" i="99"/>
  <c r="G413" i="99"/>
  <c r="H413" i="99"/>
  <c r="I413" i="99"/>
  <c r="J413" i="99"/>
  <c r="G414" i="99"/>
  <c r="H414" i="99"/>
  <c r="I414" i="99"/>
  <c r="J414" i="99"/>
  <c r="G415" i="99"/>
  <c r="H415" i="99"/>
  <c r="I415" i="99"/>
  <c r="J415" i="99"/>
  <c r="G416" i="99"/>
  <c r="H416" i="99"/>
  <c r="I416" i="99"/>
  <c r="J416" i="99"/>
  <c r="G417" i="99"/>
  <c r="H417" i="99"/>
  <c r="I417" i="99"/>
  <c r="J417" i="99"/>
  <c r="G418" i="99"/>
  <c r="H418" i="99"/>
  <c r="I418" i="99"/>
  <c r="J418" i="99"/>
  <c r="G419" i="99"/>
  <c r="H419" i="99"/>
  <c r="I419" i="99"/>
  <c r="J419" i="99"/>
  <c r="G420" i="99"/>
  <c r="H420" i="99"/>
  <c r="I420" i="99"/>
  <c r="J420" i="99"/>
  <c r="G421" i="99"/>
  <c r="H421" i="99"/>
  <c r="I421" i="99"/>
  <c r="J421" i="99"/>
  <c r="G422" i="99"/>
  <c r="H422" i="99"/>
  <c r="I422" i="99"/>
  <c r="J422" i="99"/>
  <c r="G423" i="99"/>
  <c r="H423" i="99"/>
  <c r="I423" i="99"/>
  <c r="J423" i="99"/>
  <c r="G424" i="99"/>
  <c r="H424" i="99"/>
  <c r="I424" i="99"/>
  <c r="J424" i="99"/>
  <c r="G425" i="99"/>
  <c r="H425" i="99"/>
  <c r="I425" i="99"/>
  <c r="J425" i="99"/>
  <c r="G426" i="99"/>
  <c r="H426" i="99"/>
  <c r="I426" i="99"/>
  <c r="J426" i="99"/>
  <c r="G427" i="99"/>
  <c r="H427" i="99"/>
  <c r="I427" i="99"/>
  <c r="J427" i="99"/>
  <c r="G428" i="99"/>
  <c r="H428" i="99"/>
  <c r="I428" i="99"/>
  <c r="J428" i="99"/>
  <c r="G429" i="99"/>
  <c r="H429" i="99"/>
  <c r="I429" i="99"/>
  <c r="J429" i="99"/>
  <c r="G430" i="99"/>
  <c r="H430" i="99"/>
  <c r="I430" i="99"/>
  <c r="J430" i="99"/>
  <c r="G431" i="99"/>
  <c r="H431" i="99"/>
  <c r="I431" i="99"/>
  <c r="J431" i="99"/>
  <c r="G432" i="99"/>
  <c r="H432" i="99"/>
  <c r="I432" i="99"/>
  <c r="J432" i="99"/>
  <c r="G433" i="99"/>
  <c r="H433" i="99"/>
  <c r="I433" i="99"/>
  <c r="J433" i="99"/>
  <c r="G434" i="99"/>
  <c r="H434" i="99"/>
  <c r="I434" i="99"/>
  <c r="J434" i="99"/>
  <c r="G435" i="99"/>
  <c r="H435" i="99"/>
  <c r="I435" i="99"/>
  <c r="J435" i="99"/>
  <c r="G436" i="99"/>
  <c r="H436" i="99"/>
  <c r="I436" i="99"/>
  <c r="J436" i="99"/>
  <c r="G437" i="99"/>
  <c r="H437" i="99"/>
  <c r="I437" i="99"/>
  <c r="J437" i="99"/>
  <c r="G438" i="99"/>
  <c r="H438" i="99"/>
  <c r="I438" i="99"/>
  <c r="J438" i="99"/>
  <c r="G439" i="99"/>
  <c r="H439" i="99"/>
  <c r="I439" i="99"/>
  <c r="J439" i="99"/>
  <c r="G440" i="99"/>
  <c r="H440" i="99"/>
  <c r="I440" i="99"/>
  <c r="J440" i="99"/>
  <c r="G441" i="99"/>
  <c r="H441" i="99"/>
  <c r="I441" i="99"/>
  <c r="J441" i="99"/>
  <c r="G442" i="99"/>
  <c r="H442" i="99"/>
  <c r="I442" i="99"/>
  <c r="J442" i="99"/>
  <c r="G443" i="99"/>
  <c r="H443" i="99"/>
  <c r="I443" i="99"/>
  <c r="J443" i="99"/>
  <c r="G444" i="99"/>
  <c r="H444" i="99"/>
  <c r="I444" i="99"/>
  <c r="J444" i="99"/>
  <c r="G445" i="99"/>
  <c r="H445" i="99"/>
  <c r="I445" i="99"/>
  <c r="J445" i="99"/>
  <c r="G446" i="99"/>
  <c r="H446" i="99"/>
  <c r="I446" i="99"/>
  <c r="J446" i="99"/>
  <c r="G447" i="99"/>
  <c r="H447" i="99"/>
  <c r="I447" i="99"/>
  <c r="J447" i="99"/>
  <c r="G448" i="99"/>
  <c r="H448" i="99"/>
  <c r="I448" i="99"/>
  <c r="J448" i="99"/>
  <c r="G449" i="99"/>
  <c r="H449" i="99"/>
  <c r="I449" i="99"/>
  <c r="J449" i="99"/>
  <c r="G450" i="99"/>
  <c r="H450" i="99"/>
  <c r="I450" i="99"/>
  <c r="J450" i="99"/>
  <c r="G451" i="99"/>
  <c r="H451" i="99"/>
  <c r="I451" i="99"/>
  <c r="J451" i="99"/>
  <c r="G452" i="99"/>
  <c r="H452" i="99"/>
  <c r="I452" i="99"/>
  <c r="J452" i="99"/>
  <c r="G453" i="99"/>
  <c r="H453" i="99"/>
  <c r="I453" i="99"/>
  <c r="J453" i="99"/>
  <c r="G454" i="99"/>
  <c r="H454" i="99"/>
  <c r="I454" i="99"/>
  <c r="J454" i="99"/>
  <c r="G455" i="99"/>
  <c r="H455" i="99"/>
  <c r="I455" i="99"/>
  <c r="J455" i="99"/>
  <c r="G456" i="99"/>
  <c r="H456" i="99"/>
  <c r="I456" i="99"/>
  <c r="J456" i="99"/>
  <c r="G457" i="99"/>
  <c r="H457" i="99"/>
  <c r="I457" i="99"/>
  <c r="J457" i="99"/>
  <c r="G458" i="99"/>
  <c r="H458" i="99"/>
  <c r="I458" i="99"/>
  <c r="J458" i="99"/>
  <c r="G459" i="99"/>
  <c r="H459" i="99"/>
  <c r="I459" i="99"/>
  <c r="J459" i="99"/>
  <c r="G460" i="99"/>
  <c r="H460" i="99"/>
  <c r="I460" i="99"/>
  <c r="J460" i="99"/>
  <c r="G461" i="99"/>
  <c r="H461" i="99"/>
  <c r="I461" i="99"/>
  <c r="J461" i="99"/>
  <c r="G462" i="99"/>
  <c r="H462" i="99"/>
  <c r="I462" i="99"/>
  <c r="J462" i="99"/>
  <c r="G463" i="99"/>
  <c r="H463" i="99"/>
  <c r="I463" i="99"/>
  <c r="J463" i="99"/>
  <c r="G464" i="99"/>
  <c r="H464" i="99"/>
  <c r="I464" i="99"/>
  <c r="J464" i="99"/>
  <c r="G465" i="99"/>
  <c r="H465" i="99"/>
  <c r="I465" i="99"/>
  <c r="J465" i="99"/>
  <c r="G466" i="99"/>
  <c r="H466" i="99"/>
  <c r="I466" i="99"/>
  <c r="J466" i="99"/>
  <c r="G467" i="99"/>
  <c r="H467" i="99"/>
  <c r="I467" i="99"/>
  <c r="J467" i="99"/>
  <c r="G468" i="99"/>
  <c r="H468" i="99"/>
  <c r="I468" i="99"/>
  <c r="J468" i="99"/>
  <c r="G469" i="99"/>
  <c r="H469" i="99"/>
  <c r="I469" i="99"/>
  <c r="J469" i="99"/>
  <c r="G470" i="99"/>
  <c r="H470" i="99"/>
  <c r="I470" i="99"/>
  <c r="J470" i="99"/>
  <c r="G471" i="99"/>
  <c r="H471" i="99"/>
  <c r="I471" i="99"/>
  <c r="J471" i="99"/>
  <c r="G472" i="99"/>
  <c r="H472" i="99"/>
  <c r="I472" i="99"/>
  <c r="J472" i="99"/>
  <c r="G473" i="99"/>
  <c r="H473" i="99"/>
  <c r="I473" i="99"/>
  <c r="J473" i="99"/>
  <c r="G474" i="99"/>
  <c r="H474" i="99"/>
  <c r="I474" i="99"/>
  <c r="J474" i="99"/>
  <c r="G475" i="99"/>
  <c r="H475" i="99"/>
  <c r="I475" i="99"/>
  <c r="J475" i="99"/>
  <c r="G476" i="99"/>
  <c r="H476" i="99"/>
  <c r="I476" i="99"/>
  <c r="J476" i="99"/>
  <c r="G477" i="99"/>
  <c r="H477" i="99"/>
  <c r="I477" i="99"/>
  <c r="J477" i="99"/>
  <c r="G478" i="99"/>
  <c r="H478" i="99"/>
  <c r="I478" i="99"/>
  <c r="J478" i="99"/>
  <c r="G479" i="99"/>
  <c r="H479" i="99"/>
  <c r="I479" i="99"/>
  <c r="J479" i="99"/>
  <c r="G480" i="99"/>
  <c r="H480" i="99"/>
  <c r="I480" i="99"/>
  <c r="J480" i="99"/>
  <c r="G481" i="99"/>
  <c r="H481" i="99"/>
  <c r="I481" i="99"/>
  <c r="J481" i="99"/>
  <c r="G482" i="99"/>
  <c r="H482" i="99"/>
  <c r="I482" i="99"/>
  <c r="J482" i="99"/>
  <c r="G483" i="99"/>
  <c r="H483" i="99"/>
  <c r="I483" i="99"/>
  <c r="J483" i="99"/>
  <c r="G484" i="99"/>
  <c r="H484" i="99"/>
  <c r="I484" i="99"/>
  <c r="J484" i="99"/>
  <c r="G485" i="99"/>
  <c r="H485" i="99"/>
  <c r="I485" i="99"/>
  <c r="J485" i="99"/>
  <c r="G486" i="99"/>
  <c r="H486" i="99"/>
  <c r="I486" i="99"/>
  <c r="J486" i="99"/>
  <c r="G487" i="99"/>
  <c r="H487" i="99"/>
  <c r="I487" i="99"/>
  <c r="J487" i="99"/>
  <c r="G488" i="99"/>
  <c r="H488" i="99"/>
  <c r="I488" i="99"/>
  <c r="J488" i="99"/>
  <c r="G489" i="99"/>
  <c r="H489" i="99"/>
  <c r="I489" i="99"/>
  <c r="J489" i="99"/>
  <c r="G490" i="99"/>
  <c r="H490" i="99"/>
  <c r="I490" i="99"/>
  <c r="J490" i="99"/>
  <c r="G491" i="99"/>
  <c r="H491" i="99"/>
  <c r="I491" i="99"/>
  <c r="J491" i="99"/>
  <c r="G492" i="99"/>
  <c r="H492" i="99"/>
  <c r="I492" i="99"/>
  <c r="J492" i="99"/>
  <c r="G493" i="99"/>
  <c r="H493" i="99"/>
  <c r="I493" i="99"/>
  <c r="J493" i="99"/>
  <c r="G494" i="99"/>
  <c r="H494" i="99"/>
  <c r="I494" i="99"/>
  <c r="J494" i="99"/>
  <c r="G495" i="99"/>
  <c r="H495" i="99"/>
  <c r="I495" i="99"/>
  <c r="J495" i="99"/>
  <c r="G496" i="99"/>
  <c r="H496" i="99"/>
  <c r="I496" i="99"/>
  <c r="J496" i="99"/>
  <c r="G497" i="99"/>
  <c r="H497" i="99"/>
  <c r="I497" i="99"/>
  <c r="J497" i="99"/>
  <c r="G498" i="99"/>
  <c r="H498" i="99"/>
  <c r="I498" i="99"/>
  <c r="J498" i="99"/>
  <c r="G499" i="99"/>
  <c r="H499" i="99"/>
  <c r="I499" i="99"/>
  <c r="J499" i="99"/>
  <c r="G500" i="99"/>
  <c r="H500" i="99"/>
  <c r="I500" i="99"/>
  <c r="J500" i="99"/>
  <c r="G501" i="99"/>
  <c r="H501" i="99"/>
  <c r="I501" i="99"/>
  <c r="J501" i="99"/>
  <c r="G502" i="99"/>
  <c r="H502" i="99"/>
  <c r="I502" i="99"/>
  <c r="J502" i="99"/>
  <c r="G503" i="99"/>
  <c r="H503" i="99"/>
  <c r="I503" i="99"/>
  <c r="J503" i="99"/>
  <c r="G504" i="99"/>
  <c r="H504" i="99"/>
  <c r="I504" i="99"/>
  <c r="J504" i="99"/>
  <c r="G505" i="99"/>
  <c r="H505" i="99"/>
  <c r="I505" i="99"/>
  <c r="J505" i="99"/>
  <c r="G506" i="99"/>
  <c r="H506" i="99"/>
  <c r="I506" i="99"/>
  <c r="J506" i="99"/>
  <c r="G507" i="99"/>
  <c r="H507" i="99"/>
  <c r="I507" i="99"/>
  <c r="J507" i="99"/>
  <c r="G508" i="99"/>
  <c r="H508" i="99"/>
  <c r="I508" i="99"/>
  <c r="J508" i="99"/>
  <c r="G509" i="99"/>
  <c r="H509" i="99"/>
  <c r="I509" i="99"/>
  <c r="J509" i="99"/>
  <c r="G510" i="99"/>
  <c r="H510" i="99"/>
  <c r="I510" i="99"/>
  <c r="J510" i="99"/>
  <c r="G511" i="99"/>
  <c r="H511" i="99"/>
  <c r="I511" i="99"/>
  <c r="J511" i="99"/>
  <c r="G512" i="99"/>
  <c r="H512" i="99"/>
  <c r="I512" i="99"/>
  <c r="J512" i="99"/>
  <c r="G513" i="99"/>
  <c r="H513" i="99"/>
  <c r="I513" i="99"/>
  <c r="J513" i="99"/>
  <c r="G514" i="99"/>
  <c r="H514" i="99"/>
  <c r="I514" i="99"/>
  <c r="J514" i="99"/>
  <c r="G515" i="99"/>
  <c r="H515" i="99"/>
  <c r="I515" i="99"/>
  <c r="J515" i="99"/>
  <c r="G516" i="99"/>
  <c r="H516" i="99"/>
  <c r="I516" i="99"/>
  <c r="J516" i="99"/>
  <c r="G517" i="99"/>
  <c r="H517" i="99"/>
  <c r="I517" i="99"/>
  <c r="J517" i="99"/>
  <c r="G518" i="99"/>
  <c r="H518" i="99"/>
  <c r="I518" i="99"/>
  <c r="J518" i="99"/>
  <c r="G519" i="99"/>
  <c r="H519" i="99"/>
  <c r="I519" i="99"/>
  <c r="J519" i="99"/>
  <c r="G520" i="99"/>
  <c r="H520" i="99"/>
  <c r="I520" i="99"/>
  <c r="J520" i="99"/>
  <c r="G521" i="99"/>
  <c r="H521" i="99"/>
  <c r="I521" i="99"/>
  <c r="J521" i="99"/>
  <c r="G522" i="99"/>
  <c r="H522" i="99"/>
  <c r="I522" i="99"/>
  <c r="J522" i="99"/>
  <c r="G523" i="99"/>
  <c r="H523" i="99"/>
  <c r="I523" i="99"/>
  <c r="J523" i="99"/>
  <c r="G524" i="99"/>
  <c r="H524" i="99"/>
  <c r="I524" i="99"/>
  <c r="J524" i="99"/>
  <c r="G525" i="99"/>
  <c r="H525" i="99"/>
  <c r="I525" i="99"/>
  <c r="J525" i="99"/>
  <c r="G526" i="99"/>
  <c r="H526" i="99"/>
  <c r="I526" i="99"/>
  <c r="J526" i="99"/>
  <c r="G527" i="99"/>
  <c r="H527" i="99"/>
  <c r="I527" i="99"/>
  <c r="J527" i="99"/>
  <c r="G528" i="99"/>
  <c r="H528" i="99"/>
  <c r="I528" i="99"/>
  <c r="J528" i="99"/>
  <c r="G529" i="99"/>
  <c r="H529" i="99"/>
  <c r="I529" i="99"/>
  <c r="J529" i="99"/>
  <c r="G530" i="99"/>
  <c r="H530" i="99"/>
  <c r="I530" i="99"/>
  <c r="J530" i="99"/>
  <c r="G531" i="99"/>
  <c r="H531" i="99"/>
  <c r="I531" i="99"/>
  <c r="J531" i="99"/>
  <c r="G532" i="99"/>
  <c r="H532" i="99"/>
  <c r="I532" i="99"/>
  <c r="J532" i="99"/>
  <c r="G533" i="99"/>
  <c r="H533" i="99"/>
  <c r="I533" i="99"/>
  <c r="J533" i="99"/>
  <c r="G534" i="99"/>
  <c r="H534" i="99"/>
  <c r="I534" i="99"/>
  <c r="J534" i="99"/>
  <c r="G535" i="99"/>
  <c r="H535" i="99"/>
  <c r="I535" i="99"/>
  <c r="J535" i="99"/>
  <c r="G536" i="99"/>
  <c r="H536" i="99"/>
  <c r="I536" i="99"/>
  <c r="J536" i="99"/>
  <c r="G537" i="99"/>
  <c r="H537" i="99"/>
  <c r="I537" i="99"/>
  <c r="J537" i="99"/>
  <c r="G538" i="99"/>
  <c r="H538" i="99"/>
  <c r="I538" i="99"/>
  <c r="J538" i="99"/>
  <c r="G539" i="99"/>
  <c r="H539" i="99"/>
  <c r="I539" i="99"/>
  <c r="J539" i="99"/>
  <c r="G540" i="99"/>
  <c r="H540" i="99"/>
  <c r="I540" i="99"/>
  <c r="J540" i="99"/>
  <c r="G541" i="99"/>
  <c r="H541" i="99"/>
  <c r="I541" i="99"/>
  <c r="J541" i="99"/>
  <c r="G542" i="99"/>
  <c r="H542" i="99"/>
  <c r="I542" i="99"/>
  <c r="J542" i="99"/>
  <c r="G543" i="99"/>
  <c r="H543" i="99"/>
  <c r="I543" i="99"/>
  <c r="J543" i="99"/>
  <c r="G544" i="99"/>
  <c r="H544" i="99"/>
  <c r="I544" i="99"/>
  <c r="J544" i="99"/>
  <c r="G545" i="99"/>
  <c r="H545" i="99"/>
  <c r="I545" i="99"/>
  <c r="J545" i="99"/>
  <c r="G546" i="99"/>
  <c r="H546" i="99"/>
  <c r="I546" i="99"/>
  <c r="J546" i="99"/>
  <c r="G547" i="99"/>
  <c r="H547" i="99"/>
  <c r="I547" i="99"/>
  <c r="J547" i="99"/>
  <c r="G548" i="99"/>
  <c r="H548" i="99"/>
  <c r="I548" i="99"/>
  <c r="J548" i="99"/>
  <c r="G549" i="99"/>
  <c r="H549" i="99"/>
  <c r="I549" i="99"/>
  <c r="J549" i="99"/>
  <c r="G550" i="99"/>
  <c r="H550" i="99"/>
  <c r="I550" i="99"/>
  <c r="J550" i="99"/>
  <c r="G551" i="99"/>
  <c r="H551" i="99"/>
  <c r="I551" i="99"/>
  <c r="J551" i="99"/>
  <c r="G552" i="99"/>
  <c r="H552" i="99"/>
  <c r="I552" i="99"/>
  <c r="J552" i="99"/>
  <c r="G553" i="99"/>
  <c r="H553" i="99"/>
  <c r="I553" i="99"/>
  <c r="J553" i="99"/>
  <c r="G554" i="99"/>
  <c r="H554" i="99"/>
  <c r="I554" i="99"/>
  <c r="J554" i="99"/>
  <c r="G555" i="99"/>
  <c r="H555" i="99"/>
  <c r="I555" i="99"/>
  <c r="J555" i="99"/>
  <c r="G556" i="99"/>
  <c r="H556" i="99"/>
  <c r="I556" i="99"/>
  <c r="J556" i="99"/>
  <c r="G557" i="99"/>
  <c r="H557" i="99"/>
  <c r="I557" i="99"/>
  <c r="J557" i="99"/>
  <c r="G558" i="99"/>
  <c r="H558" i="99"/>
  <c r="I558" i="99"/>
  <c r="J558" i="99"/>
  <c r="G559" i="99"/>
  <c r="H559" i="99"/>
  <c r="I559" i="99"/>
  <c r="J559" i="99"/>
  <c r="G560" i="99"/>
  <c r="H560" i="99"/>
  <c r="I560" i="99"/>
  <c r="J560" i="99"/>
  <c r="G561" i="99"/>
  <c r="H561" i="99"/>
  <c r="I561" i="99"/>
  <c r="J561" i="99"/>
  <c r="G562" i="99"/>
  <c r="H562" i="99"/>
  <c r="I562" i="99"/>
  <c r="J562" i="99"/>
  <c r="G563" i="99"/>
  <c r="H563" i="99"/>
  <c r="I563" i="99"/>
  <c r="J563" i="99"/>
  <c r="G564" i="99"/>
  <c r="H564" i="99"/>
  <c r="I564" i="99"/>
  <c r="J564" i="99"/>
  <c r="G565" i="99"/>
  <c r="H565" i="99"/>
  <c r="I565" i="99"/>
  <c r="J565" i="99"/>
  <c r="G566" i="99"/>
  <c r="H566" i="99"/>
  <c r="I566" i="99"/>
  <c r="J566" i="99"/>
  <c r="G567" i="99"/>
  <c r="H567" i="99"/>
  <c r="I567" i="99"/>
  <c r="J567" i="99"/>
  <c r="G568" i="99"/>
  <c r="H568" i="99"/>
  <c r="I568" i="99"/>
  <c r="J568" i="99"/>
  <c r="G569" i="99"/>
  <c r="H569" i="99"/>
  <c r="I569" i="99"/>
  <c r="J569" i="99"/>
  <c r="G570" i="99"/>
  <c r="H570" i="99"/>
  <c r="I570" i="99"/>
  <c r="J570" i="99"/>
  <c r="G571" i="99"/>
  <c r="H571" i="99"/>
  <c r="I571" i="99"/>
  <c r="J571" i="99"/>
  <c r="G572" i="99"/>
  <c r="H572" i="99"/>
  <c r="I572" i="99"/>
  <c r="J572" i="99"/>
  <c r="G573" i="99"/>
  <c r="H573" i="99"/>
  <c r="I573" i="99"/>
  <c r="J573" i="99"/>
  <c r="G574" i="99"/>
  <c r="H574" i="99"/>
  <c r="I574" i="99"/>
  <c r="J574" i="99"/>
  <c r="G575" i="99"/>
  <c r="H575" i="99"/>
  <c r="I575" i="99"/>
  <c r="J575" i="99"/>
  <c r="G576" i="99"/>
  <c r="H576" i="99"/>
  <c r="I576" i="99"/>
  <c r="J576" i="99"/>
  <c r="G577" i="99"/>
  <c r="H577" i="99"/>
  <c r="I577" i="99"/>
  <c r="J577" i="99"/>
  <c r="G578" i="99"/>
  <c r="H578" i="99"/>
  <c r="I578" i="99"/>
  <c r="J578" i="99"/>
  <c r="G579" i="99"/>
  <c r="H579" i="99"/>
  <c r="I579" i="99"/>
  <c r="J579" i="99"/>
  <c r="G580" i="99"/>
  <c r="H580" i="99"/>
  <c r="I580" i="99"/>
  <c r="J580" i="99"/>
  <c r="G581" i="99"/>
  <c r="H581" i="99"/>
  <c r="I581" i="99"/>
  <c r="J581" i="99"/>
  <c r="G582" i="99"/>
  <c r="H582" i="99"/>
  <c r="I582" i="99"/>
  <c r="J582" i="99"/>
  <c r="G583" i="99"/>
  <c r="H583" i="99"/>
  <c r="I583" i="99"/>
  <c r="J583" i="99"/>
  <c r="G584" i="99"/>
  <c r="H584" i="99"/>
  <c r="I584" i="99"/>
  <c r="J584" i="99"/>
  <c r="G585" i="99"/>
  <c r="H585" i="99"/>
  <c r="I585" i="99"/>
  <c r="J585" i="99"/>
  <c r="G586" i="99"/>
  <c r="H586" i="99"/>
  <c r="I586" i="99"/>
  <c r="J586" i="99"/>
  <c r="G587" i="99"/>
  <c r="H587" i="99"/>
  <c r="I587" i="99"/>
  <c r="J587" i="99"/>
  <c r="G588" i="99"/>
  <c r="H588" i="99"/>
  <c r="I588" i="99"/>
  <c r="J588" i="99"/>
  <c r="G589" i="99"/>
  <c r="H589" i="99"/>
  <c r="I589" i="99"/>
  <c r="J589" i="99"/>
  <c r="G590" i="99"/>
  <c r="H590" i="99"/>
  <c r="I590" i="99"/>
  <c r="J590" i="99"/>
  <c r="G591" i="99"/>
  <c r="H591" i="99"/>
  <c r="I591" i="99"/>
  <c r="J591" i="99"/>
  <c r="G592" i="99"/>
  <c r="H592" i="99"/>
  <c r="I592" i="99"/>
  <c r="J592" i="99"/>
  <c r="G593" i="99"/>
  <c r="H593" i="99"/>
  <c r="I593" i="99"/>
  <c r="J593" i="99"/>
  <c r="G594" i="99"/>
  <c r="H594" i="99"/>
  <c r="I594" i="99"/>
  <c r="J594" i="99"/>
  <c r="G595" i="99"/>
  <c r="H595" i="99"/>
  <c r="I595" i="99"/>
  <c r="J595" i="99"/>
  <c r="G596" i="99"/>
  <c r="H596" i="99"/>
  <c r="I596" i="99"/>
  <c r="J596" i="99"/>
  <c r="G597" i="99"/>
  <c r="H597" i="99"/>
  <c r="I597" i="99"/>
  <c r="J597" i="99"/>
  <c r="G598" i="99"/>
  <c r="H598" i="99"/>
  <c r="I598" i="99"/>
  <c r="J598" i="99"/>
  <c r="G599" i="99"/>
  <c r="H599" i="99"/>
  <c r="I599" i="99"/>
  <c r="J599" i="99"/>
  <c r="G600" i="99"/>
  <c r="H600" i="99"/>
  <c r="I600" i="99"/>
  <c r="J600" i="99"/>
  <c r="G601" i="99"/>
  <c r="H601" i="99"/>
  <c r="I601" i="99"/>
  <c r="J601" i="99"/>
  <c r="G602" i="99"/>
  <c r="H602" i="99"/>
  <c r="I602" i="99"/>
  <c r="J602" i="99"/>
  <c r="G603" i="99"/>
  <c r="H603" i="99"/>
  <c r="I603" i="99"/>
  <c r="J603" i="99"/>
  <c r="G604" i="99"/>
  <c r="H604" i="99"/>
  <c r="I604" i="99"/>
  <c r="J604" i="99"/>
  <c r="G605" i="99"/>
  <c r="H605" i="99"/>
  <c r="I605" i="99"/>
  <c r="J605" i="99"/>
  <c r="G606" i="99"/>
  <c r="H606" i="99"/>
  <c r="I606" i="99"/>
  <c r="J606" i="99"/>
  <c r="G607" i="99"/>
  <c r="H607" i="99"/>
  <c r="I607" i="99"/>
  <c r="J607" i="99"/>
  <c r="G608" i="99"/>
  <c r="H608" i="99"/>
  <c r="I608" i="99"/>
  <c r="J608" i="99"/>
  <c r="G609" i="99"/>
  <c r="H609" i="99"/>
  <c r="I609" i="99"/>
  <c r="J609" i="99"/>
  <c r="G610" i="99"/>
  <c r="H610" i="99"/>
  <c r="I610" i="99"/>
  <c r="J610" i="99"/>
  <c r="G611" i="99"/>
  <c r="H611" i="99"/>
  <c r="I611" i="99"/>
  <c r="J611" i="99"/>
  <c r="G612" i="99"/>
  <c r="H612" i="99"/>
  <c r="I612" i="99"/>
  <c r="J612" i="99"/>
  <c r="G613" i="99"/>
  <c r="H613" i="99"/>
  <c r="I613" i="99"/>
  <c r="J613" i="99"/>
  <c r="G614" i="99"/>
  <c r="H614" i="99"/>
  <c r="I614" i="99"/>
  <c r="J614" i="99"/>
  <c r="G615" i="99"/>
  <c r="H615" i="99"/>
  <c r="I615" i="99"/>
  <c r="J615" i="99"/>
  <c r="G616" i="99"/>
  <c r="H616" i="99"/>
  <c r="I616" i="99"/>
  <c r="J616" i="99"/>
  <c r="G617" i="99"/>
  <c r="H617" i="99"/>
  <c r="I617" i="99"/>
  <c r="J617" i="99"/>
  <c r="G618" i="99"/>
  <c r="H618" i="99"/>
  <c r="I618" i="99"/>
  <c r="J618" i="99"/>
  <c r="G619" i="99"/>
  <c r="H619" i="99"/>
  <c r="I619" i="99"/>
  <c r="J619" i="99"/>
  <c r="G620" i="99"/>
  <c r="H620" i="99"/>
  <c r="I620" i="99"/>
  <c r="J620" i="99"/>
  <c r="G621" i="99"/>
  <c r="H621" i="99"/>
  <c r="I621" i="99"/>
  <c r="J621" i="99"/>
  <c r="G622" i="99"/>
  <c r="H622" i="99"/>
  <c r="I622" i="99"/>
  <c r="J622" i="99"/>
  <c r="G623" i="99"/>
  <c r="H623" i="99"/>
  <c r="I623" i="99"/>
  <c r="J623" i="99"/>
  <c r="G624" i="99"/>
  <c r="H624" i="99"/>
  <c r="I624" i="99"/>
  <c r="J624" i="99"/>
  <c r="G625" i="99"/>
  <c r="H625" i="99"/>
  <c r="I625" i="99"/>
  <c r="J625" i="99"/>
  <c r="G626" i="99"/>
  <c r="H626" i="99"/>
  <c r="I626" i="99"/>
  <c r="J626" i="99"/>
  <c r="G627" i="99"/>
  <c r="H627" i="99"/>
  <c r="I627" i="99"/>
  <c r="J627" i="99"/>
  <c r="G628" i="99"/>
  <c r="H628" i="99"/>
  <c r="I628" i="99"/>
  <c r="J628" i="99"/>
  <c r="G629" i="99"/>
  <c r="H629" i="99"/>
  <c r="I629" i="99"/>
  <c r="J629" i="99"/>
  <c r="G630" i="99"/>
  <c r="H630" i="99"/>
  <c r="I630" i="99"/>
  <c r="J630" i="99"/>
  <c r="G631" i="99"/>
  <c r="H631" i="99"/>
  <c r="I631" i="99"/>
  <c r="J631" i="99"/>
  <c r="G632" i="99"/>
  <c r="H632" i="99"/>
  <c r="I632" i="99"/>
  <c r="J632" i="99"/>
  <c r="G633" i="99"/>
  <c r="H633" i="99"/>
  <c r="I633" i="99"/>
  <c r="J633" i="99"/>
  <c r="G634" i="99"/>
  <c r="H634" i="99"/>
  <c r="I634" i="99"/>
  <c r="J634" i="99"/>
  <c r="G635" i="99"/>
  <c r="H635" i="99"/>
  <c r="I635" i="99"/>
  <c r="J635" i="99"/>
  <c r="G636" i="99"/>
  <c r="H636" i="99"/>
  <c r="I636" i="99"/>
  <c r="J636" i="99"/>
  <c r="G637" i="99"/>
  <c r="H637" i="99"/>
  <c r="I637" i="99"/>
  <c r="J637" i="99"/>
  <c r="G638" i="99"/>
  <c r="H638" i="99"/>
  <c r="I638" i="99"/>
  <c r="J638" i="99"/>
  <c r="G639" i="99"/>
  <c r="H639" i="99"/>
  <c r="I639" i="99"/>
  <c r="J639" i="99"/>
  <c r="G640" i="99"/>
  <c r="H640" i="99"/>
  <c r="I640" i="99"/>
  <c r="J640" i="99"/>
  <c r="G641" i="99"/>
  <c r="H641" i="99"/>
  <c r="I641" i="99"/>
  <c r="J641" i="99"/>
  <c r="G642" i="99"/>
  <c r="H642" i="99"/>
  <c r="I642" i="99"/>
  <c r="J642" i="99"/>
  <c r="G643" i="99"/>
  <c r="H643" i="99"/>
  <c r="I643" i="99"/>
  <c r="J643" i="99"/>
  <c r="G644" i="99"/>
  <c r="H644" i="99"/>
  <c r="I644" i="99"/>
  <c r="J644" i="99"/>
  <c r="G645" i="99"/>
  <c r="H645" i="99"/>
  <c r="I645" i="99"/>
  <c r="J645" i="99"/>
  <c r="G646" i="99"/>
  <c r="H646" i="99"/>
  <c r="I646" i="99"/>
  <c r="J646" i="99"/>
  <c r="G647" i="99"/>
  <c r="H647" i="99"/>
  <c r="I647" i="99"/>
  <c r="J647" i="99"/>
  <c r="G648" i="99"/>
  <c r="H648" i="99"/>
  <c r="I648" i="99"/>
  <c r="J648" i="99"/>
  <c r="G649" i="99"/>
  <c r="H649" i="99"/>
  <c r="I649" i="99"/>
  <c r="J649" i="99"/>
  <c r="G650" i="99"/>
  <c r="H650" i="99"/>
  <c r="I650" i="99"/>
  <c r="J650" i="99"/>
  <c r="G651" i="99"/>
  <c r="H651" i="99"/>
  <c r="I651" i="99"/>
  <c r="J651" i="99"/>
  <c r="G652" i="99"/>
  <c r="H652" i="99"/>
  <c r="I652" i="99"/>
  <c r="J652" i="99"/>
  <c r="G653" i="99"/>
  <c r="H653" i="99"/>
  <c r="I653" i="99"/>
  <c r="J653" i="99"/>
  <c r="G654" i="99"/>
  <c r="H654" i="99"/>
  <c r="I654" i="99"/>
  <c r="J654" i="99"/>
  <c r="G655" i="99"/>
  <c r="H655" i="99"/>
  <c r="I655" i="99"/>
  <c r="J655" i="99"/>
  <c r="G656" i="99"/>
  <c r="H656" i="99"/>
  <c r="I656" i="99"/>
  <c r="J656" i="99"/>
  <c r="G657" i="99"/>
  <c r="H657" i="99"/>
  <c r="I657" i="99"/>
  <c r="J657" i="99"/>
  <c r="G658" i="99"/>
  <c r="H658" i="99"/>
  <c r="I658" i="99"/>
  <c r="J658" i="99"/>
  <c r="G659" i="99"/>
  <c r="H659" i="99"/>
  <c r="I659" i="99"/>
  <c r="J659" i="99"/>
  <c r="G660" i="99"/>
  <c r="H660" i="99"/>
  <c r="I660" i="99"/>
  <c r="J660" i="99"/>
  <c r="G661" i="99"/>
  <c r="H661" i="99"/>
  <c r="I661" i="99"/>
  <c r="J661" i="99"/>
  <c r="G662" i="99"/>
  <c r="H662" i="99"/>
  <c r="I662" i="99"/>
  <c r="J662" i="99"/>
  <c r="G663" i="99"/>
  <c r="H663" i="99"/>
  <c r="I663" i="99"/>
  <c r="J663" i="99"/>
  <c r="G664" i="99"/>
  <c r="H664" i="99"/>
  <c r="I664" i="99"/>
  <c r="J664" i="99"/>
  <c r="G665" i="99"/>
  <c r="H665" i="99"/>
  <c r="I665" i="99"/>
  <c r="J665" i="99"/>
  <c r="G666" i="99"/>
  <c r="H666" i="99"/>
  <c r="I666" i="99"/>
  <c r="J666" i="99"/>
  <c r="G667" i="99"/>
  <c r="H667" i="99"/>
  <c r="I667" i="99"/>
  <c r="J667" i="99"/>
  <c r="G668" i="99"/>
  <c r="H668" i="99"/>
  <c r="I668" i="99"/>
  <c r="J668" i="99"/>
  <c r="G669" i="99"/>
  <c r="H669" i="99"/>
  <c r="I669" i="99"/>
  <c r="J669" i="99"/>
  <c r="G670" i="99"/>
  <c r="H670" i="99"/>
  <c r="I670" i="99"/>
  <c r="J670" i="99"/>
  <c r="G671" i="99"/>
  <c r="H671" i="99"/>
  <c r="I671" i="99"/>
  <c r="J671" i="99"/>
  <c r="G672" i="99"/>
  <c r="H672" i="99"/>
  <c r="I672" i="99"/>
  <c r="J672" i="99"/>
  <c r="G673" i="99"/>
  <c r="H673" i="99"/>
  <c r="I673" i="99"/>
  <c r="J673" i="99"/>
  <c r="G674" i="99"/>
  <c r="H674" i="99"/>
  <c r="I674" i="99"/>
  <c r="J674" i="99"/>
  <c r="G675" i="99"/>
  <c r="H675" i="99"/>
  <c r="I675" i="99"/>
  <c r="J675" i="99"/>
  <c r="G676" i="99"/>
  <c r="H676" i="99"/>
  <c r="I676" i="99"/>
  <c r="J676" i="99"/>
  <c r="G677" i="99"/>
  <c r="H677" i="99"/>
  <c r="I677" i="99"/>
  <c r="J677" i="99"/>
  <c r="G678" i="99"/>
  <c r="H678" i="99"/>
  <c r="I678" i="99"/>
  <c r="J678" i="99"/>
  <c r="G679" i="99"/>
  <c r="H679" i="99"/>
  <c r="I679" i="99"/>
  <c r="J679" i="99"/>
  <c r="G680" i="99"/>
  <c r="H680" i="99"/>
  <c r="I680" i="99"/>
  <c r="J680" i="99"/>
  <c r="G681" i="99"/>
  <c r="H681" i="99"/>
  <c r="I681" i="99"/>
  <c r="J681" i="99"/>
  <c r="G682" i="99"/>
  <c r="H682" i="99"/>
  <c r="I682" i="99"/>
  <c r="J682" i="99"/>
  <c r="G683" i="99"/>
  <c r="H683" i="99"/>
  <c r="I683" i="99"/>
  <c r="J683" i="99"/>
  <c r="G684" i="99"/>
  <c r="H684" i="99"/>
  <c r="I684" i="99"/>
  <c r="J684" i="99"/>
  <c r="G685" i="99"/>
  <c r="H685" i="99"/>
  <c r="I685" i="99"/>
  <c r="J685" i="99"/>
  <c r="G686" i="99"/>
  <c r="H686" i="99"/>
  <c r="I686" i="99"/>
  <c r="J686" i="99"/>
  <c r="G687" i="99"/>
  <c r="H687" i="99"/>
  <c r="I687" i="99"/>
  <c r="J687" i="99"/>
  <c r="G688" i="99"/>
  <c r="H688" i="99"/>
  <c r="I688" i="99"/>
  <c r="J688" i="99"/>
  <c r="G689" i="99"/>
  <c r="H689" i="99"/>
  <c r="I689" i="99"/>
  <c r="J689" i="99"/>
  <c r="G690" i="99"/>
  <c r="H690" i="99"/>
  <c r="I690" i="99"/>
  <c r="J690" i="99"/>
  <c r="G691" i="99"/>
  <c r="H691" i="99"/>
  <c r="I691" i="99"/>
  <c r="J691" i="99"/>
  <c r="G692" i="99"/>
  <c r="H692" i="99"/>
  <c r="I692" i="99"/>
  <c r="J692" i="99"/>
  <c r="G693" i="99"/>
  <c r="H693" i="99"/>
  <c r="I693" i="99"/>
  <c r="J693" i="99"/>
  <c r="G694" i="99"/>
  <c r="H694" i="99"/>
  <c r="I694" i="99"/>
  <c r="J694" i="99"/>
  <c r="G695" i="99"/>
  <c r="H695" i="99"/>
  <c r="I695" i="99"/>
  <c r="J695" i="99"/>
  <c r="G696" i="99"/>
  <c r="H696" i="99"/>
  <c r="I696" i="99"/>
  <c r="J696" i="99"/>
  <c r="G697" i="99"/>
  <c r="H697" i="99"/>
  <c r="I697" i="99"/>
  <c r="J697" i="99"/>
  <c r="G698" i="99"/>
  <c r="H698" i="99"/>
  <c r="I698" i="99"/>
  <c r="J698" i="99"/>
  <c r="G699" i="99"/>
  <c r="H699" i="99"/>
  <c r="I699" i="99"/>
  <c r="J699" i="99"/>
  <c r="G700" i="99"/>
  <c r="H700" i="99"/>
  <c r="I700" i="99"/>
  <c r="J700" i="99"/>
  <c r="G701" i="99"/>
  <c r="H701" i="99"/>
  <c r="I701" i="99"/>
  <c r="J701" i="99"/>
  <c r="G702" i="99"/>
  <c r="H702" i="99"/>
  <c r="I702" i="99"/>
  <c r="J702" i="99"/>
  <c r="G703" i="99"/>
  <c r="H703" i="99"/>
  <c r="I703" i="99"/>
  <c r="J703" i="99"/>
  <c r="G704" i="99"/>
  <c r="H704" i="99"/>
  <c r="I704" i="99"/>
  <c r="J704" i="99"/>
  <c r="G705" i="99"/>
  <c r="H705" i="99"/>
  <c r="I705" i="99"/>
  <c r="J705" i="99"/>
  <c r="G706" i="99"/>
  <c r="H706" i="99"/>
  <c r="I706" i="99"/>
  <c r="J706" i="99"/>
  <c r="G707" i="99"/>
  <c r="H707" i="99"/>
  <c r="I707" i="99"/>
  <c r="J707" i="99"/>
  <c r="G708" i="99"/>
  <c r="H708" i="99"/>
  <c r="I708" i="99"/>
  <c r="J708" i="99"/>
  <c r="G709" i="99"/>
  <c r="H709" i="99"/>
  <c r="I709" i="99"/>
  <c r="J709" i="99"/>
  <c r="G710" i="99"/>
  <c r="H710" i="99"/>
  <c r="I710" i="99"/>
  <c r="J710" i="99"/>
  <c r="G711" i="99"/>
  <c r="H711" i="99"/>
  <c r="I711" i="99"/>
  <c r="J711" i="99"/>
  <c r="G712" i="99"/>
  <c r="H712" i="99"/>
  <c r="I712" i="99"/>
  <c r="J712" i="99"/>
  <c r="G713" i="99"/>
  <c r="H713" i="99"/>
  <c r="I713" i="99"/>
  <c r="J713" i="99"/>
  <c r="G714" i="99"/>
  <c r="H714" i="99"/>
  <c r="I714" i="99"/>
  <c r="J714" i="99"/>
  <c r="G715" i="99"/>
  <c r="H715" i="99"/>
  <c r="I715" i="99"/>
  <c r="J715" i="99"/>
  <c r="G716" i="99"/>
  <c r="H716" i="99"/>
  <c r="I716" i="99"/>
  <c r="J716" i="99"/>
  <c r="G717" i="99"/>
  <c r="H717" i="99"/>
  <c r="I717" i="99"/>
  <c r="J717" i="99"/>
  <c r="G718" i="99"/>
  <c r="H718" i="99"/>
  <c r="I718" i="99"/>
  <c r="J718" i="99"/>
  <c r="G719" i="99"/>
  <c r="H719" i="99"/>
  <c r="I719" i="99"/>
  <c r="J719" i="99"/>
  <c r="G720" i="99"/>
  <c r="H720" i="99"/>
  <c r="I720" i="99"/>
  <c r="J720" i="99"/>
  <c r="G721" i="99"/>
  <c r="H721" i="99"/>
  <c r="I721" i="99"/>
  <c r="J721" i="99"/>
  <c r="G722" i="99"/>
  <c r="H722" i="99"/>
  <c r="I722" i="99"/>
  <c r="J722" i="99"/>
  <c r="G723" i="99"/>
  <c r="H723" i="99"/>
  <c r="I723" i="99"/>
  <c r="J723" i="99"/>
  <c r="G724" i="99"/>
  <c r="H724" i="99"/>
  <c r="I724" i="99"/>
  <c r="J724" i="99"/>
  <c r="G725" i="99"/>
  <c r="H725" i="99"/>
  <c r="I725" i="99"/>
  <c r="J725" i="99"/>
  <c r="G726" i="99"/>
  <c r="H726" i="99"/>
  <c r="I726" i="99"/>
  <c r="J726" i="99"/>
  <c r="G727" i="99"/>
  <c r="H727" i="99"/>
  <c r="I727" i="99"/>
  <c r="J727" i="99"/>
  <c r="G728" i="99"/>
  <c r="H728" i="99"/>
  <c r="I728" i="99"/>
  <c r="J728" i="99"/>
  <c r="G729" i="99"/>
  <c r="H729" i="99"/>
  <c r="I729" i="99"/>
  <c r="J729" i="99"/>
  <c r="G730" i="99"/>
  <c r="H730" i="99"/>
  <c r="I730" i="99"/>
  <c r="J730" i="99"/>
  <c r="G731" i="99"/>
  <c r="H731" i="99"/>
  <c r="I731" i="99"/>
  <c r="J731" i="99"/>
  <c r="G732" i="99"/>
  <c r="H732" i="99"/>
  <c r="I732" i="99"/>
  <c r="J732" i="99"/>
  <c r="G733" i="99"/>
  <c r="H733" i="99"/>
  <c r="I733" i="99"/>
  <c r="J733" i="99"/>
  <c r="G734" i="99"/>
  <c r="H734" i="99"/>
  <c r="I734" i="99"/>
  <c r="J734" i="99"/>
  <c r="G735" i="99"/>
  <c r="H735" i="99"/>
  <c r="I735" i="99"/>
  <c r="J735" i="99"/>
  <c r="G736" i="99"/>
  <c r="H736" i="99"/>
  <c r="I736" i="99"/>
  <c r="J736" i="99"/>
  <c r="G737" i="99"/>
  <c r="H737" i="99"/>
  <c r="I737" i="99"/>
  <c r="J737" i="99"/>
  <c r="G738" i="99"/>
  <c r="H738" i="99"/>
  <c r="I738" i="99"/>
  <c r="J738" i="99"/>
  <c r="G739" i="99"/>
  <c r="H739" i="99"/>
  <c r="I739" i="99"/>
  <c r="J739" i="99"/>
  <c r="G740" i="99"/>
  <c r="H740" i="99"/>
  <c r="I740" i="99"/>
  <c r="J740" i="99"/>
  <c r="G741" i="99"/>
  <c r="H741" i="99"/>
  <c r="I741" i="99"/>
  <c r="J741" i="99"/>
  <c r="G742" i="99"/>
  <c r="H742" i="99"/>
  <c r="I742" i="99"/>
  <c r="J742" i="99"/>
  <c r="G743" i="99"/>
  <c r="H743" i="99"/>
  <c r="I743" i="99"/>
  <c r="J743" i="99"/>
  <c r="G744" i="99"/>
  <c r="H744" i="99"/>
  <c r="I744" i="99"/>
  <c r="J744" i="99"/>
  <c r="G745" i="99"/>
  <c r="H745" i="99"/>
  <c r="I745" i="99"/>
  <c r="J745" i="99"/>
  <c r="G746" i="99"/>
  <c r="H746" i="99"/>
  <c r="I746" i="99"/>
  <c r="J746" i="99"/>
  <c r="G747" i="99"/>
  <c r="H747" i="99"/>
  <c r="I747" i="99"/>
  <c r="J747" i="99"/>
  <c r="G748" i="99"/>
  <c r="H748" i="99"/>
  <c r="I748" i="99"/>
  <c r="J748" i="99"/>
  <c r="G749" i="99"/>
  <c r="H749" i="99"/>
  <c r="I749" i="99"/>
  <c r="J749" i="99"/>
  <c r="G750" i="99"/>
  <c r="H750" i="99"/>
  <c r="I750" i="99"/>
  <c r="J750" i="99"/>
  <c r="G751" i="99"/>
  <c r="H751" i="99"/>
  <c r="I751" i="99"/>
  <c r="J751" i="99"/>
  <c r="G752" i="99"/>
  <c r="H752" i="99"/>
  <c r="I752" i="99"/>
  <c r="J752" i="99"/>
  <c r="G753" i="99"/>
  <c r="H753" i="99"/>
  <c r="I753" i="99"/>
  <c r="J753" i="99"/>
  <c r="G754" i="99"/>
  <c r="H754" i="99"/>
  <c r="I754" i="99"/>
  <c r="J754" i="99"/>
  <c r="G755" i="99"/>
  <c r="H755" i="99"/>
  <c r="I755" i="99"/>
  <c r="J755" i="99"/>
  <c r="G756" i="99"/>
  <c r="H756" i="99"/>
  <c r="I756" i="99"/>
  <c r="J756" i="99"/>
  <c r="G757" i="99"/>
  <c r="H757" i="99"/>
  <c r="I757" i="99"/>
  <c r="J757" i="99"/>
  <c r="G758" i="99"/>
  <c r="H758" i="99"/>
  <c r="I758" i="99"/>
  <c r="J758" i="99"/>
  <c r="G759" i="99"/>
  <c r="H759" i="99"/>
  <c r="I759" i="99"/>
  <c r="J759" i="99"/>
  <c r="G760" i="99"/>
  <c r="H760" i="99"/>
  <c r="I760" i="99"/>
  <c r="J760" i="99"/>
  <c r="G761" i="99"/>
  <c r="H761" i="99"/>
  <c r="I761" i="99"/>
  <c r="J761" i="99"/>
  <c r="G762" i="99"/>
  <c r="H762" i="99"/>
  <c r="I762" i="99"/>
  <c r="J762" i="99"/>
  <c r="G763" i="99"/>
  <c r="H763" i="99"/>
  <c r="I763" i="99"/>
  <c r="J763" i="99"/>
  <c r="G764" i="99"/>
  <c r="H764" i="99"/>
  <c r="I764" i="99"/>
  <c r="J764" i="99"/>
  <c r="G765" i="99"/>
  <c r="H765" i="99"/>
  <c r="I765" i="99"/>
  <c r="J765" i="99"/>
  <c r="G766" i="99"/>
  <c r="H766" i="99"/>
  <c r="I766" i="99"/>
  <c r="J766" i="99"/>
  <c r="G767" i="99"/>
  <c r="H767" i="99"/>
  <c r="I767" i="99"/>
  <c r="J767" i="99"/>
  <c r="G768" i="99"/>
  <c r="H768" i="99"/>
  <c r="I768" i="99"/>
  <c r="J768" i="99"/>
  <c r="G769" i="99"/>
  <c r="H769" i="99"/>
  <c r="I769" i="99"/>
  <c r="J769" i="99"/>
  <c r="J50" i="99"/>
  <c r="I50" i="99"/>
  <c r="H50" i="99"/>
  <c r="C12" i="98" l="1"/>
  <c r="F813" i="85" l="1"/>
  <c r="C22" i="98"/>
  <c r="C36" i="98" s="1"/>
  <c r="C65" i="98" s="1"/>
  <c r="C17" i="98"/>
  <c r="C32" i="98" s="1"/>
  <c r="C28" i="98"/>
  <c r="C57" i="98" s="1"/>
  <c r="F41" i="98" l="1"/>
  <c r="C61" i="98"/>
  <c r="F46" i="98"/>
  <c r="F51" i="98"/>
  <c r="L1016" i="96" l="1"/>
  <c r="F42" i="98" l="1"/>
  <c r="F52" i="98" s="1"/>
  <c r="F47" i="98" l="1"/>
  <c r="F15" i="72" l="1"/>
  <c r="C40" i="72"/>
  <c r="C39" i="72" s="1"/>
  <c r="E15" i="72"/>
  <c r="C26" i="72"/>
  <c r="C25" i="72" s="1"/>
  <c r="C14" i="72"/>
  <c r="D15" i="72"/>
  <c r="D2" i="101"/>
  <c r="C13" i="72"/>
  <c r="D3" i="101"/>
  <c r="C609" i="86"/>
  <c r="D609" i="86"/>
  <c r="E609" i="86"/>
  <c r="F609" i="86"/>
  <c r="G609" i="86"/>
  <c r="H609" i="86"/>
  <c r="I609" i="86"/>
  <c r="J609" i="86"/>
  <c r="K609" i="86"/>
  <c r="L609" i="86"/>
  <c r="M609" i="86"/>
  <c r="N609" i="86"/>
  <c r="O609" i="86"/>
  <c r="P609" i="86"/>
  <c r="Q609" i="86"/>
  <c r="R609" i="86"/>
  <c r="S609" i="86"/>
  <c r="T609" i="86"/>
  <c r="U609" i="86"/>
  <c r="V609" i="86"/>
  <c r="W609" i="86"/>
  <c r="X609" i="86"/>
  <c r="Y609" i="86"/>
  <c r="Z524" i="86"/>
  <c r="Z494" i="86"/>
  <c r="D5" i="101" l="1"/>
  <c r="D4" i="101"/>
  <c r="E13" i="72"/>
  <c r="E12" i="72"/>
  <c r="E14" i="72"/>
  <c r="E11" i="72"/>
  <c r="D14" i="72"/>
  <c r="D13" i="72"/>
  <c r="D11" i="72"/>
  <c r="D12" i="72"/>
  <c r="F14" i="72"/>
  <c r="F12" i="72"/>
  <c r="F11" i="72"/>
  <c r="F13" i="72"/>
  <c r="Y881" i="96"/>
  <c r="D9" i="101" l="1"/>
  <c r="D16" i="101"/>
  <c r="D7" i="101"/>
  <c r="D10" i="101"/>
  <c r="D17" i="101"/>
  <c r="D12" i="101"/>
  <c r="D14" i="101"/>
  <c r="D6" i="101"/>
  <c r="D13" i="101"/>
  <c r="D15" i="101"/>
  <c r="D8" i="101"/>
  <c r="D11" i="101"/>
  <c r="F1012" i="96"/>
  <c r="F1018" i="96" s="1"/>
  <c r="F1017" i="96" s="1"/>
  <c r="N1003" i="96"/>
  <c r="N1002" i="96"/>
  <c r="J1012" i="96" l="1"/>
  <c r="L1012" i="96"/>
  <c r="L1018" i="96" s="1"/>
  <c r="L1017" i="96" s="1"/>
  <c r="L1015" i="96"/>
  <c r="H1012" i="96"/>
  <c r="H1018" i="96" s="1"/>
  <c r="H1017" i="96" s="1"/>
  <c r="F850" i="86"/>
  <c r="L850" i="86" s="1"/>
  <c r="N842" i="86"/>
  <c r="N841" i="86"/>
  <c r="Y837" i="86"/>
  <c r="Y998" i="96" s="1"/>
  <c r="X837" i="86"/>
  <c r="X998" i="96" s="1"/>
  <c r="W837" i="86"/>
  <c r="W998" i="96" s="1"/>
  <c r="V837" i="86"/>
  <c r="V998" i="96" s="1"/>
  <c r="U837" i="86"/>
  <c r="U998" i="96" s="1"/>
  <c r="T837" i="86"/>
  <c r="T998" i="96" s="1"/>
  <c r="S837" i="86"/>
  <c r="S998" i="96" s="1"/>
  <c r="R837" i="86"/>
  <c r="R998" i="96" s="1"/>
  <c r="Q837" i="86"/>
  <c r="Q998" i="96" s="1"/>
  <c r="P837" i="86"/>
  <c r="P998" i="96" s="1"/>
  <c r="O837" i="86"/>
  <c r="O998" i="96" s="1"/>
  <c r="N837" i="86"/>
  <c r="N998" i="96" s="1"/>
  <c r="M837" i="86"/>
  <c r="M998" i="96" s="1"/>
  <c r="L837" i="86"/>
  <c r="L998" i="96" s="1"/>
  <c r="K837" i="86"/>
  <c r="K998" i="96" s="1"/>
  <c r="J837" i="86"/>
  <c r="J998" i="96" s="1"/>
  <c r="I837" i="86"/>
  <c r="I998" i="96" s="1"/>
  <c r="H837" i="86"/>
  <c r="H998" i="96" s="1"/>
  <c r="G837" i="86"/>
  <c r="G998" i="96" s="1"/>
  <c r="F837" i="86"/>
  <c r="F998" i="96" s="1"/>
  <c r="E837" i="86"/>
  <c r="E998" i="96" s="1"/>
  <c r="D837" i="86"/>
  <c r="D998" i="96" s="1"/>
  <c r="C837" i="86"/>
  <c r="C998" i="96" s="1"/>
  <c r="B837" i="86"/>
  <c r="B998" i="96" s="1"/>
  <c r="Y836" i="86"/>
  <c r="Y997" i="96" s="1"/>
  <c r="X836" i="86"/>
  <c r="X997" i="96" s="1"/>
  <c r="W836" i="86"/>
  <c r="W997" i="96" s="1"/>
  <c r="V836" i="86"/>
  <c r="V997" i="96" s="1"/>
  <c r="U836" i="86"/>
  <c r="U997" i="96" s="1"/>
  <c r="T836" i="86"/>
  <c r="T997" i="96" s="1"/>
  <c r="S836" i="86"/>
  <c r="S997" i="96" s="1"/>
  <c r="R836" i="86"/>
  <c r="R997" i="96" s="1"/>
  <c r="Q836" i="86"/>
  <c r="Q997" i="96" s="1"/>
  <c r="P836" i="86"/>
  <c r="P997" i="96" s="1"/>
  <c r="O836" i="86"/>
  <c r="O997" i="96" s="1"/>
  <c r="N836" i="86"/>
  <c r="N997" i="96" s="1"/>
  <c r="M836" i="86"/>
  <c r="M997" i="96" s="1"/>
  <c r="L836" i="86"/>
  <c r="L997" i="96" s="1"/>
  <c r="K836" i="86"/>
  <c r="K997" i="96" s="1"/>
  <c r="J836" i="86"/>
  <c r="J997" i="96" s="1"/>
  <c r="I836" i="86"/>
  <c r="I997" i="96" s="1"/>
  <c r="H836" i="86"/>
  <c r="H997" i="96" s="1"/>
  <c r="G836" i="86"/>
  <c r="G997" i="96" s="1"/>
  <c r="F836" i="86"/>
  <c r="F997" i="96" s="1"/>
  <c r="E836" i="86"/>
  <c r="E997" i="96" s="1"/>
  <c r="D836" i="86"/>
  <c r="D997" i="96" s="1"/>
  <c r="C836" i="86"/>
  <c r="C997" i="96" s="1"/>
  <c r="B836" i="86"/>
  <c r="B997" i="96" s="1"/>
  <c r="Y835" i="86"/>
  <c r="Y996" i="96" s="1"/>
  <c r="X835" i="86"/>
  <c r="X996" i="96" s="1"/>
  <c r="W835" i="86"/>
  <c r="W996" i="96" s="1"/>
  <c r="V835" i="86"/>
  <c r="V996" i="96" s="1"/>
  <c r="U835" i="86"/>
  <c r="U996" i="96" s="1"/>
  <c r="T835" i="86"/>
  <c r="T996" i="96" s="1"/>
  <c r="S835" i="86"/>
  <c r="S996" i="96" s="1"/>
  <c r="R835" i="86"/>
  <c r="R996" i="96" s="1"/>
  <c r="Q835" i="86"/>
  <c r="Q996" i="96" s="1"/>
  <c r="P835" i="86"/>
  <c r="P996" i="96" s="1"/>
  <c r="O835" i="86"/>
  <c r="O996" i="96" s="1"/>
  <c r="N835" i="86"/>
  <c r="N996" i="96" s="1"/>
  <c r="M835" i="86"/>
  <c r="M996" i="96" s="1"/>
  <c r="L835" i="86"/>
  <c r="L996" i="96" s="1"/>
  <c r="K835" i="86"/>
  <c r="K996" i="96" s="1"/>
  <c r="J835" i="86"/>
  <c r="J996" i="96" s="1"/>
  <c r="I835" i="86"/>
  <c r="I996" i="96" s="1"/>
  <c r="H835" i="86"/>
  <c r="H996" i="96" s="1"/>
  <c r="G835" i="86"/>
  <c r="G996" i="96" s="1"/>
  <c r="F835" i="86"/>
  <c r="F996" i="96" s="1"/>
  <c r="E835" i="86"/>
  <c r="E996" i="96" s="1"/>
  <c r="D835" i="86"/>
  <c r="D996" i="96" s="1"/>
  <c r="C835" i="86"/>
  <c r="C996" i="96" s="1"/>
  <c r="B835" i="86"/>
  <c r="B996" i="96" s="1"/>
  <c r="Y834" i="86"/>
  <c r="Y995" i="96" s="1"/>
  <c r="X834" i="86"/>
  <c r="X995" i="96" s="1"/>
  <c r="W834" i="86"/>
  <c r="W995" i="96" s="1"/>
  <c r="V834" i="86"/>
  <c r="V995" i="96" s="1"/>
  <c r="U834" i="86"/>
  <c r="U995" i="96" s="1"/>
  <c r="T834" i="86"/>
  <c r="T995" i="96" s="1"/>
  <c r="S834" i="86"/>
  <c r="S995" i="96" s="1"/>
  <c r="R834" i="86"/>
  <c r="R995" i="96" s="1"/>
  <c r="Q834" i="86"/>
  <c r="Q995" i="96" s="1"/>
  <c r="P834" i="86"/>
  <c r="P995" i="96" s="1"/>
  <c r="O834" i="86"/>
  <c r="O995" i="96" s="1"/>
  <c r="N834" i="86"/>
  <c r="N995" i="96" s="1"/>
  <c r="M834" i="86"/>
  <c r="M995" i="96" s="1"/>
  <c r="L834" i="86"/>
  <c r="L995" i="96" s="1"/>
  <c r="K834" i="86"/>
  <c r="K995" i="96" s="1"/>
  <c r="J834" i="86"/>
  <c r="J995" i="96" s="1"/>
  <c r="I834" i="86"/>
  <c r="I995" i="96" s="1"/>
  <c r="H834" i="86"/>
  <c r="H995" i="96" s="1"/>
  <c r="G834" i="86"/>
  <c r="G995" i="96" s="1"/>
  <c r="F834" i="86"/>
  <c r="F995" i="96" s="1"/>
  <c r="E834" i="86"/>
  <c r="E995" i="96" s="1"/>
  <c r="D834" i="86"/>
  <c r="D995" i="96" s="1"/>
  <c r="C834" i="86"/>
  <c r="C995" i="96" s="1"/>
  <c r="B834" i="86"/>
  <c r="B995" i="96" s="1"/>
  <c r="Y833" i="86"/>
  <c r="Y994" i="96" s="1"/>
  <c r="X833" i="86"/>
  <c r="X994" i="96" s="1"/>
  <c r="W833" i="86"/>
  <c r="W994" i="96" s="1"/>
  <c r="V833" i="86"/>
  <c r="V994" i="96" s="1"/>
  <c r="U833" i="86"/>
  <c r="U994" i="96" s="1"/>
  <c r="T833" i="86"/>
  <c r="T994" i="96" s="1"/>
  <c r="S833" i="86"/>
  <c r="S994" i="96" s="1"/>
  <c r="R833" i="86"/>
  <c r="R994" i="96" s="1"/>
  <c r="Q833" i="86"/>
  <c r="Q994" i="96" s="1"/>
  <c r="P833" i="86"/>
  <c r="P994" i="96" s="1"/>
  <c r="O833" i="86"/>
  <c r="O994" i="96" s="1"/>
  <c r="N833" i="86"/>
  <c r="N994" i="96" s="1"/>
  <c r="M833" i="86"/>
  <c r="M994" i="96" s="1"/>
  <c r="L833" i="86"/>
  <c r="L994" i="96" s="1"/>
  <c r="K833" i="86"/>
  <c r="K994" i="96" s="1"/>
  <c r="J833" i="86"/>
  <c r="J994" i="96" s="1"/>
  <c r="I833" i="86"/>
  <c r="I994" i="96" s="1"/>
  <c r="H833" i="86"/>
  <c r="H994" i="96" s="1"/>
  <c r="G833" i="86"/>
  <c r="G994" i="96" s="1"/>
  <c r="F833" i="86"/>
  <c r="F994" i="96" s="1"/>
  <c r="D833" i="86"/>
  <c r="D994" i="96" s="1"/>
  <c r="E833" i="86"/>
  <c r="E994" i="96" s="1"/>
  <c r="C833" i="86"/>
  <c r="C994" i="96" s="1"/>
  <c r="B833" i="86"/>
  <c r="B994" i="96" s="1"/>
  <c r="Y832" i="86"/>
  <c r="Y993" i="96" s="1"/>
  <c r="X832" i="86"/>
  <c r="X993" i="96" s="1"/>
  <c r="W832" i="86"/>
  <c r="W993" i="96" s="1"/>
  <c r="V832" i="86"/>
  <c r="V993" i="96" s="1"/>
  <c r="U832" i="86"/>
  <c r="U993" i="96" s="1"/>
  <c r="T832" i="86"/>
  <c r="T993" i="96" s="1"/>
  <c r="S832" i="86"/>
  <c r="S993" i="96" s="1"/>
  <c r="R832" i="86"/>
  <c r="R993" i="96" s="1"/>
  <c r="Q832" i="86"/>
  <c r="Q993" i="96" s="1"/>
  <c r="P832" i="86"/>
  <c r="P993" i="96" s="1"/>
  <c r="O832" i="86"/>
  <c r="O993" i="96" s="1"/>
  <c r="N832" i="86"/>
  <c r="N993" i="96" s="1"/>
  <c r="M832" i="86"/>
  <c r="M993" i="96" s="1"/>
  <c r="L832" i="86"/>
  <c r="L993" i="96" s="1"/>
  <c r="K832" i="86"/>
  <c r="K993" i="96" s="1"/>
  <c r="J832" i="86"/>
  <c r="J993" i="96" s="1"/>
  <c r="I832" i="86"/>
  <c r="I993" i="96" s="1"/>
  <c r="H832" i="86"/>
  <c r="H993" i="96" s="1"/>
  <c r="G832" i="86"/>
  <c r="G993" i="96" s="1"/>
  <c r="F832" i="86"/>
  <c r="F993" i="96" s="1"/>
  <c r="E832" i="86"/>
  <c r="E993" i="96" s="1"/>
  <c r="D832" i="86"/>
  <c r="D993" i="96" s="1"/>
  <c r="C832" i="86"/>
  <c r="C993" i="96" s="1"/>
  <c r="B832" i="86"/>
  <c r="B993" i="96" s="1"/>
  <c r="Y831" i="86"/>
  <c r="Y992" i="96" s="1"/>
  <c r="X831" i="86"/>
  <c r="X992" i="96" s="1"/>
  <c r="W831" i="86"/>
  <c r="W992" i="96" s="1"/>
  <c r="V831" i="86"/>
  <c r="V992" i="96" s="1"/>
  <c r="U831" i="86"/>
  <c r="U992" i="96" s="1"/>
  <c r="T831" i="86"/>
  <c r="T992" i="96" s="1"/>
  <c r="S831" i="86"/>
  <c r="S992" i="96" s="1"/>
  <c r="R831" i="86"/>
  <c r="R992" i="96" s="1"/>
  <c r="Q831" i="86"/>
  <c r="Q992" i="96" s="1"/>
  <c r="P831" i="86"/>
  <c r="P992" i="96" s="1"/>
  <c r="O831" i="86"/>
  <c r="O992" i="96" s="1"/>
  <c r="N831" i="86"/>
  <c r="N992" i="96" s="1"/>
  <c r="M831" i="86"/>
  <c r="M992" i="96" s="1"/>
  <c r="L831" i="86"/>
  <c r="L992" i="96" s="1"/>
  <c r="K831" i="86"/>
  <c r="K992" i="96" s="1"/>
  <c r="J831" i="86"/>
  <c r="J992" i="96" s="1"/>
  <c r="I831" i="86"/>
  <c r="I992" i="96" s="1"/>
  <c r="H831" i="86"/>
  <c r="H992" i="96" s="1"/>
  <c r="G831" i="86"/>
  <c r="G992" i="96" s="1"/>
  <c r="F831" i="86"/>
  <c r="F992" i="96" s="1"/>
  <c r="E831" i="86"/>
  <c r="E992" i="96" s="1"/>
  <c r="D831" i="86"/>
  <c r="D992" i="96" s="1"/>
  <c r="C831" i="86"/>
  <c r="C992" i="96" s="1"/>
  <c r="B831" i="86"/>
  <c r="B992" i="96" s="1"/>
  <c r="Y830" i="86"/>
  <c r="Y991" i="96" s="1"/>
  <c r="X830" i="86"/>
  <c r="X991" i="96" s="1"/>
  <c r="W830" i="86"/>
  <c r="W991" i="96" s="1"/>
  <c r="V830" i="86"/>
  <c r="V991" i="96" s="1"/>
  <c r="U830" i="86"/>
  <c r="U991" i="96" s="1"/>
  <c r="T830" i="86"/>
  <c r="T991" i="96" s="1"/>
  <c r="S830" i="86"/>
  <c r="S991" i="96" s="1"/>
  <c r="R830" i="86"/>
  <c r="R991" i="96" s="1"/>
  <c r="Q830" i="86"/>
  <c r="Q991" i="96" s="1"/>
  <c r="P830" i="86"/>
  <c r="P991" i="96" s="1"/>
  <c r="O830" i="86"/>
  <c r="O991" i="96" s="1"/>
  <c r="N830" i="86"/>
  <c r="N991" i="96" s="1"/>
  <c r="M830" i="86"/>
  <c r="M991" i="96" s="1"/>
  <c r="L830" i="86"/>
  <c r="L991" i="96" s="1"/>
  <c r="K830" i="86"/>
  <c r="K991" i="96" s="1"/>
  <c r="J830" i="86"/>
  <c r="J991" i="96" s="1"/>
  <c r="I830" i="86"/>
  <c r="I991" i="96" s="1"/>
  <c r="H830" i="86"/>
  <c r="H991" i="96" s="1"/>
  <c r="G830" i="86"/>
  <c r="G991" i="96" s="1"/>
  <c r="F830" i="86"/>
  <c r="F991" i="96" s="1"/>
  <c r="E830" i="86"/>
  <c r="E991" i="96" s="1"/>
  <c r="D830" i="86"/>
  <c r="D991" i="96" s="1"/>
  <c r="C830" i="86"/>
  <c r="C991" i="96" s="1"/>
  <c r="B830" i="86"/>
  <c r="B991" i="96" s="1"/>
  <c r="Y829" i="86"/>
  <c r="Y990" i="96" s="1"/>
  <c r="X829" i="86"/>
  <c r="X990" i="96" s="1"/>
  <c r="W829" i="86"/>
  <c r="W990" i="96" s="1"/>
  <c r="V829" i="86"/>
  <c r="V990" i="96" s="1"/>
  <c r="U829" i="86"/>
  <c r="U990" i="96" s="1"/>
  <c r="T829" i="86"/>
  <c r="T990" i="96" s="1"/>
  <c r="S829" i="86"/>
  <c r="S990" i="96" s="1"/>
  <c r="R829" i="86"/>
  <c r="R990" i="96" s="1"/>
  <c r="Q829" i="86"/>
  <c r="Q990" i="96" s="1"/>
  <c r="P829" i="86"/>
  <c r="P990" i="96" s="1"/>
  <c r="O829" i="86"/>
  <c r="O990" i="96" s="1"/>
  <c r="N829" i="86"/>
  <c r="N990" i="96" s="1"/>
  <c r="M829" i="86"/>
  <c r="M990" i="96" s="1"/>
  <c r="L829" i="86"/>
  <c r="L990" i="96" s="1"/>
  <c r="K829" i="86"/>
  <c r="K990" i="96" s="1"/>
  <c r="J829" i="86"/>
  <c r="J990" i="96" s="1"/>
  <c r="I829" i="86"/>
  <c r="I990" i="96" s="1"/>
  <c r="H829" i="86"/>
  <c r="H990" i="96" s="1"/>
  <c r="G829" i="86"/>
  <c r="G990" i="96" s="1"/>
  <c r="F829" i="86"/>
  <c r="F990" i="96" s="1"/>
  <c r="E829" i="86"/>
  <c r="E990" i="96" s="1"/>
  <c r="D829" i="86"/>
  <c r="D990" i="96" s="1"/>
  <c r="C829" i="86"/>
  <c r="C990" i="96" s="1"/>
  <c r="B829" i="86"/>
  <c r="B990" i="96" s="1"/>
  <c r="Y828" i="86"/>
  <c r="Y989" i="96" s="1"/>
  <c r="X828" i="86"/>
  <c r="X989" i="96" s="1"/>
  <c r="W828" i="86"/>
  <c r="W989" i="96" s="1"/>
  <c r="V828" i="86"/>
  <c r="V989" i="96" s="1"/>
  <c r="U828" i="86"/>
  <c r="U989" i="96" s="1"/>
  <c r="T828" i="86"/>
  <c r="T989" i="96" s="1"/>
  <c r="S828" i="86"/>
  <c r="S989" i="96" s="1"/>
  <c r="R828" i="86"/>
  <c r="R989" i="96" s="1"/>
  <c r="Q828" i="86"/>
  <c r="Q989" i="96" s="1"/>
  <c r="P828" i="86"/>
  <c r="P989" i="96" s="1"/>
  <c r="O828" i="86"/>
  <c r="O989" i="96" s="1"/>
  <c r="N828" i="86"/>
  <c r="N989" i="96" s="1"/>
  <c r="M828" i="86"/>
  <c r="M989" i="96" s="1"/>
  <c r="L828" i="86"/>
  <c r="L989" i="96" s="1"/>
  <c r="K828" i="86"/>
  <c r="K989" i="96" s="1"/>
  <c r="J828" i="86"/>
  <c r="J989" i="96" s="1"/>
  <c r="I828" i="86"/>
  <c r="I989" i="96" s="1"/>
  <c r="H828" i="86"/>
  <c r="H989" i="96" s="1"/>
  <c r="G828" i="86"/>
  <c r="G989" i="96" s="1"/>
  <c r="F828" i="86"/>
  <c r="F989" i="96" s="1"/>
  <c r="E828" i="86"/>
  <c r="E989" i="96" s="1"/>
  <c r="D828" i="86"/>
  <c r="D989" i="96" s="1"/>
  <c r="C828" i="86"/>
  <c r="C989" i="96" s="1"/>
  <c r="B828" i="86"/>
  <c r="B989" i="96" s="1"/>
  <c r="Y827" i="86"/>
  <c r="Y988" i="96" s="1"/>
  <c r="X827" i="86"/>
  <c r="X988" i="96" s="1"/>
  <c r="W827" i="86"/>
  <c r="W988" i="96" s="1"/>
  <c r="V827" i="86"/>
  <c r="V988" i="96" s="1"/>
  <c r="U827" i="86"/>
  <c r="U988" i="96" s="1"/>
  <c r="T827" i="86"/>
  <c r="T988" i="96" s="1"/>
  <c r="S827" i="86"/>
  <c r="S988" i="96" s="1"/>
  <c r="R827" i="86"/>
  <c r="R988" i="96" s="1"/>
  <c r="Q827" i="86"/>
  <c r="Q988" i="96" s="1"/>
  <c r="P827" i="86"/>
  <c r="P988" i="96" s="1"/>
  <c r="O827" i="86"/>
  <c r="O988" i="96" s="1"/>
  <c r="N827" i="86"/>
  <c r="N988" i="96" s="1"/>
  <c r="M827" i="86"/>
  <c r="M988" i="96" s="1"/>
  <c r="L827" i="86"/>
  <c r="L988" i="96" s="1"/>
  <c r="K827" i="86"/>
  <c r="K988" i="96" s="1"/>
  <c r="J827" i="86"/>
  <c r="J988" i="96" s="1"/>
  <c r="I827" i="86"/>
  <c r="I988" i="96" s="1"/>
  <c r="H827" i="86"/>
  <c r="H988" i="96" s="1"/>
  <c r="G827" i="86"/>
  <c r="G988" i="96" s="1"/>
  <c r="F827" i="86"/>
  <c r="F988" i="96" s="1"/>
  <c r="E827" i="86"/>
  <c r="E988" i="96" s="1"/>
  <c r="D827" i="86"/>
  <c r="D988" i="96" s="1"/>
  <c r="C827" i="86"/>
  <c r="C988" i="96" s="1"/>
  <c r="B827" i="86"/>
  <c r="B988" i="96" s="1"/>
  <c r="Y826" i="86"/>
  <c r="Y987" i="96" s="1"/>
  <c r="X826" i="86"/>
  <c r="X987" i="96" s="1"/>
  <c r="W826" i="86"/>
  <c r="W987" i="96" s="1"/>
  <c r="V826" i="86"/>
  <c r="V987" i="96" s="1"/>
  <c r="U826" i="86"/>
  <c r="U987" i="96" s="1"/>
  <c r="T826" i="86"/>
  <c r="T987" i="96" s="1"/>
  <c r="S826" i="86"/>
  <c r="S987" i="96" s="1"/>
  <c r="R826" i="86"/>
  <c r="R987" i="96" s="1"/>
  <c r="Q826" i="86"/>
  <c r="Q987" i="96" s="1"/>
  <c r="P826" i="86"/>
  <c r="P987" i="96" s="1"/>
  <c r="O826" i="86"/>
  <c r="O987" i="96" s="1"/>
  <c r="N826" i="86"/>
  <c r="N987" i="96" s="1"/>
  <c r="M826" i="86"/>
  <c r="M987" i="96" s="1"/>
  <c r="L826" i="86"/>
  <c r="L987" i="96" s="1"/>
  <c r="K826" i="86"/>
  <c r="K987" i="96" s="1"/>
  <c r="J826" i="86"/>
  <c r="J987" i="96" s="1"/>
  <c r="I826" i="86"/>
  <c r="I987" i="96" s="1"/>
  <c r="H826" i="86"/>
  <c r="H987" i="96" s="1"/>
  <c r="G826" i="86"/>
  <c r="G987" i="96" s="1"/>
  <c r="F826" i="86"/>
  <c r="F987" i="96" s="1"/>
  <c r="E826" i="86"/>
  <c r="E987" i="96" s="1"/>
  <c r="D826" i="86"/>
  <c r="D987" i="96" s="1"/>
  <c r="C826" i="86"/>
  <c r="C987" i="96" s="1"/>
  <c r="B826" i="86"/>
  <c r="B987" i="96" s="1"/>
  <c r="Y825" i="86"/>
  <c r="Y986" i="96" s="1"/>
  <c r="X825" i="86"/>
  <c r="X986" i="96" s="1"/>
  <c r="W825" i="86"/>
  <c r="W986" i="96" s="1"/>
  <c r="V825" i="86"/>
  <c r="V986" i="96" s="1"/>
  <c r="U825" i="86"/>
  <c r="U986" i="96" s="1"/>
  <c r="T825" i="86"/>
  <c r="T986" i="96" s="1"/>
  <c r="S825" i="86"/>
  <c r="S986" i="96" s="1"/>
  <c r="R825" i="86"/>
  <c r="R986" i="96" s="1"/>
  <c r="Q825" i="86"/>
  <c r="Q986" i="96" s="1"/>
  <c r="P825" i="86"/>
  <c r="P986" i="96" s="1"/>
  <c r="O825" i="86"/>
  <c r="O986" i="96" s="1"/>
  <c r="N825" i="86"/>
  <c r="N986" i="96" s="1"/>
  <c r="M825" i="86"/>
  <c r="M986" i="96" s="1"/>
  <c r="L825" i="86"/>
  <c r="L986" i="96" s="1"/>
  <c r="K825" i="86"/>
  <c r="K986" i="96" s="1"/>
  <c r="J825" i="86"/>
  <c r="J986" i="96" s="1"/>
  <c r="I825" i="86"/>
  <c r="I986" i="96" s="1"/>
  <c r="H825" i="86"/>
  <c r="H986" i="96" s="1"/>
  <c r="G825" i="86"/>
  <c r="G986" i="96" s="1"/>
  <c r="F825" i="86"/>
  <c r="F986" i="96" s="1"/>
  <c r="E825" i="86"/>
  <c r="E986" i="96" s="1"/>
  <c r="D825" i="86"/>
  <c r="D986" i="96" s="1"/>
  <c r="C825" i="86"/>
  <c r="C986" i="96" s="1"/>
  <c r="B825" i="86"/>
  <c r="B986" i="96" s="1"/>
  <c r="Y824" i="86"/>
  <c r="Y985" i="96" s="1"/>
  <c r="X824" i="86"/>
  <c r="X985" i="96" s="1"/>
  <c r="W824" i="86"/>
  <c r="W985" i="96" s="1"/>
  <c r="V824" i="86"/>
  <c r="V985" i="96" s="1"/>
  <c r="U824" i="86"/>
  <c r="U985" i="96" s="1"/>
  <c r="T824" i="86"/>
  <c r="T985" i="96" s="1"/>
  <c r="S824" i="86"/>
  <c r="S985" i="96" s="1"/>
  <c r="R824" i="86"/>
  <c r="R985" i="96" s="1"/>
  <c r="Q824" i="86"/>
  <c r="Q985" i="96" s="1"/>
  <c r="P824" i="86"/>
  <c r="P985" i="96" s="1"/>
  <c r="O824" i="86"/>
  <c r="O985" i="96" s="1"/>
  <c r="N824" i="86"/>
  <c r="N985" i="96" s="1"/>
  <c r="M824" i="86"/>
  <c r="M985" i="96" s="1"/>
  <c r="L824" i="86"/>
  <c r="L985" i="96" s="1"/>
  <c r="K824" i="86"/>
  <c r="K985" i="96" s="1"/>
  <c r="J824" i="86"/>
  <c r="J985" i="96" s="1"/>
  <c r="I824" i="86"/>
  <c r="I985" i="96" s="1"/>
  <c r="H824" i="86"/>
  <c r="H985" i="96" s="1"/>
  <c r="G824" i="86"/>
  <c r="G985" i="96" s="1"/>
  <c r="F824" i="86"/>
  <c r="F985" i="96" s="1"/>
  <c r="E824" i="86"/>
  <c r="E985" i="96" s="1"/>
  <c r="D824" i="86"/>
  <c r="D985" i="96" s="1"/>
  <c r="C824" i="86"/>
  <c r="C985" i="96" s="1"/>
  <c r="B824" i="86"/>
  <c r="B985" i="96" s="1"/>
  <c r="Y823" i="86"/>
  <c r="Y984" i="96" s="1"/>
  <c r="X823" i="86"/>
  <c r="X984" i="96" s="1"/>
  <c r="W823" i="86"/>
  <c r="W984" i="96" s="1"/>
  <c r="V823" i="86"/>
  <c r="V984" i="96" s="1"/>
  <c r="U823" i="86"/>
  <c r="U984" i="96" s="1"/>
  <c r="T823" i="86"/>
  <c r="T984" i="96" s="1"/>
  <c r="S823" i="86"/>
  <c r="S984" i="96" s="1"/>
  <c r="R823" i="86"/>
  <c r="R984" i="96" s="1"/>
  <c r="Q823" i="86"/>
  <c r="Q984" i="96" s="1"/>
  <c r="P823" i="86"/>
  <c r="P984" i="96" s="1"/>
  <c r="O823" i="86"/>
  <c r="O984" i="96" s="1"/>
  <c r="N823" i="86"/>
  <c r="N984" i="96" s="1"/>
  <c r="M823" i="86"/>
  <c r="M984" i="96" s="1"/>
  <c r="L823" i="86"/>
  <c r="L984" i="96" s="1"/>
  <c r="K823" i="86"/>
  <c r="K984" i="96" s="1"/>
  <c r="J823" i="86"/>
  <c r="J984" i="96" s="1"/>
  <c r="I823" i="86"/>
  <c r="I984" i="96" s="1"/>
  <c r="H823" i="86"/>
  <c r="H984" i="96" s="1"/>
  <c r="G823" i="86"/>
  <c r="G984" i="96" s="1"/>
  <c r="F823" i="86"/>
  <c r="F984" i="96" s="1"/>
  <c r="E823" i="86"/>
  <c r="E984" i="96" s="1"/>
  <c r="D823" i="86"/>
  <c r="D984" i="96" s="1"/>
  <c r="C823" i="86"/>
  <c r="C984" i="96" s="1"/>
  <c r="B823" i="86"/>
  <c r="B984" i="96" s="1"/>
  <c r="L853" i="86" l="1"/>
  <c r="L854" i="86" s="1"/>
  <c r="L851" i="86"/>
  <c r="L852" i="86"/>
  <c r="J850" i="86"/>
  <c r="F852" i="86"/>
  <c r="F851" i="86"/>
  <c r="F853" i="86"/>
  <c r="F854" i="86" s="1"/>
  <c r="H850" i="86"/>
  <c r="J1018" i="96"/>
  <c r="J1017" i="96" s="1"/>
  <c r="J1011" i="96"/>
  <c r="Y822" i="86"/>
  <c r="Y983" i="96" s="1"/>
  <c r="X822" i="86"/>
  <c r="X983" i="96" s="1"/>
  <c r="W822" i="86"/>
  <c r="W983" i="96" s="1"/>
  <c r="V822" i="86"/>
  <c r="V983" i="96" s="1"/>
  <c r="U822" i="86"/>
  <c r="U983" i="96" s="1"/>
  <c r="T822" i="86"/>
  <c r="T983" i="96" s="1"/>
  <c r="S822" i="86"/>
  <c r="S983" i="96" s="1"/>
  <c r="R822" i="86"/>
  <c r="R983" i="96" s="1"/>
  <c r="Q822" i="86"/>
  <c r="Q983" i="96" s="1"/>
  <c r="P822" i="86"/>
  <c r="P983" i="96" s="1"/>
  <c r="O822" i="86"/>
  <c r="O983" i="96" s="1"/>
  <c r="N822" i="86"/>
  <c r="N983" i="96" s="1"/>
  <c r="M822" i="86"/>
  <c r="M983" i="96" s="1"/>
  <c r="L822" i="86"/>
  <c r="L983" i="96" s="1"/>
  <c r="K822" i="86"/>
  <c r="K983" i="96" s="1"/>
  <c r="J822" i="86"/>
  <c r="J983" i="96" s="1"/>
  <c r="I822" i="86"/>
  <c r="I983" i="96" s="1"/>
  <c r="H822" i="86"/>
  <c r="H983" i="96" s="1"/>
  <c r="G822" i="86"/>
  <c r="G983" i="96" s="1"/>
  <c r="F822" i="86"/>
  <c r="F983" i="96" s="1"/>
  <c r="E822" i="86"/>
  <c r="E983" i="96" s="1"/>
  <c r="D822" i="86"/>
  <c r="D983" i="96" s="1"/>
  <c r="C822" i="86"/>
  <c r="C983" i="96" s="1"/>
  <c r="B822" i="86"/>
  <c r="B983" i="96" s="1"/>
  <c r="Y821" i="86"/>
  <c r="Y982" i="96" s="1"/>
  <c r="X821" i="86"/>
  <c r="X982" i="96" s="1"/>
  <c r="W821" i="86"/>
  <c r="W982" i="96" s="1"/>
  <c r="V821" i="86"/>
  <c r="V982" i="96" s="1"/>
  <c r="U821" i="86"/>
  <c r="U982" i="96" s="1"/>
  <c r="T821" i="86"/>
  <c r="T982" i="96" s="1"/>
  <c r="S821" i="86"/>
  <c r="S982" i="96" s="1"/>
  <c r="R821" i="86"/>
  <c r="R982" i="96" s="1"/>
  <c r="Q821" i="86"/>
  <c r="Q982" i="96" s="1"/>
  <c r="P821" i="86"/>
  <c r="P982" i="96" s="1"/>
  <c r="O821" i="86"/>
  <c r="O982" i="96" s="1"/>
  <c r="N821" i="86"/>
  <c r="N982" i="96" s="1"/>
  <c r="M821" i="86"/>
  <c r="M982" i="96" s="1"/>
  <c r="L821" i="86"/>
  <c r="L982" i="96" s="1"/>
  <c r="K821" i="86"/>
  <c r="K982" i="96" s="1"/>
  <c r="J821" i="86"/>
  <c r="J982" i="96" s="1"/>
  <c r="I821" i="86"/>
  <c r="I982" i="96" s="1"/>
  <c r="H821" i="86"/>
  <c r="H982" i="96" s="1"/>
  <c r="G821" i="86"/>
  <c r="G982" i="96" s="1"/>
  <c r="F821" i="86"/>
  <c r="F982" i="96" s="1"/>
  <c r="E821" i="86"/>
  <c r="E982" i="96" s="1"/>
  <c r="D821" i="86"/>
  <c r="D982" i="96" s="1"/>
  <c r="C821" i="86"/>
  <c r="C982" i="96" s="1"/>
  <c r="B821" i="86"/>
  <c r="B982" i="96" s="1"/>
  <c r="Y820" i="86"/>
  <c r="Y981" i="96" s="1"/>
  <c r="X820" i="86"/>
  <c r="X981" i="96" s="1"/>
  <c r="W820" i="86"/>
  <c r="W981" i="96" s="1"/>
  <c r="V820" i="86"/>
  <c r="V981" i="96" s="1"/>
  <c r="U820" i="86"/>
  <c r="U981" i="96" s="1"/>
  <c r="T820" i="86"/>
  <c r="T981" i="96" s="1"/>
  <c r="R820" i="86"/>
  <c r="R981" i="96" s="1"/>
  <c r="S820" i="86"/>
  <c r="S981" i="96" s="1"/>
  <c r="Q820" i="86"/>
  <c r="Q981" i="96" s="1"/>
  <c r="P820" i="86"/>
  <c r="P981" i="96" s="1"/>
  <c r="O820" i="86"/>
  <c r="O981" i="96" s="1"/>
  <c r="N820" i="86"/>
  <c r="N981" i="96" s="1"/>
  <c r="M820" i="86"/>
  <c r="M981" i="96" s="1"/>
  <c r="L820" i="86"/>
  <c r="L981" i="96" s="1"/>
  <c r="K820" i="86"/>
  <c r="K981" i="96" s="1"/>
  <c r="J820" i="86"/>
  <c r="J981" i="96" s="1"/>
  <c r="I820" i="86"/>
  <c r="I981" i="96" s="1"/>
  <c r="H820" i="86"/>
  <c r="H981" i="96" s="1"/>
  <c r="G820" i="86"/>
  <c r="G981" i="96" s="1"/>
  <c r="F820" i="86"/>
  <c r="F981" i="96" s="1"/>
  <c r="E820" i="86"/>
  <c r="E981" i="96" s="1"/>
  <c r="D820" i="86"/>
  <c r="D981" i="96" s="1"/>
  <c r="C820" i="86"/>
  <c r="C981" i="96" s="1"/>
  <c r="B820" i="86"/>
  <c r="B981" i="96" s="1"/>
  <c r="Y819" i="86"/>
  <c r="Y980" i="96" s="1"/>
  <c r="X819" i="86"/>
  <c r="X980" i="96" s="1"/>
  <c r="W819" i="86"/>
  <c r="W980" i="96" s="1"/>
  <c r="V819" i="86"/>
  <c r="V980" i="96" s="1"/>
  <c r="U819" i="86"/>
  <c r="U980" i="96" s="1"/>
  <c r="T819" i="86"/>
  <c r="T980" i="96" s="1"/>
  <c r="S819" i="86"/>
  <c r="S980" i="96" s="1"/>
  <c r="R819" i="86"/>
  <c r="R980" i="96" s="1"/>
  <c r="Q819" i="86"/>
  <c r="Q980" i="96" s="1"/>
  <c r="P819" i="86"/>
  <c r="P980" i="96" s="1"/>
  <c r="O819" i="86"/>
  <c r="O980" i="96" s="1"/>
  <c r="N819" i="86"/>
  <c r="N980" i="96" s="1"/>
  <c r="M819" i="86"/>
  <c r="M980" i="96" s="1"/>
  <c r="L819" i="86"/>
  <c r="L980" i="96" s="1"/>
  <c r="K819" i="86"/>
  <c r="K980" i="96" s="1"/>
  <c r="J819" i="86"/>
  <c r="J980" i="96" s="1"/>
  <c r="I819" i="86"/>
  <c r="I980" i="96" s="1"/>
  <c r="H819" i="86"/>
  <c r="H980" i="96" s="1"/>
  <c r="G819" i="86"/>
  <c r="G980" i="96" s="1"/>
  <c r="F819" i="86"/>
  <c r="F980" i="96" s="1"/>
  <c r="E819" i="86"/>
  <c r="E980" i="96" s="1"/>
  <c r="D819" i="86"/>
  <c r="D980" i="96" s="1"/>
  <c r="C819" i="86"/>
  <c r="C980" i="96" s="1"/>
  <c r="B819" i="86"/>
  <c r="B980" i="96" s="1"/>
  <c r="Y818" i="86"/>
  <c r="Y979" i="96" s="1"/>
  <c r="X818" i="86"/>
  <c r="X979" i="96" s="1"/>
  <c r="W818" i="86"/>
  <c r="W979" i="96" s="1"/>
  <c r="V818" i="86"/>
  <c r="V979" i="96" s="1"/>
  <c r="U818" i="86"/>
  <c r="U979" i="96" s="1"/>
  <c r="T818" i="86"/>
  <c r="T979" i="96" s="1"/>
  <c r="S818" i="86"/>
  <c r="S979" i="96" s="1"/>
  <c r="R818" i="86"/>
  <c r="R979" i="96" s="1"/>
  <c r="Q818" i="86"/>
  <c r="Q979" i="96" s="1"/>
  <c r="P818" i="86"/>
  <c r="P979" i="96" s="1"/>
  <c r="O818" i="86"/>
  <c r="O979" i="96" s="1"/>
  <c r="N818" i="86"/>
  <c r="N979" i="96" s="1"/>
  <c r="M818" i="86"/>
  <c r="M979" i="96" s="1"/>
  <c r="L818" i="86"/>
  <c r="L979" i="96" s="1"/>
  <c r="K818" i="86"/>
  <c r="K979" i="96" s="1"/>
  <c r="J818" i="86"/>
  <c r="J979" i="96" s="1"/>
  <c r="I818" i="86"/>
  <c r="I979" i="96" s="1"/>
  <c r="H818" i="86"/>
  <c r="H979" i="96" s="1"/>
  <c r="G818" i="86"/>
  <c r="G979" i="96" s="1"/>
  <c r="F818" i="86"/>
  <c r="F979" i="96" s="1"/>
  <c r="E818" i="86"/>
  <c r="E979" i="96" s="1"/>
  <c r="D818" i="86"/>
  <c r="D979" i="96" s="1"/>
  <c r="C818" i="86"/>
  <c r="C979" i="96" s="1"/>
  <c r="B818" i="86"/>
  <c r="B979" i="96" s="1"/>
  <c r="Y817" i="86"/>
  <c r="Y978" i="96" s="1"/>
  <c r="X817" i="86"/>
  <c r="X978" i="96" s="1"/>
  <c r="W817" i="86"/>
  <c r="W978" i="96" s="1"/>
  <c r="V817" i="86"/>
  <c r="V978" i="96" s="1"/>
  <c r="U817" i="86"/>
  <c r="U978" i="96" s="1"/>
  <c r="T817" i="86"/>
  <c r="T978" i="96" s="1"/>
  <c r="S817" i="86"/>
  <c r="S978" i="96" s="1"/>
  <c r="R817" i="86"/>
  <c r="R978" i="96" s="1"/>
  <c r="Q817" i="86"/>
  <c r="Q978" i="96" s="1"/>
  <c r="P817" i="86"/>
  <c r="P978" i="96" s="1"/>
  <c r="O817" i="86"/>
  <c r="O978" i="96" s="1"/>
  <c r="N817" i="86"/>
  <c r="N978" i="96" s="1"/>
  <c r="M817" i="86"/>
  <c r="M978" i="96" s="1"/>
  <c r="L817" i="86"/>
  <c r="L978" i="96" s="1"/>
  <c r="K817" i="86"/>
  <c r="K978" i="96" s="1"/>
  <c r="J817" i="86"/>
  <c r="J978" i="96" s="1"/>
  <c r="I817" i="86"/>
  <c r="I978" i="96" s="1"/>
  <c r="H817" i="86"/>
  <c r="H978" i="96" s="1"/>
  <c r="G817" i="86"/>
  <c r="G978" i="96" s="1"/>
  <c r="F817" i="86"/>
  <c r="F978" i="96" s="1"/>
  <c r="E817" i="86"/>
  <c r="E978" i="96" s="1"/>
  <c r="D817" i="86"/>
  <c r="D978" i="96" s="1"/>
  <c r="C817" i="86"/>
  <c r="C978" i="96" s="1"/>
  <c r="B817" i="86"/>
  <c r="B978" i="96" s="1"/>
  <c r="Y816" i="86"/>
  <c r="Y977" i="96" s="1"/>
  <c r="X816" i="86"/>
  <c r="X977" i="96" s="1"/>
  <c r="W816" i="86"/>
  <c r="W977" i="96" s="1"/>
  <c r="V816" i="86"/>
  <c r="V977" i="96" s="1"/>
  <c r="U816" i="86"/>
  <c r="U977" i="96" s="1"/>
  <c r="T816" i="86"/>
  <c r="T977" i="96" s="1"/>
  <c r="S816" i="86"/>
  <c r="S977" i="96" s="1"/>
  <c r="R816" i="86"/>
  <c r="R977" i="96" s="1"/>
  <c r="Q816" i="86"/>
  <c r="Q977" i="96" s="1"/>
  <c r="P816" i="86"/>
  <c r="P977" i="96" s="1"/>
  <c r="O816" i="86"/>
  <c r="O977" i="96" s="1"/>
  <c r="N816" i="86"/>
  <c r="N977" i="96" s="1"/>
  <c r="M816" i="86"/>
  <c r="M977" i="96" s="1"/>
  <c r="L816" i="86"/>
  <c r="L977" i="96" s="1"/>
  <c r="K816" i="86"/>
  <c r="K977" i="96" s="1"/>
  <c r="J816" i="86"/>
  <c r="J977" i="96" s="1"/>
  <c r="I816" i="86"/>
  <c r="I977" i="96" s="1"/>
  <c r="H816" i="86"/>
  <c r="H977" i="96" s="1"/>
  <c r="G816" i="86"/>
  <c r="G977" i="96" s="1"/>
  <c r="F816" i="86"/>
  <c r="F977" i="96" s="1"/>
  <c r="E816" i="86"/>
  <c r="E977" i="96" s="1"/>
  <c r="D816" i="86"/>
  <c r="D977" i="96" s="1"/>
  <c r="C816" i="86"/>
  <c r="C977" i="96" s="1"/>
  <c r="B816" i="86"/>
  <c r="B977" i="96" s="1"/>
  <c r="Y815" i="86"/>
  <c r="Y976" i="96" s="1"/>
  <c r="X815" i="86"/>
  <c r="X976" i="96" s="1"/>
  <c r="W815" i="86"/>
  <c r="W976" i="96" s="1"/>
  <c r="V815" i="86"/>
  <c r="V976" i="96" s="1"/>
  <c r="U815" i="86"/>
  <c r="U976" i="96" s="1"/>
  <c r="T815" i="86"/>
  <c r="T976" i="96" s="1"/>
  <c r="S815" i="86"/>
  <c r="S976" i="96" s="1"/>
  <c r="R815" i="86"/>
  <c r="R976" i="96" s="1"/>
  <c r="Q815" i="86"/>
  <c r="Q976" i="96" s="1"/>
  <c r="P815" i="86"/>
  <c r="P976" i="96" s="1"/>
  <c r="O815" i="86"/>
  <c r="O976" i="96" s="1"/>
  <c r="N815" i="86"/>
  <c r="N976" i="96" s="1"/>
  <c r="M815" i="86"/>
  <c r="M976" i="96" s="1"/>
  <c r="L815" i="86"/>
  <c r="L976" i="96" s="1"/>
  <c r="K815" i="86"/>
  <c r="K976" i="96" s="1"/>
  <c r="J815" i="86"/>
  <c r="J976" i="96" s="1"/>
  <c r="I815" i="86"/>
  <c r="I976" i="96" s="1"/>
  <c r="H815" i="86"/>
  <c r="H976" i="96" s="1"/>
  <c r="G815" i="86"/>
  <c r="G976" i="96" s="1"/>
  <c r="F815" i="86"/>
  <c r="F976" i="96" s="1"/>
  <c r="E815" i="86"/>
  <c r="E976" i="96" s="1"/>
  <c r="D815" i="86"/>
  <c r="D976" i="96" s="1"/>
  <c r="C815" i="86"/>
  <c r="C976" i="96" s="1"/>
  <c r="B815" i="86"/>
  <c r="B976" i="96" s="1"/>
  <c r="Y814" i="86"/>
  <c r="Y975" i="96" s="1"/>
  <c r="X814" i="86"/>
  <c r="X975" i="96" s="1"/>
  <c r="W814" i="86"/>
  <c r="W975" i="96" s="1"/>
  <c r="V814" i="86"/>
  <c r="V975" i="96" s="1"/>
  <c r="U814" i="86"/>
  <c r="U975" i="96" s="1"/>
  <c r="T814" i="86"/>
  <c r="T975" i="96" s="1"/>
  <c r="S814" i="86"/>
  <c r="S975" i="96" s="1"/>
  <c r="R814" i="86"/>
  <c r="R975" i="96" s="1"/>
  <c r="Q814" i="86"/>
  <c r="Q975" i="96" s="1"/>
  <c r="P814" i="86"/>
  <c r="P975" i="96" s="1"/>
  <c r="O814" i="86"/>
  <c r="O975" i="96" s="1"/>
  <c r="N814" i="86"/>
  <c r="N975" i="96" s="1"/>
  <c r="M814" i="86"/>
  <c r="M975" i="96" s="1"/>
  <c r="L814" i="86"/>
  <c r="L975" i="96" s="1"/>
  <c r="K814" i="86"/>
  <c r="K975" i="96" s="1"/>
  <c r="J814" i="86"/>
  <c r="J975" i="96" s="1"/>
  <c r="I814" i="86"/>
  <c r="I975" i="96" s="1"/>
  <c r="H814" i="86"/>
  <c r="H975" i="96" s="1"/>
  <c r="G814" i="86"/>
  <c r="G975" i="96" s="1"/>
  <c r="F814" i="86"/>
  <c r="F975" i="96" s="1"/>
  <c r="E814" i="86"/>
  <c r="E975" i="96" s="1"/>
  <c r="D814" i="86"/>
  <c r="D975" i="96" s="1"/>
  <c r="C814" i="86"/>
  <c r="C975" i="96" s="1"/>
  <c r="B814" i="86"/>
  <c r="B975" i="96" s="1"/>
  <c r="Y813" i="86"/>
  <c r="Y974" i="96" s="1"/>
  <c r="X813" i="86"/>
  <c r="X974" i="96" s="1"/>
  <c r="W813" i="86"/>
  <c r="W974" i="96" s="1"/>
  <c r="V813" i="86"/>
  <c r="V974" i="96" s="1"/>
  <c r="U813" i="86"/>
  <c r="U974" i="96" s="1"/>
  <c r="T813" i="86"/>
  <c r="T974" i="96" s="1"/>
  <c r="S813" i="86"/>
  <c r="S974" i="96" s="1"/>
  <c r="R813" i="86"/>
  <c r="R974" i="96" s="1"/>
  <c r="Q813" i="86"/>
  <c r="Q974" i="96" s="1"/>
  <c r="P813" i="86"/>
  <c r="P974" i="96" s="1"/>
  <c r="O813" i="86"/>
  <c r="O974" i="96" s="1"/>
  <c r="N813" i="86"/>
  <c r="N974" i="96" s="1"/>
  <c r="M813" i="86"/>
  <c r="M974" i="96" s="1"/>
  <c r="L813" i="86"/>
  <c r="L974" i="96" s="1"/>
  <c r="K813" i="86"/>
  <c r="K974" i="96" s="1"/>
  <c r="J813" i="86"/>
  <c r="J974" i="96" s="1"/>
  <c r="I813" i="86"/>
  <c r="I974" i="96" s="1"/>
  <c r="H813" i="86"/>
  <c r="H974" i="96" s="1"/>
  <c r="G813" i="86"/>
  <c r="G974" i="96" s="1"/>
  <c r="F813" i="86"/>
  <c r="F974" i="96" s="1"/>
  <c r="E813" i="86"/>
  <c r="E974" i="96" s="1"/>
  <c r="D813" i="86"/>
  <c r="D974" i="96" s="1"/>
  <c r="C813" i="86"/>
  <c r="C974" i="96" s="1"/>
  <c r="B813" i="86"/>
  <c r="B974" i="96" s="1"/>
  <c r="Y812" i="86"/>
  <c r="Y973" i="96" s="1"/>
  <c r="X812" i="86"/>
  <c r="X973" i="96" s="1"/>
  <c r="W812" i="86"/>
  <c r="W973" i="96" s="1"/>
  <c r="V812" i="86"/>
  <c r="V973" i="96" s="1"/>
  <c r="U812" i="86"/>
  <c r="U973" i="96" s="1"/>
  <c r="T812" i="86"/>
  <c r="T973" i="96" s="1"/>
  <c r="S812" i="86"/>
  <c r="S973" i="96" s="1"/>
  <c r="R812" i="86"/>
  <c r="R973" i="96" s="1"/>
  <c r="Q812" i="86"/>
  <c r="Q973" i="96" s="1"/>
  <c r="P812" i="86"/>
  <c r="P973" i="96" s="1"/>
  <c r="O812" i="86"/>
  <c r="O973" i="96" s="1"/>
  <c r="N812" i="86"/>
  <c r="N973" i="96" s="1"/>
  <c r="M812" i="86"/>
  <c r="M973" i="96" s="1"/>
  <c r="L812" i="86"/>
  <c r="L973" i="96" s="1"/>
  <c r="K812" i="86"/>
  <c r="K973" i="96" s="1"/>
  <c r="J812" i="86"/>
  <c r="J973" i="96" s="1"/>
  <c r="I812" i="86"/>
  <c r="I973" i="96" s="1"/>
  <c r="H812" i="86"/>
  <c r="H973" i="96" s="1"/>
  <c r="G812" i="86"/>
  <c r="G973" i="96" s="1"/>
  <c r="F812" i="86"/>
  <c r="F973" i="96" s="1"/>
  <c r="E812" i="86"/>
  <c r="E973" i="96" s="1"/>
  <c r="D812" i="86"/>
  <c r="D973" i="96" s="1"/>
  <c r="C812" i="86"/>
  <c r="C973" i="96" s="1"/>
  <c r="B812" i="86"/>
  <c r="B973" i="96" s="1"/>
  <c r="Y811" i="86"/>
  <c r="Y972" i="96" s="1"/>
  <c r="X811" i="86"/>
  <c r="X972" i="96" s="1"/>
  <c r="W811" i="86"/>
  <c r="W972" i="96" s="1"/>
  <c r="V811" i="86"/>
  <c r="V972" i="96" s="1"/>
  <c r="U811" i="86"/>
  <c r="U972" i="96" s="1"/>
  <c r="T811" i="86"/>
  <c r="T972" i="96" s="1"/>
  <c r="S811" i="86"/>
  <c r="S972" i="96" s="1"/>
  <c r="R811" i="86"/>
  <c r="R972" i="96" s="1"/>
  <c r="Q811" i="86"/>
  <c r="Q972" i="96" s="1"/>
  <c r="P811" i="86"/>
  <c r="P972" i="96" s="1"/>
  <c r="O811" i="86"/>
  <c r="O972" i="96" s="1"/>
  <c r="N811" i="86"/>
  <c r="N972" i="96" s="1"/>
  <c r="M811" i="86"/>
  <c r="M972" i="96" s="1"/>
  <c r="L811" i="86"/>
  <c r="L972" i="96" s="1"/>
  <c r="K811" i="86"/>
  <c r="K972" i="96" s="1"/>
  <c r="J811" i="86"/>
  <c r="J972" i="96" s="1"/>
  <c r="I811" i="86"/>
  <c r="I972" i="96" s="1"/>
  <c r="H811" i="86"/>
  <c r="H972" i="96" s="1"/>
  <c r="G811" i="86"/>
  <c r="G972" i="96" s="1"/>
  <c r="F811" i="86"/>
  <c r="F972" i="96" s="1"/>
  <c r="E811" i="86"/>
  <c r="E972" i="96" s="1"/>
  <c r="D811" i="86"/>
  <c r="D972" i="96" s="1"/>
  <c r="C811" i="86"/>
  <c r="C972" i="96" s="1"/>
  <c r="B811" i="86"/>
  <c r="B972" i="96" s="1"/>
  <c r="Y810" i="86"/>
  <c r="Y971" i="96" s="1"/>
  <c r="X810" i="86"/>
  <c r="X971" i="96" s="1"/>
  <c r="W810" i="86"/>
  <c r="W971" i="96" s="1"/>
  <c r="V810" i="86"/>
  <c r="V971" i="96" s="1"/>
  <c r="U810" i="86"/>
  <c r="U971" i="96" s="1"/>
  <c r="T810" i="86"/>
  <c r="T971" i="96" s="1"/>
  <c r="S810" i="86"/>
  <c r="S971" i="96" s="1"/>
  <c r="R810" i="86"/>
  <c r="R971" i="96" s="1"/>
  <c r="Q810" i="86"/>
  <c r="Q971" i="96" s="1"/>
  <c r="P810" i="86"/>
  <c r="P971" i="96" s="1"/>
  <c r="O810" i="86"/>
  <c r="O971" i="96" s="1"/>
  <c r="N810" i="86"/>
  <c r="N971" i="96" s="1"/>
  <c r="M810" i="86"/>
  <c r="M971" i="96" s="1"/>
  <c r="L810" i="86"/>
  <c r="L971" i="96" s="1"/>
  <c r="K810" i="86"/>
  <c r="K971" i="96" s="1"/>
  <c r="J810" i="86"/>
  <c r="J971" i="96" s="1"/>
  <c r="I810" i="86"/>
  <c r="I971" i="96" s="1"/>
  <c r="H810" i="86"/>
  <c r="H971" i="96" s="1"/>
  <c r="G810" i="86"/>
  <c r="G971" i="96" s="1"/>
  <c r="F810" i="86"/>
  <c r="F971" i="96" s="1"/>
  <c r="E810" i="86"/>
  <c r="E971" i="96" s="1"/>
  <c r="D810" i="86"/>
  <c r="D971" i="96" s="1"/>
  <c r="C810" i="86"/>
  <c r="C971" i="96" s="1"/>
  <c r="B810" i="86"/>
  <c r="B971" i="96" s="1"/>
  <c r="Y809" i="86"/>
  <c r="Y970" i="96" s="1"/>
  <c r="X809" i="86"/>
  <c r="X970" i="96" s="1"/>
  <c r="W809" i="86"/>
  <c r="W970" i="96" s="1"/>
  <c r="V809" i="86"/>
  <c r="V970" i="96" s="1"/>
  <c r="U809" i="86"/>
  <c r="U970" i="96" s="1"/>
  <c r="T809" i="86"/>
  <c r="T970" i="96" s="1"/>
  <c r="S809" i="86"/>
  <c r="S970" i="96" s="1"/>
  <c r="R809" i="86"/>
  <c r="R970" i="96" s="1"/>
  <c r="Q809" i="86"/>
  <c r="Q970" i="96" s="1"/>
  <c r="P809" i="86"/>
  <c r="P970" i="96" s="1"/>
  <c r="O809" i="86"/>
  <c r="O970" i="96" s="1"/>
  <c r="N809" i="86"/>
  <c r="N970" i="96" s="1"/>
  <c r="M809" i="86"/>
  <c r="M970" i="96" s="1"/>
  <c r="L809" i="86"/>
  <c r="L970" i="96" s="1"/>
  <c r="K809" i="86"/>
  <c r="K970" i="96" s="1"/>
  <c r="J809" i="86"/>
  <c r="J970" i="96" s="1"/>
  <c r="I809" i="86"/>
  <c r="I970" i="96" s="1"/>
  <c r="H809" i="86"/>
  <c r="H970" i="96" s="1"/>
  <c r="G809" i="86"/>
  <c r="G970" i="96" s="1"/>
  <c r="F809" i="86"/>
  <c r="F970" i="96" s="1"/>
  <c r="E809" i="86"/>
  <c r="E970" i="96" s="1"/>
  <c r="D809" i="86"/>
  <c r="D970" i="96" s="1"/>
  <c r="C809" i="86"/>
  <c r="C970" i="96" s="1"/>
  <c r="B809" i="86"/>
  <c r="B970" i="96" s="1"/>
  <c r="Y808" i="86"/>
  <c r="Y969" i="96" s="1"/>
  <c r="X808" i="86"/>
  <c r="X969" i="96" s="1"/>
  <c r="W808" i="86"/>
  <c r="W969" i="96" s="1"/>
  <c r="V808" i="86"/>
  <c r="V969" i="96" s="1"/>
  <c r="U808" i="86"/>
  <c r="U969" i="96" s="1"/>
  <c r="T808" i="86"/>
  <c r="T969" i="96" s="1"/>
  <c r="S808" i="86"/>
  <c r="S969" i="96" s="1"/>
  <c r="R808" i="86"/>
  <c r="R969" i="96" s="1"/>
  <c r="Q808" i="86"/>
  <c r="Q969" i="96" s="1"/>
  <c r="P808" i="86"/>
  <c r="P969" i="96" s="1"/>
  <c r="O808" i="86"/>
  <c r="O969" i="96" s="1"/>
  <c r="N808" i="86"/>
  <c r="N969" i="96" s="1"/>
  <c r="M808" i="86"/>
  <c r="M969" i="96" s="1"/>
  <c r="L808" i="86"/>
  <c r="L969" i="96" s="1"/>
  <c r="K808" i="86"/>
  <c r="K969" i="96" s="1"/>
  <c r="J808" i="86"/>
  <c r="J969" i="96" s="1"/>
  <c r="I808" i="86"/>
  <c r="I969" i="96" s="1"/>
  <c r="H808" i="86"/>
  <c r="H969" i="96" s="1"/>
  <c r="G808" i="86"/>
  <c r="G969" i="96" s="1"/>
  <c r="F808" i="86"/>
  <c r="F969" i="96" s="1"/>
  <c r="E808" i="86"/>
  <c r="E969" i="96" s="1"/>
  <c r="D808" i="86"/>
  <c r="D969" i="96" s="1"/>
  <c r="C808" i="86"/>
  <c r="C969" i="96" s="1"/>
  <c r="B808" i="86"/>
  <c r="B969" i="96" s="1"/>
  <c r="Y807" i="86"/>
  <c r="Y968" i="96" s="1"/>
  <c r="X807" i="86"/>
  <c r="X968" i="96" s="1"/>
  <c r="W807" i="86"/>
  <c r="W968" i="96" s="1"/>
  <c r="V807" i="86"/>
  <c r="V968" i="96" s="1"/>
  <c r="U807" i="86"/>
  <c r="U968" i="96" s="1"/>
  <c r="T807" i="86"/>
  <c r="T968" i="96" s="1"/>
  <c r="S807" i="86"/>
  <c r="S968" i="96" s="1"/>
  <c r="R807" i="86"/>
  <c r="R968" i="96" s="1"/>
  <c r="Q807" i="86"/>
  <c r="Q968" i="96" s="1"/>
  <c r="P807" i="86"/>
  <c r="P968" i="96" s="1"/>
  <c r="O807" i="86"/>
  <c r="O968" i="96" s="1"/>
  <c r="N807" i="86"/>
  <c r="N968" i="96" s="1"/>
  <c r="M807" i="86"/>
  <c r="M968" i="96" s="1"/>
  <c r="L807" i="86"/>
  <c r="L968" i="96" s="1"/>
  <c r="K807" i="86"/>
  <c r="K968" i="96" s="1"/>
  <c r="J807" i="86"/>
  <c r="J968" i="96" s="1"/>
  <c r="I807" i="86"/>
  <c r="I968" i="96" s="1"/>
  <c r="H807" i="86"/>
  <c r="H968" i="96" s="1"/>
  <c r="G807" i="86"/>
  <c r="G968" i="96" s="1"/>
  <c r="F807" i="86"/>
  <c r="F968" i="96" s="1"/>
  <c r="E807" i="86"/>
  <c r="E968" i="96" s="1"/>
  <c r="D807" i="86"/>
  <c r="D968" i="96" s="1"/>
  <c r="C807" i="86"/>
  <c r="C968" i="96" s="1"/>
  <c r="B807" i="86"/>
  <c r="B968" i="96" s="1"/>
  <c r="Y802" i="86"/>
  <c r="Y963" i="96" s="1"/>
  <c r="X802" i="86"/>
  <c r="X963" i="96" s="1"/>
  <c r="W802" i="86"/>
  <c r="W963" i="96" s="1"/>
  <c r="V802" i="86"/>
  <c r="V963" i="96" s="1"/>
  <c r="U802" i="86"/>
  <c r="U963" i="96" s="1"/>
  <c r="T802" i="86"/>
  <c r="T963" i="96" s="1"/>
  <c r="S802" i="86"/>
  <c r="S963" i="96" s="1"/>
  <c r="R802" i="86"/>
  <c r="R963" i="96" s="1"/>
  <c r="Q802" i="86"/>
  <c r="Q963" i="96" s="1"/>
  <c r="P802" i="86"/>
  <c r="P963" i="96" s="1"/>
  <c r="O802" i="86"/>
  <c r="O963" i="96" s="1"/>
  <c r="N802" i="86"/>
  <c r="N963" i="96" s="1"/>
  <c r="M802" i="86"/>
  <c r="M963" i="96" s="1"/>
  <c r="L802" i="86"/>
  <c r="L963" i="96" s="1"/>
  <c r="K802" i="86"/>
  <c r="K963" i="96" s="1"/>
  <c r="J802" i="86"/>
  <c r="J963" i="96" s="1"/>
  <c r="I802" i="86"/>
  <c r="I963" i="96" s="1"/>
  <c r="H802" i="86"/>
  <c r="H963" i="96" s="1"/>
  <c r="G802" i="86"/>
  <c r="G963" i="96" s="1"/>
  <c r="F802" i="86"/>
  <c r="F963" i="96" s="1"/>
  <c r="E802" i="86"/>
  <c r="E963" i="96" s="1"/>
  <c r="D802" i="86"/>
  <c r="D963" i="96" s="1"/>
  <c r="C802" i="86"/>
  <c r="C963" i="96" s="1"/>
  <c r="B802" i="86"/>
  <c r="B963" i="96" s="1"/>
  <c r="Y801" i="86"/>
  <c r="Y962" i="96" s="1"/>
  <c r="X801" i="86"/>
  <c r="X962" i="96" s="1"/>
  <c r="W801" i="86"/>
  <c r="W962" i="96" s="1"/>
  <c r="V801" i="86"/>
  <c r="V962" i="96" s="1"/>
  <c r="U801" i="86"/>
  <c r="U962" i="96" s="1"/>
  <c r="T801" i="86"/>
  <c r="T962" i="96" s="1"/>
  <c r="S801" i="86"/>
  <c r="S962" i="96" s="1"/>
  <c r="R801" i="86"/>
  <c r="R962" i="96" s="1"/>
  <c r="Q801" i="86"/>
  <c r="Q962" i="96" s="1"/>
  <c r="P801" i="86"/>
  <c r="P962" i="96" s="1"/>
  <c r="O801" i="86"/>
  <c r="O962" i="96" s="1"/>
  <c r="N801" i="86"/>
  <c r="N962" i="96" s="1"/>
  <c r="M801" i="86"/>
  <c r="M962" i="96" s="1"/>
  <c r="L801" i="86"/>
  <c r="L962" i="96" s="1"/>
  <c r="K801" i="86"/>
  <c r="K962" i="96" s="1"/>
  <c r="J801" i="86"/>
  <c r="J962" i="96" s="1"/>
  <c r="I801" i="86"/>
  <c r="I962" i="96" s="1"/>
  <c r="H801" i="86"/>
  <c r="H962" i="96" s="1"/>
  <c r="G801" i="86"/>
  <c r="G962" i="96" s="1"/>
  <c r="F801" i="86"/>
  <c r="F962" i="96" s="1"/>
  <c r="E801" i="86"/>
  <c r="E962" i="96" s="1"/>
  <c r="D801" i="86"/>
  <c r="D962" i="96" s="1"/>
  <c r="C801" i="86"/>
  <c r="C962" i="96" s="1"/>
  <c r="B801" i="86"/>
  <c r="B962" i="96" s="1"/>
  <c r="Y800" i="86"/>
  <c r="Y961" i="96" s="1"/>
  <c r="X800" i="86"/>
  <c r="X961" i="96" s="1"/>
  <c r="W800" i="86"/>
  <c r="W961" i="96" s="1"/>
  <c r="V800" i="86"/>
  <c r="V961" i="96" s="1"/>
  <c r="U800" i="86"/>
  <c r="U961" i="96" s="1"/>
  <c r="T800" i="86"/>
  <c r="T961" i="96" s="1"/>
  <c r="S800" i="86"/>
  <c r="S961" i="96" s="1"/>
  <c r="R800" i="86"/>
  <c r="R961" i="96" s="1"/>
  <c r="Q800" i="86"/>
  <c r="Q961" i="96" s="1"/>
  <c r="P800" i="86"/>
  <c r="P961" i="96" s="1"/>
  <c r="O800" i="86"/>
  <c r="O961" i="96" s="1"/>
  <c r="N800" i="86"/>
  <c r="N961" i="96" s="1"/>
  <c r="M800" i="86"/>
  <c r="M961" i="96" s="1"/>
  <c r="L800" i="86"/>
  <c r="L961" i="96" s="1"/>
  <c r="K800" i="86"/>
  <c r="K961" i="96" s="1"/>
  <c r="J800" i="86"/>
  <c r="J961" i="96" s="1"/>
  <c r="I800" i="86"/>
  <c r="I961" i="96" s="1"/>
  <c r="H800" i="86"/>
  <c r="H961" i="96" s="1"/>
  <c r="G800" i="86"/>
  <c r="G961" i="96" s="1"/>
  <c r="F800" i="86"/>
  <c r="F961" i="96" s="1"/>
  <c r="E800" i="86"/>
  <c r="E961" i="96" s="1"/>
  <c r="D800" i="86"/>
  <c r="D961" i="96" s="1"/>
  <c r="C800" i="86"/>
  <c r="C961" i="96" s="1"/>
  <c r="B800" i="86"/>
  <c r="B961" i="96" s="1"/>
  <c r="X799" i="86"/>
  <c r="X960" i="96" s="1"/>
  <c r="Y799" i="86"/>
  <c r="Y960" i="96" s="1"/>
  <c r="W799" i="86"/>
  <c r="W960" i="96" s="1"/>
  <c r="V799" i="86"/>
  <c r="V960" i="96" s="1"/>
  <c r="U799" i="86"/>
  <c r="U960" i="96" s="1"/>
  <c r="T799" i="86"/>
  <c r="T960" i="96" s="1"/>
  <c r="S799" i="86"/>
  <c r="S960" i="96" s="1"/>
  <c r="R799" i="86"/>
  <c r="R960" i="96" s="1"/>
  <c r="Q799" i="86"/>
  <c r="Q960" i="96" s="1"/>
  <c r="P799" i="86"/>
  <c r="P960" i="96" s="1"/>
  <c r="O799" i="86"/>
  <c r="O960" i="96" s="1"/>
  <c r="N799" i="86"/>
  <c r="N960" i="96" s="1"/>
  <c r="M799" i="86"/>
  <c r="M960" i="96" s="1"/>
  <c r="L799" i="86"/>
  <c r="L960" i="96" s="1"/>
  <c r="K799" i="86"/>
  <c r="K960" i="96" s="1"/>
  <c r="J799" i="86"/>
  <c r="J960" i="96" s="1"/>
  <c r="I799" i="86"/>
  <c r="I960" i="96" s="1"/>
  <c r="H799" i="86"/>
  <c r="H960" i="96" s="1"/>
  <c r="G799" i="86"/>
  <c r="G960" i="96" s="1"/>
  <c r="F799" i="86"/>
  <c r="F960" i="96" s="1"/>
  <c r="E799" i="86"/>
  <c r="E960" i="96" s="1"/>
  <c r="D799" i="86"/>
  <c r="D960" i="96" s="1"/>
  <c r="C799" i="86"/>
  <c r="C960" i="96" s="1"/>
  <c r="B799" i="86"/>
  <c r="B960" i="96" s="1"/>
  <c r="Y798" i="86"/>
  <c r="Y959" i="96" s="1"/>
  <c r="X798" i="86"/>
  <c r="X959" i="96" s="1"/>
  <c r="W798" i="86"/>
  <c r="W959" i="96" s="1"/>
  <c r="V798" i="86"/>
  <c r="V959" i="96" s="1"/>
  <c r="U798" i="86"/>
  <c r="U959" i="96" s="1"/>
  <c r="T798" i="86"/>
  <c r="T959" i="96" s="1"/>
  <c r="S798" i="86"/>
  <c r="S959" i="96" s="1"/>
  <c r="R798" i="86"/>
  <c r="R959" i="96" s="1"/>
  <c r="Q798" i="86"/>
  <c r="Q959" i="96" s="1"/>
  <c r="P798" i="86"/>
  <c r="P959" i="96" s="1"/>
  <c r="O798" i="86"/>
  <c r="O959" i="96" s="1"/>
  <c r="N798" i="86"/>
  <c r="N959" i="96" s="1"/>
  <c r="M798" i="86"/>
  <c r="M959" i="96" s="1"/>
  <c r="L798" i="86"/>
  <c r="L959" i="96" s="1"/>
  <c r="K798" i="86"/>
  <c r="K959" i="96" s="1"/>
  <c r="J798" i="86"/>
  <c r="J959" i="96" s="1"/>
  <c r="I798" i="86"/>
  <c r="I959" i="96" s="1"/>
  <c r="H798" i="86"/>
  <c r="H959" i="96" s="1"/>
  <c r="G798" i="86"/>
  <c r="G959" i="96" s="1"/>
  <c r="F798" i="86"/>
  <c r="F959" i="96" s="1"/>
  <c r="E798" i="86"/>
  <c r="E959" i="96" s="1"/>
  <c r="D798" i="86"/>
  <c r="D959" i="96" s="1"/>
  <c r="C798" i="86"/>
  <c r="C959" i="96" s="1"/>
  <c r="B798" i="86"/>
  <c r="B959" i="96" s="1"/>
  <c r="Y797" i="86"/>
  <c r="Y958" i="96" s="1"/>
  <c r="X797" i="86"/>
  <c r="X958" i="96" s="1"/>
  <c r="W797" i="86"/>
  <c r="W958" i="96" s="1"/>
  <c r="V797" i="86"/>
  <c r="V958" i="96" s="1"/>
  <c r="U797" i="86"/>
  <c r="U958" i="96" s="1"/>
  <c r="T797" i="86"/>
  <c r="T958" i="96" s="1"/>
  <c r="S797" i="86"/>
  <c r="S958" i="96" s="1"/>
  <c r="R797" i="86"/>
  <c r="R958" i="96" s="1"/>
  <c r="Q797" i="86"/>
  <c r="Q958" i="96" s="1"/>
  <c r="P797" i="86"/>
  <c r="P958" i="96" s="1"/>
  <c r="O797" i="86"/>
  <c r="O958" i="96" s="1"/>
  <c r="N797" i="86"/>
  <c r="N958" i="96" s="1"/>
  <c r="M797" i="86"/>
  <c r="M958" i="96" s="1"/>
  <c r="L797" i="86"/>
  <c r="L958" i="96" s="1"/>
  <c r="K797" i="86"/>
  <c r="K958" i="96" s="1"/>
  <c r="J797" i="86"/>
  <c r="J958" i="96" s="1"/>
  <c r="I797" i="86"/>
  <c r="I958" i="96" s="1"/>
  <c r="H797" i="86"/>
  <c r="H958" i="96" s="1"/>
  <c r="G797" i="86"/>
  <c r="G958" i="96" s="1"/>
  <c r="F797" i="86"/>
  <c r="F958" i="96" s="1"/>
  <c r="E797" i="86"/>
  <c r="E958" i="96" s="1"/>
  <c r="D797" i="86"/>
  <c r="D958" i="96" s="1"/>
  <c r="C797" i="86"/>
  <c r="C958" i="96" s="1"/>
  <c r="B797" i="86"/>
  <c r="B958" i="96" s="1"/>
  <c r="Y796" i="86"/>
  <c r="Y957" i="96" s="1"/>
  <c r="X796" i="86"/>
  <c r="X957" i="96" s="1"/>
  <c r="W796" i="86"/>
  <c r="W957" i="96" s="1"/>
  <c r="V796" i="86"/>
  <c r="V957" i="96" s="1"/>
  <c r="U796" i="86"/>
  <c r="U957" i="96" s="1"/>
  <c r="T796" i="86"/>
  <c r="T957" i="96" s="1"/>
  <c r="S796" i="86"/>
  <c r="S957" i="96" s="1"/>
  <c r="R796" i="86"/>
  <c r="R957" i="96" s="1"/>
  <c r="Q796" i="86"/>
  <c r="Q957" i="96" s="1"/>
  <c r="P796" i="86"/>
  <c r="P957" i="96" s="1"/>
  <c r="O796" i="86"/>
  <c r="O957" i="96" s="1"/>
  <c r="N796" i="86"/>
  <c r="N957" i="96" s="1"/>
  <c r="M796" i="86"/>
  <c r="M957" i="96" s="1"/>
  <c r="L796" i="86"/>
  <c r="L957" i="96" s="1"/>
  <c r="K796" i="86"/>
  <c r="K957" i="96" s="1"/>
  <c r="J796" i="86"/>
  <c r="J957" i="96" s="1"/>
  <c r="I796" i="86"/>
  <c r="I957" i="96" s="1"/>
  <c r="H796" i="86"/>
  <c r="H957" i="96" s="1"/>
  <c r="G796" i="86"/>
  <c r="G957" i="96" s="1"/>
  <c r="F796" i="86"/>
  <c r="F957" i="96" s="1"/>
  <c r="E796" i="86"/>
  <c r="E957" i="96" s="1"/>
  <c r="D796" i="86"/>
  <c r="D957" i="96" s="1"/>
  <c r="C796" i="86"/>
  <c r="C957" i="96" s="1"/>
  <c r="B796" i="86"/>
  <c r="B957" i="96" s="1"/>
  <c r="Y795" i="86"/>
  <c r="Y956" i="96" s="1"/>
  <c r="X795" i="86"/>
  <c r="X956" i="96" s="1"/>
  <c r="W795" i="86"/>
  <c r="W956" i="96" s="1"/>
  <c r="V795" i="86"/>
  <c r="V956" i="96" s="1"/>
  <c r="U795" i="86"/>
  <c r="U956" i="96" s="1"/>
  <c r="T795" i="86"/>
  <c r="T956" i="96" s="1"/>
  <c r="S795" i="86"/>
  <c r="S956" i="96" s="1"/>
  <c r="R795" i="86"/>
  <c r="R956" i="96" s="1"/>
  <c r="Q795" i="86"/>
  <c r="Q956" i="96" s="1"/>
  <c r="P795" i="86"/>
  <c r="P956" i="96" s="1"/>
  <c r="O795" i="86"/>
  <c r="O956" i="96" s="1"/>
  <c r="N795" i="86"/>
  <c r="N956" i="96" s="1"/>
  <c r="M795" i="86"/>
  <c r="M956" i="96" s="1"/>
  <c r="L795" i="86"/>
  <c r="L956" i="96" s="1"/>
  <c r="K795" i="86"/>
  <c r="K956" i="96" s="1"/>
  <c r="J795" i="86"/>
  <c r="J956" i="96" s="1"/>
  <c r="I795" i="86"/>
  <c r="I956" i="96" s="1"/>
  <c r="H795" i="86"/>
  <c r="H956" i="96" s="1"/>
  <c r="G795" i="86"/>
  <c r="G956" i="96" s="1"/>
  <c r="F795" i="86"/>
  <c r="F956" i="96" s="1"/>
  <c r="E795" i="86"/>
  <c r="E956" i="96" s="1"/>
  <c r="D795" i="86"/>
  <c r="D956" i="96" s="1"/>
  <c r="C795" i="86"/>
  <c r="C956" i="96" s="1"/>
  <c r="B795" i="86"/>
  <c r="B956" i="96" s="1"/>
  <c r="Y794" i="86"/>
  <c r="Y955" i="96" s="1"/>
  <c r="X794" i="86"/>
  <c r="X955" i="96" s="1"/>
  <c r="W794" i="86"/>
  <c r="W955" i="96" s="1"/>
  <c r="V794" i="86"/>
  <c r="V955" i="96" s="1"/>
  <c r="U794" i="86"/>
  <c r="U955" i="96" s="1"/>
  <c r="T794" i="86"/>
  <c r="T955" i="96" s="1"/>
  <c r="S794" i="86"/>
  <c r="S955" i="96" s="1"/>
  <c r="R794" i="86"/>
  <c r="R955" i="96" s="1"/>
  <c r="Q794" i="86"/>
  <c r="Q955" i="96" s="1"/>
  <c r="P794" i="86"/>
  <c r="P955" i="96" s="1"/>
  <c r="O794" i="86"/>
  <c r="O955" i="96" s="1"/>
  <c r="N794" i="86"/>
  <c r="N955" i="96" s="1"/>
  <c r="M794" i="86"/>
  <c r="M955" i="96" s="1"/>
  <c r="L794" i="86"/>
  <c r="L955" i="96" s="1"/>
  <c r="K794" i="86"/>
  <c r="K955" i="96" s="1"/>
  <c r="J794" i="86"/>
  <c r="J955" i="96" s="1"/>
  <c r="I794" i="86"/>
  <c r="I955" i="96" s="1"/>
  <c r="H794" i="86"/>
  <c r="H955" i="96" s="1"/>
  <c r="G794" i="86"/>
  <c r="G955" i="96" s="1"/>
  <c r="F794" i="86"/>
  <c r="F955" i="96" s="1"/>
  <c r="E794" i="86"/>
  <c r="E955" i="96" s="1"/>
  <c r="D794" i="86"/>
  <c r="D955" i="96" s="1"/>
  <c r="C794" i="86"/>
  <c r="C955" i="96" s="1"/>
  <c r="B794" i="86"/>
  <c r="B955" i="96" s="1"/>
  <c r="Y793" i="86"/>
  <c r="Y954" i="96" s="1"/>
  <c r="X793" i="86"/>
  <c r="X954" i="96" s="1"/>
  <c r="W793" i="86"/>
  <c r="W954" i="96" s="1"/>
  <c r="V793" i="86"/>
  <c r="V954" i="96" s="1"/>
  <c r="U793" i="86"/>
  <c r="U954" i="96" s="1"/>
  <c r="T793" i="86"/>
  <c r="T954" i="96" s="1"/>
  <c r="S793" i="86"/>
  <c r="S954" i="96" s="1"/>
  <c r="R793" i="86"/>
  <c r="R954" i="96" s="1"/>
  <c r="Q793" i="86"/>
  <c r="Q954" i="96" s="1"/>
  <c r="P793" i="86"/>
  <c r="P954" i="96" s="1"/>
  <c r="O793" i="86"/>
  <c r="O954" i="96" s="1"/>
  <c r="N793" i="86"/>
  <c r="N954" i="96" s="1"/>
  <c r="M793" i="86"/>
  <c r="M954" i="96" s="1"/>
  <c r="L793" i="86"/>
  <c r="L954" i="96" s="1"/>
  <c r="K793" i="86"/>
  <c r="K954" i="96" s="1"/>
  <c r="J793" i="86"/>
  <c r="J954" i="96" s="1"/>
  <c r="I793" i="86"/>
  <c r="I954" i="96" s="1"/>
  <c r="H793" i="86"/>
  <c r="H954" i="96" s="1"/>
  <c r="G793" i="86"/>
  <c r="G954" i="96" s="1"/>
  <c r="F793" i="86"/>
  <c r="F954" i="96" s="1"/>
  <c r="E793" i="86"/>
  <c r="E954" i="96" s="1"/>
  <c r="D793" i="86"/>
  <c r="D954" i="96" s="1"/>
  <c r="C793" i="86"/>
  <c r="C954" i="96" s="1"/>
  <c r="B793" i="86"/>
  <c r="B954" i="96" s="1"/>
  <c r="Y792" i="86"/>
  <c r="Y953" i="96" s="1"/>
  <c r="X792" i="86"/>
  <c r="X953" i="96" s="1"/>
  <c r="W792" i="86"/>
  <c r="W953" i="96" s="1"/>
  <c r="V792" i="86"/>
  <c r="V953" i="96" s="1"/>
  <c r="U792" i="86"/>
  <c r="U953" i="96" s="1"/>
  <c r="T792" i="86"/>
  <c r="T953" i="96" s="1"/>
  <c r="S792" i="86"/>
  <c r="S953" i="96" s="1"/>
  <c r="R792" i="86"/>
  <c r="R953" i="96" s="1"/>
  <c r="Q792" i="86"/>
  <c r="Q953" i="96" s="1"/>
  <c r="P792" i="86"/>
  <c r="P953" i="96" s="1"/>
  <c r="O792" i="86"/>
  <c r="O953" i="96" s="1"/>
  <c r="N792" i="86"/>
  <c r="N953" i="96" s="1"/>
  <c r="M792" i="86"/>
  <c r="M953" i="96" s="1"/>
  <c r="L792" i="86"/>
  <c r="L953" i="96" s="1"/>
  <c r="K792" i="86"/>
  <c r="K953" i="96" s="1"/>
  <c r="J792" i="86"/>
  <c r="J953" i="96" s="1"/>
  <c r="I792" i="86"/>
  <c r="I953" i="96" s="1"/>
  <c r="H792" i="86"/>
  <c r="H953" i="96" s="1"/>
  <c r="G792" i="86"/>
  <c r="G953" i="96" s="1"/>
  <c r="F792" i="86"/>
  <c r="F953" i="96" s="1"/>
  <c r="E792" i="86"/>
  <c r="E953" i="96" s="1"/>
  <c r="D792" i="86"/>
  <c r="D953" i="96" s="1"/>
  <c r="C792" i="86"/>
  <c r="C953" i="96" s="1"/>
  <c r="B792" i="86"/>
  <c r="B953" i="96" s="1"/>
  <c r="Y791" i="86"/>
  <c r="Y952" i="96" s="1"/>
  <c r="X791" i="86"/>
  <c r="X952" i="96" s="1"/>
  <c r="W791" i="86"/>
  <c r="W952" i="96" s="1"/>
  <c r="V791" i="86"/>
  <c r="V952" i="96" s="1"/>
  <c r="U791" i="86"/>
  <c r="U952" i="96" s="1"/>
  <c r="T791" i="86"/>
  <c r="T952" i="96" s="1"/>
  <c r="S791" i="86"/>
  <c r="S952" i="96" s="1"/>
  <c r="R791" i="86"/>
  <c r="R952" i="96" s="1"/>
  <c r="Q791" i="86"/>
  <c r="Q952" i="96" s="1"/>
  <c r="P791" i="86"/>
  <c r="P952" i="96" s="1"/>
  <c r="O791" i="86"/>
  <c r="O952" i="96" s="1"/>
  <c r="N791" i="86"/>
  <c r="N952" i="96" s="1"/>
  <c r="M791" i="86"/>
  <c r="M952" i="96" s="1"/>
  <c r="L791" i="86"/>
  <c r="L952" i="96" s="1"/>
  <c r="K791" i="86"/>
  <c r="K952" i="96" s="1"/>
  <c r="J791" i="86"/>
  <c r="J952" i="96" s="1"/>
  <c r="I791" i="86"/>
  <c r="I952" i="96" s="1"/>
  <c r="H791" i="86"/>
  <c r="H952" i="96" s="1"/>
  <c r="G791" i="86"/>
  <c r="G952" i="96" s="1"/>
  <c r="F791" i="86"/>
  <c r="F952" i="96" s="1"/>
  <c r="E791" i="86"/>
  <c r="E952" i="96" s="1"/>
  <c r="D791" i="86"/>
  <c r="D952" i="96" s="1"/>
  <c r="C791" i="86"/>
  <c r="C952" i="96" s="1"/>
  <c r="B791" i="86"/>
  <c r="B952" i="96" s="1"/>
  <c r="Y790" i="86"/>
  <c r="Y951" i="96" s="1"/>
  <c r="X790" i="86"/>
  <c r="X951" i="96" s="1"/>
  <c r="W790" i="86"/>
  <c r="W951" i="96" s="1"/>
  <c r="V790" i="86"/>
  <c r="V951" i="96" s="1"/>
  <c r="U790" i="86"/>
  <c r="U951" i="96" s="1"/>
  <c r="T790" i="86"/>
  <c r="T951" i="96" s="1"/>
  <c r="S790" i="86"/>
  <c r="S951" i="96" s="1"/>
  <c r="R790" i="86"/>
  <c r="R951" i="96" s="1"/>
  <c r="Q790" i="86"/>
  <c r="Q951" i="96" s="1"/>
  <c r="P790" i="86"/>
  <c r="P951" i="96" s="1"/>
  <c r="O790" i="86"/>
  <c r="O951" i="96" s="1"/>
  <c r="N790" i="86"/>
  <c r="N951" i="96" s="1"/>
  <c r="M790" i="86"/>
  <c r="M951" i="96" s="1"/>
  <c r="L790" i="86"/>
  <c r="L951" i="96" s="1"/>
  <c r="K790" i="86"/>
  <c r="K951" i="96" s="1"/>
  <c r="J790" i="86"/>
  <c r="J951" i="96" s="1"/>
  <c r="I790" i="86"/>
  <c r="I951" i="96" s="1"/>
  <c r="H790" i="86"/>
  <c r="H951" i="96" s="1"/>
  <c r="F790" i="86"/>
  <c r="F951" i="96" s="1"/>
  <c r="G790" i="86"/>
  <c r="G951" i="96" s="1"/>
  <c r="E790" i="86"/>
  <c r="E951" i="96" s="1"/>
  <c r="D790" i="86"/>
  <c r="D951" i="96" s="1"/>
  <c r="C790" i="86"/>
  <c r="C951" i="96" s="1"/>
  <c r="B790" i="86"/>
  <c r="B951" i="96" s="1"/>
  <c r="Y789" i="86"/>
  <c r="Y950" i="96" s="1"/>
  <c r="X789" i="86"/>
  <c r="X950" i="96" s="1"/>
  <c r="W789" i="86"/>
  <c r="W950" i="96" s="1"/>
  <c r="V789" i="86"/>
  <c r="V950" i="96" s="1"/>
  <c r="U789" i="86"/>
  <c r="U950" i="96" s="1"/>
  <c r="T789" i="86"/>
  <c r="T950" i="96" s="1"/>
  <c r="S789" i="86"/>
  <c r="S950" i="96" s="1"/>
  <c r="R789" i="86"/>
  <c r="R950" i="96" s="1"/>
  <c r="Q789" i="86"/>
  <c r="Q950" i="96" s="1"/>
  <c r="P789" i="86"/>
  <c r="P950" i="96" s="1"/>
  <c r="O789" i="86"/>
  <c r="O950" i="96" s="1"/>
  <c r="N789" i="86"/>
  <c r="N950" i="96" s="1"/>
  <c r="M789" i="86"/>
  <c r="M950" i="96" s="1"/>
  <c r="L789" i="86"/>
  <c r="L950" i="96" s="1"/>
  <c r="K789" i="86"/>
  <c r="K950" i="96" s="1"/>
  <c r="J789" i="86"/>
  <c r="J950" i="96" s="1"/>
  <c r="I789" i="86"/>
  <c r="I950" i="96" s="1"/>
  <c r="H789" i="86"/>
  <c r="H950" i="96" s="1"/>
  <c r="G789" i="86"/>
  <c r="G950" i="96" s="1"/>
  <c r="F789" i="86"/>
  <c r="F950" i="96" s="1"/>
  <c r="E789" i="86"/>
  <c r="E950" i="96" s="1"/>
  <c r="C789" i="86"/>
  <c r="C950" i="96" s="1"/>
  <c r="D789" i="86"/>
  <c r="D950" i="96" s="1"/>
  <c r="B789" i="86"/>
  <c r="B950" i="96" s="1"/>
  <c r="Y788" i="86"/>
  <c r="Y949" i="96" s="1"/>
  <c r="X788" i="86"/>
  <c r="X949" i="96" s="1"/>
  <c r="W788" i="86"/>
  <c r="W949" i="96" s="1"/>
  <c r="V788" i="86"/>
  <c r="V949" i="96" s="1"/>
  <c r="U788" i="86"/>
  <c r="U949" i="96" s="1"/>
  <c r="T788" i="86"/>
  <c r="T949" i="96" s="1"/>
  <c r="S788" i="86"/>
  <c r="S949" i="96" s="1"/>
  <c r="R788" i="86"/>
  <c r="R949" i="96" s="1"/>
  <c r="Q788" i="86"/>
  <c r="Q949" i="96" s="1"/>
  <c r="P788" i="86"/>
  <c r="P949" i="96" s="1"/>
  <c r="O788" i="86"/>
  <c r="O949" i="96" s="1"/>
  <c r="N788" i="86"/>
  <c r="N949" i="96" s="1"/>
  <c r="M788" i="86"/>
  <c r="M949" i="96" s="1"/>
  <c r="L788" i="86"/>
  <c r="L949" i="96" s="1"/>
  <c r="K788" i="86"/>
  <c r="K949" i="96" s="1"/>
  <c r="J788" i="86"/>
  <c r="J949" i="96" s="1"/>
  <c r="I788" i="86"/>
  <c r="I949" i="96" s="1"/>
  <c r="H788" i="86"/>
  <c r="H949" i="96" s="1"/>
  <c r="G788" i="86"/>
  <c r="G949" i="96" s="1"/>
  <c r="F788" i="86"/>
  <c r="F949" i="96" s="1"/>
  <c r="E788" i="86"/>
  <c r="E949" i="96" s="1"/>
  <c r="D788" i="86"/>
  <c r="D949" i="96" s="1"/>
  <c r="C788" i="86"/>
  <c r="C949" i="96" s="1"/>
  <c r="B788" i="86"/>
  <c r="B949" i="96" s="1"/>
  <c r="Y787" i="86"/>
  <c r="Y948" i="96" s="1"/>
  <c r="X787" i="86"/>
  <c r="X948" i="96" s="1"/>
  <c r="W787" i="86"/>
  <c r="W948" i="96" s="1"/>
  <c r="V787" i="86"/>
  <c r="V948" i="96" s="1"/>
  <c r="T787" i="86"/>
  <c r="T948" i="96" s="1"/>
  <c r="U787" i="86"/>
  <c r="U948" i="96" s="1"/>
  <c r="S787" i="86"/>
  <c r="S948" i="96" s="1"/>
  <c r="R787" i="86"/>
  <c r="R948" i="96" s="1"/>
  <c r="Q787" i="86"/>
  <c r="Q948" i="96" s="1"/>
  <c r="P787" i="86"/>
  <c r="P948" i="96" s="1"/>
  <c r="O787" i="86"/>
  <c r="O948" i="96" s="1"/>
  <c r="N787" i="86"/>
  <c r="N948" i="96" s="1"/>
  <c r="M787" i="86"/>
  <c r="M948" i="96" s="1"/>
  <c r="L787" i="86"/>
  <c r="L948" i="96" s="1"/>
  <c r="K787" i="86"/>
  <c r="K948" i="96" s="1"/>
  <c r="J787" i="86"/>
  <c r="J948" i="96" s="1"/>
  <c r="I787" i="86"/>
  <c r="I948" i="96" s="1"/>
  <c r="H787" i="86"/>
  <c r="H948" i="96" s="1"/>
  <c r="G787" i="86"/>
  <c r="G948" i="96" s="1"/>
  <c r="F787" i="86"/>
  <c r="F948" i="96" s="1"/>
  <c r="E787" i="86"/>
  <c r="E948" i="96" s="1"/>
  <c r="D787" i="86"/>
  <c r="D948" i="96" s="1"/>
  <c r="C787" i="86"/>
  <c r="C948" i="96" s="1"/>
  <c r="B787" i="86"/>
  <c r="B948" i="96" s="1"/>
  <c r="Y786" i="86"/>
  <c r="Y947" i="96" s="1"/>
  <c r="X786" i="86"/>
  <c r="X947" i="96" s="1"/>
  <c r="W786" i="86"/>
  <c r="W947" i="96" s="1"/>
  <c r="V786" i="86"/>
  <c r="V947" i="96" s="1"/>
  <c r="U786" i="86"/>
  <c r="U947" i="96" s="1"/>
  <c r="T786" i="86"/>
  <c r="T947" i="96" s="1"/>
  <c r="S786" i="86"/>
  <c r="S947" i="96" s="1"/>
  <c r="R786" i="86"/>
  <c r="R947" i="96" s="1"/>
  <c r="Q786" i="86"/>
  <c r="Q947" i="96" s="1"/>
  <c r="P786" i="86"/>
  <c r="P947" i="96" s="1"/>
  <c r="O786" i="86"/>
  <c r="O947" i="96" s="1"/>
  <c r="N786" i="86"/>
  <c r="N947" i="96" s="1"/>
  <c r="M786" i="86"/>
  <c r="M947" i="96" s="1"/>
  <c r="L786" i="86"/>
  <c r="L947" i="96" s="1"/>
  <c r="K786" i="86"/>
  <c r="K947" i="96" s="1"/>
  <c r="J786" i="86"/>
  <c r="J947" i="96" s="1"/>
  <c r="I786" i="86"/>
  <c r="I947" i="96" s="1"/>
  <c r="H786" i="86"/>
  <c r="H947" i="96" s="1"/>
  <c r="G786" i="86"/>
  <c r="G947" i="96" s="1"/>
  <c r="F786" i="86"/>
  <c r="F947" i="96" s="1"/>
  <c r="E786" i="86"/>
  <c r="E947" i="96" s="1"/>
  <c r="D786" i="86"/>
  <c r="D947" i="96" s="1"/>
  <c r="C786" i="86"/>
  <c r="C947" i="96" s="1"/>
  <c r="B786" i="86"/>
  <c r="B947" i="96" s="1"/>
  <c r="Y785" i="86"/>
  <c r="Y946" i="96" s="1"/>
  <c r="X785" i="86"/>
  <c r="X946" i="96" s="1"/>
  <c r="W785" i="86"/>
  <c r="W946" i="96" s="1"/>
  <c r="V785" i="86"/>
  <c r="V946" i="96" s="1"/>
  <c r="U785" i="86"/>
  <c r="U946" i="96" s="1"/>
  <c r="T785" i="86"/>
  <c r="T946" i="96" s="1"/>
  <c r="S785" i="86"/>
  <c r="S946" i="96" s="1"/>
  <c r="R785" i="86"/>
  <c r="R946" i="96" s="1"/>
  <c r="Q785" i="86"/>
  <c r="Q946" i="96" s="1"/>
  <c r="P785" i="86"/>
  <c r="P946" i="96" s="1"/>
  <c r="O785" i="86"/>
  <c r="O946" i="96" s="1"/>
  <c r="N785" i="86"/>
  <c r="N946" i="96" s="1"/>
  <c r="M785" i="86"/>
  <c r="M946" i="96" s="1"/>
  <c r="L785" i="86"/>
  <c r="L946" i="96" s="1"/>
  <c r="K785" i="86"/>
  <c r="K946" i="96" s="1"/>
  <c r="J785" i="86"/>
  <c r="J946" i="96" s="1"/>
  <c r="I785" i="86"/>
  <c r="I946" i="96" s="1"/>
  <c r="H785" i="86"/>
  <c r="H946" i="96" s="1"/>
  <c r="G785" i="86"/>
  <c r="G946" i="96" s="1"/>
  <c r="F785" i="86"/>
  <c r="F946" i="96" s="1"/>
  <c r="E785" i="86"/>
  <c r="E946" i="96" s="1"/>
  <c r="D785" i="86"/>
  <c r="D946" i="96" s="1"/>
  <c r="C785" i="86"/>
  <c r="C946" i="96" s="1"/>
  <c r="B785" i="86"/>
  <c r="B946" i="96" s="1"/>
  <c r="Y784" i="86"/>
  <c r="Y945" i="96" s="1"/>
  <c r="X784" i="86"/>
  <c r="X945" i="96" s="1"/>
  <c r="W784" i="86"/>
  <c r="W945" i="96" s="1"/>
  <c r="V784" i="86"/>
  <c r="V945" i="96" s="1"/>
  <c r="U784" i="86"/>
  <c r="U945" i="96" s="1"/>
  <c r="T784" i="86"/>
  <c r="T945" i="96" s="1"/>
  <c r="S784" i="86"/>
  <c r="S945" i="96" s="1"/>
  <c r="R784" i="86"/>
  <c r="R945" i="96" s="1"/>
  <c r="Q784" i="86"/>
  <c r="Q945" i="96" s="1"/>
  <c r="P784" i="86"/>
  <c r="P945" i="96" s="1"/>
  <c r="O784" i="86"/>
  <c r="O945" i="96" s="1"/>
  <c r="N784" i="86"/>
  <c r="N945" i="96" s="1"/>
  <c r="M784" i="86"/>
  <c r="M945" i="96" s="1"/>
  <c r="L784" i="86"/>
  <c r="L945" i="96" s="1"/>
  <c r="K784" i="86"/>
  <c r="K945" i="96" s="1"/>
  <c r="I784" i="86"/>
  <c r="I945" i="96" s="1"/>
  <c r="J784" i="86"/>
  <c r="J945" i="96" s="1"/>
  <c r="H784" i="86"/>
  <c r="H945" i="96" s="1"/>
  <c r="G784" i="86"/>
  <c r="G945" i="96" s="1"/>
  <c r="F784" i="86"/>
  <c r="F945" i="96" s="1"/>
  <c r="E784" i="86"/>
  <c r="E945" i="96" s="1"/>
  <c r="D784" i="86"/>
  <c r="D945" i="96" s="1"/>
  <c r="C784" i="86"/>
  <c r="C945" i="96" s="1"/>
  <c r="B784" i="86"/>
  <c r="B945" i="96" s="1"/>
  <c r="Y783" i="86"/>
  <c r="Y944" i="96" s="1"/>
  <c r="X783" i="86"/>
  <c r="X944" i="96" s="1"/>
  <c r="W783" i="86"/>
  <c r="W944" i="96" s="1"/>
  <c r="V783" i="86"/>
  <c r="V944" i="96" s="1"/>
  <c r="U783" i="86"/>
  <c r="U944" i="96" s="1"/>
  <c r="T783" i="86"/>
  <c r="T944" i="96" s="1"/>
  <c r="S783" i="86"/>
  <c r="S944" i="96" s="1"/>
  <c r="R783" i="86"/>
  <c r="R944" i="96" s="1"/>
  <c r="Q783" i="86"/>
  <c r="Q944" i="96" s="1"/>
  <c r="P783" i="86"/>
  <c r="P944" i="96" s="1"/>
  <c r="O783" i="86"/>
  <c r="O944" i="96" s="1"/>
  <c r="N783" i="86"/>
  <c r="N944" i="96" s="1"/>
  <c r="M783" i="86"/>
  <c r="M944" i="96" s="1"/>
  <c r="L783" i="86"/>
  <c r="L944" i="96" s="1"/>
  <c r="K783" i="86"/>
  <c r="K944" i="96" s="1"/>
  <c r="J783" i="86"/>
  <c r="J944" i="96" s="1"/>
  <c r="I783" i="86"/>
  <c r="I944" i="96" s="1"/>
  <c r="H783" i="86"/>
  <c r="H944" i="96" s="1"/>
  <c r="G783" i="86"/>
  <c r="G944" i="96" s="1"/>
  <c r="F783" i="86"/>
  <c r="F944" i="96" s="1"/>
  <c r="E783" i="86"/>
  <c r="E944" i="96" s="1"/>
  <c r="D783" i="86"/>
  <c r="D944" i="96" s="1"/>
  <c r="C783" i="86"/>
  <c r="C944" i="96" s="1"/>
  <c r="B783" i="86"/>
  <c r="B944" i="96" s="1"/>
  <c r="Y782" i="86"/>
  <c r="Y943" i="96" s="1"/>
  <c r="X782" i="86"/>
  <c r="X943" i="96" s="1"/>
  <c r="W782" i="86"/>
  <c r="W943" i="96" s="1"/>
  <c r="V782" i="86"/>
  <c r="V943" i="96" s="1"/>
  <c r="U782" i="86"/>
  <c r="U943" i="96" s="1"/>
  <c r="T782" i="86"/>
  <c r="T943" i="96" s="1"/>
  <c r="S782" i="86"/>
  <c r="S943" i="96" s="1"/>
  <c r="R782" i="86"/>
  <c r="R943" i="96" s="1"/>
  <c r="Q782" i="86"/>
  <c r="Q943" i="96" s="1"/>
  <c r="P782" i="86"/>
  <c r="P943" i="96" s="1"/>
  <c r="O782" i="86"/>
  <c r="O943" i="96" s="1"/>
  <c r="N782" i="86"/>
  <c r="N943" i="96" s="1"/>
  <c r="M782" i="86"/>
  <c r="M943" i="96" s="1"/>
  <c r="L782" i="86"/>
  <c r="L943" i="96" s="1"/>
  <c r="K782" i="86"/>
  <c r="K943" i="96" s="1"/>
  <c r="J782" i="86"/>
  <c r="J943" i="96" s="1"/>
  <c r="I782" i="86"/>
  <c r="I943" i="96" s="1"/>
  <c r="H782" i="86"/>
  <c r="H943" i="96" s="1"/>
  <c r="G782" i="86"/>
  <c r="G943" i="96" s="1"/>
  <c r="F782" i="86"/>
  <c r="F943" i="96" s="1"/>
  <c r="E782" i="86"/>
  <c r="E943" i="96" s="1"/>
  <c r="D782" i="86"/>
  <c r="D943" i="96" s="1"/>
  <c r="C782" i="86"/>
  <c r="C943" i="96" s="1"/>
  <c r="B782" i="86"/>
  <c r="B943" i="96" s="1"/>
  <c r="Y781" i="86"/>
  <c r="Y942" i="96" s="1"/>
  <c r="X781" i="86"/>
  <c r="X942" i="96" s="1"/>
  <c r="W781" i="86"/>
  <c r="W942" i="96" s="1"/>
  <c r="V781" i="86"/>
  <c r="V942" i="96" s="1"/>
  <c r="U781" i="86"/>
  <c r="U942" i="96" s="1"/>
  <c r="T781" i="86"/>
  <c r="T942" i="96" s="1"/>
  <c r="S781" i="86"/>
  <c r="S942" i="96" s="1"/>
  <c r="R781" i="86"/>
  <c r="R942" i="96" s="1"/>
  <c r="Q781" i="86"/>
  <c r="Q942" i="96" s="1"/>
  <c r="P781" i="86"/>
  <c r="P942" i="96" s="1"/>
  <c r="O781" i="86"/>
  <c r="O942" i="96" s="1"/>
  <c r="N781" i="86"/>
  <c r="N942" i="96" s="1"/>
  <c r="M781" i="86"/>
  <c r="M942" i="96" s="1"/>
  <c r="L781" i="86"/>
  <c r="L942" i="96" s="1"/>
  <c r="K781" i="86"/>
  <c r="K942" i="96" s="1"/>
  <c r="J781" i="86"/>
  <c r="J942" i="96" s="1"/>
  <c r="I781" i="86"/>
  <c r="I942" i="96" s="1"/>
  <c r="H781" i="86"/>
  <c r="H942" i="96" s="1"/>
  <c r="G781" i="86"/>
  <c r="G942" i="96" s="1"/>
  <c r="F781" i="86"/>
  <c r="F942" i="96" s="1"/>
  <c r="E781" i="86"/>
  <c r="E942" i="96" s="1"/>
  <c r="D781" i="86"/>
  <c r="D942" i="96" s="1"/>
  <c r="C781" i="86"/>
  <c r="C942" i="96" s="1"/>
  <c r="B781" i="86"/>
  <c r="B942" i="96" s="1"/>
  <c r="Y780" i="86"/>
  <c r="Y941" i="96" s="1"/>
  <c r="X780" i="86"/>
  <c r="X941" i="96" s="1"/>
  <c r="W780" i="86"/>
  <c r="W941" i="96" s="1"/>
  <c r="V780" i="86"/>
  <c r="V941" i="96" s="1"/>
  <c r="U780" i="86"/>
  <c r="U941" i="96" s="1"/>
  <c r="T780" i="86"/>
  <c r="T941" i="96" s="1"/>
  <c r="S780" i="86"/>
  <c r="S941" i="96" s="1"/>
  <c r="R780" i="86"/>
  <c r="R941" i="96" s="1"/>
  <c r="Q780" i="86"/>
  <c r="Q941" i="96" s="1"/>
  <c r="P780" i="86"/>
  <c r="P941" i="96" s="1"/>
  <c r="O780" i="86"/>
  <c r="O941" i="96" s="1"/>
  <c r="N780" i="86"/>
  <c r="N941" i="96" s="1"/>
  <c r="M780" i="86"/>
  <c r="M941" i="96" s="1"/>
  <c r="L780" i="86"/>
  <c r="L941" i="96" s="1"/>
  <c r="K780" i="86"/>
  <c r="K941" i="96" s="1"/>
  <c r="J780" i="86"/>
  <c r="J941" i="96" s="1"/>
  <c r="I780" i="86"/>
  <c r="I941" i="96" s="1"/>
  <c r="H780" i="86"/>
  <c r="H941" i="96" s="1"/>
  <c r="G780" i="86"/>
  <c r="G941" i="96" s="1"/>
  <c r="F780" i="86"/>
  <c r="F941" i="96" s="1"/>
  <c r="E780" i="86"/>
  <c r="E941" i="96" s="1"/>
  <c r="D780" i="86"/>
  <c r="D941" i="96" s="1"/>
  <c r="C780" i="86"/>
  <c r="C941" i="96" s="1"/>
  <c r="B780" i="86"/>
  <c r="B941" i="96" s="1"/>
  <c r="Y779" i="86"/>
  <c r="Y940" i="96" s="1"/>
  <c r="X779" i="86"/>
  <c r="X940" i="96" s="1"/>
  <c r="W779" i="86"/>
  <c r="W940" i="96" s="1"/>
  <c r="V779" i="86"/>
  <c r="V940" i="96" s="1"/>
  <c r="T779" i="86"/>
  <c r="T940" i="96" s="1"/>
  <c r="U779" i="86"/>
  <c r="U940" i="96" s="1"/>
  <c r="S779" i="86"/>
  <c r="S940" i="96" s="1"/>
  <c r="R779" i="86"/>
  <c r="R940" i="96" s="1"/>
  <c r="Q779" i="86"/>
  <c r="Q940" i="96" s="1"/>
  <c r="H852" i="86" l="1"/>
  <c r="H851" i="86"/>
  <c r="H853" i="86"/>
  <c r="H854" i="86" s="1"/>
  <c r="J851" i="86"/>
  <c r="J852" i="86"/>
  <c r="J853" i="86"/>
  <c r="J854" i="86" s="1"/>
  <c r="P779" i="86"/>
  <c r="P940" i="96" s="1"/>
  <c r="O779" i="86"/>
  <c r="O940" i="96" s="1"/>
  <c r="N779" i="86"/>
  <c r="N940" i="96" s="1"/>
  <c r="M779" i="86"/>
  <c r="M940" i="96" s="1"/>
  <c r="L779" i="86"/>
  <c r="L940" i="96" s="1"/>
  <c r="K779" i="86"/>
  <c r="K940" i="96" s="1"/>
  <c r="J779" i="86"/>
  <c r="J940" i="96" s="1"/>
  <c r="I779" i="86"/>
  <c r="I940" i="96" s="1"/>
  <c r="H779" i="86"/>
  <c r="H940" i="96" s="1"/>
  <c r="G779" i="86"/>
  <c r="G940" i="96" s="1"/>
  <c r="F779" i="86"/>
  <c r="F940" i="96" s="1"/>
  <c r="E779" i="86"/>
  <c r="E940" i="96" s="1"/>
  <c r="D779" i="86"/>
  <c r="D940" i="96" s="1"/>
  <c r="C779" i="86"/>
  <c r="C940" i="96" s="1"/>
  <c r="B779" i="86"/>
  <c r="B940" i="96" s="1"/>
  <c r="Y778" i="86"/>
  <c r="Y939" i="96" s="1"/>
  <c r="X778" i="86"/>
  <c r="X939" i="96" s="1"/>
  <c r="W778" i="86"/>
  <c r="W939" i="96" s="1"/>
  <c r="V778" i="86"/>
  <c r="V939" i="96" s="1"/>
  <c r="U778" i="86"/>
  <c r="U939" i="96" s="1"/>
  <c r="T778" i="86"/>
  <c r="T939" i="96" s="1"/>
  <c r="S778" i="86"/>
  <c r="S939" i="96" s="1"/>
  <c r="R778" i="86"/>
  <c r="R939" i="96" s="1"/>
  <c r="Q778" i="86"/>
  <c r="Q939" i="96" s="1"/>
  <c r="P778" i="86"/>
  <c r="P939" i="96" s="1"/>
  <c r="O778" i="86"/>
  <c r="O939" i="96" s="1"/>
  <c r="N778" i="86"/>
  <c r="N939" i="96" s="1"/>
  <c r="M778" i="86"/>
  <c r="M939" i="96" s="1"/>
  <c r="L778" i="86"/>
  <c r="L939" i="96" s="1"/>
  <c r="K778" i="86"/>
  <c r="K939" i="96" s="1"/>
  <c r="J778" i="86"/>
  <c r="J939" i="96" s="1"/>
  <c r="I778" i="86"/>
  <c r="I939" i="96" s="1"/>
  <c r="H778" i="86"/>
  <c r="H939" i="96" s="1"/>
  <c r="G778" i="86"/>
  <c r="G939" i="96" s="1"/>
  <c r="F778" i="86"/>
  <c r="F939" i="96" s="1"/>
  <c r="E778" i="86"/>
  <c r="E939" i="96" s="1"/>
  <c r="D778" i="86"/>
  <c r="D939" i="96" s="1"/>
  <c r="C778" i="86"/>
  <c r="C939" i="96" s="1"/>
  <c r="B778" i="86"/>
  <c r="B939" i="96" s="1"/>
  <c r="Y777" i="86"/>
  <c r="Y938" i="96" s="1"/>
  <c r="X777" i="86"/>
  <c r="X938" i="96" s="1"/>
  <c r="W777" i="86"/>
  <c r="W938" i="96" s="1"/>
  <c r="V777" i="86"/>
  <c r="V938" i="96" s="1"/>
  <c r="U777" i="86"/>
  <c r="U938" i="96" s="1"/>
  <c r="T777" i="86"/>
  <c r="T938" i="96" s="1"/>
  <c r="S777" i="86"/>
  <c r="S938" i="96" s="1"/>
  <c r="R777" i="86"/>
  <c r="R938" i="96" s="1"/>
  <c r="Q777" i="86"/>
  <c r="Q938" i="96" s="1"/>
  <c r="P777" i="86"/>
  <c r="P938" i="96" s="1"/>
  <c r="O777" i="86"/>
  <c r="O938" i="96" s="1"/>
  <c r="N777" i="86"/>
  <c r="N938" i="96" s="1"/>
  <c r="M777" i="86"/>
  <c r="M938" i="96" s="1"/>
  <c r="L777" i="86"/>
  <c r="L938" i="96" s="1"/>
  <c r="K777" i="86"/>
  <c r="K938" i="96" s="1"/>
  <c r="J777" i="86"/>
  <c r="J938" i="96" s="1"/>
  <c r="I777" i="86"/>
  <c r="I938" i="96" s="1"/>
  <c r="H777" i="86"/>
  <c r="H938" i="96" s="1"/>
  <c r="G777" i="86"/>
  <c r="G938" i="96" s="1"/>
  <c r="F777" i="86"/>
  <c r="F938" i="96" s="1"/>
  <c r="E777" i="86"/>
  <c r="E938" i="96" s="1"/>
  <c r="D777" i="86"/>
  <c r="D938" i="96" s="1"/>
  <c r="C777" i="86"/>
  <c r="C938" i="96" s="1"/>
  <c r="B777" i="86"/>
  <c r="B938" i="96" s="1"/>
  <c r="Y776" i="86"/>
  <c r="Y937" i="96" s="1"/>
  <c r="X776" i="86"/>
  <c r="X937" i="96" s="1"/>
  <c r="W776" i="86"/>
  <c r="W937" i="96" s="1"/>
  <c r="V776" i="86"/>
  <c r="V937" i="96" s="1"/>
  <c r="U776" i="86"/>
  <c r="U937" i="96" s="1"/>
  <c r="T776" i="86"/>
  <c r="T937" i="96" s="1"/>
  <c r="S776" i="86"/>
  <c r="S937" i="96" s="1"/>
  <c r="R776" i="86"/>
  <c r="R937" i="96" s="1"/>
  <c r="Q776" i="86"/>
  <c r="Q937" i="96" s="1"/>
  <c r="P776" i="86"/>
  <c r="P937" i="96" s="1"/>
  <c r="O776" i="86"/>
  <c r="O937" i="96" s="1"/>
  <c r="N776" i="86"/>
  <c r="N937" i="96" s="1"/>
  <c r="M776" i="86"/>
  <c r="M937" i="96" s="1"/>
  <c r="L776" i="86"/>
  <c r="L937" i="96" s="1"/>
  <c r="K776" i="86"/>
  <c r="K937" i="96" s="1"/>
  <c r="J776" i="86"/>
  <c r="J937" i="96" s="1"/>
  <c r="I776" i="86"/>
  <c r="I937" i="96" s="1"/>
  <c r="H776" i="86"/>
  <c r="H937" i="96" s="1"/>
  <c r="G776" i="86"/>
  <c r="G937" i="96" s="1"/>
  <c r="F776" i="86"/>
  <c r="F937" i="96" s="1"/>
  <c r="E776" i="86"/>
  <c r="E937" i="96" s="1"/>
  <c r="D776" i="86"/>
  <c r="D937" i="96" s="1"/>
  <c r="C776" i="86"/>
  <c r="C937" i="96" s="1"/>
  <c r="B776" i="86"/>
  <c r="B937" i="96" s="1"/>
  <c r="Y775" i="86"/>
  <c r="Y936" i="96" s="1"/>
  <c r="X775" i="86"/>
  <c r="X936" i="96" s="1"/>
  <c r="W775" i="86"/>
  <c r="W936" i="96" s="1"/>
  <c r="V775" i="86"/>
  <c r="V936" i="96" s="1"/>
  <c r="U775" i="86"/>
  <c r="U936" i="96" s="1"/>
  <c r="T775" i="86"/>
  <c r="T936" i="96" s="1"/>
  <c r="S775" i="86"/>
  <c r="S936" i="96" s="1"/>
  <c r="R775" i="86"/>
  <c r="R936" i="96" s="1"/>
  <c r="Q775" i="86"/>
  <c r="Q936" i="96" s="1"/>
  <c r="P775" i="86"/>
  <c r="P936" i="96" s="1"/>
  <c r="O775" i="86"/>
  <c r="O936" i="96" s="1"/>
  <c r="N775" i="86"/>
  <c r="N936" i="96" s="1"/>
  <c r="M775" i="86"/>
  <c r="M936" i="96" s="1"/>
  <c r="L775" i="86"/>
  <c r="L936" i="96" s="1"/>
  <c r="K775" i="86"/>
  <c r="K936" i="96" s="1"/>
  <c r="J775" i="86"/>
  <c r="J936" i="96" s="1"/>
  <c r="I775" i="86"/>
  <c r="I936" i="96" s="1"/>
  <c r="H775" i="86"/>
  <c r="H936" i="96" s="1"/>
  <c r="G775" i="86"/>
  <c r="G936" i="96" s="1"/>
  <c r="F775" i="86"/>
  <c r="F936" i="96" s="1"/>
  <c r="E775" i="86"/>
  <c r="E936" i="96" s="1"/>
  <c r="D775" i="86"/>
  <c r="D936" i="96" s="1"/>
  <c r="C775" i="86"/>
  <c r="C936" i="96" s="1"/>
  <c r="B775" i="86"/>
  <c r="B936" i="96" s="1"/>
  <c r="Y774" i="86"/>
  <c r="Y935" i="96" s="1"/>
  <c r="X774" i="86"/>
  <c r="X935" i="96" s="1"/>
  <c r="W774" i="86"/>
  <c r="W935" i="96" s="1"/>
  <c r="V774" i="86"/>
  <c r="V935" i="96" s="1"/>
  <c r="U774" i="86"/>
  <c r="U935" i="96" s="1"/>
  <c r="T774" i="86"/>
  <c r="T935" i="96" s="1"/>
  <c r="S774" i="86"/>
  <c r="S935" i="96" s="1"/>
  <c r="R774" i="86"/>
  <c r="R935" i="96" s="1"/>
  <c r="Q774" i="86"/>
  <c r="Q935" i="96" s="1"/>
  <c r="P774" i="86"/>
  <c r="P935" i="96" s="1"/>
  <c r="O774" i="86"/>
  <c r="O935" i="96" s="1"/>
  <c r="N774" i="86"/>
  <c r="N935" i="96" s="1"/>
  <c r="M774" i="86"/>
  <c r="M935" i="96" s="1"/>
  <c r="L774" i="86"/>
  <c r="L935" i="96" s="1"/>
  <c r="K774" i="86"/>
  <c r="K935" i="96" s="1"/>
  <c r="J774" i="86"/>
  <c r="J935" i="96" s="1"/>
  <c r="I774" i="86"/>
  <c r="I935" i="96" s="1"/>
  <c r="H774" i="86"/>
  <c r="H935" i="96" s="1"/>
  <c r="G774" i="86"/>
  <c r="G935" i="96" s="1"/>
  <c r="F774" i="86"/>
  <c r="F935" i="96" s="1"/>
  <c r="E774" i="86"/>
  <c r="E935" i="96" s="1"/>
  <c r="D774" i="86"/>
  <c r="D935" i="96" s="1"/>
  <c r="C774" i="86"/>
  <c r="C935" i="96" s="1"/>
  <c r="B774" i="86"/>
  <c r="B935" i="96" s="1"/>
  <c r="Y773" i="86"/>
  <c r="Y934" i="96" s="1"/>
  <c r="X773" i="86"/>
  <c r="X934" i="96" s="1"/>
  <c r="W773" i="86"/>
  <c r="W934" i="96" s="1"/>
  <c r="V773" i="86"/>
  <c r="V934" i="96" s="1"/>
  <c r="U773" i="86"/>
  <c r="U934" i="96" s="1"/>
  <c r="T773" i="86"/>
  <c r="T934" i="96" s="1"/>
  <c r="S773" i="86"/>
  <c r="S934" i="96" s="1"/>
  <c r="R773" i="86"/>
  <c r="R934" i="96" s="1"/>
  <c r="Q773" i="86"/>
  <c r="Q934" i="96" s="1"/>
  <c r="P773" i="86"/>
  <c r="P934" i="96" s="1"/>
  <c r="O773" i="86"/>
  <c r="O934" i="96" s="1"/>
  <c r="N773" i="86"/>
  <c r="N934" i="96" s="1"/>
  <c r="M773" i="86"/>
  <c r="M934" i="96" s="1"/>
  <c r="L773" i="86"/>
  <c r="L934" i="96" s="1"/>
  <c r="K773" i="86"/>
  <c r="K934" i="96" s="1"/>
  <c r="J773" i="86"/>
  <c r="J934" i="96" s="1"/>
  <c r="I773" i="86"/>
  <c r="I934" i="96" s="1"/>
  <c r="H773" i="86"/>
  <c r="H934" i="96" s="1"/>
  <c r="G773" i="86"/>
  <c r="G934" i="96" s="1"/>
  <c r="F773" i="86"/>
  <c r="F934" i="96" s="1"/>
  <c r="E773" i="86"/>
  <c r="E934" i="96" s="1"/>
  <c r="D773" i="86"/>
  <c r="D934" i="96" s="1"/>
  <c r="C773" i="86"/>
  <c r="C934" i="96" s="1"/>
  <c r="B773" i="86"/>
  <c r="B934" i="96" s="1"/>
  <c r="Y772" i="86"/>
  <c r="Y933" i="96" s="1"/>
  <c r="X772" i="86"/>
  <c r="X933" i="96" s="1"/>
  <c r="W772" i="86"/>
  <c r="W933" i="96" s="1"/>
  <c r="V772" i="86"/>
  <c r="V933" i="96" s="1"/>
  <c r="U772" i="86"/>
  <c r="U933" i="96" s="1"/>
  <c r="T772" i="86"/>
  <c r="T933" i="96" s="1"/>
  <c r="S772" i="86"/>
  <c r="S933" i="96" s="1"/>
  <c r="R772" i="86"/>
  <c r="R933" i="96" s="1"/>
  <c r="Q772" i="86"/>
  <c r="Q933" i="96" s="1"/>
  <c r="P772" i="86"/>
  <c r="P933" i="96" s="1"/>
  <c r="O772" i="86"/>
  <c r="O933" i="96" s="1"/>
  <c r="N772" i="86"/>
  <c r="N933" i="96" s="1"/>
  <c r="M772" i="86"/>
  <c r="M933" i="96" s="1"/>
  <c r="L772" i="86"/>
  <c r="L933" i="96" s="1"/>
  <c r="K772" i="86"/>
  <c r="K933" i="96" s="1"/>
  <c r="J772" i="86"/>
  <c r="J933" i="96" s="1"/>
  <c r="I772" i="86"/>
  <c r="I933" i="96" s="1"/>
  <c r="H772" i="86"/>
  <c r="H933" i="96" s="1"/>
  <c r="G772" i="86"/>
  <c r="G933" i="96" s="1"/>
  <c r="F772" i="86"/>
  <c r="F933" i="96" s="1"/>
  <c r="E772" i="86"/>
  <c r="E933" i="96" s="1"/>
  <c r="D772" i="86"/>
  <c r="D933" i="96" s="1"/>
  <c r="C772" i="86"/>
  <c r="C933" i="96" s="1"/>
  <c r="B772" i="86"/>
  <c r="B933" i="96" s="1"/>
  <c r="Y161" i="86"/>
  <c r="X161" i="86"/>
  <c r="W161" i="86"/>
  <c r="V161" i="86"/>
  <c r="U161" i="86"/>
  <c r="T161" i="86"/>
  <c r="S161" i="86"/>
  <c r="R161" i="86"/>
  <c r="Q161" i="86"/>
  <c r="P161" i="86"/>
  <c r="O161" i="86"/>
  <c r="N161" i="86"/>
  <c r="M161" i="86"/>
  <c r="L161" i="86"/>
  <c r="K161" i="86"/>
  <c r="J161" i="86"/>
  <c r="I161" i="86"/>
  <c r="H161" i="86"/>
  <c r="G161" i="86"/>
  <c r="F161" i="86"/>
  <c r="E161" i="86"/>
  <c r="D161" i="86"/>
  <c r="C161" i="86"/>
  <c r="B161" i="86"/>
  <c r="Y156" i="86"/>
  <c r="X156" i="86"/>
  <c r="W156" i="86"/>
  <c r="V156" i="86"/>
  <c r="U156" i="86"/>
  <c r="T156" i="86"/>
  <c r="S156" i="86"/>
  <c r="R156" i="86"/>
  <c r="Q156" i="86"/>
  <c r="P156" i="86"/>
  <c r="O156" i="86"/>
  <c r="N156" i="86"/>
  <c r="M156" i="86"/>
  <c r="L156" i="86"/>
  <c r="K156" i="86"/>
  <c r="J156" i="86"/>
  <c r="H156" i="86"/>
  <c r="I156" i="86"/>
  <c r="G156" i="86"/>
  <c r="F156" i="86"/>
  <c r="E156" i="86"/>
  <c r="D156" i="86"/>
  <c r="C156" i="86"/>
  <c r="B156" i="86"/>
  <c r="Y151" i="86"/>
  <c r="X151" i="86"/>
  <c r="W151" i="86"/>
  <c r="V151" i="86"/>
  <c r="U151" i="86"/>
  <c r="T151" i="86"/>
  <c r="S151" i="86"/>
  <c r="R151" i="86"/>
  <c r="Q151" i="86"/>
  <c r="P151" i="86"/>
  <c r="O151" i="86"/>
  <c r="N151" i="86"/>
  <c r="M151" i="86"/>
  <c r="L151" i="86"/>
  <c r="K151" i="86"/>
  <c r="J151" i="86"/>
  <c r="I151" i="86"/>
  <c r="H151" i="86"/>
  <c r="G151" i="86"/>
  <c r="F151" i="86"/>
  <c r="E151" i="86"/>
  <c r="D151" i="86"/>
  <c r="C151" i="86"/>
  <c r="B151" i="86"/>
  <c r="Y146" i="86"/>
  <c r="X146" i="86"/>
  <c r="W146" i="86"/>
  <c r="V146" i="86"/>
  <c r="U146" i="86"/>
  <c r="T146" i="86"/>
  <c r="S146" i="86"/>
  <c r="R146" i="86"/>
  <c r="Q146" i="86"/>
  <c r="P146" i="86"/>
  <c r="O146" i="86"/>
  <c r="N146" i="86"/>
  <c r="M146" i="86"/>
  <c r="L146" i="86"/>
  <c r="K146" i="86"/>
  <c r="J146" i="86"/>
  <c r="I146" i="86"/>
  <c r="H146" i="86"/>
  <c r="G146" i="86"/>
  <c r="F146" i="86"/>
  <c r="E146" i="86"/>
  <c r="D146" i="86"/>
  <c r="C146" i="86"/>
  <c r="B146" i="86"/>
  <c r="Y141" i="86"/>
  <c r="X141" i="86"/>
  <c r="W141" i="86"/>
  <c r="V141" i="86"/>
  <c r="U141" i="86"/>
  <c r="T141" i="86"/>
  <c r="S141" i="86"/>
  <c r="R141" i="86"/>
  <c r="Q141" i="86"/>
  <c r="P141" i="86"/>
  <c r="O141" i="86"/>
  <c r="N141" i="86"/>
  <c r="M141" i="86"/>
  <c r="L141" i="86"/>
  <c r="K141" i="86"/>
  <c r="J141" i="86"/>
  <c r="I141" i="86"/>
  <c r="H141" i="86"/>
  <c r="G141" i="86"/>
  <c r="F141" i="86"/>
  <c r="E141" i="86"/>
  <c r="D141" i="86"/>
  <c r="C141" i="86"/>
  <c r="B141" i="86"/>
  <c r="Y136" i="86"/>
  <c r="X136" i="86"/>
  <c r="W136" i="86"/>
  <c r="V136" i="86"/>
  <c r="U136" i="86"/>
  <c r="T136" i="86"/>
  <c r="S136" i="86"/>
  <c r="R136" i="86"/>
  <c r="Q136" i="86"/>
  <c r="P136" i="86"/>
  <c r="O136" i="86"/>
  <c r="N136" i="86"/>
  <c r="M136" i="86"/>
  <c r="L136" i="86"/>
  <c r="K136" i="86"/>
  <c r="J136" i="86"/>
  <c r="I136" i="86"/>
  <c r="H136" i="86"/>
  <c r="G136" i="86"/>
  <c r="F136" i="86"/>
  <c r="E136" i="86"/>
  <c r="D136" i="86"/>
  <c r="C136" i="86"/>
  <c r="B136" i="86"/>
  <c r="Y131" i="86"/>
  <c r="X131" i="86"/>
  <c r="W131" i="86"/>
  <c r="V131" i="86"/>
  <c r="U131" i="86"/>
  <c r="T131" i="86"/>
  <c r="S131" i="86"/>
  <c r="R131" i="86"/>
  <c r="Q131" i="86"/>
  <c r="P131" i="86"/>
  <c r="O131" i="86"/>
  <c r="N131" i="86"/>
  <c r="M131" i="86"/>
  <c r="L131" i="86"/>
  <c r="K131" i="86"/>
  <c r="J131" i="86"/>
  <c r="I131" i="86"/>
  <c r="H131" i="86"/>
  <c r="G131" i="86"/>
  <c r="F131" i="86"/>
  <c r="E131" i="86"/>
  <c r="D131" i="86"/>
  <c r="C131" i="86"/>
  <c r="B131" i="86"/>
  <c r="Y126" i="86"/>
  <c r="X126" i="86"/>
  <c r="W126" i="86"/>
  <c r="V126" i="86"/>
  <c r="U126" i="86"/>
  <c r="T126" i="86"/>
  <c r="S126" i="86"/>
  <c r="R126" i="86"/>
  <c r="Q126" i="86"/>
  <c r="P126" i="86"/>
  <c r="O126" i="86"/>
  <c r="N126" i="86"/>
  <c r="M126" i="86"/>
  <c r="L126" i="86"/>
  <c r="K126" i="86"/>
  <c r="J126" i="86"/>
  <c r="I126" i="86"/>
  <c r="H126" i="86"/>
  <c r="G126" i="86"/>
  <c r="F126" i="86"/>
  <c r="E126" i="86"/>
  <c r="D126" i="86"/>
  <c r="C126" i="86"/>
  <c r="B126" i="86"/>
  <c r="Y121" i="86"/>
  <c r="X121" i="86"/>
  <c r="W121" i="86"/>
  <c r="V121" i="86"/>
  <c r="U121" i="86"/>
  <c r="T121" i="86"/>
  <c r="S121" i="86"/>
  <c r="R121" i="86"/>
  <c r="Q121" i="86"/>
  <c r="P121" i="86"/>
  <c r="O121" i="86"/>
  <c r="N121" i="86"/>
  <c r="M121" i="86"/>
  <c r="L121" i="86"/>
  <c r="K121" i="86"/>
  <c r="J121" i="86"/>
  <c r="I121" i="86"/>
  <c r="H121" i="86"/>
  <c r="G121" i="86"/>
  <c r="F121" i="86"/>
  <c r="E121" i="86"/>
  <c r="D121" i="86"/>
  <c r="C121" i="86"/>
  <c r="B121" i="86"/>
  <c r="Y116" i="86"/>
  <c r="X116" i="86"/>
  <c r="W116" i="86"/>
  <c r="V116" i="86"/>
  <c r="U116" i="86"/>
  <c r="T116" i="86"/>
  <c r="S116" i="86"/>
  <c r="R116" i="86"/>
  <c r="Q116" i="86"/>
  <c r="P116" i="86"/>
  <c r="O116" i="86"/>
  <c r="N116" i="86"/>
  <c r="M116" i="86"/>
  <c r="L116" i="86"/>
  <c r="K116" i="86"/>
  <c r="J116" i="86"/>
  <c r="I116" i="86"/>
  <c r="H116" i="86"/>
  <c r="G116" i="86"/>
  <c r="F116" i="86"/>
  <c r="E116" i="86"/>
  <c r="D116" i="86"/>
  <c r="C116" i="86"/>
  <c r="B116" i="86"/>
  <c r="Y111" i="86"/>
  <c r="X111" i="86"/>
  <c r="W111" i="86"/>
  <c r="V111" i="86"/>
  <c r="U111" i="86"/>
  <c r="T111" i="86"/>
  <c r="S111" i="86"/>
  <c r="R111" i="86"/>
  <c r="Q111" i="86"/>
  <c r="P111" i="86"/>
  <c r="O111" i="86"/>
  <c r="N111" i="86"/>
  <c r="M111" i="86"/>
  <c r="L111" i="86"/>
  <c r="K111" i="86"/>
  <c r="J111" i="86"/>
  <c r="I111" i="86"/>
  <c r="H111" i="86"/>
  <c r="G111" i="86"/>
  <c r="F111" i="86"/>
  <c r="E111" i="86"/>
  <c r="D111" i="86"/>
  <c r="C111" i="86"/>
  <c r="B111" i="86"/>
  <c r="Y106" i="86"/>
  <c r="X106" i="86"/>
  <c r="W106" i="86"/>
  <c r="V106" i="86"/>
  <c r="U106" i="86"/>
  <c r="T106" i="86"/>
  <c r="S106" i="86"/>
  <c r="R106" i="86"/>
  <c r="Q106" i="86"/>
  <c r="P106" i="86"/>
  <c r="O106" i="86"/>
  <c r="N106" i="86"/>
  <c r="M106" i="86"/>
  <c r="L106" i="86"/>
  <c r="K106" i="86"/>
  <c r="J106" i="86"/>
  <c r="I106" i="86"/>
  <c r="H106" i="86"/>
  <c r="G106" i="86"/>
  <c r="F106" i="86"/>
  <c r="E106" i="86"/>
  <c r="D106" i="86"/>
  <c r="C106" i="86"/>
  <c r="B106" i="86"/>
  <c r="Y101" i="86"/>
  <c r="X101" i="86"/>
  <c r="W101" i="86"/>
  <c r="V101" i="86"/>
  <c r="U101" i="86"/>
  <c r="T101" i="86"/>
  <c r="S101" i="86"/>
  <c r="R101" i="86"/>
  <c r="Q101" i="86"/>
  <c r="P101" i="86"/>
  <c r="O101" i="86"/>
  <c r="N101" i="86"/>
  <c r="M101" i="86"/>
  <c r="L101" i="86"/>
  <c r="K101" i="86"/>
  <c r="J101" i="86"/>
  <c r="I101" i="86"/>
  <c r="H101" i="86"/>
  <c r="G101" i="86"/>
  <c r="F101" i="86"/>
  <c r="E101" i="86"/>
  <c r="D101" i="86"/>
  <c r="C101" i="86"/>
  <c r="B101" i="86"/>
  <c r="Y96" i="86"/>
  <c r="X96" i="86"/>
  <c r="W96" i="86"/>
  <c r="V96" i="86"/>
  <c r="U96" i="86"/>
  <c r="T96" i="86"/>
  <c r="S96" i="86"/>
  <c r="R96" i="86"/>
  <c r="Q96" i="86"/>
  <c r="P96" i="86"/>
  <c r="O96" i="86"/>
  <c r="N96" i="86"/>
  <c r="M96" i="86"/>
  <c r="L96" i="86"/>
  <c r="K96" i="86"/>
  <c r="J96" i="86"/>
  <c r="I96" i="86"/>
  <c r="H96" i="86"/>
  <c r="G96" i="86"/>
  <c r="F96" i="86"/>
  <c r="E96" i="86"/>
  <c r="D96" i="86"/>
  <c r="C96" i="86"/>
  <c r="B96" i="86"/>
  <c r="Y91" i="86"/>
  <c r="X91" i="86"/>
  <c r="W91" i="86"/>
  <c r="V91" i="86"/>
  <c r="U91" i="86"/>
  <c r="T91" i="86"/>
  <c r="S91" i="86"/>
  <c r="R91" i="86"/>
  <c r="Q91" i="86"/>
  <c r="P91" i="86"/>
  <c r="O91" i="86"/>
  <c r="N91" i="86"/>
  <c r="M91" i="86"/>
  <c r="L91" i="86"/>
  <c r="K91" i="86"/>
  <c r="J91" i="86"/>
  <c r="I91" i="86"/>
  <c r="H91" i="86"/>
  <c r="G91" i="86"/>
  <c r="F91" i="86"/>
  <c r="E91" i="86"/>
  <c r="D91" i="86"/>
  <c r="C91" i="86"/>
  <c r="B91" i="86"/>
  <c r="Y86" i="86"/>
  <c r="X86" i="86"/>
  <c r="W86" i="86"/>
  <c r="V86" i="86"/>
  <c r="U86" i="86"/>
  <c r="T86" i="86"/>
  <c r="S86" i="86"/>
  <c r="Q86" i="86"/>
  <c r="R86" i="86"/>
  <c r="P86" i="86"/>
  <c r="O86" i="86"/>
  <c r="N86" i="86"/>
  <c r="M86" i="86"/>
  <c r="L86" i="86"/>
  <c r="K86" i="86"/>
  <c r="J86" i="86"/>
  <c r="I86" i="86"/>
  <c r="H86" i="86"/>
  <c r="G86" i="86"/>
  <c r="F86" i="86"/>
  <c r="E86" i="86"/>
  <c r="D86" i="86"/>
  <c r="C86" i="86"/>
  <c r="B86" i="86"/>
  <c r="Y81" i="86"/>
  <c r="X81" i="86"/>
  <c r="W81" i="86"/>
  <c r="V81" i="86"/>
  <c r="U81" i="86"/>
  <c r="T81" i="86"/>
  <c r="S81" i="86"/>
  <c r="R81" i="86"/>
  <c r="Q81" i="86"/>
  <c r="P81" i="86"/>
  <c r="O81" i="86"/>
  <c r="N81" i="86"/>
  <c r="M81" i="86"/>
  <c r="L81" i="86"/>
  <c r="K81" i="86"/>
  <c r="J81" i="86"/>
  <c r="I81" i="86"/>
  <c r="H81" i="86"/>
  <c r="G81" i="86"/>
  <c r="F81" i="86"/>
  <c r="E81" i="86"/>
  <c r="D81" i="86"/>
  <c r="C81" i="86"/>
  <c r="B81" i="86"/>
  <c r="Y76" i="86"/>
  <c r="X76" i="86"/>
  <c r="W76" i="86"/>
  <c r="V76" i="86"/>
  <c r="U76" i="86"/>
  <c r="T76" i="86"/>
  <c r="S76" i="86"/>
  <c r="R76" i="86"/>
  <c r="Q76" i="86"/>
  <c r="P76" i="86"/>
  <c r="O76" i="86"/>
  <c r="N76" i="86"/>
  <c r="M76" i="86"/>
  <c r="L76" i="86"/>
  <c r="K76" i="86"/>
  <c r="J76" i="86"/>
  <c r="I76" i="86"/>
  <c r="H76" i="86"/>
  <c r="G76" i="86"/>
  <c r="F76" i="86"/>
  <c r="E76" i="86"/>
  <c r="D76" i="86"/>
  <c r="C76" i="86"/>
  <c r="B76" i="86"/>
  <c r="Y71" i="86"/>
  <c r="X71" i="86"/>
  <c r="W71" i="86"/>
  <c r="V71" i="86"/>
  <c r="U71" i="86"/>
  <c r="T71" i="86"/>
  <c r="S71" i="86"/>
  <c r="R71" i="86"/>
  <c r="Q71" i="86"/>
  <c r="P71" i="86"/>
  <c r="O71" i="86"/>
  <c r="N71" i="86"/>
  <c r="M71" i="86"/>
  <c r="L71" i="86"/>
  <c r="K71" i="86"/>
  <c r="J71" i="86"/>
  <c r="I71" i="86"/>
  <c r="H71" i="86"/>
  <c r="G71" i="86"/>
  <c r="F71" i="86"/>
  <c r="E71" i="86"/>
  <c r="D71" i="86"/>
  <c r="C71" i="86"/>
  <c r="B71" i="86"/>
  <c r="Y66" i="86"/>
  <c r="X66" i="86"/>
  <c r="W66" i="86"/>
  <c r="V66" i="86"/>
  <c r="U66" i="86"/>
  <c r="T66" i="86"/>
  <c r="S66" i="86"/>
  <c r="R66" i="86"/>
  <c r="Q66" i="86"/>
  <c r="P66" i="86"/>
  <c r="O66" i="86"/>
  <c r="N66" i="86"/>
  <c r="M66" i="86"/>
  <c r="L66" i="86"/>
  <c r="K66" i="86"/>
  <c r="J66" i="86"/>
  <c r="I66" i="86"/>
  <c r="H66" i="86"/>
  <c r="G66" i="86"/>
  <c r="F66" i="86"/>
  <c r="E66" i="86"/>
  <c r="D66" i="86"/>
  <c r="C66" i="86"/>
  <c r="B66" i="86"/>
  <c r="Y61" i="86"/>
  <c r="X61" i="86"/>
  <c r="W61" i="86"/>
  <c r="V61" i="86"/>
  <c r="U61" i="86"/>
  <c r="T61" i="86"/>
  <c r="S61" i="86"/>
  <c r="R61" i="86"/>
  <c r="Q61" i="86"/>
  <c r="P61" i="86"/>
  <c r="O61" i="86"/>
  <c r="N61" i="86"/>
  <c r="M61" i="86"/>
  <c r="L61" i="86"/>
  <c r="K61" i="86"/>
  <c r="J61" i="86"/>
  <c r="I61" i="86"/>
  <c r="H61" i="86"/>
  <c r="G61" i="86"/>
  <c r="F61" i="86"/>
  <c r="E61" i="86"/>
  <c r="D61" i="86"/>
  <c r="C61" i="86"/>
  <c r="B61" i="86"/>
  <c r="Y56" i="86"/>
  <c r="X56" i="86"/>
  <c r="W56" i="86"/>
  <c r="V56" i="86"/>
  <c r="U56" i="86"/>
  <c r="T56" i="86"/>
  <c r="S56" i="86"/>
  <c r="R56" i="86"/>
  <c r="Q56" i="86"/>
  <c r="P56" i="86"/>
  <c r="O56" i="86"/>
  <c r="N56" i="86"/>
  <c r="M56" i="86"/>
  <c r="L56" i="86"/>
  <c r="K56" i="86"/>
  <c r="J56" i="86"/>
  <c r="I56" i="86"/>
  <c r="H56" i="86"/>
  <c r="G56" i="86"/>
  <c r="F56" i="86"/>
  <c r="E56" i="86"/>
  <c r="D56" i="86"/>
  <c r="C56" i="86"/>
  <c r="B56" i="86"/>
  <c r="Y51" i="86"/>
  <c r="X51" i="86"/>
  <c r="W51" i="86"/>
  <c r="V51" i="86"/>
  <c r="U51" i="86"/>
  <c r="T51" i="86"/>
  <c r="S51" i="86"/>
  <c r="R51" i="86"/>
  <c r="Q51" i="86"/>
  <c r="P51" i="86"/>
  <c r="O51" i="86"/>
  <c r="N51" i="86"/>
  <c r="M51" i="86"/>
  <c r="L51" i="86"/>
  <c r="K51" i="86"/>
  <c r="J51" i="86"/>
  <c r="I51" i="86"/>
  <c r="H51" i="86"/>
  <c r="G51" i="86"/>
  <c r="F51" i="86"/>
  <c r="E51" i="86"/>
  <c r="D51" i="86"/>
  <c r="C51" i="86"/>
  <c r="B51" i="86"/>
  <c r="Y46" i="86"/>
  <c r="X46" i="86"/>
  <c r="W46" i="86"/>
  <c r="V46" i="86"/>
  <c r="U46" i="86"/>
  <c r="T46" i="86"/>
  <c r="S46" i="86"/>
  <c r="R46" i="86"/>
  <c r="Q46" i="86"/>
  <c r="P46" i="86"/>
  <c r="O46" i="86"/>
  <c r="N46" i="86"/>
  <c r="M46" i="86"/>
  <c r="L46" i="86"/>
  <c r="K46" i="86"/>
  <c r="J46" i="86"/>
  <c r="I46" i="86"/>
  <c r="H46" i="86"/>
  <c r="G46" i="86"/>
  <c r="F46" i="86"/>
  <c r="E46" i="86"/>
  <c r="D46" i="86"/>
  <c r="C46" i="86"/>
  <c r="B46" i="86"/>
  <c r="Y41" i="86"/>
  <c r="X41" i="86"/>
  <c r="W41" i="86"/>
  <c r="V41" i="86"/>
  <c r="U41" i="86"/>
  <c r="T41" i="86"/>
  <c r="S41" i="86"/>
  <c r="R41" i="86"/>
  <c r="Q41" i="86"/>
  <c r="P41" i="86"/>
  <c r="O41" i="86"/>
  <c r="N41" i="86"/>
  <c r="M41" i="86"/>
  <c r="L41" i="86"/>
  <c r="K41" i="86"/>
  <c r="J41" i="86"/>
  <c r="I41" i="86"/>
  <c r="H41" i="86"/>
  <c r="G41" i="86"/>
  <c r="F41" i="86"/>
  <c r="E41" i="86"/>
  <c r="D41" i="86"/>
  <c r="C41" i="86"/>
  <c r="B41" i="86"/>
  <c r="Y36" i="86"/>
  <c r="X36" i="86"/>
  <c r="W36" i="86"/>
  <c r="V36" i="86"/>
  <c r="U36" i="86"/>
  <c r="T36" i="86"/>
  <c r="S36" i="86"/>
  <c r="R36" i="86"/>
  <c r="Q36" i="86"/>
  <c r="P36" i="86"/>
  <c r="O36" i="86"/>
  <c r="N36" i="86"/>
  <c r="M36" i="86"/>
  <c r="L36" i="86"/>
  <c r="K36" i="86"/>
  <c r="J36" i="86"/>
  <c r="I36" i="86"/>
  <c r="H36" i="86"/>
  <c r="G36" i="86"/>
  <c r="F36" i="86"/>
  <c r="E36" i="86"/>
  <c r="D36" i="86"/>
  <c r="C36" i="86"/>
  <c r="B36" i="86"/>
  <c r="Y31" i="86"/>
  <c r="X31" i="86"/>
  <c r="W31" i="86"/>
  <c r="V31" i="86"/>
  <c r="U31" i="86"/>
  <c r="T31" i="86"/>
  <c r="S31" i="86"/>
  <c r="R31" i="86"/>
  <c r="Q31" i="86"/>
  <c r="P31" i="86"/>
  <c r="O31" i="86"/>
  <c r="N31" i="86"/>
  <c r="M31" i="86"/>
  <c r="L31" i="86"/>
  <c r="K31" i="86"/>
  <c r="J31" i="86"/>
  <c r="I31" i="86"/>
  <c r="H31" i="86"/>
  <c r="G31" i="86"/>
  <c r="F31" i="86"/>
  <c r="E31" i="86"/>
  <c r="D31" i="86"/>
  <c r="C31" i="86"/>
  <c r="B31" i="86"/>
  <c r="Y26" i="86"/>
  <c r="X26" i="86"/>
  <c r="W26" i="86"/>
  <c r="V26" i="86"/>
  <c r="U26" i="86"/>
  <c r="T26" i="86"/>
  <c r="S26" i="86"/>
  <c r="R26" i="86"/>
  <c r="Q26" i="86"/>
  <c r="P26" i="86"/>
  <c r="O26" i="86"/>
  <c r="N26" i="86"/>
  <c r="M26" i="86"/>
  <c r="L26" i="86"/>
  <c r="K26" i="86"/>
  <c r="J26" i="86"/>
  <c r="I26" i="86"/>
  <c r="H26" i="86"/>
  <c r="G26" i="86"/>
  <c r="F26" i="86"/>
  <c r="E26" i="86"/>
  <c r="D26" i="86"/>
  <c r="C26" i="86"/>
  <c r="B26" i="86"/>
  <c r="Y21" i="86"/>
  <c r="X21" i="86"/>
  <c r="W21" i="86"/>
  <c r="V21" i="86"/>
  <c r="U21" i="86"/>
  <c r="T21" i="86"/>
  <c r="S21" i="86"/>
  <c r="R21" i="86"/>
  <c r="Q21" i="86"/>
  <c r="P21" i="86"/>
  <c r="O21" i="86"/>
  <c r="N21" i="86"/>
  <c r="M21" i="86"/>
  <c r="L21" i="86"/>
  <c r="K21" i="86"/>
  <c r="J21" i="86"/>
  <c r="I21" i="86"/>
  <c r="H21" i="86"/>
  <c r="G21" i="86"/>
  <c r="F21" i="86"/>
  <c r="E21" i="86"/>
  <c r="D21" i="86"/>
  <c r="C21" i="86"/>
  <c r="B21" i="86"/>
  <c r="G653" i="86" l="1"/>
  <c r="G21" i="96"/>
  <c r="G814" i="96" s="1"/>
  <c r="G813" i="96" s="1"/>
  <c r="O653" i="86"/>
  <c r="O21" i="96"/>
  <c r="O814" i="96" s="1"/>
  <c r="O813" i="96" s="1"/>
  <c r="S653" i="86"/>
  <c r="S21" i="96"/>
  <c r="S814" i="96" s="1"/>
  <c r="S813" i="96" s="1"/>
  <c r="W653" i="86"/>
  <c r="W21" i="96"/>
  <c r="W814" i="96" s="1"/>
  <c r="W813" i="96" s="1"/>
  <c r="C657" i="86"/>
  <c r="C26" i="96"/>
  <c r="C818" i="96" s="1"/>
  <c r="C817" i="96" s="1"/>
  <c r="G657" i="86"/>
  <c r="G26" i="96"/>
  <c r="G818" i="96" s="1"/>
  <c r="G817" i="96" s="1"/>
  <c r="K657" i="86"/>
  <c r="K26" i="96"/>
  <c r="K818" i="96" s="1"/>
  <c r="K817" i="96" s="1"/>
  <c r="O657" i="86"/>
  <c r="O26" i="96"/>
  <c r="O818" i="96" s="1"/>
  <c r="O817" i="96" s="1"/>
  <c r="S657" i="86"/>
  <c r="S26" i="96"/>
  <c r="S818" i="96" s="1"/>
  <c r="S817" i="96" s="1"/>
  <c r="W657" i="86"/>
  <c r="W26" i="96"/>
  <c r="W818" i="96" s="1"/>
  <c r="W817" i="96" s="1"/>
  <c r="C505" i="86"/>
  <c r="C504" i="86" s="1"/>
  <c r="C661" i="86"/>
  <c r="C31" i="96"/>
  <c r="C822" i="96" s="1"/>
  <c r="C821" i="96" s="1"/>
  <c r="G505" i="86"/>
  <c r="G504" i="86" s="1"/>
  <c r="G661" i="86"/>
  <c r="G31" i="96"/>
  <c r="G822" i="96" s="1"/>
  <c r="G821" i="96" s="1"/>
  <c r="K505" i="86"/>
  <c r="K504" i="86" s="1"/>
  <c r="K661" i="86"/>
  <c r="K31" i="96"/>
  <c r="K822" i="96" s="1"/>
  <c r="K821" i="96" s="1"/>
  <c r="O505" i="86"/>
  <c r="O504" i="86" s="1"/>
  <c r="O661" i="86"/>
  <c r="O31" i="96"/>
  <c r="O822" i="96" s="1"/>
  <c r="O821" i="96" s="1"/>
  <c r="S505" i="86"/>
  <c r="S504" i="86" s="1"/>
  <c r="S661" i="86"/>
  <c r="S31" i="96"/>
  <c r="S822" i="96" s="1"/>
  <c r="S821" i="96" s="1"/>
  <c r="W505" i="86"/>
  <c r="W504" i="86" s="1"/>
  <c r="W661" i="86"/>
  <c r="W31" i="96"/>
  <c r="W822" i="96" s="1"/>
  <c r="W821" i="96" s="1"/>
  <c r="C510" i="86"/>
  <c r="C509" i="86" s="1"/>
  <c r="C665" i="86"/>
  <c r="C36" i="96"/>
  <c r="C826" i="96" s="1"/>
  <c r="C825" i="96" s="1"/>
  <c r="G510" i="86"/>
  <c r="G509" i="86" s="1"/>
  <c r="G665" i="86"/>
  <c r="G36" i="96"/>
  <c r="G826" i="96" s="1"/>
  <c r="G825" i="96" s="1"/>
  <c r="K510" i="86"/>
  <c r="K509" i="86" s="1"/>
  <c r="K665" i="86"/>
  <c r="K36" i="96"/>
  <c r="K826" i="96" s="1"/>
  <c r="K825" i="96" s="1"/>
  <c r="O510" i="86"/>
  <c r="O509" i="86" s="1"/>
  <c r="O665" i="86"/>
  <c r="O36" i="96"/>
  <c r="O826" i="96" s="1"/>
  <c r="O825" i="96" s="1"/>
  <c r="S510" i="86"/>
  <c r="S509" i="86" s="1"/>
  <c r="S665" i="86"/>
  <c r="S36" i="96"/>
  <c r="S826" i="96" s="1"/>
  <c r="S825" i="96" s="1"/>
  <c r="W510" i="86"/>
  <c r="W509" i="86" s="1"/>
  <c r="W665" i="86"/>
  <c r="W36" i="96"/>
  <c r="W826" i="96" s="1"/>
  <c r="W825" i="96" s="1"/>
  <c r="C515" i="86"/>
  <c r="C514" i="86" s="1"/>
  <c r="C669" i="86"/>
  <c r="C41" i="96"/>
  <c r="C830" i="96" s="1"/>
  <c r="C829" i="96" s="1"/>
  <c r="G515" i="86"/>
  <c r="G514" i="86" s="1"/>
  <c r="G669" i="86"/>
  <c r="G41" i="96"/>
  <c r="G830" i="96" s="1"/>
  <c r="G829" i="96" s="1"/>
  <c r="K515" i="86"/>
  <c r="K514" i="86" s="1"/>
  <c r="K669" i="86"/>
  <c r="K41" i="96"/>
  <c r="K830" i="96" s="1"/>
  <c r="K829" i="96" s="1"/>
  <c r="O515" i="86"/>
  <c r="O514" i="86" s="1"/>
  <c r="O669" i="86"/>
  <c r="O41" i="96"/>
  <c r="O830" i="96" s="1"/>
  <c r="O829" i="96" s="1"/>
  <c r="S515" i="86"/>
  <c r="S514" i="86" s="1"/>
  <c r="S669" i="86"/>
  <c r="S41" i="96"/>
  <c r="S830" i="96" s="1"/>
  <c r="S829" i="96" s="1"/>
  <c r="W515" i="86"/>
  <c r="W514" i="86" s="1"/>
  <c r="W669" i="86"/>
  <c r="W41" i="96"/>
  <c r="W830" i="96" s="1"/>
  <c r="W829" i="96" s="1"/>
  <c r="C520" i="86"/>
  <c r="C519" i="86" s="1"/>
  <c r="C673" i="86"/>
  <c r="C46" i="96"/>
  <c r="C834" i="96" s="1"/>
  <c r="C833" i="96" s="1"/>
  <c r="G520" i="86"/>
  <c r="G519" i="86" s="1"/>
  <c r="G673" i="86"/>
  <c r="G46" i="96"/>
  <c r="G834" i="96" s="1"/>
  <c r="G833" i="96" s="1"/>
  <c r="K520" i="86"/>
  <c r="K519" i="86" s="1"/>
  <c r="K673" i="86"/>
  <c r="K46" i="96"/>
  <c r="K834" i="96" s="1"/>
  <c r="K833" i="96" s="1"/>
  <c r="O520" i="86"/>
  <c r="O519" i="86" s="1"/>
  <c r="O673" i="86"/>
  <c r="O46" i="96"/>
  <c r="O834" i="96" s="1"/>
  <c r="O833" i="96" s="1"/>
  <c r="S520" i="86"/>
  <c r="S519" i="86" s="1"/>
  <c r="S673" i="86"/>
  <c r="S46" i="96"/>
  <c r="S834" i="96" s="1"/>
  <c r="S833" i="96" s="1"/>
  <c r="W520" i="86"/>
  <c r="W519" i="86" s="1"/>
  <c r="W673" i="86"/>
  <c r="W46" i="96"/>
  <c r="W834" i="96" s="1"/>
  <c r="W833" i="96" s="1"/>
  <c r="C525" i="86"/>
  <c r="C524" i="86" s="1"/>
  <c r="C677" i="86"/>
  <c r="C51" i="96"/>
  <c r="C838" i="96" s="1"/>
  <c r="C837" i="96" s="1"/>
  <c r="G525" i="86"/>
  <c r="G524" i="86" s="1"/>
  <c r="G677" i="86"/>
  <c r="G51" i="96"/>
  <c r="G838" i="96" s="1"/>
  <c r="G837" i="96" s="1"/>
  <c r="K525" i="86"/>
  <c r="K524" i="86" s="1"/>
  <c r="K677" i="86"/>
  <c r="K51" i="96"/>
  <c r="K838" i="96" s="1"/>
  <c r="K837" i="96" s="1"/>
  <c r="O525" i="86"/>
  <c r="O524" i="86" s="1"/>
  <c r="O677" i="86"/>
  <c r="O51" i="96"/>
  <c r="O838" i="96" s="1"/>
  <c r="O837" i="96" s="1"/>
  <c r="S525" i="86"/>
  <c r="S524" i="86" s="1"/>
  <c r="S677" i="86"/>
  <c r="S51" i="96"/>
  <c r="S838" i="96" s="1"/>
  <c r="S837" i="96" s="1"/>
  <c r="W525" i="86"/>
  <c r="W524" i="86" s="1"/>
  <c r="W677" i="86"/>
  <c r="W51" i="96"/>
  <c r="W838" i="96" s="1"/>
  <c r="W837" i="96" s="1"/>
  <c r="C530" i="86"/>
  <c r="C529" i="86" s="1"/>
  <c r="C681" i="86"/>
  <c r="C56" i="96"/>
  <c r="C842" i="96" s="1"/>
  <c r="C841" i="96" s="1"/>
  <c r="G530" i="86"/>
  <c r="G529" i="86" s="1"/>
  <c r="G681" i="86"/>
  <c r="G56" i="96"/>
  <c r="G842" i="96" s="1"/>
  <c r="G841" i="96" s="1"/>
  <c r="K530" i="86"/>
  <c r="K529" i="86" s="1"/>
  <c r="K681" i="86"/>
  <c r="K56" i="96"/>
  <c r="K842" i="96" s="1"/>
  <c r="K841" i="96" s="1"/>
  <c r="O530" i="86"/>
  <c r="O529" i="86" s="1"/>
  <c r="O681" i="86"/>
  <c r="O56" i="96"/>
  <c r="O842" i="96" s="1"/>
  <c r="O841" i="96" s="1"/>
  <c r="S530" i="86"/>
  <c r="S529" i="86" s="1"/>
  <c r="S681" i="86"/>
  <c r="S56" i="96"/>
  <c r="S842" i="96" s="1"/>
  <c r="S841" i="96" s="1"/>
  <c r="W530" i="86"/>
  <c r="W529" i="86" s="1"/>
  <c r="W681" i="86"/>
  <c r="W56" i="96"/>
  <c r="W842" i="96" s="1"/>
  <c r="W841" i="96" s="1"/>
  <c r="C535" i="86"/>
  <c r="C534" i="86" s="1"/>
  <c r="C685" i="86"/>
  <c r="C61" i="96"/>
  <c r="C846" i="96" s="1"/>
  <c r="C845" i="96" s="1"/>
  <c r="G535" i="86"/>
  <c r="G534" i="86" s="1"/>
  <c r="G685" i="86"/>
  <c r="G61" i="96"/>
  <c r="G846" i="96" s="1"/>
  <c r="G845" i="96" s="1"/>
  <c r="K535" i="86"/>
  <c r="K534" i="86" s="1"/>
  <c r="K685" i="86"/>
  <c r="K61" i="96"/>
  <c r="K846" i="96" s="1"/>
  <c r="K845" i="96" s="1"/>
  <c r="O535" i="86"/>
  <c r="O534" i="86" s="1"/>
  <c r="O685" i="86"/>
  <c r="O61" i="96"/>
  <c r="O846" i="96" s="1"/>
  <c r="O845" i="96" s="1"/>
  <c r="S535" i="86"/>
  <c r="S534" i="86" s="1"/>
  <c r="S685" i="86"/>
  <c r="S61" i="96"/>
  <c r="S846" i="96" s="1"/>
  <c r="S845" i="96" s="1"/>
  <c r="W535" i="86"/>
  <c r="W534" i="86" s="1"/>
  <c r="W685" i="86"/>
  <c r="W61" i="96"/>
  <c r="W846" i="96" s="1"/>
  <c r="W845" i="96" s="1"/>
  <c r="C540" i="86"/>
  <c r="C539" i="86" s="1"/>
  <c r="C689" i="86"/>
  <c r="C66" i="96"/>
  <c r="C850" i="96" s="1"/>
  <c r="C849" i="96" s="1"/>
  <c r="G540" i="86"/>
  <c r="G539" i="86" s="1"/>
  <c r="G689" i="86"/>
  <c r="G66" i="96"/>
  <c r="G850" i="96" s="1"/>
  <c r="G849" i="96" s="1"/>
  <c r="K540" i="86"/>
  <c r="K539" i="86" s="1"/>
  <c r="K689" i="86"/>
  <c r="K66" i="96"/>
  <c r="K850" i="96" s="1"/>
  <c r="K849" i="96" s="1"/>
  <c r="O540" i="86"/>
  <c r="O539" i="86" s="1"/>
  <c r="O689" i="86"/>
  <c r="O66" i="96"/>
  <c r="O850" i="96" s="1"/>
  <c r="O849" i="96" s="1"/>
  <c r="S540" i="86"/>
  <c r="S539" i="86" s="1"/>
  <c r="S689" i="86"/>
  <c r="S66" i="96"/>
  <c r="S850" i="96" s="1"/>
  <c r="S849" i="96" s="1"/>
  <c r="W540" i="86"/>
  <c r="W539" i="86" s="1"/>
  <c r="W689" i="86"/>
  <c r="W66" i="96"/>
  <c r="W850" i="96" s="1"/>
  <c r="W849" i="96" s="1"/>
  <c r="C545" i="86"/>
  <c r="C544" i="86" s="1"/>
  <c r="C693" i="86"/>
  <c r="C71" i="96"/>
  <c r="C854" i="96" s="1"/>
  <c r="C853" i="96" s="1"/>
  <c r="G545" i="86"/>
  <c r="G544" i="86" s="1"/>
  <c r="G693" i="86"/>
  <c r="G71" i="96"/>
  <c r="G854" i="96" s="1"/>
  <c r="G853" i="96" s="1"/>
  <c r="K545" i="86"/>
  <c r="K544" i="86" s="1"/>
  <c r="K693" i="86"/>
  <c r="K71" i="96"/>
  <c r="K854" i="96" s="1"/>
  <c r="K853" i="96" s="1"/>
  <c r="O545" i="86"/>
  <c r="O544" i="86" s="1"/>
  <c r="O693" i="86"/>
  <c r="O71" i="96"/>
  <c r="O854" i="96" s="1"/>
  <c r="O853" i="96" s="1"/>
  <c r="S545" i="86"/>
  <c r="S544" i="86" s="1"/>
  <c r="S693" i="86"/>
  <c r="S71" i="96"/>
  <c r="S854" i="96" s="1"/>
  <c r="S853" i="96" s="1"/>
  <c r="W545" i="86"/>
  <c r="W544" i="86" s="1"/>
  <c r="W693" i="86"/>
  <c r="W71" i="96"/>
  <c r="W854" i="96" s="1"/>
  <c r="W853" i="96" s="1"/>
  <c r="C550" i="86"/>
  <c r="C549" i="86" s="1"/>
  <c r="C697" i="86"/>
  <c r="C76" i="96"/>
  <c r="C858" i="96" s="1"/>
  <c r="C857" i="96" s="1"/>
  <c r="G550" i="86"/>
  <c r="G549" i="86" s="1"/>
  <c r="G697" i="86"/>
  <c r="G76" i="96"/>
  <c r="G858" i="96" s="1"/>
  <c r="G857" i="96" s="1"/>
  <c r="K550" i="86"/>
  <c r="K549" i="86" s="1"/>
  <c r="K697" i="86"/>
  <c r="K76" i="96"/>
  <c r="K858" i="96" s="1"/>
  <c r="K857" i="96" s="1"/>
  <c r="O550" i="86"/>
  <c r="O549" i="86" s="1"/>
  <c r="O697" i="86"/>
  <c r="O76" i="96"/>
  <c r="O858" i="96" s="1"/>
  <c r="O857" i="96" s="1"/>
  <c r="S550" i="86"/>
  <c r="S549" i="86" s="1"/>
  <c r="S697" i="86"/>
  <c r="S76" i="96"/>
  <c r="S858" i="96" s="1"/>
  <c r="S857" i="96" s="1"/>
  <c r="W550" i="86"/>
  <c r="W549" i="86" s="1"/>
  <c r="W697" i="86"/>
  <c r="W76" i="96"/>
  <c r="W858" i="96" s="1"/>
  <c r="W857" i="96" s="1"/>
  <c r="C555" i="86"/>
  <c r="C554" i="86" s="1"/>
  <c r="C701" i="86"/>
  <c r="C81" i="96"/>
  <c r="C862" i="96" s="1"/>
  <c r="C861" i="96" s="1"/>
  <c r="G555" i="86"/>
  <c r="G554" i="86" s="1"/>
  <c r="G701" i="86"/>
  <c r="G81" i="96"/>
  <c r="G862" i="96" s="1"/>
  <c r="G861" i="96" s="1"/>
  <c r="K555" i="86"/>
  <c r="K554" i="86" s="1"/>
  <c r="K701" i="86"/>
  <c r="K81" i="96"/>
  <c r="K862" i="96" s="1"/>
  <c r="K861" i="96" s="1"/>
  <c r="O555" i="86"/>
  <c r="O554" i="86" s="1"/>
  <c r="O701" i="86"/>
  <c r="O81" i="96"/>
  <c r="O862" i="96" s="1"/>
  <c r="O861" i="96" s="1"/>
  <c r="S555" i="86"/>
  <c r="S554" i="86" s="1"/>
  <c r="S701" i="86"/>
  <c r="S81" i="96"/>
  <c r="S862" i="96" s="1"/>
  <c r="S861" i="96" s="1"/>
  <c r="W555" i="86"/>
  <c r="W554" i="86" s="1"/>
  <c r="W701" i="86"/>
  <c r="W81" i="96"/>
  <c r="W862" i="96" s="1"/>
  <c r="W861" i="96" s="1"/>
  <c r="C560" i="86"/>
  <c r="C559" i="86" s="1"/>
  <c r="C705" i="86"/>
  <c r="C86" i="96"/>
  <c r="C866" i="96" s="1"/>
  <c r="C865" i="96" s="1"/>
  <c r="G560" i="86"/>
  <c r="G559" i="86" s="1"/>
  <c r="G705" i="86"/>
  <c r="G86" i="96"/>
  <c r="G866" i="96" s="1"/>
  <c r="G865" i="96" s="1"/>
  <c r="K560" i="86"/>
  <c r="K559" i="86" s="1"/>
  <c r="K705" i="86"/>
  <c r="K86" i="96"/>
  <c r="K866" i="96" s="1"/>
  <c r="K865" i="96" s="1"/>
  <c r="O560" i="86"/>
  <c r="O559" i="86" s="1"/>
  <c r="O705" i="86"/>
  <c r="O86" i="96"/>
  <c r="O866" i="96" s="1"/>
  <c r="O865" i="96" s="1"/>
  <c r="S560" i="86"/>
  <c r="S559" i="86" s="1"/>
  <c r="S705" i="86"/>
  <c r="S86" i="96"/>
  <c r="S866" i="96" s="1"/>
  <c r="S865" i="96" s="1"/>
  <c r="W560" i="86"/>
  <c r="W559" i="86" s="1"/>
  <c r="W705" i="86"/>
  <c r="W86" i="96"/>
  <c r="W866" i="96" s="1"/>
  <c r="W865" i="96" s="1"/>
  <c r="C565" i="86"/>
  <c r="C564" i="86" s="1"/>
  <c r="C709" i="86"/>
  <c r="C91" i="96"/>
  <c r="C870" i="96" s="1"/>
  <c r="C869" i="96" s="1"/>
  <c r="G565" i="86"/>
  <c r="G564" i="86" s="1"/>
  <c r="G709" i="86"/>
  <c r="G91" i="96"/>
  <c r="G870" i="96" s="1"/>
  <c r="G869" i="96" s="1"/>
  <c r="K565" i="86"/>
  <c r="K564" i="86" s="1"/>
  <c r="K709" i="86"/>
  <c r="K91" i="96"/>
  <c r="K870" i="96" s="1"/>
  <c r="K869" i="96" s="1"/>
  <c r="O565" i="86"/>
  <c r="O564" i="86" s="1"/>
  <c r="O709" i="86"/>
  <c r="O91" i="96"/>
  <c r="O870" i="96" s="1"/>
  <c r="O869" i="96" s="1"/>
  <c r="S565" i="86"/>
  <c r="S564" i="86" s="1"/>
  <c r="S709" i="86"/>
  <c r="S91" i="96"/>
  <c r="S870" i="96" s="1"/>
  <c r="S869" i="96" s="1"/>
  <c r="W565" i="86"/>
  <c r="W564" i="86" s="1"/>
  <c r="W709" i="86"/>
  <c r="W91" i="96"/>
  <c r="W870" i="96" s="1"/>
  <c r="W869" i="96" s="1"/>
  <c r="C570" i="86"/>
  <c r="C569" i="86" s="1"/>
  <c r="C713" i="86"/>
  <c r="C96" i="96"/>
  <c r="C874" i="96" s="1"/>
  <c r="C873" i="96" s="1"/>
  <c r="G570" i="86"/>
  <c r="G569" i="86" s="1"/>
  <c r="G713" i="86"/>
  <c r="G96" i="96"/>
  <c r="G874" i="96" s="1"/>
  <c r="G873" i="96" s="1"/>
  <c r="K570" i="86"/>
  <c r="K569" i="86" s="1"/>
  <c r="K713" i="86"/>
  <c r="K96" i="96"/>
  <c r="K874" i="96" s="1"/>
  <c r="K873" i="96" s="1"/>
  <c r="O570" i="86"/>
  <c r="O569" i="86" s="1"/>
  <c r="O713" i="86"/>
  <c r="O96" i="96"/>
  <c r="O874" i="96" s="1"/>
  <c r="O873" i="96" s="1"/>
  <c r="S570" i="86"/>
  <c r="S569" i="86" s="1"/>
  <c r="S713" i="86"/>
  <c r="S96" i="96"/>
  <c r="S874" i="96" s="1"/>
  <c r="S873" i="96" s="1"/>
  <c r="W570" i="86"/>
  <c r="W569" i="86" s="1"/>
  <c r="W713" i="86"/>
  <c r="W96" i="96"/>
  <c r="W874" i="96" s="1"/>
  <c r="W873" i="96" s="1"/>
  <c r="C575" i="86"/>
  <c r="C574" i="86" s="1"/>
  <c r="C717" i="86"/>
  <c r="C101" i="96"/>
  <c r="C878" i="96" s="1"/>
  <c r="C877" i="96" s="1"/>
  <c r="G575" i="86"/>
  <c r="G574" i="86" s="1"/>
  <c r="G717" i="86"/>
  <c r="G101" i="96"/>
  <c r="G878" i="96" s="1"/>
  <c r="G877" i="96" s="1"/>
  <c r="K575" i="86"/>
  <c r="K574" i="86" s="1"/>
  <c r="K717" i="86"/>
  <c r="K101" i="96"/>
  <c r="K878" i="96" s="1"/>
  <c r="K877" i="96" s="1"/>
  <c r="O575" i="86"/>
  <c r="O574" i="86" s="1"/>
  <c r="O717" i="86"/>
  <c r="O101" i="96"/>
  <c r="O878" i="96" s="1"/>
  <c r="O877" i="96" s="1"/>
  <c r="S575" i="86"/>
  <c r="S574" i="86" s="1"/>
  <c r="S717" i="86"/>
  <c r="S101" i="96"/>
  <c r="S878" i="96" s="1"/>
  <c r="S877" i="96" s="1"/>
  <c r="W575" i="86"/>
  <c r="W574" i="86" s="1"/>
  <c r="W717" i="86"/>
  <c r="W101" i="96"/>
  <c r="W878" i="96" s="1"/>
  <c r="W877" i="96" s="1"/>
  <c r="C580" i="86"/>
  <c r="C579" i="86" s="1"/>
  <c r="C721" i="86"/>
  <c r="C106" i="96"/>
  <c r="C882" i="96" s="1"/>
  <c r="C881" i="96" s="1"/>
  <c r="G580" i="86"/>
  <c r="G579" i="86" s="1"/>
  <c r="G721" i="86"/>
  <c r="G106" i="96"/>
  <c r="G882" i="96" s="1"/>
  <c r="G881" i="96" s="1"/>
  <c r="K580" i="86"/>
  <c r="K579" i="86" s="1"/>
  <c r="K721" i="86"/>
  <c r="K106" i="96"/>
  <c r="K882" i="96" s="1"/>
  <c r="K881" i="96" s="1"/>
  <c r="O580" i="86"/>
  <c r="O579" i="86" s="1"/>
  <c r="O721" i="86"/>
  <c r="O106" i="96"/>
  <c r="O882" i="96" s="1"/>
  <c r="O881" i="96" s="1"/>
  <c r="S580" i="86"/>
  <c r="S579" i="86" s="1"/>
  <c r="S721" i="86"/>
  <c r="S106" i="96"/>
  <c r="S882" i="96" s="1"/>
  <c r="S881" i="96" s="1"/>
  <c r="W580" i="86"/>
  <c r="W579" i="86" s="1"/>
  <c r="W721" i="86"/>
  <c r="W106" i="96"/>
  <c r="W882" i="96" s="1"/>
  <c r="W881" i="96" s="1"/>
  <c r="C585" i="86"/>
  <c r="C584" i="86" s="1"/>
  <c r="C725" i="86"/>
  <c r="C111" i="96"/>
  <c r="C886" i="96" s="1"/>
  <c r="C885" i="96" s="1"/>
  <c r="G585" i="86"/>
  <c r="G584" i="86" s="1"/>
  <c r="G725" i="86"/>
  <c r="G111" i="96"/>
  <c r="G886" i="96" s="1"/>
  <c r="G885" i="96" s="1"/>
  <c r="K585" i="86"/>
  <c r="K584" i="86" s="1"/>
  <c r="K725" i="86"/>
  <c r="K111" i="96"/>
  <c r="K886" i="96" s="1"/>
  <c r="K885" i="96" s="1"/>
  <c r="O585" i="86"/>
  <c r="O584" i="86" s="1"/>
  <c r="O725" i="86"/>
  <c r="O111" i="96"/>
  <c r="O886" i="96" s="1"/>
  <c r="O885" i="96" s="1"/>
  <c r="S585" i="86"/>
  <c r="S584" i="86" s="1"/>
  <c r="S725" i="86"/>
  <c r="S111" i="96"/>
  <c r="S886" i="96" s="1"/>
  <c r="S885" i="96" s="1"/>
  <c r="W585" i="86"/>
  <c r="W584" i="86" s="1"/>
  <c r="W725" i="86"/>
  <c r="W111" i="96"/>
  <c r="W886" i="96" s="1"/>
  <c r="W885" i="96" s="1"/>
  <c r="C729" i="86"/>
  <c r="C116" i="96"/>
  <c r="C890" i="96" s="1"/>
  <c r="C889" i="96" s="1"/>
  <c r="G729" i="86"/>
  <c r="G116" i="96"/>
  <c r="G890" i="96" s="1"/>
  <c r="G889" i="96" s="1"/>
  <c r="K729" i="86"/>
  <c r="K116" i="96"/>
  <c r="K890" i="96" s="1"/>
  <c r="K889" i="96" s="1"/>
  <c r="O729" i="86"/>
  <c r="O116" i="96"/>
  <c r="O890" i="96" s="1"/>
  <c r="O889" i="96" s="1"/>
  <c r="S729" i="86"/>
  <c r="S116" i="96"/>
  <c r="S890" i="96" s="1"/>
  <c r="S889" i="96" s="1"/>
  <c r="W729" i="86"/>
  <c r="W116" i="96"/>
  <c r="W890" i="96" s="1"/>
  <c r="W889" i="96" s="1"/>
  <c r="C733" i="86"/>
  <c r="C121" i="96"/>
  <c r="C894" i="96" s="1"/>
  <c r="C893" i="96" s="1"/>
  <c r="G733" i="86"/>
  <c r="G121" i="96"/>
  <c r="G894" i="96" s="1"/>
  <c r="G893" i="96" s="1"/>
  <c r="K733" i="86"/>
  <c r="K121" i="96"/>
  <c r="K894" i="96" s="1"/>
  <c r="K893" i="96" s="1"/>
  <c r="O733" i="86"/>
  <c r="O121" i="96"/>
  <c r="O894" i="96" s="1"/>
  <c r="O893" i="96" s="1"/>
  <c r="S733" i="86"/>
  <c r="S121" i="96"/>
  <c r="S894" i="96" s="1"/>
  <c r="S893" i="96" s="1"/>
  <c r="W733" i="86"/>
  <c r="W121" i="96"/>
  <c r="W894" i="96" s="1"/>
  <c r="W893" i="96" s="1"/>
  <c r="C737" i="86"/>
  <c r="C126" i="96"/>
  <c r="C898" i="96" s="1"/>
  <c r="C897" i="96" s="1"/>
  <c r="G737" i="86"/>
  <c r="G126" i="96"/>
  <c r="G898" i="96" s="1"/>
  <c r="G897" i="96" s="1"/>
  <c r="K737" i="86"/>
  <c r="K126" i="96"/>
  <c r="K898" i="96" s="1"/>
  <c r="K897" i="96" s="1"/>
  <c r="O737" i="86"/>
  <c r="O126" i="96"/>
  <c r="O898" i="96" s="1"/>
  <c r="O897" i="96" s="1"/>
  <c r="S737" i="86"/>
  <c r="S126" i="96"/>
  <c r="S898" i="96" s="1"/>
  <c r="S897" i="96" s="1"/>
  <c r="W737" i="86"/>
  <c r="W126" i="96"/>
  <c r="W898" i="96" s="1"/>
  <c r="W897" i="96" s="1"/>
  <c r="C741" i="86"/>
  <c r="C131" i="96"/>
  <c r="C902" i="96" s="1"/>
  <c r="C901" i="96" s="1"/>
  <c r="G741" i="86"/>
  <c r="G131" i="96"/>
  <c r="G902" i="96" s="1"/>
  <c r="G901" i="96" s="1"/>
  <c r="K741" i="86"/>
  <c r="K131" i="96"/>
  <c r="K902" i="96" s="1"/>
  <c r="K901" i="96" s="1"/>
  <c r="O741" i="86"/>
  <c r="O131" i="96"/>
  <c r="O902" i="96" s="1"/>
  <c r="O901" i="96" s="1"/>
  <c r="S741" i="86"/>
  <c r="S131" i="96"/>
  <c r="S902" i="96" s="1"/>
  <c r="S901" i="96" s="1"/>
  <c r="W741" i="86"/>
  <c r="W131" i="96"/>
  <c r="W902" i="96" s="1"/>
  <c r="W901" i="96" s="1"/>
  <c r="C745" i="86"/>
  <c r="C136" i="96"/>
  <c r="C906" i="96" s="1"/>
  <c r="C905" i="96" s="1"/>
  <c r="G745" i="86"/>
  <c r="G136" i="96"/>
  <c r="G906" i="96" s="1"/>
  <c r="G905" i="96" s="1"/>
  <c r="K745" i="86"/>
  <c r="K136" i="96"/>
  <c r="K906" i="96" s="1"/>
  <c r="K905" i="96" s="1"/>
  <c r="O745" i="86"/>
  <c r="O136" i="96"/>
  <c r="O906" i="96" s="1"/>
  <c r="O905" i="96" s="1"/>
  <c r="S745" i="86"/>
  <c r="S136" i="96"/>
  <c r="S906" i="96" s="1"/>
  <c r="S905" i="96" s="1"/>
  <c r="W745" i="86"/>
  <c r="W136" i="96"/>
  <c r="W906" i="96" s="1"/>
  <c r="W905" i="96" s="1"/>
  <c r="C749" i="86"/>
  <c r="C141" i="96"/>
  <c r="C910" i="96" s="1"/>
  <c r="C909" i="96" s="1"/>
  <c r="G749" i="86"/>
  <c r="G141" i="96"/>
  <c r="G910" i="96" s="1"/>
  <c r="G909" i="96" s="1"/>
  <c r="K749" i="86"/>
  <c r="K141" i="96"/>
  <c r="K910" i="96" s="1"/>
  <c r="K909" i="96" s="1"/>
  <c r="O749" i="86"/>
  <c r="O141" i="96"/>
  <c r="O910" i="96" s="1"/>
  <c r="O909" i="96" s="1"/>
  <c r="S749" i="86"/>
  <c r="S141" i="96"/>
  <c r="S910" i="96" s="1"/>
  <c r="S909" i="96" s="1"/>
  <c r="W749" i="86"/>
  <c r="W141" i="96"/>
  <c r="W910" i="96" s="1"/>
  <c r="W909" i="96" s="1"/>
  <c r="C753" i="86"/>
  <c r="C146" i="96"/>
  <c r="C914" i="96" s="1"/>
  <c r="C913" i="96" s="1"/>
  <c r="G753" i="86"/>
  <c r="G146" i="96"/>
  <c r="G914" i="96" s="1"/>
  <c r="G913" i="96" s="1"/>
  <c r="K753" i="86"/>
  <c r="K146" i="96"/>
  <c r="K914" i="96" s="1"/>
  <c r="K913" i="96" s="1"/>
  <c r="O753" i="86"/>
  <c r="O146" i="96"/>
  <c r="O914" i="96" s="1"/>
  <c r="O913" i="96" s="1"/>
  <c r="S753" i="86"/>
  <c r="S146" i="96"/>
  <c r="S914" i="96" s="1"/>
  <c r="S913" i="96" s="1"/>
  <c r="W753" i="86"/>
  <c r="W146" i="96"/>
  <c r="W914" i="96" s="1"/>
  <c r="W913" i="96" s="1"/>
  <c r="C757" i="86"/>
  <c r="C151" i="96"/>
  <c r="C918" i="96" s="1"/>
  <c r="C917" i="96" s="1"/>
  <c r="G757" i="86"/>
  <c r="G151" i="96"/>
  <c r="G918" i="96" s="1"/>
  <c r="G917" i="96" s="1"/>
  <c r="K757" i="86"/>
  <c r="K151" i="96"/>
  <c r="K918" i="96" s="1"/>
  <c r="K917" i="96" s="1"/>
  <c r="O757" i="86"/>
  <c r="O151" i="96"/>
  <c r="O918" i="96" s="1"/>
  <c r="O917" i="96" s="1"/>
  <c r="S757" i="86"/>
  <c r="S151" i="96"/>
  <c r="S918" i="96" s="1"/>
  <c r="S917" i="96" s="1"/>
  <c r="W757" i="86"/>
  <c r="W151" i="96"/>
  <c r="W918" i="96" s="1"/>
  <c r="W917" i="96" s="1"/>
  <c r="C761" i="86"/>
  <c r="C156" i="96"/>
  <c r="C922" i="96" s="1"/>
  <c r="C921" i="96" s="1"/>
  <c r="G761" i="86"/>
  <c r="G156" i="96"/>
  <c r="G922" i="96" s="1"/>
  <c r="G921" i="96" s="1"/>
  <c r="K761" i="86"/>
  <c r="K156" i="96"/>
  <c r="K922" i="96" s="1"/>
  <c r="K921" i="96" s="1"/>
  <c r="O761" i="86"/>
  <c r="O156" i="96"/>
  <c r="O922" i="96" s="1"/>
  <c r="O921" i="96" s="1"/>
  <c r="S761" i="86"/>
  <c r="S156" i="96"/>
  <c r="S922" i="96" s="1"/>
  <c r="S921" i="96" s="1"/>
  <c r="W761" i="86"/>
  <c r="W156" i="96"/>
  <c r="W922" i="96" s="1"/>
  <c r="W921" i="96" s="1"/>
  <c r="C765" i="86"/>
  <c r="C161" i="96"/>
  <c r="C926" i="96" s="1"/>
  <c r="C925" i="96" s="1"/>
  <c r="G765" i="86"/>
  <c r="G161" i="96"/>
  <c r="G926" i="96" s="1"/>
  <c r="G925" i="96" s="1"/>
  <c r="K765" i="86"/>
  <c r="K161" i="96"/>
  <c r="K926" i="96" s="1"/>
  <c r="K925" i="96" s="1"/>
  <c r="O765" i="86"/>
  <c r="O161" i="96"/>
  <c r="O926" i="96" s="1"/>
  <c r="O925" i="96" s="1"/>
  <c r="S765" i="86"/>
  <c r="S161" i="96"/>
  <c r="S926" i="96" s="1"/>
  <c r="S925" i="96" s="1"/>
  <c r="W765" i="86"/>
  <c r="W161" i="96"/>
  <c r="W926" i="96" s="1"/>
  <c r="W925" i="96" s="1"/>
  <c r="C653" i="86"/>
  <c r="C21" i="96"/>
  <c r="C814" i="96" s="1"/>
  <c r="C813" i="96" s="1"/>
  <c r="D653" i="86"/>
  <c r="D21" i="96"/>
  <c r="D814" i="96" s="1"/>
  <c r="D813" i="96" s="1"/>
  <c r="L653" i="86"/>
  <c r="L21" i="96"/>
  <c r="L814" i="96" s="1"/>
  <c r="L813" i="96" s="1"/>
  <c r="T653" i="86"/>
  <c r="T21" i="96"/>
  <c r="T814" i="96" s="1"/>
  <c r="T813" i="96" s="1"/>
  <c r="D657" i="86"/>
  <c r="D26" i="96"/>
  <c r="D818" i="96" s="1"/>
  <c r="D817" i="96" s="1"/>
  <c r="L657" i="86"/>
  <c r="L26" i="96"/>
  <c r="L818" i="96" s="1"/>
  <c r="L817" i="96" s="1"/>
  <c r="T657" i="86"/>
  <c r="T26" i="96"/>
  <c r="T818" i="96" s="1"/>
  <c r="T817" i="96" s="1"/>
  <c r="D505" i="86"/>
  <c r="D504" i="86" s="1"/>
  <c r="D661" i="86"/>
  <c r="D31" i="96"/>
  <c r="D822" i="96" s="1"/>
  <c r="D821" i="96" s="1"/>
  <c r="L505" i="86"/>
  <c r="L504" i="86" s="1"/>
  <c r="L661" i="86"/>
  <c r="L31" i="96"/>
  <c r="L822" i="96" s="1"/>
  <c r="L821" i="96" s="1"/>
  <c r="T505" i="86"/>
  <c r="T504" i="86" s="1"/>
  <c r="T661" i="86"/>
  <c r="T31" i="96"/>
  <c r="T822" i="96" s="1"/>
  <c r="T821" i="96" s="1"/>
  <c r="D510" i="86"/>
  <c r="D509" i="86" s="1"/>
  <c r="D665" i="86"/>
  <c r="D36" i="96"/>
  <c r="D826" i="96" s="1"/>
  <c r="D825" i="96" s="1"/>
  <c r="L510" i="86"/>
  <c r="L509" i="86" s="1"/>
  <c r="L665" i="86"/>
  <c r="L36" i="96"/>
  <c r="L826" i="96" s="1"/>
  <c r="L825" i="96" s="1"/>
  <c r="T510" i="86"/>
  <c r="T509" i="86" s="1"/>
  <c r="T665" i="86"/>
  <c r="T36" i="96"/>
  <c r="T826" i="96" s="1"/>
  <c r="T825" i="96" s="1"/>
  <c r="D515" i="86"/>
  <c r="D514" i="86" s="1"/>
  <c r="D669" i="86"/>
  <c r="D41" i="96"/>
  <c r="D830" i="96" s="1"/>
  <c r="D829" i="96" s="1"/>
  <c r="L515" i="86"/>
  <c r="L514" i="86" s="1"/>
  <c r="L669" i="86"/>
  <c r="L41" i="96"/>
  <c r="L830" i="96" s="1"/>
  <c r="L829" i="96" s="1"/>
  <c r="T515" i="86"/>
  <c r="T514" i="86" s="1"/>
  <c r="T669" i="86"/>
  <c r="T41" i="96"/>
  <c r="T830" i="96" s="1"/>
  <c r="T829" i="96" s="1"/>
  <c r="D520" i="86"/>
  <c r="D519" i="86" s="1"/>
  <c r="D673" i="86"/>
  <c r="D46" i="96"/>
  <c r="D834" i="96" s="1"/>
  <c r="D833" i="96" s="1"/>
  <c r="L520" i="86"/>
  <c r="L519" i="86" s="1"/>
  <c r="L673" i="86"/>
  <c r="L46" i="96"/>
  <c r="L834" i="96" s="1"/>
  <c r="L833" i="96" s="1"/>
  <c r="P520" i="86"/>
  <c r="P519" i="86" s="1"/>
  <c r="P673" i="86"/>
  <c r="P46" i="96"/>
  <c r="P834" i="96" s="1"/>
  <c r="P833" i="96" s="1"/>
  <c r="X520" i="86"/>
  <c r="X519" i="86" s="1"/>
  <c r="X673" i="86"/>
  <c r="X46" i="96"/>
  <c r="X834" i="96" s="1"/>
  <c r="X833" i="96" s="1"/>
  <c r="D525" i="86"/>
  <c r="D524" i="86" s="1"/>
  <c r="D677" i="86"/>
  <c r="D51" i="96"/>
  <c r="D838" i="96" s="1"/>
  <c r="D837" i="96" s="1"/>
  <c r="H525" i="86"/>
  <c r="H524" i="86" s="1"/>
  <c r="H677" i="86"/>
  <c r="H51" i="96"/>
  <c r="H838" i="96" s="1"/>
  <c r="H837" i="96" s="1"/>
  <c r="L525" i="86"/>
  <c r="L524" i="86" s="1"/>
  <c r="L677" i="86"/>
  <c r="L51" i="96"/>
  <c r="L838" i="96" s="1"/>
  <c r="L837" i="96" s="1"/>
  <c r="P525" i="86"/>
  <c r="P524" i="86" s="1"/>
  <c r="P677" i="86"/>
  <c r="P51" i="96"/>
  <c r="P838" i="96" s="1"/>
  <c r="P837" i="96" s="1"/>
  <c r="T525" i="86"/>
  <c r="T524" i="86" s="1"/>
  <c r="T677" i="86"/>
  <c r="T51" i="96"/>
  <c r="T838" i="96" s="1"/>
  <c r="T837" i="96" s="1"/>
  <c r="X525" i="86"/>
  <c r="X524" i="86" s="1"/>
  <c r="X677" i="86"/>
  <c r="X51" i="96"/>
  <c r="X838" i="96" s="1"/>
  <c r="X837" i="96" s="1"/>
  <c r="D530" i="86"/>
  <c r="D529" i="86" s="1"/>
  <c r="D681" i="86"/>
  <c r="D56" i="96"/>
  <c r="D842" i="96" s="1"/>
  <c r="D841" i="96" s="1"/>
  <c r="H530" i="86"/>
  <c r="H529" i="86" s="1"/>
  <c r="H681" i="86"/>
  <c r="H56" i="96"/>
  <c r="H842" i="96" s="1"/>
  <c r="H841" i="96" s="1"/>
  <c r="L530" i="86"/>
  <c r="L529" i="86" s="1"/>
  <c r="L681" i="86"/>
  <c r="L56" i="96"/>
  <c r="L842" i="96" s="1"/>
  <c r="L841" i="96" s="1"/>
  <c r="P530" i="86"/>
  <c r="P529" i="86" s="1"/>
  <c r="P681" i="86"/>
  <c r="P56" i="96"/>
  <c r="P842" i="96" s="1"/>
  <c r="P841" i="96" s="1"/>
  <c r="T530" i="86"/>
  <c r="T529" i="86" s="1"/>
  <c r="T681" i="86"/>
  <c r="T56" i="96"/>
  <c r="T842" i="96" s="1"/>
  <c r="T841" i="96" s="1"/>
  <c r="X530" i="86"/>
  <c r="X529" i="86" s="1"/>
  <c r="X681" i="86"/>
  <c r="X56" i="96"/>
  <c r="X842" i="96" s="1"/>
  <c r="X841" i="96" s="1"/>
  <c r="D535" i="86"/>
  <c r="D534" i="86" s="1"/>
  <c r="D685" i="86"/>
  <c r="D61" i="96"/>
  <c r="D846" i="96" s="1"/>
  <c r="D845" i="96" s="1"/>
  <c r="H535" i="86"/>
  <c r="H534" i="86" s="1"/>
  <c r="H685" i="86"/>
  <c r="H61" i="96"/>
  <c r="H846" i="96" s="1"/>
  <c r="H845" i="96" s="1"/>
  <c r="L535" i="86"/>
  <c r="L534" i="86" s="1"/>
  <c r="L685" i="86"/>
  <c r="L61" i="96"/>
  <c r="L846" i="96" s="1"/>
  <c r="L845" i="96" s="1"/>
  <c r="P535" i="86"/>
  <c r="P534" i="86" s="1"/>
  <c r="P685" i="86"/>
  <c r="P61" i="96"/>
  <c r="P846" i="96" s="1"/>
  <c r="P845" i="96" s="1"/>
  <c r="T535" i="86"/>
  <c r="T534" i="86" s="1"/>
  <c r="T685" i="86"/>
  <c r="T61" i="96"/>
  <c r="T846" i="96" s="1"/>
  <c r="T845" i="96" s="1"/>
  <c r="X535" i="86"/>
  <c r="X534" i="86" s="1"/>
  <c r="X685" i="86"/>
  <c r="X61" i="96"/>
  <c r="X846" i="96" s="1"/>
  <c r="X845" i="96" s="1"/>
  <c r="D540" i="86"/>
  <c r="D539" i="86" s="1"/>
  <c r="D689" i="86"/>
  <c r="D66" i="96"/>
  <c r="D850" i="96" s="1"/>
  <c r="D849" i="96" s="1"/>
  <c r="H540" i="86"/>
  <c r="H539" i="86" s="1"/>
  <c r="H689" i="86"/>
  <c r="H66" i="96"/>
  <c r="H850" i="96" s="1"/>
  <c r="H849" i="96" s="1"/>
  <c r="L540" i="86"/>
  <c r="L539" i="86" s="1"/>
  <c r="L689" i="86"/>
  <c r="L66" i="96"/>
  <c r="L850" i="96" s="1"/>
  <c r="L849" i="96" s="1"/>
  <c r="P540" i="86"/>
  <c r="P539" i="86" s="1"/>
  <c r="P689" i="86"/>
  <c r="P66" i="96"/>
  <c r="P850" i="96" s="1"/>
  <c r="P849" i="96" s="1"/>
  <c r="T540" i="86"/>
  <c r="T539" i="86" s="1"/>
  <c r="T689" i="86"/>
  <c r="T66" i="96"/>
  <c r="T850" i="96" s="1"/>
  <c r="T849" i="96" s="1"/>
  <c r="X540" i="86"/>
  <c r="X539" i="86" s="1"/>
  <c r="X689" i="86"/>
  <c r="X66" i="96"/>
  <c r="X850" i="96" s="1"/>
  <c r="X849" i="96" s="1"/>
  <c r="D545" i="86"/>
  <c r="D544" i="86" s="1"/>
  <c r="D693" i="86"/>
  <c r="D71" i="96"/>
  <c r="D854" i="96" s="1"/>
  <c r="D853" i="96" s="1"/>
  <c r="H545" i="86"/>
  <c r="H544" i="86" s="1"/>
  <c r="H693" i="86"/>
  <c r="H71" i="96"/>
  <c r="H854" i="96" s="1"/>
  <c r="H853" i="96" s="1"/>
  <c r="L545" i="86"/>
  <c r="L544" i="86" s="1"/>
  <c r="L693" i="86"/>
  <c r="L71" i="96"/>
  <c r="L854" i="96" s="1"/>
  <c r="L853" i="96" s="1"/>
  <c r="P545" i="86"/>
  <c r="P544" i="86" s="1"/>
  <c r="P693" i="86"/>
  <c r="P71" i="96"/>
  <c r="P854" i="96" s="1"/>
  <c r="P853" i="96" s="1"/>
  <c r="T545" i="86"/>
  <c r="T544" i="86" s="1"/>
  <c r="T693" i="86"/>
  <c r="T71" i="96"/>
  <c r="T854" i="96" s="1"/>
  <c r="T853" i="96" s="1"/>
  <c r="X545" i="86"/>
  <c r="X544" i="86" s="1"/>
  <c r="X693" i="86"/>
  <c r="X71" i="96"/>
  <c r="X854" i="96" s="1"/>
  <c r="X853" i="96" s="1"/>
  <c r="D550" i="86"/>
  <c r="D549" i="86" s="1"/>
  <c r="D697" i="86"/>
  <c r="D76" i="96"/>
  <c r="D858" i="96" s="1"/>
  <c r="D857" i="96" s="1"/>
  <c r="H550" i="86"/>
  <c r="H549" i="86" s="1"/>
  <c r="H697" i="86"/>
  <c r="H76" i="96"/>
  <c r="H858" i="96" s="1"/>
  <c r="H857" i="96" s="1"/>
  <c r="L550" i="86"/>
  <c r="L549" i="86" s="1"/>
  <c r="L697" i="86"/>
  <c r="L76" i="96"/>
  <c r="L858" i="96" s="1"/>
  <c r="L857" i="96" s="1"/>
  <c r="P550" i="86"/>
  <c r="P549" i="86" s="1"/>
  <c r="P697" i="86"/>
  <c r="P76" i="96"/>
  <c r="P858" i="96" s="1"/>
  <c r="P857" i="96" s="1"/>
  <c r="T550" i="86"/>
  <c r="T549" i="86" s="1"/>
  <c r="T697" i="86"/>
  <c r="T76" i="96"/>
  <c r="T858" i="96" s="1"/>
  <c r="T857" i="96" s="1"/>
  <c r="X550" i="86"/>
  <c r="X549" i="86" s="1"/>
  <c r="X697" i="86"/>
  <c r="X76" i="96"/>
  <c r="X858" i="96" s="1"/>
  <c r="X857" i="96" s="1"/>
  <c r="D555" i="86"/>
  <c r="D554" i="86" s="1"/>
  <c r="D701" i="86"/>
  <c r="D81" i="96"/>
  <c r="D862" i="96" s="1"/>
  <c r="D861" i="96" s="1"/>
  <c r="H555" i="86"/>
  <c r="H554" i="86" s="1"/>
  <c r="H701" i="86"/>
  <c r="H81" i="96"/>
  <c r="H862" i="96" s="1"/>
  <c r="H861" i="96" s="1"/>
  <c r="L555" i="86"/>
  <c r="L554" i="86" s="1"/>
  <c r="L701" i="86"/>
  <c r="L81" i="96"/>
  <c r="L862" i="96" s="1"/>
  <c r="L861" i="96" s="1"/>
  <c r="P555" i="86"/>
  <c r="P554" i="86" s="1"/>
  <c r="P701" i="86"/>
  <c r="P81" i="96"/>
  <c r="P862" i="96" s="1"/>
  <c r="P861" i="96" s="1"/>
  <c r="T555" i="86"/>
  <c r="T554" i="86" s="1"/>
  <c r="T701" i="86"/>
  <c r="T81" i="96"/>
  <c r="T862" i="96" s="1"/>
  <c r="T861" i="96" s="1"/>
  <c r="X555" i="86"/>
  <c r="X554" i="86" s="1"/>
  <c r="X701" i="86"/>
  <c r="X81" i="96"/>
  <c r="X862" i="96" s="1"/>
  <c r="X861" i="96" s="1"/>
  <c r="D560" i="86"/>
  <c r="D559" i="86" s="1"/>
  <c r="D705" i="86"/>
  <c r="D86" i="96"/>
  <c r="D866" i="96" s="1"/>
  <c r="D865" i="96" s="1"/>
  <c r="H560" i="86"/>
  <c r="H559" i="86" s="1"/>
  <c r="H705" i="86"/>
  <c r="H86" i="96"/>
  <c r="H866" i="96" s="1"/>
  <c r="H865" i="96" s="1"/>
  <c r="L560" i="86"/>
  <c r="L559" i="86" s="1"/>
  <c r="L705" i="86"/>
  <c r="L86" i="96"/>
  <c r="L866" i="96" s="1"/>
  <c r="L865" i="96" s="1"/>
  <c r="P560" i="86"/>
  <c r="P559" i="86" s="1"/>
  <c r="P705" i="86"/>
  <c r="P86" i="96"/>
  <c r="P866" i="96" s="1"/>
  <c r="P865" i="96" s="1"/>
  <c r="T560" i="86"/>
  <c r="T559" i="86" s="1"/>
  <c r="T705" i="86"/>
  <c r="T86" i="96"/>
  <c r="T866" i="96" s="1"/>
  <c r="T865" i="96" s="1"/>
  <c r="X560" i="86"/>
  <c r="X559" i="86" s="1"/>
  <c r="X705" i="86"/>
  <c r="X86" i="96"/>
  <c r="X866" i="96" s="1"/>
  <c r="X865" i="96" s="1"/>
  <c r="D565" i="86"/>
  <c r="D564" i="86" s="1"/>
  <c r="D709" i="86"/>
  <c r="D91" i="96"/>
  <c r="D870" i="96" s="1"/>
  <c r="D869" i="96" s="1"/>
  <c r="H565" i="86"/>
  <c r="H564" i="86" s="1"/>
  <c r="H709" i="86"/>
  <c r="H91" i="96"/>
  <c r="H870" i="96" s="1"/>
  <c r="H869" i="96" s="1"/>
  <c r="L565" i="86"/>
  <c r="L564" i="86" s="1"/>
  <c r="L709" i="86"/>
  <c r="L91" i="96"/>
  <c r="L870" i="96" s="1"/>
  <c r="L869" i="96" s="1"/>
  <c r="P565" i="86"/>
  <c r="P564" i="86" s="1"/>
  <c r="P709" i="86"/>
  <c r="P91" i="96"/>
  <c r="P870" i="96" s="1"/>
  <c r="P869" i="96" s="1"/>
  <c r="T565" i="86"/>
  <c r="T564" i="86" s="1"/>
  <c r="T709" i="86"/>
  <c r="T91" i="96"/>
  <c r="T870" i="96" s="1"/>
  <c r="T869" i="96" s="1"/>
  <c r="X565" i="86"/>
  <c r="X564" i="86" s="1"/>
  <c r="X709" i="86"/>
  <c r="X91" i="96"/>
  <c r="X870" i="96" s="1"/>
  <c r="X869" i="96" s="1"/>
  <c r="D570" i="86"/>
  <c r="D569" i="86" s="1"/>
  <c r="D713" i="86"/>
  <c r="D96" i="96"/>
  <c r="D874" i="96" s="1"/>
  <c r="D873" i="96" s="1"/>
  <c r="H570" i="86"/>
  <c r="H569" i="86" s="1"/>
  <c r="H713" i="86"/>
  <c r="H96" i="96"/>
  <c r="H874" i="96" s="1"/>
  <c r="H873" i="96" s="1"/>
  <c r="L570" i="86"/>
  <c r="L569" i="86" s="1"/>
  <c r="L713" i="86"/>
  <c r="L96" i="96"/>
  <c r="L874" i="96" s="1"/>
  <c r="L873" i="96" s="1"/>
  <c r="P570" i="86"/>
  <c r="P569" i="86" s="1"/>
  <c r="P713" i="86"/>
  <c r="P96" i="96"/>
  <c r="P874" i="96" s="1"/>
  <c r="P873" i="96" s="1"/>
  <c r="T570" i="86"/>
  <c r="T569" i="86" s="1"/>
  <c r="T713" i="86"/>
  <c r="T96" i="96"/>
  <c r="T874" i="96" s="1"/>
  <c r="T873" i="96" s="1"/>
  <c r="X570" i="86"/>
  <c r="X569" i="86" s="1"/>
  <c r="X713" i="86"/>
  <c r="X96" i="96"/>
  <c r="X874" i="96" s="1"/>
  <c r="X873" i="96" s="1"/>
  <c r="D575" i="86"/>
  <c r="D574" i="86" s="1"/>
  <c r="D717" i="86"/>
  <c r="D101" i="96"/>
  <c r="D878" i="96" s="1"/>
  <c r="D877" i="96" s="1"/>
  <c r="H575" i="86"/>
  <c r="H574" i="86" s="1"/>
  <c r="H717" i="86"/>
  <c r="H101" i="96"/>
  <c r="H878" i="96" s="1"/>
  <c r="H877" i="96" s="1"/>
  <c r="L575" i="86"/>
  <c r="L574" i="86" s="1"/>
  <c r="L717" i="86"/>
  <c r="L101" i="96"/>
  <c r="L878" i="96" s="1"/>
  <c r="L877" i="96" s="1"/>
  <c r="P575" i="86"/>
  <c r="P574" i="86" s="1"/>
  <c r="P717" i="86"/>
  <c r="P101" i="96"/>
  <c r="P878" i="96" s="1"/>
  <c r="P877" i="96" s="1"/>
  <c r="T575" i="86"/>
  <c r="T574" i="86" s="1"/>
  <c r="T717" i="86"/>
  <c r="T101" i="96"/>
  <c r="T878" i="96" s="1"/>
  <c r="T877" i="96" s="1"/>
  <c r="X575" i="86"/>
  <c r="X574" i="86" s="1"/>
  <c r="X717" i="86"/>
  <c r="X101" i="96"/>
  <c r="X878" i="96" s="1"/>
  <c r="X877" i="96" s="1"/>
  <c r="D580" i="86"/>
  <c r="D579" i="86" s="1"/>
  <c r="D721" i="86"/>
  <c r="D106" i="96"/>
  <c r="D882" i="96" s="1"/>
  <c r="D881" i="96" s="1"/>
  <c r="H580" i="86"/>
  <c r="H579" i="86" s="1"/>
  <c r="H721" i="86"/>
  <c r="H106" i="96"/>
  <c r="H882" i="96" s="1"/>
  <c r="H881" i="96" s="1"/>
  <c r="L580" i="86"/>
  <c r="L579" i="86" s="1"/>
  <c r="L721" i="86"/>
  <c r="L106" i="96"/>
  <c r="L882" i="96" s="1"/>
  <c r="L881" i="96" s="1"/>
  <c r="P580" i="86"/>
  <c r="P579" i="86" s="1"/>
  <c r="P721" i="86"/>
  <c r="P106" i="96"/>
  <c r="P882" i="96" s="1"/>
  <c r="P881" i="96" s="1"/>
  <c r="T580" i="86"/>
  <c r="T579" i="86" s="1"/>
  <c r="T721" i="86"/>
  <c r="T106" i="96"/>
  <c r="T882" i="96" s="1"/>
  <c r="T881" i="96" s="1"/>
  <c r="X580" i="86"/>
  <c r="X579" i="86" s="1"/>
  <c r="X721" i="86"/>
  <c r="X106" i="96"/>
  <c r="X882" i="96" s="1"/>
  <c r="X881" i="96" s="1"/>
  <c r="D585" i="86"/>
  <c r="D584" i="86" s="1"/>
  <c r="D725" i="86"/>
  <c r="D111" i="96"/>
  <c r="D886" i="96" s="1"/>
  <c r="D885" i="96" s="1"/>
  <c r="H585" i="86"/>
  <c r="H584" i="86" s="1"/>
  <c r="H725" i="86"/>
  <c r="H111" i="96"/>
  <c r="H886" i="96" s="1"/>
  <c r="H885" i="96" s="1"/>
  <c r="L585" i="86"/>
  <c r="L584" i="86" s="1"/>
  <c r="L725" i="86"/>
  <c r="L111" i="96"/>
  <c r="L886" i="96" s="1"/>
  <c r="L885" i="96" s="1"/>
  <c r="P585" i="86"/>
  <c r="P584" i="86" s="1"/>
  <c r="P725" i="86"/>
  <c r="P111" i="96"/>
  <c r="P886" i="96" s="1"/>
  <c r="P885" i="96" s="1"/>
  <c r="T585" i="86"/>
  <c r="T584" i="86" s="1"/>
  <c r="T725" i="86"/>
  <c r="T111" i="96"/>
  <c r="T886" i="96" s="1"/>
  <c r="T885" i="96" s="1"/>
  <c r="X585" i="86"/>
  <c r="X584" i="86" s="1"/>
  <c r="X725" i="86"/>
  <c r="X111" i="96"/>
  <c r="X886" i="96" s="1"/>
  <c r="X885" i="96" s="1"/>
  <c r="D729" i="86"/>
  <c r="D116" i="96"/>
  <c r="D890" i="96" s="1"/>
  <c r="D889" i="96" s="1"/>
  <c r="H729" i="86"/>
  <c r="H116" i="96"/>
  <c r="H890" i="96" s="1"/>
  <c r="H889" i="96" s="1"/>
  <c r="L729" i="86"/>
  <c r="L116" i="96"/>
  <c r="L890" i="96" s="1"/>
  <c r="L889" i="96" s="1"/>
  <c r="P729" i="86"/>
  <c r="P116" i="96"/>
  <c r="P890" i="96" s="1"/>
  <c r="P889" i="96" s="1"/>
  <c r="T729" i="86"/>
  <c r="T116" i="96"/>
  <c r="T890" i="96" s="1"/>
  <c r="T889" i="96" s="1"/>
  <c r="X729" i="86"/>
  <c r="X116" i="96"/>
  <c r="X890" i="96" s="1"/>
  <c r="X889" i="96" s="1"/>
  <c r="D733" i="86"/>
  <c r="D121" i="96"/>
  <c r="D894" i="96" s="1"/>
  <c r="D893" i="96" s="1"/>
  <c r="H733" i="86"/>
  <c r="H121" i="96"/>
  <c r="H894" i="96" s="1"/>
  <c r="H893" i="96" s="1"/>
  <c r="L733" i="86"/>
  <c r="L121" i="96"/>
  <c r="L894" i="96" s="1"/>
  <c r="L893" i="96" s="1"/>
  <c r="P733" i="86"/>
  <c r="P121" i="96"/>
  <c r="P894" i="96" s="1"/>
  <c r="P893" i="96" s="1"/>
  <c r="T733" i="86"/>
  <c r="T121" i="96"/>
  <c r="T894" i="96" s="1"/>
  <c r="T893" i="96" s="1"/>
  <c r="X733" i="86"/>
  <c r="X121" i="96"/>
  <c r="X894" i="96" s="1"/>
  <c r="X893" i="96" s="1"/>
  <c r="D737" i="86"/>
  <c r="D126" i="96"/>
  <c r="D898" i="96" s="1"/>
  <c r="D897" i="96" s="1"/>
  <c r="H737" i="86"/>
  <c r="H126" i="96"/>
  <c r="H898" i="96" s="1"/>
  <c r="H897" i="96" s="1"/>
  <c r="L737" i="86"/>
  <c r="L126" i="96"/>
  <c r="L898" i="96" s="1"/>
  <c r="L897" i="96" s="1"/>
  <c r="P737" i="86"/>
  <c r="P126" i="96"/>
  <c r="P898" i="96" s="1"/>
  <c r="P897" i="96" s="1"/>
  <c r="T737" i="86"/>
  <c r="T126" i="96"/>
  <c r="T898" i="96" s="1"/>
  <c r="T897" i="96" s="1"/>
  <c r="X737" i="86"/>
  <c r="X126" i="96"/>
  <c r="X898" i="96" s="1"/>
  <c r="X897" i="96" s="1"/>
  <c r="D741" i="86"/>
  <c r="D131" i="96"/>
  <c r="D902" i="96" s="1"/>
  <c r="D901" i="96" s="1"/>
  <c r="H741" i="86"/>
  <c r="H131" i="96"/>
  <c r="H902" i="96" s="1"/>
  <c r="H901" i="96" s="1"/>
  <c r="L741" i="86"/>
  <c r="L131" i="96"/>
  <c r="L902" i="96" s="1"/>
  <c r="L901" i="96" s="1"/>
  <c r="P741" i="86"/>
  <c r="P131" i="96"/>
  <c r="P902" i="96" s="1"/>
  <c r="P901" i="96" s="1"/>
  <c r="T741" i="86"/>
  <c r="T131" i="96"/>
  <c r="T902" i="96" s="1"/>
  <c r="T901" i="96" s="1"/>
  <c r="X741" i="86"/>
  <c r="X131" i="96"/>
  <c r="X902" i="96" s="1"/>
  <c r="X901" i="96" s="1"/>
  <c r="D745" i="86"/>
  <c r="D136" i="96"/>
  <c r="D906" i="96" s="1"/>
  <c r="D905" i="96" s="1"/>
  <c r="H745" i="86"/>
  <c r="H136" i="96"/>
  <c r="H906" i="96" s="1"/>
  <c r="H905" i="96" s="1"/>
  <c r="L745" i="86"/>
  <c r="L136" i="96"/>
  <c r="L906" i="96" s="1"/>
  <c r="L905" i="96" s="1"/>
  <c r="P745" i="86"/>
  <c r="P136" i="96"/>
  <c r="P906" i="96" s="1"/>
  <c r="P905" i="96" s="1"/>
  <c r="T745" i="86"/>
  <c r="T136" i="96"/>
  <c r="T906" i="96" s="1"/>
  <c r="T905" i="96" s="1"/>
  <c r="X745" i="86"/>
  <c r="X136" i="96"/>
  <c r="X906" i="96" s="1"/>
  <c r="X905" i="96" s="1"/>
  <c r="D749" i="86"/>
  <c r="D141" i="96"/>
  <c r="D910" i="96" s="1"/>
  <c r="D909" i="96" s="1"/>
  <c r="H749" i="86"/>
  <c r="H141" i="96"/>
  <c r="H910" i="96" s="1"/>
  <c r="H909" i="96" s="1"/>
  <c r="L749" i="86"/>
  <c r="L141" i="96"/>
  <c r="L910" i="96" s="1"/>
  <c r="L909" i="96" s="1"/>
  <c r="P749" i="86"/>
  <c r="P141" i="96"/>
  <c r="P910" i="96" s="1"/>
  <c r="P909" i="96" s="1"/>
  <c r="T749" i="86"/>
  <c r="T141" i="96"/>
  <c r="T910" i="96" s="1"/>
  <c r="T909" i="96" s="1"/>
  <c r="X749" i="86"/>
  <c r="X141" i="96"/>
  <c r="X910" i="96" s="1"/>
  <c r="X909" i="96" s="1"/>
  <c r="D753" i="86"/>
  <c r="D146" i="96"/>
  <c r="D914" i="96" s="1"/>
  <c r="D913" i="96" s="1"/>
  <c r="H753" i="86"/>
  <c r="H146" i="96"/>
  <c r="H914" i="96" s="1"/>
  <c r="H913" i="96" s="1"/>
  <c r="L753" i="86"/>
  <c r="L146" i="96"/>
  <c r="L914" i="96" s="1"/>
  <c r="L913" i="96" s="1"/>
  <c r="P753" i="86"/>
  <c r="P146" i="96"/>
  <c r="P914" i="96" s="1"/>
  <c r="P913" i="96" s="1"/>
  <c r="T753" i="86"/>
  <c r="T146" i="96"/>
  <c r="T914" i="96" s="1"/>
  <c r="T913" i="96" s="1"/>
  <c r="X753" i="86"/>
  <c r="X146" i="96"/>
  <c r="X914" i="96" s="1"/>
  <c r="X913" i="96" s="1"/>
  <c r="D757" i="86"/>
  <c r="D151" i="96"/>
  <c r="D918" i="96" s="1"/>
  <c r="D917" i="96" s="1"/>
  <c r="H757" i="86"/>
  <c r="H151" i="96"/>
  <c r="H918" i="96" s="1"/>
  <c r="H917" i="96" s="1"/>
  <c r="L757" i="86"/>
  <c r="L151" i="96"/>
  <c r="L918" i="96" s="1"/>
  <c r="L917" i="96" s="1"/>
  <c r="P757" i="86"/>
  <c r="P151" i="96"/>
  <c r="P918" i="96" s="1"/>
  <c r="P917" i="96" s="1"/>
  <c r="T757" i="86"/>
  <c r="T151" i="96"/>
  <c r="T918" i="96" s="1"/>
  <c r="T917" i="96" s="1"/>
  <c r="X757" i="86"/>
  <c r="X151" i="96"/>
  <c r="X918" i="96" s="1"/>
  <c r="X917" i="96" s="1"/>
  <c r="D761" i="86"/>
  <c r="D156" i="96"/>
  <c r="D922" i="96" s="1"/>
  <c r="D921" i="96" s="1"/>
  <c r="I761" i="86"/>
  <c r="I156" i="96"/>
  <c r="I922" i="96" s="1"/>
  <c r="I921" i="96" s="1"/>
  <c r="L761" i="86"/>
  <c r="L156" i="96"/>
  <c r="L922" i="96" s="1"/>
  <c r="L921" i="96" s="1"/>
  <c r="P761" i="86"/>
  <c r="P156" i="96"/>
  <c r="P922" i="96" s="1"/>
  <c r="P921" i="96" s="1"/>
  <c r="T761" i="86"/>
  <c r="T156" i="96"/>
  <c r="T922" i="96" s="1"/>
  <c r="T921" i="96" s="1"/>
  <c r="X761" i="86"/>
  <c r="X156" i="96"/>
  <c r="X922" i="96" s="1"/>
  <c r="X921" i="96" s="1"/>
  <c r="D765" i="86"/>
  <c r="D161" i="96"/>
  <c r="D926" i="96" s="1"/>
  <c r="D925" i="96" s="1"/>
  <c r="H765" i="86"/>
  <c r="H161" i="96"/>
  <c r="H926" i="96" s="1"/>
  <c r="H925" i="96" s="1"/>
  <c r="L765" i="86"/>
  <c r="L161" i="96"/>
  <c r="L926" i="96" s="1"/>
  <c r="L925" i="96" s="1"/>
  <c r="P765" i="86"/>
  <c r="P161" i="96"/>
  <c r="P926" i="96" s="1"/>
  <c r="P925" i="96" s="1"/>
  <c r="T765" i="86"/>
  <c r="T161" i="96"/>
  <c r="T926" i="96" s="1"/>
  <c r="T925" i="96" s="1"/>
  <c r="X765" i="86"/>
  <c r="X161" i="96"/>
  <c r="X926" i="96" s="1"/>
  <c r="X925" i="96" s="1"/>
  <c r="B653" i="86"/>
  <c r="B21" i="96"/>
  <c r="B814" i="96" s="1"/>
  <c r="B813" i="96" s="1"/>
  <c r="K653" i="86"/>
  <c r="K21" i="96"/>
  <c r="K814" i="96" s="1"/>
  <c r="K813" i="96" s="1"/>
  <c r="H653" i="86"/>
  <c r="H21" i="96"/>
  <c r="H814" i="96" s="1"/>
  <c r="H813" i="96" s="1"/>
  <c r="P653" i="86"/>
  <c r="P21" i="96"/>
  <c r="P814" i="96" s="1"/>
  <c r="P813" i="96" s="1"/>
  <c r="X653" i="86"/>
  <c r="X21" i="96"/>
  <c r="X814" i="96" s="1"/>
  <c r="X813" i="96" s="1"/>
  <c r="H657" i="86"/>
  <c r="H26" i="96"/>
  <c r="H818" i="96" s="1"/>
  <c r="H817" i="96" s="1"/>
  <c r="P657" i="86"/>
  <c r="P26" i="96"/>
  <c r="P818" i="96" s="1"/>
  <c r="P817" i="96" s="1"/>
  <c r="X657" i="86"/>
  <c r="X26" i="96"/>
  <c r="X818" i="96" s="1"/>
  <c r="X817" i="96" s="1"/>
  <c r="H505" i="86"/>
  <c r="H504" i="86" s="1"/>
  <c r="H661" i="86"/>
  <c r="H31" i="96"/>
  <c r="H822" i="96" s="1"/>
  <c r="H821" i="96" s="1"/>
  <c r="P505" i="86"/>
  <c r="P504" i="86" s="1"/>
  <c r="P661" i="86"/>
  <c r="P31" i="96"/>
  <c r="P822" i="96" s="1"/>
  <c r="P821" i="96" s="1"/>
  <c r="X505" i="86"/>
  <c r="X504" i="86" s="1"/>
  <c r="X661" i="86"/>
  <c r="X31" i="96"/>
  <c r="X822" i="96" s="1"/>
  <c r="X821" i="96" s="1"/>
  <c r="H510" i="86"/>
  <c r="H509" i="86" s="1"/>
  <c r="H665" i="86"/>
  <c r="H36" i="96"/>
  <c r="H826" i="96" s="1"/>
  <c r="H825" i="96" s="1"/>
  <c r="P510" i="86"/>
  <c r="P509" i="86" s="1"/>
  <c r="P665" i="86"/>
  <c r="P36" i="96"/>
  <c r="P826" i="96" s="1"/>
  <c r="P825" i="96" s="1"/>
  <c r="X510" i="86"/>
  <c r="X509" i="86" s="1"/>
  <c r="X665" i="86"/>
  <c r="X36" i="96"/>
  <c r="X826" i="96" s="1"/>
  <c r="X825" i="96" s="1"/>
  <c r="H515" i="86"/>
  <c r="H514" i="86" s="1"/>
  <c r="H669" i="86"/>
  <c r="H41" i="96"/>
  <c r="H830" i="96" s="1"/>
  <c r="H829" i="96" s="1"/>
  <c r="P515" i="86"/>
  <c r="P514" i="86" s="1"/>
  <c r="P669" i="86"/>
  <c r="P41" i="96"/>
  <c r="P830" i="96" s="1"/>
  <c r="P829" i="96" s="1"/>
  <c r="X515" i="86"/>
  <c r="X514" i="86" s="1"/>
  <c r="X669" i="86"/>
  <c r="X41" i="96"/>
  <c r="X830" i="96" s="1"/>
  <c r="X829" i="96" s="1"/>
  <c r="H520" i="86"/>
  <c r="H519" i="86" s="1"/>
  <c r="H673" i="86"/>
  <c r="H46" i="96"/>
  <c r="H834" i="96" s="1"/>
  <c r="H833" i="96" s="1"/>
  <c r="T520" i="86"/>
  <c r="T519" i="86" s="1"/>
  <c r="T673" i="86"/>
  <c r="T46" i="96"/>
  <c r="T834" i="96" s="1"/>
  <c r="T833" i="96" s="1"/>
  <c r="E653" i="86"/>
  <c r="E21" i="96"/>
  <c r="E814" i="96" s="1"/>
  <c r="E813" i="96" s="1"/>
  <c r="I653" i="86"/>
  <c r="I21" i="96"/>
  <c r="I814" i="96" s="1"/>
  <c r="I813" i="96" s="1"/>
  <c r="M653" i="86"/>
  <c r="M21" i="96"/>
  <c r="M814" i="96" s="1"/>
  <c r="M813" i="96" s="1"/>
  <c r="Q653" i="86"/>
  <c r="Q21" i="96"/>
  <c r="Q814" i="96" s="1"/>
  <c r="Q813" i="96" s="1"/>
  <c r="U653" i="86"/>
  <c r="U21" i="96"/>
  <c r="U814" i="96" s="1"/>
  <c r="U813" i="96" s="1"/>
  <c r="Y653" i="86"/>
  <c r="Y21" i="96"/>
  <c r="Y814" i="96" s="1"/>
  <c r="Y813" i="96" s="1"/>
  <c r="E657" i="86"/>
  <c r="E26" i="96"/>
  <c r="E818" i="96" s="1"/>
  <c r="E817" i="96" s="1"/>
  <c r="I657" i="86"/>
  <c r="I26" i="96"/>
  <c r="I818" i="96" s="1"/>
  <c r="I817" i="96" s="1"/>
  <c r="M657" i="86"/>
  <c r="M26" i="96"/>
  <c r="M818" i="96" s="1"/>
  <c r="M817" i="96" s="1"/>
  <c r="Q657" i="86"/>
  <c r="Q26" i="96"/>
  <c r="Q818" i="96" s="1"/>
  <c r="Q817" i="96" s="1"/>
  <c r="U657" i="86"/>
  <c r="U26" i="96"/>
  <c r="U818" i="96" s="1"/>
  <c r="U817" i="96" s="1"/>
  <c r="Y657" i="86"/>
  <c r="Y26" i="96"/>
  <c r="Y818" i="96" s="1"/>
  <c r="Y817" i="96" s="1"/>
  <c r="E505" i="86"/>
  <c r="E504" i="86" s="1"/>
  <c r="E661" i="86"/>
  <c r="E31" i="96"/>
  <c r="E822" i="96" s="1"/>
  <c r="E821" i="96" s="1"/>
  <c r="I505" i="86"/>
  <c r="I504" i="86" s="1"/>
  <c r="I661" i="86"/>
  <c r="I31" i="96"/>
  <c r="I822" i="96" s="1"/>
  <c r="I821" i="96" s="1"/>
  <c r="M505" i="86"/>
  <c r="M504" i="86" s="1"/>
  <c r="M661" i="86"/>
  <c r="M31" i="96"/>
  <c r="M822" i="96" s="1"/>
  <c r="M821" i="96" s="1"/>
  <c r="Q505" i="86"/>
  <c r="Q504" i="86" s="1"/>
  <c r="Q661" i="86"/>
  <c r="Q31" i="96"/>
  <c r="Q822" i="96" s="1"/>
  <c r="Q821" i="96" s="1"/>
  <c r="U505" i="86"/>
  <c r="U504" i="86" s="1"/>
  <c r="U661" i="86"/>
  <c r="U31" i="96"/>
  <c r="U822" i="96" s="1"/>
  <c r="U821" i="96" s="1"/>
  <c r="Y505" i="86"/>
  <c r="Y504" i="86" s="1"/>
  <c r="Y661" i="86"/>
  <c r="Y31" i="96"/>
  <c r="Y822" i="96" s="1"/>
  <c r="Y821" i="96" s="1"/>
  <c r="E510" i="86"/>
  <c r="E509" i="86" s="1"/>
  <c r="E665" i="86"/>
  <c r="E36" i="96"/>
  <c r="E826" i="96" s="1"/>
  <c r="E825" i="96" s="1"/>
  <c r="I510" i="86"/>
  <c r="I509" i="86" s="1"/>
  <c r="I665" i="86"/>
  <c r="I36" i="96"/>
  <c r="I826" i="96" s="1"/>
  <c r="I825" i="96" s="1"/>
  <c r="M510" i="86"/>
  <c r="M509" i="86" s="1"/>
  <c r="M665" i="86"/>
  <c r="M36" i="96"/>
  <c r="M826" i="96" s="1"/>
  <c r="M825" i="96" s="1"/>
  <c r="Q510" i="86"/>
  <c r="Q509" i="86" s="1"/>
  <c r="Q665" i="86"/>
  <c r="Q36" i="96"/>
  <c r="Q826" i="96" s="1"/>
  <c r="Q825" i="96" s="1"/>
  <c r="U510" i="86"/>
  <c r="U509" i="86" s="1"/>
  <c r="U665" i="86"/>
  <c r="U36" i="96"/>
  <c r="U826" i="96" s="1"/>
  <c r="U825" i="96" s="1"/>
  <c r="Y510" i="86"/>
  <c r="Y509" i="86" s="1"/>
  <c r="Y665" i="86"/>
  <c r="Y36" i="96"/>
  <c r="Y826" i="96" s="1"/>
  <c r="Y825" i="96" s="1"/>
  <c r="E515" i="86"/>
  <c r="E514" i="86" s="1"/>
  <c r="E669" i="86"/>
  <c r="E41" i="96"/>
  <c r="E830" i="96" s="1"/>
  <c r="E829" i="96" s="1"/>
  <c r="I515" i="86"/>
  <c r="I514" i="86" s="1"/>
  <c r="I669" i="86"/>
  <c r="I41" i="96"/>
  <c r="I830" i="96" s="1"/>
  <c r="I829" i="96" s="1"/>
  <c r="M515" i="86"/>
  <c r="M514" i="86" s="1"/>
  <c r="M669" i="86"/>
  <c r="M41" i="96"/>
  <c r="M830" i="96" s="1"/>
  <c r="M829" i="96" s="1"/>
  <c r="Q515" i="86"/>
  <c r="Q514" i="86" s="1"/>
  <c r="Q669" i="86"/>
  <c r="Q41" i="96"/>
  <c r="Q830" i="96" s="1"/>
  <c r="Q829" i="96" s="1"/>
  <c r="U515" i="86"/>
  <c r="U514" i="86" s="1"/>
  <c r="U669" i="86"/>
  <c r="U41" i="96"/>
  <c r="U830" i="96" s="1"/>
  <c r="U829" i="96" s="1"/>
  <c r="Y515" i="86"/>
  <c r="Y514" i="86" s="1"/>
  <c r="Y669" i="86"/>
  <c r="Y41" i="96"/>
  <c r="Y830" i="96" s="1"/>
  <c r="Y829" i="96" s="1"/>
  <c r="E520" i="86"/>
  <c r="E519" i="86" s="1"/>
  <c r="E673" i="86"/>
  <c r="E46" i="96"/>
  <c r="E834" i="96" s="1"/>
  <c r="E833" i="96" s="1"/>
  <c r="I520" i="86"/>
  <c r="I519" i="86" s="1"/>
  <c r="I673" i="86"/>
  <c r="I46" i="96"/>
  <c r="I834" i="96" s="1"/>
  <c r="I833" i="96" s="1"/>
  <c r="M520" i="86"/>
  <c r="M519" i="86" s="1"/>
  <c r="M673" i="86"/>
  <c r="M46" i="96"/>
  <c r="M834" i="96" s="1"/>
  <c r="M833" i="96" s="1"/>
  <c r="Q520" i="86"/>
  <c r="Q519" i="86" s="1"/>
  <c r="Q673" i="86"/>
  <c r="Q46" i="96"/>
  <c r="Q834" i="96" s="1"/>
  <c r="Q833" i="96" s="1"/>
  <c r="U520" i="86"/>
  <c r="U519" i="86" s="1"/>
  <c r="U673" i="86"/>
  <c r="U46" i="96"/>
  <c r="U834" i="96" s="1"/>
  <c r="U833" i="96" s="1"/>
  <c r="Y520" i="86"/>
  <c r="Y519" i="86" s="1"/>
  <c r="Y673" i="86"/>
  <c r="Y46" i="96"/>
  <c r="Y834" i="96" s="1"/>
  <c r="Y833" i="96" s="1"/>
  <c r="E525" i="86"/>
  <c r="E524" i="86" s="1"/>
  <c r="E677" i="86"/>
  <c r="E51" i="96"/>
  <c r="E838" i="96" s="1"/>
  <c r="E837" i="96" s="1"/>
  <c r="I525" i="86"/>
  <c r="I524" i="86" s="1"/>
  <c r="I677" i="86"/>
  <c r="I51" i="96"/>
  <c r="I838" i="96" s="1"/>
  <c r="I837" i="96" s="1"/>
  <c r="M525" i="86"/>
  <c r="M524" i="86" s="1"/>
  <c r="M677" i="86"/>
  <c r="M51" i="96"/>
  <c r="M838" i="96" s="1"/>
  <c r="M837" i="96" s="1"/>
  <c r="Q525" i="86"/>
  <c r="Q524" i="86" s="1"/>
  <c r="Q677" i="86"/>
  <c r="Q51" i="96"/>
  <c r="Q838" i="96" s="1"/>
  <c r="Q837" i="96" s="1"/>
  <c r="U525" i="86"/>
  <c r="U524" i="86" s="1"/>
  <c r="U677" i="86"/>
  <c r="U51" i="96"/>
  <c r="U838" i="96" s="1"/>
  <c r="U837" i="96" s="1"/>
  <c r="Y525" i="86"/>
  <c r="Y524" i="86" s="1"/>
  <c r="Y677" i="86"/>
  <c r="Y51" i="96"/>
  <c r="Y838" i="96" s="1"/>
  <c r="Y837" i="96" s="1"/>
  <c r="E530" i="86"/>
  <c r="E529" i="86" s="1"/>
  <c r="E681" i="86"/>
  <c r="E56" i="96"/>
  <c r="E842" i="96" s="1"/>
  <c r="E841" i="96" s="1"/>
  <c r="I530" i="86"/>
  <c r="I529" i="86" s="1"/>
  <c r="I681" i="86"/>
  <c r="I56" i="96"/>
  <c r="I842" i="96" s="1"/>
  <c r="I841" i="96" s="1"/>
  <c r="M530" i="86"/>
  <c r="M529" i="86" s="1"/>
  <c r="M681" i="86"/>
  <c r="M56" i="96"/>
  <c r="M842" i="96" s="1"/>
  <c r="M841" i="96" s="1"/>
  <c r="Q530" i="86"/>
  <c r="Q529" i="86" s="1"/>
  <c r="Q681" i="86"/>
  <c r="Q56" i="96"/>
  <c r="Q842" i="96" s="1"/>
  <c r="Q841" i="96" s="1"/>
  <c r="U530" i="86"/>
  <c r="U529" i="86" s="1"/>
  <c r="U681" i="86"/>
  <c r="U56" i="96"/>
  <c r="U842" i="96" s="1"/>
  <c r="U841" i="96" s="1"/>
  <c r="Y530" i="86"/>
  <c r="Y529" i="86" s="1"/>
  <c r="Y681" i="86"/>
  <c r="Y56" i="96"/>
  <c r="Y842" i="96" s="1"/>
  <c r="Y841" i="96" s="1"/>
  <c r="E535" i="86"/>
  <c r="E534" i="86" s="1"/>
  <c r="E685" i="86"/>
  <c r="E61" i="96"/>
  <c r="E846" i="96" s="1"/>
  <c r="E845" i="96" s="1"/>
  <c r="I535" i="86"/>
  <c r="I534" i="86" s="1"/>
  <c r="I685" i="86"/>
  <c r="I61" i="96"/>
  <c r="I846" i="96" s="1"/>
  <c r="I845" i="96" s="1"/>
  <c r="M535" i="86"/>
  <c r="M534" i="86" s="1"/>
  <c r="M685" i="86"/>
  <c r="M61" i="96"/>
  <c r="M846" i="96" s="1"/>
  <c r="M845" i="96" s="1"/>
  <c r="Q535" i="86"/>
  <c r="Q534" i="86" s="1"/>
  <c r="Q685" i="86"/>
  <c r="Q61" i="96"/>
  <c r="Q846" i="96" s="1"/>
  <c r="Q845" i="96" s="1"/>
  <c r="U535" i="86"/>
  <c r="U534" i="86" s="1"/>
  <c r="U685" i="86"/>
  <c r="U61" i="96"/>
  <c r="U846" i="96" s="1"/>
  <c r="U845" i="96" s="1"/>
  <c r="Y535" i="86"/>
  <c r="Y534" i="86" s="1"/>
  <c r="Y685" i="86"/>
  <c r="Y61" i="96"/>
  <c r="Y846" i="96" s="1"/>
  <c r="Y845" i="96" s="1"/>
  <c r="E540" i="86"/>
  <c r="E539" i="86" s="1"/>
  <c r="E689" i="86"/>
  <c r="E66" i="96"/>
  <c r="E850" i="96" s="1"/>
  <c r="E849" i="96" s="1"/>
  <c r="I540" i="86"/>
  <c r="I539" i="86" s="1"/>
  <c r="I689" i="86"/>
  <c r="I66" i="96"/>
  <c r="I850" i="96" s="1"/>
  <c r="I849" i="96" s="1"/>
  <c r="M540" i="86"/>
  <c r="M539" i="86" s="1"/>
  <c r="M689" i="86"/>
  <c r="M66" i="96"/>
  <c r="M850" i="96" s="1"/>
  <c r="M849" i="96" s="1"/>
  <c r="Q540" i="86"/>
  <c r="Q539" i="86" s="1"/>
  <c r="Q689" i="86"/>
  <c r="Q66" i="96"/>
  <c r="Q850" i="96" s="1"/>
  <c r="Q849" i="96" s="1"/>
  <c r="U540" i="86"/>
  <c r="U539" i="86" s="1"/>
  <c r="U689" i="86"/>
  <c r="U66" i="96"/>
  <c r="U850" i="96" s="1"/>
  <c r="U849" i="96" s="1"/>
  <c r="Y540" i="86"/>
  <c r="Y539" i="86" s="1"/>
  <c r="Y689" i="86"/>
  <c r="Y66" i="96"/>
  <c r="Y850" i="96" s="1"/>
  <c r="Y849" i="96" s="1"/>
  <c r="E545" i="86"/>
  <c r="E544" i="86" s="1"/>
  <c r="E693" i="86"/>
  <c r="E71" i="96"/>
  <c r="E854" i="96" s="1"/>
  <c r="E853" i="96" s="1"/>
  <c r="I545" i="86"/>
  <c r="I544" i="86" s="1"/>
  <c r="I693" i="86"/>
  <c r="I71" i="96"/>
  <c r="I854" i="96" s="1"/>
  <c r="I853" i="96" s="1"/>
  <c r="M545" i="86"/>
  <c r="M544" i="86" s="1"/>
  <c r="M693" i="86"/>
  <c r="M71" i="96"/>
  <c r="M854" i="96" s="1"/>
  <c r="M853" i="96" s="1"/>
  <c r="Q545" i="86"/>
  <c r="Q544" i="86" s="1"/>
  <c r="Q693" i="86"/>
  <c r="Q71" i="96"/>
  <c r="Q854" i="96" s="1"/>
  <c r="Q853" i="96" s="1"/>
  <c r="U545" i="86"/>
  <c r="U544" i="86" s="1"/>
  <c r="U693" i="86"/>
  <c r="U71" i="96"/>
  <c r="U854" i="96" s="1"/>
  <c r="U853" i="96" s="1"/>
  <c r="Y545" i="86"/>
  <c r="Y544" i="86" s="1"/>
  <c r="Y693" i="86"/>
  <c r="Y71" i="96"/>
  <c r="Y854" i="96" s="1"/>
  <c r="Y853" i="96" s="1"/>
  <c r="E550" i="86"/>
  <c r="E549" i="86" s="1"/>
  <c r="E697" i="86"/>
  <c r="E76" i="96"/>
  <c r="E858" i="96" s="1"/>
  <c r="E857" i="96" s="1"/>
  <c r="I550" i="86"/>
  <c r="I549" i="86" s="1"/>
  <c r="I697" i="86"/>
  <c r="I76" i="96"/>
  <c r="I858" i="96" s="1"/>
  <c r="I857" i="96" s="1"/>
  <c r="M550" i="86"/>
  <c r="M549" i="86" s="1"/>
  <c r="M697" i="86"/>
  <c r="M76" i="96"/>
  <c r="M858" i="96" s="1"/>
  <c r="M857" i="96" s="1"/>
  <c r="Q550" i="86"/>
  <c r="Q549" i="86" s="1"/>
  <c r="Q697" i="86"/>
  <c r="Q76" i="96"/>
  <c r="Q858" i="96" s="1"/>
  <c r="Q857" i="96" s="1"/>
  <c r="U550" i="86"/>
  <c r="U549" i="86" s="1"/>
  <c r="U697" i="86"/>
  <c r="U76" i="96"/>
  <c r="U858" i="96" s="1"/>
  <c r="U857" i="96" s="1"/>
  <c r="Y550" i="86"/>
  <c r="Y549" i="86" s="1"/>
  <c r="Y697" i="86"/>
  <c r="Y76" i="96"/>
  <c r="Y858" i="96" s="1"/>
  <c r="Y857" i="96" s="1"/>
  <c r="E555" i="86"/>
  <c r="E554" i="86" s="1"/>
  <c r="E701" i="86"/>
  <c r="E81" i="96"/>
  <c r="E862" i="96" s="1"/>
  <c r="E861" i="96" s="1"/>
  <c r="I555" i="86"/>
  <c r="I554" i="86" s="1"/>
  <c r="I701" i="86"/>
  <c r="I81" i="96"/>
  <c r="I862" i="96" s="1"/>
  <c r="I861" i="96" s="1"/>
  <c r="M555" i="86"/>
  <c r="M554" i="86" s="1"/>
  <c r="M701" i="86"/>
  <c r="M81" i="96"/>
  <c r="M862" i="96" s="1"/>
  <c r="M861" i="96" s="1"/>
  <c r="Q555" i="86"/>
  <c r="Q554" i="86" s="1"/>
  <c r="Q701" i="86"/>
  <c r="Q81" i="96"/>
  <c r="Q862" i="96" s="1"/>
  <c r="Q861" i="96" s="1"/>
  <c r="U555" i="86"/>
  <c r="U554" i="86" s="1"/>
  <c r="U701" i="86"/>
  <c r="U81" i="96"/>
  <c r="U862" i="96" s="1"/>
  <c r="U861" i="96" s="1"/>
  <c r="Y555" i="86"/>
  <c r="Y554" i="86" s="1"/>
  <c r="Y701" i="86"/>
  <c r="Y81" i="96"/>
  <c r="Y862" i="96" s="1"/>
  <c r="Y861" i="96" s="1"/>
  <c r="E560" i="86"/>
  <c r="E559" i="86" s="1"/>
  <c r="E705" i="86"/>
  <c r="E86" i="96"/>
  <c r="E866" i="96" s="1"/>
  <c r="E865" i="96" s="1"/>
  <c r="I560" i="86"/>
  <c r="I559" i="86" s="1"/>
  <c r="I705" i="86"/>
  <c r="I86" i="96"/>
  <c r="I866" i="96" s="1"/>
  <c r="I865" i="96" s="1"/>
  <c r="M560" i="86"/>
  <c r="M559" i="86" s="1"/>
  <c r="M705" i="86"/>
  <c r="M86" i="96"/>
  <c r="M866" i="96" s="1"/>
  <c r="M865" i="96" s="1"/>
  <c r="R560" i="86"/>
  <c r="R559" i="86" s="1"/>
  <c r="R705" i="86"/>
  <c r="R86" i="96"/>
  <c r="R866" i="96" s="1"/>
  <c r="R865" i="96" s="1"/>
  <c r="U560" i="86"/>
  <c r="U559" i="86" s="1"/>
  <c r="U705" i="86"/>
  <c r="U86" i="96"/>
  <c r="U866" i="96" s="1"/>
  <c r="U865" i="96" s="1"/>
  <c r="Y560" i="86"/>
  <c r="Y559" i="86" s="1"/>
  <c r="Y705" i="86"/>
  <c r="Y86" i="96"/>
  <c r="Y866" i="96" s="1"/>
  <c r="Y865" i="96" s="1"/>
  <c r="E565" i="86"/>
  <c r="E564" i="86" s="1"/>
  <c r="E709" i="86"/>
  <c r="E91" i="96"/>
  <c r="E870" i="96" s="1"/>
  <c r="E869" i="96" s="1"/>
  <c r="I565" i="86"/>
  <c r="I564" i="86" s="1"/>
  <c r="I709" i="86"/>
  <c r="I91" i="96"/>
  <c r="I870" i="96" s="1"/>
  <c r="I869" i="96" s="1"/>
  <c r="M565" i="86"/>
  <c r="M564" i="86" s="1"/>
  <c r="M709" i="86"/>
  <c r="M91" i="96"/>
  <c r="M870" i="96" s="1"/>
  <c r="M869" i="96" s="1"/>
  <c r="Q565" i="86"/>
  <c r="Q564" i="86" s="1"/>
  <c r="Q709" i="86"/>
  <c r="Q91" i="96"/>
  <c r="Q870" i="96" s="1"/>
  <c r="Q869" i="96" s="1"/>
  <c r="U565" i="86"/>
  <c r="U564" i="86" s="1"/>
  <c r="U709" i="86"/>
  <c r="U91" i="96"/>
  <c r="U870" i="96" s="1"/>
  <c r="U869" i="96" s="1"/>
  <c r="Y565" i="86"/>
  <c r="Y564" i="86" s="1"/>
  <c r="Y709" i="86"/>
  <c r="Y91" i="96"/>
  <c r="Y870" i="96" s="1"/>
  <c r="Y869" i="96" s="1"/>
  <c r="E570" i="86"/>
  <c r="E569" i="86" s="1"/>
  <c r="E713" i="86"/>
  <c r="E96" i="96"/>
  <c r="E874" i="96" s="1"/>
  <c r="E873" i="96" s="1"/>
  <c r="I570" i="86"/>
  <c r="I569" i="86" s="1"/>
  <c r="I713" i="86"/>
  <c r="I96" i="96"/>
  <c r="I874" i="96" s="1"/>
  <c r="I873" i="96" s="1"/>
  <c r="M570" i="86"/>
  <c r="M569" i="86" s="1"/>
  <c r="M713" i="86"/>
  <c r="M96" i="96"/>
  <c r="M874" i="96" s="1"/>
  <c r="M873" i="96" s="1"/>
  <c r="Q570" i="86"/>
  <c r="Q569" i="86" s="1"/>
  <c r="Q713" i="86"/>
  <c r="Q96" i="96"/>
  <c r="Q874" i="96" s="1"/>
  <c r="Q873" i="96" s="1"/>
  <c r="U570" i="86"/>
  <c r="U569" i="86" s="1"/>
  <c r="U713" i="86"/>
  <c r="U96" i="96"/>
  <c r="U874" i="96" s="1"/>
  <c r="U873" i="96" s="1"/>
  <c r="Y570" i="86"/>
  <c r="Y569" i="86" s="1"/>
  <c r="Y713" i="86"/>
  <c r="Y96" i="96"/>
  <c r="Y874" i="96" s="1"/>
  <c r="Y873" i="96" s="1"/>
  <c r="E575" i="86"/>
  <c r="E574" i="86" s="1"/>
  <c r="E717" i="86"/>
  <c r="E101" i="96"/>
  <c r="E878" i="96" s="1"/>
  <c r="E877" i="96" s="1"/>
  <c r="I575" i="86"/>
  <c r="I574" i="86" s="1"/>
  <c r="I717" i="86"/>
  <c r="I101" i="96"/>
  <c r="I878" i="96" s="1"/>
  <c r="I877" i="96" s="1"/>
  <c r="M575" i="86"/>
  <c r="M574" i="86" s="1"/>
  <c r="M717" i="86"/>
  <c r="M101" i="96"/>
  <c r="M878" i="96" s="1"/>
  <c r="M877" i="96" s="1"/>
  <c r="Q575" i="86"/>
  <c r="Q574" i="86" s="1"/>
  <c r="Q717" i="86"/>
  <c r="Q101" i="96"/>
  <c r="Q878" i="96" s="1"/>
  <c r="Q877" i="96" s="1"/>
  <c r="U575" i="86"/>
  <c r="U574" i="86" s="1"/>
  <c r="U717" i="86"/>
  <c r="U101" i="96"/>
  <c r="U878" i="96" s="1"/>
  <c r="U877" i="96" s="1"/>
  <c r="Y575" i="86"/>
  <c r="Y574" i="86" s="1"/>
  <c r="Y717" i="86"/>
  <c r="Y101" i="96"/>
  <c r="Y878" i="96" s="1"/>
  <c r="Y877" i="96" s="1"/>
  <c r="E580" i="86"/>
  <c r="E579" i="86" s="1"/>
  <c r="E721" i="86"/>
  <c r="E106" i="96"/>
  <c r="E882" i="96" s="1"/>
  <c r="E881" i="96" s="1"/>
  <c r="I580" i="86"/>
  <c r="I579" i="86" s="1"/>
  <c r="I721" i="86"/>
  <c r="I106" i="96"/>
  <c r="I882" i="96" s="1"/>
  <c r="I881" i="96" s="1"/>
  <c r="M580" i="86"/>
  <c r="M579" i="86" s="1"/>
  <c r="M721" i="86"/>
  <c r="M106" i="96"/>
  <c r="M882" i="96" s="1"/>
  <c r="M881" i="96" s="1"/>
  <c r="Q580" i="86"/>
  <c r="Q579" i="86" s="1"/>
  <c r="Q721" i="86"/>
  <c r="Q106" i="96"/>
  <c r="Q882" i="96" s="1"/>
  <c r="Q881" i="96" s="1"/>
  <c r="U580" i="86"/>
  <c r="U579" i="86" s="1"/>
  <c r="U721" i="86"/>
  <c r="U106" i="96"/>
  <c r="U882" i="96" s="1"/>
  <c r="U881" i="96" s="1"/>
  <c r="Y580" i="86"/>
  <c r="Y579" i="86" s="1"/>
  <c r="Y721" i="86"/>
  <c r="Y106" i="96"/>
  <c r="E585" i="86"/>
  <c r="E584" i="86" s="1"/>
  <c r="E725" i="86"/>
  <c r="E111" i="96"/>
  <c r="E886" i="96" s="1"/>
  <c r="E885" i="96" s="1"/>
  <c r="I585" i="86"/>
  <c r="I584" i="86" s="1"/>
  <c r="I725" i="86"/>
  <c r="I111" i="96"/>
  <c r="I886" i="96" s="1"/>
  <c r="I885" i="96" s="1"/>
  <c r="M585" i="86"/>
  <c r="M584" i="86" s="1"/>
  <c r="M725" i="86"/>
  <c r="M111" i="96"/>
  <c r="M886" i="96" s="1"/>
  <c r="M885" i="96" s="1"/>
  <c r="Q585" i="86"/>
  <c r="Q584" i="86" s="1"/>
  <c r="Q725" i="86"/>
  <c r="Q111" i="96"/>
  <c r="Q886" i="96" s="1"/>
  <c r="Q885" i="96" s="1"/>
  <c r="U585" i="86"/>
  <c r="U584" i="86" s="1"/>
  <c r="U725" i="86"/>
  <c r="U111" i="96"/>
  <c r="U886" i="96" s="1"/>
  <c r="U885" i="96" s="1"/>
  <c r="Y585" i="86"/>
  <c r="Y584" i="86" s="1"/>
  <c r="Y725" i="86"/>
  <c r="Y111" i="96"/>
  <c r="Y886" i="96" s="1"/>
  <c r="Y885" i="96" s="1"/>
  <c r="E729" i="86"/>
  <c r="E116" i="96"/>
  <c r="E890" i="96" s="1"/>
  <c r="E889" i="96" s="1"/>
  <c r="I729" i="86"/>
  <c r="I116" i="96"/>
  <c r="I890" i="96" s="1"/>
  <c r="I889" i="96" s="1"/>
  <c r="M729" i="86"/>
  <c r="M116" i="96"/>
  <c r="M890" i="96" s="1"/>
  <c r="M889" i="96" s="1"/>
  <c r="Q729" i="86"/>
  <c r="Q116" i="96"/>
  <c r="Q890" i="96" s="1"/>
  <c r="Q889" i="96" s="1"/>
  <c r="U729" i="86"/>
  <c r="U116" i="96"/>
  <c r="U890" i="96" s="1"/>
  <c r="U889" i="96" s="1"/>
  <c r="Y729" i="86"/>
  <c r="Y116" i="96"/>
  <c r="Y890" i="96" s="1"/>
  <c r="Y889" i="96" s="1"/>
  <c r="E733" i="86"/>
  <c r="E121" i="96"/>
  <c r="E894" i="96" s="1"/>
  <c r="E893" i="96" s="1"/>
  <c r="I733" i="86"/>
  <c r="I121" i="96"/>
  <c r="I894" i="96" s="1"/>
  <c r="I893" i="96" s="1"/>
  <c r="M733" i="86"/>
  <c r="M121" i="96"/>
  <c r="M894" i="96" s="1"/>
  <c r="M893" i="96" s="1"/>
  <c r="Q733" i="86"/>
  <c r="Q121" i="96"/>
  <c r="Q894" i="96" s="1"/>
  <c r="Q893" i="96" s="1"/>
  <c r="U733" i="86"/>
  <c r="U121" i="96"/>
  <c r="U894" i="96" s="1"/>
  <c r="U893" i="96" s="1"/>
  <c r="Y733" i="86"/>
  <c r="Y121" i="96"/>
  <c r="Y894" i="96" s="1"/>
  <c r="Y893" i="96" s="1"/>
  <c r="E737" i="86"/>
  <c r="E126" i="96"/>
  <c r="E898" i="96" s="1"/>
  <c r="E897" i="96" s="1"/>
  <c r="I737" i="86"/>
  <c r="I126" i="96"/>
  <c r="I898" i="96" s="1"/>
  <c r="I897" i="96" s="1"/>
  <c r="M737" i="86"/>
  <c r="M126" i="96"/>
  <c r="M898" i="96" s="1"/>
  <c r="M897" i="96" s="1"/>
  <c r="Q737" i="86"/>
  <c r="Q126" i="96"/>
  <c r="Q898" i="96" s="1"/>
  <c r="Q897" i="96" s="1"/>
  <c r="U737" i="86"/>
  <c r="U126" i="96"/>
  <c r="U898" i="96" s="1"/>
  <c r="U897" i="96" s="1"/>
  <c r="Y737" i="86"/>
  <c r="Y126" i="96"/>
  <c r="Y898" i="96" s="1"/>
  <c r="Y897" i="96" s="1"/>
  <c r="E741" i="86"/>
  <c r="E131" i="96"/>
  <c r="E902" i="96" s="1"/>
  <c r="E901" i="96" s="1"/>
  <c r="I741" i="86"/>
  <c r="I131" i="96"/>
  <c r="I902" i="96" s="1"/>
  <c r="I901" i="96" s="1"/>
  <c r="M741" i="86"/>
  <c r="M131" i="96"/>
  <c r="M902" i="96" s="1"/>
  <c r="M901" i="96" s="1"/>
  <c r="Q741" i="86"/>
  <c r="Q131" i="96"/>
  <c r="Q902" i="96" s="1"/>
  <c r="Q901" i="96" s="1"/>
  <c r="U741" i="86"/>
  <c r="U131" i="96"/>
  <c r="U902" i="96" s="1"/>
  <c r="U901" i="96" s="1"/>
  <c r="Y741" i="86"/>
  <c r="Y131" i="96"/>
  <c r="Y902" i="96" s="1"/>
  <c r="Y901" i="96" s="1"/>
  <c r="E745" i="86"/>
  <c r="E136" i="96"/>
  <c r="E906" i="96" s="1"/>
  <c r="E905" i="96" s="1"/>
  <c r="I745" i="86"/>
  <c r="I136" i="96"/>
  <c r="I906" i="96" s="1"/>
  <c r="I905" i="96" s="1"/>
  <c r="M745" i="86"/>
  <c r="M136" i="96"/>
  <c r="M906" i="96" s="1"/>
  <c r="M905" i="96" s="1"/>
  <c r="Q745" i="86"/>
  <c r="Q136" i="96"/>
  <c r="Q906" i="96" s="1"/>
  <c r="Q905" i="96" s="1"/>
  <c r="U745" i="86"/>
  <c r="U136" i="96"/>
  <c r="U906" i="96" s="1"/>
  <c r="U905" i="96" s="1"/>
  <c r="Y745" i="86"/>
  <c r="Y136" i="96"/>
  <c r="Y906" i="96" s="1"/>
  <c r="Y905" i="96" s="1"/>
  <c r="E749" i="86"/>
  <c r="E141" i="96"/>
  <c r="E910" i="96" s="1"/>
  <c r="E909" i="96" s="1"/>
  <c r="I749" i="86"/>
  <c r="I141" i="96"/>
  <c r="I910" i="96" s="1"/>
  <c r="I909" i="96" s="1"/>
  <c r="M749" i="86"/>
  <c r="M141" i="96"/>
  <c r="M910" i="96" s="1"/>
  <c r="M909" i="96" s="1"/>
  <c r="Q749" i="86"/>
  <c r="Q141" i="96"/>
  <c r="Q910" i="96" s="1"/>
  <c r="Q909" i="96" s="1"/>
  <c r="U749" i="86"/>
  <c r="U141" i="96"/>
  <c r="U910" i="96" s="1"/>
  <c r="U909" i="96" s="1"/>
  <c r="Y749" i="86"/>
  <c r="Y141" i="96"/>
  <c r="Y910" i="96" s="1"/>
  <c r="Y909" i="96" s="1"/>
  <c r="E753" i="86"/>
  <c r="E146" i="96"/>
  <c r="E914" i="96" s="1"/>
  <c r="E913" i="96" s="1"/>
  <c r="I753" i="86"/>
  <c r="I146" i="96"/>
  <c r="I914" i="96" s="1"/>
  <c r="I913" i="96" s="1"/>
  <c r="M753" i="86"/>
  <c r="M146" i="96"/>
  <c r="M914" i="96" s="1"/>
  <c r="M913" i="96" s="1"/>
  <c r="Q753" i="86"/>
  <c r="Q146" i="96"/>
  <c r="Q914" i="96" s="1"/>
  <c r="Q913" i="96" s="1"/>
  <c r="U753" i="86"/>
  <c r="U146" i="96"/>
  <c r="U914" i="96" s="1"/>
  <c r="U913" i="96" s="1"/>
  <c r="Y753" i="86"/>
  <c r="Y146" i="96"/>
  <c r="Y914" i="96" s="1"/>
  <c r="Y913" i="96" s="1"/>
  <c r="E757" i="86"/>
  <c r="E151" i="96"/>
  <c r="E918" i="96" s="1"/>
  <c r="E917" i="96" s="1"/>
  <c r="I757" i="86"/>
  <c r="I151" i="96"/>
  <c r="I918" i="96" s="1"/>
  <c r="I917" i="96" s="1"/>
  <c r="M757" i="86"/>
  <c r="M151" i="96"/>
  <c r="M918" i="96" s="1"/>
  <c r="M917" i="96" s="1"/>
  <c r="Q757" i="86"/>
  <c r="Q151" i="96"/>
  <c r="Q918" i="96" s="1"/>
  <c r="Q917" i="96" s="1"/>
  <c r="U757" i="86"/>
  <c r="U151" i="96"/>
  <c r="U918" i="96" s="1"/>
  <c r="U917" i="96" s="1"/>
  <c r="Y757" i="86"/>
  <c r="Y151" i="96"/>
  <c r="Y918" i="96" s="1"/>
  <c r="Y917" i="96" s="1"/>
  <c r="E761" i="86"/>
  <c r="E156" i="96"/>
  <c r="E922" i="96" s="1"/>
  <c r="E921" i="96" s="1"/>
  <c r="H761" i="86"/>
  <c r="H156" i="96"/>
  <c r="H922" i="96" s="1"/>
  <c r="H921" i="96" s="1"/>
  <c r="M761" i="86"/>
  <c r="M156" i="96"/>
  <c r="M922" i="96" s="1"/>
  <c r="M921" i="96" s="1"/>
  <c r="Q761" i="86"/>
  <c r="Q156" i="96"/>
  <c r="Q922" i="96" s="1"/>
  <c r="Q921" i="96" s="1"/>
  <c r="U761" i="86"/>
  <c r="U156" i="96"/>
  <c r="U922" i="96" s="1"/>
  <c r="U921" i="96" s="1"/>
  <c r="Y761" i="86"/>
  <c r="Y156" i="96"/>
  <c r="Y922" i="96" s="1"/>
  <c r="Y921" i="96" s="1"/>
  <c r="E765" i="86"/>
  <c r="E161" i="96"/>
  <c r="E926" i="96" s="1"/>
  <c r="E925" i="96" s="1"/>
  <c r="I765" i="86"/>
  <c r="I161" i="96"/>
  <c r="I926" i="96" s="1"/>
  <c r="I925" i="96" s="1"/>
  <c r="M765" i="86"/>
  <c r="M161" i="96"/>
  <c r="M926" i="96" s="1"/>
  <c r="M925" i="96" s="1"/>
  <c r="Q765" i="86"/>
  <c r="Q161" i="96"/>
  <c r="Q926" i="96" s="1"/>
  <c r="Q925" i="96" s="1"/>
  <c r="U765" i="86"/>
  <c r="U161" i="96"/>
  <c r="U926" i="96" s="1"/>
  <c r="U925" i="96" s="1"/>
  <c r="Y765" i="86"/>
  <c r="Y161" i="96"/>
  <c r="Y926" i="96" s="1"/>
  <c r="Y925" i="96" s="1"/>
  <c r="F653" i="86"/>
  <c r="F21" i="96"/>
  <c r="F814" i="96" s="1"/>
  <c r="F813" i="96" s="1"/>
  <c r="J653" i="86"/>
  <c r="J21" i="96"/>
  <c r="J814" i="96" s="1"/>
  <c r="J813" i="96" s="1"/>
  <c r="N653" i="86"/>
  <c r="N21" i="96"/>
  <c r="N814" i="96" s="1"/>
  <c r="N813" i="96" s="1"/>
  <c r="R653" i="86"/>
  <c r="R21" i="96"/>
  <c r="R814" i="96" s="1"/>
  <c r="R813" i="96" s="1"/>
  <c r="V653" i="86"/>
  <c r="V21" i="96"/>
  <c r="V814" i="96" s="1"/>
  <c r="V813" i="96" s="1"/>
  <c r="B657" i="86"/>
  <c r="B26" i="96"/>
  <c r="B818" i="96" s="1"/>
  <c r="B817" i="96" s="1"/>
  <c r="F657" i="86"/>
  <c r="F26" i="96"/>
  <c r="F818" i="96" s="1"/>
  <c r="F817" i="96" s="1"/>
  <c r="J657" i="86"/>
  <c r="J26" i="96"/>
  <c r="J818" i="96" s="1"/>
  <c r="J817" i="96" s="1"/>
  <c r="N657" i="86"/>
  <c r="N26" i="96"/>
  <c r="N818" i="96" s="1"/>
  <c r="N817" i="96" s="1"/>
  <c r="R657" i="86"/>
  <c r="R26" i="96"/>
  <c r="R818" i="96" s="1"/>
  <c r="R817" i="96" s="1"/>
  <c r="V657" i="86"/>
  <c r="V26" i="96"/>
  <c r="V818" i="96" s="1"/>
  <c r="V817" i="96" s="1"/>
  <c r="B505" i="86"/>
  <c r="B661" i="86"/>
  <c r="B31" i="96"/>
  <c r="B822" i="96" s="1"/>
  <c r="B821" i="96" s="1"/>
  <c r="F505" i="86"/>
  <c r="F504" i="86" s="1"/>
  <c r="F661" i="86"/>
  <c r="F31" i="96"/>
  <c r="F822" i="96" s="1"/>
  <c r="F821" i="96" s="1"/>
  <c r="J505" i="86"/>
  <c r="J504" i="86" s="1"/>
  <c r="J661" i="86"/>
  <c r="J31" i="96"/>
  <c r="J822" i="96" s="1"/>
  <c r="J821" i="96" s="1"/>
  <c r="N505" i="86"/>
  <c r="N504" i="86" s="1"/>
  <c r="N661" i="86"/>
  <c r="N31" i="96"/>
  <c r="N822" i="96" s="1"/>
  <c r="N821" i="96" s="1"/>
  <c r="R505" i="86"/>
  <c r="R504" i="86" s="1"/>
  <c r="R661" i="86"/>
  <c r="R31" i="96"/>
  <c r="R822" i="96" s="1"/>
  <c r="R821" i="96" s="1"/>
  <c r="V505" i="86"/>
  <c r="V504" i="86" s="1"/>
  <c r="V661" i="86"/>
  <c r="V31" i="96"/>
  <c r="V822" i="96" s="1"/>
  <c r="V821" i="96" s="1"/>
  <c r="B510" i="86"/>
  <c r="B509" i="86" s="1"/>
  <c r="B665" i="86"/>
  <c r="B36" i="96"/>
  <c r="B826" i="96" s="1"/>
  <c r="B825" i="96" s="1"/>
  <c r="F510" i="86"/>
  <c r="F509" i="86" s="1"/>
  <c r="F665" i="86"/>
  <c r="F36" i="96"/>
  <c r="F826" i="96" s="1"/>
  <c r="F825" i="96" s="1"/>
  <c r="J510" i="86"/>
  <c r="J509" i="86" s="1"/>
  <c r="J665" i="86"/>
  <c r="J36" i="96"/>
  <c r="J826" i="96" s="1"/>
  <c r="J825" i="96" s="1"/>
  <c r="N510" i="86"/>
  <c r="N509" i="86" s="1"/>
  <c r="N665" i="86"/>
  <c r="N36" i="96"/>
  <c r="N826" i="96" s="1"/>
  <c r="N825" i="96" s="1"/>
  <c r="R510" i="86"/>
  <c r="R509" i="86" s="1"/>
  <c r="R665" i="86"/>
  <c r="R36" i="96"/>
  <c r="R826" i="96" s="1"/>
  <c r="R825" i="96" s="1"/>
  <c r="V510" i="86"/>
  <c r="V509" i="86" s="1"/>
  <c r="V665" i="86"/>
  <c r="V36" i="96"/>
  <c r="V826" i="96" s="1"/>
  <c r="V825" i="96" s="1"/>
  <c r="B515" i="86"/>
  <c r="B514" i="86" s="1"/>
  <c r="B669" i="86"/>
  <c r="B41" i="96"/>
  <c r="B830" i="96" s="1"/>
  <c r="B829" i="96" s="1"/>
  <c r="F515" i="86"/>
  <c r="F514" i="86" s="1"/>
  <c r="F669" i="86"/>
  <c r="F41" i="96"/>
  <c r="F830" i="96" s="1"/>
  <c r="F829" i="96" s="1"/>
  <c r="J515" i="86"/>
  <c r="J514" i="86" s="1"/>
  <c r="J669" i="86"/>
  <c r="J41" i="96"/>
  <c r="J830" i="96" s="1"/>
  <c r="J829" i="96" s="1"/>
  <c r="N515" i="86"/>
  <c r="N514" i="86" s="1"/>
  <c r="N669" i="86"/>
  <c r="N41" i="96"/>
  <c r="N830" i="96" s="1"/>
  <c r="N829" i="96" s="1"/>
  <c r="R515" i="86"/>
  <c r="R514" i="86" s="1"/>
  <c r="R669" i="86"/>
  <c r="R41" i="96"/>
  <c r="R830" i="96" s="1"/>
  <c r="R829" i="96" s="1"/>
  <c r="V515" i="86"/>
  <c r="V514" i="86" s="1"/>
  <c r="V669" i="86"/>
  <c r="V41" i="96"/>
  <c r="V830" i="96" s="1"/>
  <c r="V829" i="96" s="1"/>
  <c r="B520" i="86"/>
  <c r="B519" i="86" s="1"/>
  <c r="B673" i="86"/>
  <c r="B46" i="96"/>
  <c r="B834" i="96" s="1"/>
  <c r="B833" i="96" s="1"/>
  <c r="F520" i="86"/>
  <c r="F519" i="86" s="1"/>
  <c r="F673" i="86"/>
  <c r="F46" i="96"/>
  <c r="F834" i="96" s="1"/>
  <c r="F833" i="96" s="1"/>
  <c r="J520" i="86"/>
  <c r="J519" i="86" s="1"/>
  <c r="J673" i="86"/>
  <c r="J46" i="96"/>
  <c r="J834" i="96" s="1"/>
  <c r="J833" i="96" s="1"/>
  <c r="N520" i="86"/>
  <c r="N519" i="86" s="1"/>
  <c r="N673" i="86"/>
  <c r="N46" i="96"/>
  <c r="N834" i="96" s="1"/>
  <c r="N833" i="96" s="1"/>
  <c r="R520" i="86"/>
  <c r="R519" i="86" s="1"/>
  <c r="R673" i="86"/>
  <c r="R46" i="96"/>
  <c r="R834" i="96" s="1"/>
  <c r="R833" i="96" s="1"/>
  <c r="V520" i="86"/>
  <c r="V519" i="86" s="1"/>
  <c r="V673" i="86"/>
  <c r="V46" i="96"/>
  <c r="V834" i="96" s="1"/>
  <c r="V833" i="96" s="1"/>
  <c r="B525" i="86"/>
  <c r="B524" i="86" s="1"/>
  <c r="B677" i="86"/>
  <c r="B51" i="96"/>
  <c r="B838" i="96" s="1"/>
  <c r="B837" i="96" s="1"/>
  <c r="F525" i="86"/>
  <c r="F524" i="86" s="1"/>
  <c r="F677" i="86"/>
  <c r="F51" i="96"/>
  <c r="F838" i="96" s="1"/>
  <c r="F837" i="96" s="1"/>
  <c r="J525" i="86"/>
  <c r="J524" i="86" s="1"/>
  <c r="J677" i="86"/>
  <c r="J51" i="96"/>
  <c r="J838" i="96" s="1"/>
  <c r="J837" i="96" s="1"/>
  <c r="N525" i="86"/>
  <c r="N524" i="86" s="1"/>
  <c r="N677" i="86"/>
  <c r="N51" i="96"/>
  <c r="N838" i="96" s="1"/>
  <c r="N837" i="96" s="1"/>
  <c r="R525" i="86"/>
  <c r="R524" i="86" s="1"/>
  <c r="R677" i="86"/>
  <c r="R51" i="96"/>
  <c r="R838" i="96" s="1"/>
  <c r="R837" i="96" s="1"/>
  <c r="V525" i="86"/>
  <c r="V524" i="86" s="1"/>
  <c r="V677" i="86"/>
  <c r="V51" i="96"/>
  <c r="V838" i="96" s="1"/>
  <c r="V837" i="96" s="1"/>
  <c r="B530" i="86"/>
  <c r="B529" i="86" s="1"/>
  <c r="B681" i="86"/>
  <c r="B56" i="96"/>
  <c r="B842" i="96" s="1"/>
  <c r="B841" i="96" s="1"/>
  <c r="F530" i="86"/>
  <c r="F529" i="86" s="1"/>
  <c r="F681" i="86"/>
  <c r="F56" i="96"/>
  <c r="F842" i="96" s="1"/>
  <c r="F841" i="96" s="1"/>
  <c r="J530" i="86"/>
  <c r="J529" i="86" s="1"/>
  <c r="J681" i="86"/>
  <c r="J56" i="96"/>
  <c r="J842" i="96" s="1"/>
  <c r="J841" i="96" s="1"/>
  <c r="N530" i="86"/>
  <c r="N529" i="86" s="1"/>
  <c r="N681" i="86"/>
  <c r="N56" i="96"/>
  <c r="N842" i="96" s="1"/>
  <c r="N841" i="96" s="1"/>
  <c r="R530" i="86"/>
  <c r="R529" i="86" s="1"/>
  <c r="R681" i="86"/>
  <c r="R56" i="96"/>
  <c r="R842" i="96" s="1"/>
  <c r="R841" i="96" s="1"/>
  <c r="V530" i="86"/>
  <c r="V529" i="86" s="1"/>
  <c r="V681" i="86"/>
  <c r="V56" i="96"/>
  <c r="V842" i="96" s="1"/>
  <c r="V841" i="96" s="1"/>
  <c r="B535" i="86"/>
  <c r="B534" i="86" s="1"/>
  <c r="B685" i="86"/>
  <c r="B61" i="96"/>
  <c r="B846" i="96" s="1"/>
  <c r="B845" i="96" s="1"/>
  <c r="F535" i="86"/>
  <c r="F534" i="86" s="1"/>
  <c r="F685" i="86"/>
  <c r="F61" i="96"/>
  <c r="F846" i="96" s="1"/>
  <c r="F845" i="96" s="1"/>
  <c r="J535" i="86"/>
  <c r="J534" i="86" s="1"/>
  <c r="J685" i="86"/>
  <c r="J61" i="96"/>
  <c r="J846" i="96" s="1"/>
  <c r="J845" i="96" s="1"/>
  <c r="N535" i="86"/>
  <c r="N534" i="86" s="1"/>
  <c r="N685" i="86"/>
  <c r="N61" i="96"/>
  <c r="N846" i="96" s="1"/>
  <c r="N845" i="96" s="1"/>
  <c r="R535" i="86"/>
  <c r="R534" i="86" s="1"/>
  <c r="R685" i="86"/>
  <c r="R61" i="96"/>
  <c r="R846" i="96" s="1"/>
  <c r="R845" i="96" s="1"/>
  <c r="V535" i="86"/>
  <c r="V534" i="86" s="1"/>
  <c r="V685" i="86"/>
  <c r="V61" i="96"/>
  <c r="V846" i="96" s="1"/>
  <c r="V845" i="96" s="1"/>
  <c r="B540" i="86"/>
  <c r="B539" i="86" s="1"/>
  <c r="B689" i="86"/>
  <c r="B66" i="96"/>
  <c r="B850" i="96" s="1"/>
  <c r="B849" i="96" s="1"/>
  <c r="F540" i="86"/>
  <c r="F539" i="86" s="1"/>
  <c r="F689" i="86"/>
  <c r="F66" i="96"/>
  <c r="F850" i="96" s="1"/>
  <c r="F849" i="96" s="1"/>
  <c r="J540" i="86"/>
  <c r="J539" i="86" s="1"/>
  <c r="J689" i="86"/>
  <c r="J66" i="96"/>
  <c r="J850" i="96" s="1"/>
  <c r="J849" i="96" s="1"/>
  <c r="N540" i="86"/>
  <c r="N539" i="86" s="1"/>
  <c r="N689" i="86"/>
  <c r="N66" i="96"/>
  <c r="N850" i="96" s="1"/>
  <c r="N849" i="96" s="1"/>
  <c r="R540" i="86"/>
  <c r="R539" i="86" s="1"/>
  <c r="R689" i="86"/>
  <c r="R66" i="96"/>
  <c r="R850" i="96" s="1"/>
  <c r="R849" i="96" s="1"/>
  <c r="V540" i="86"/>
  <c r="V539" i="86" s="1"/>
  <c r="V689" i="86"/>
  <c r="V66" i="96"/>
  <c r="V850" i="96" s="1"/>
  <c r="V849" i="96" s="1"/>
  <c r="B545" i="86"/>
  <c r="B544" i="86" s="1"/>
  <c r="B693" i="86"/>
  <c r="B71" i="96"/>
  <c r="B854" i="96" s="1"/>
  <c r="B853" i="96" s="1"/>
  <c r="F545" i="86"/>
  <c r="F544" i="86" s="1"/>
  <c r="F693" i="86"/>
  <c r="F71" i="96"/>
  <c r="F854" i="96" s="1"/>
  <c r="F853" i="96" s="1"/>
  <c r="J545" i="86"/>
  <c r="J544" i="86" s="1"/>
  <c r="J693" i="86"/>
  <c r="J71" i="96"/>
  <c r="J854" i="96" s="1"/>
  <c r="J853" i="96" s="1"/>
  <c r="N545" i="86"/>
  <c r="N544" i="86" s="1"/>
  <c r="N693" i="86"/>
  <c r="N71" i="96"/>
  <c r="N854" i="96" s="1"/>
  <c r="N853" i="96" s="1"/>
  <c r="R545" i="86"/>
  <c r="R544" i="86" s="1"/>
  <c r="R693" i="86"/>
  <c r="R71" i="96"/>
  <c r="R854" i="96" s="1"/>
  <c r="R853" i="96" s="1"/>
  <c r="V545" i="86"/>
  <c r="V544" i="86" s="1"/>
  <c r="V693" i="86"/>
  <c r="V71" i="96"/>
  <c r="V854" i="96" s="1"/>
  <c r="V853" i="96" s="1"/>
  <c r="B550" i="86"/>
  <c r="B549" i="86" s="1"/>
  <c r="B697" i="86"/>
  <c r="B76" i="96"/>
  <c r="B858" i="96" s="1"/>
  <c r="B857" i="96" s="1"/>
  <c r="F550" i="86"/>
  <c r="F549" i="86" s="1"/>
  <c r="F697" i="86"/>
  <c r="F76" i="96"/>
  <c r="F858" i="96" s="1"/>
  <c r="F857" i="96" s="1"/>
  <c r="J550" i="86"/>
  <c r="J549" i="86" s="1"/>
  <c r="J697" i="86"/>
  <c r="J76" i="96"/>
  <c r="J858" i="96" s="1"/>
  <c r="J857" i="96" s="1"/>
  <c r="N550" i="86"/>
  <c r="N549" i="86" s="1"/>
  <c r="N697" i="86"/>
  <c r="N76" i="96"/>
  <c r="N858" i="96" s="1"/>
  <c r="N857" i="96" s="1"/>
  <c r="R550" i="86"/>
  <c r="R549" i="86" s="1"/>
  <c r="R697" i="86"/>
  <c r="R76" i="96"/>
  <c r="R858" i="96" s="1"/>
  <c r="R857" i="96" s="1"/>
  <c r="V550" i="86"/>
  <c r="V549" i="86" s="1"/>
  <c r="V697" i="86"/>
  <c r="V76" i="96"/>
  <c r="V858" i="96" s="1"/>
  <c r="V857" i="96" s="1"/>
  <c r="B555" i="86"/>
  <c r="B554" i="86" s="1"/>
  <c r="B701" i="86"/>
  <c r="B81" i="96"/>
  <c r="B862" i="96" s="1"/>
  <c r="B861" i="96" s="1"/>
  <c r="F555" i="86"/>
  <c r="F554" i="86" s="1"/>
  <c r="F701" i="86"/>
  <c r="F81" i="96"/>
  <c r="F862" i="96" s="1"/>
  <c r="F861" i="96" s="1"/>
  <c r="J555" i="86"/>
  <c r="J554" i="86" s="1"/>
  <c r="J701" i="86"/>
  <c r="J81" i="96"/>
  <c r="J862" i="96" s="1"/>
  <c r="J861" i="96" s="1"/>
  <c r="N555" i="86"/>
  <c r="N554" i="86" s="1"/>
  <c r="N701" i="86"/>
  <c r="N81" i="96"/>
  <c r="N862" i="96" s="1"/>
  <c r="N861" i="96" s="1"/>
  <c r="R555" i="86"/>
  <c r="R554" i="86" s="1"/>
  <c r="R701" i="86"/>
  <c r="R81" i="96"/>
  <c r="R862" i="96" s="1"/>
  <c r="R861" i="96" s="1"/>
  <c r="V555" i="86"/>
  <c r="V554" i="86" s="1"/>
  <c r="V701" i="86"/>
  <c r="V81" i="96"/>
  <c r="V862" i="96" s="1"/>
  <c r="V861" i="96" s="1"/>
  <c r="B560" i="86"/>
  <c r="B559" i="86" s="1"/>
  <c r="B705" i="86"/>
  <c r="B86" i="96"/>
  <c r="B866" i="96" s="1"/>
  <c r="B865" i="96" s="1"/>
  <c r="F560" i="86"/>
  <c r="F559" i="86" s="1"/>
  <c r="F705" i="86"/>
  <c r="F86" i="96"/>
  <c r="F866" i="96" s="1"/>
  <c r="F865" i="96" s="1"/>
  <c r="J560" i="86"/>
  <c r="J559" i="86" s="1"/>
  <c r="J705" i="86"/>
  <c r="J86" i="96"/>
  <c r="J866" i="96" s="1"/>
  <c r="J865" i="96" s="1"/>
  <c r="N560" i="86"/>
  <c r="N559" i="86" s="1"/>
  <c r="N705" i="86"/>
  <c r="N86" i="96"/>
  <c r="N866" i="96" s="1"/>
  <c r="N865" i="96" s="1"/>
  <c r="Q560" i="86"/>
  <c r="Q559" i="86" s="1"/>
  <c r="Q705" i="86"/>
  <c r="Q86" i="96"/>
  <c r="Q866" i="96" s="1"/>
  <c r="Q865" i="96" s="1"/>
  <c r="V560" i="86"/>
  <c r="V559" i="86" s="1"/>
  <c r="V705" i="86"/>
  <c r="V86" i="96"/>
  <c r="V866" i="96" s="1"/>
  <c r="V865" i="96" s="1"/>
  <c r="B565" i="86"/>
  <c r="B564" i="86" s="1"/>
  <c r="B709" i="86"/>
  <c r="B91" i="96"/>
  <c r="B870" i="96" s="1"/>
  <c r="B869" i="96" s="1"/>
  <c r="F565" i="86"/>
  <c r="F564" i="86" s="1"/>
  <c r="F709" i="86"/>
  <c r="F91" i="96"/>
  <c r="F870" i="96" s="1"/>
  <c r="F869" i="96" s="1"/>
  <c r="J565" i="86"/>
  <c r="J564" i="86" s="1"/>
  <c r="J709" i="86"/>
  <c r="J91" i="96"/>
  <c r="J870" i="96" s="1"/>
  <c r="J869" i="96" s="1"/>
  <c r="N565" i="86"/>
  <c r="N564" i="86" s="1"/>
  <c r="N709" i="86"/>
  <c r="N91" i="96"/>
  <c r="N870" i="96" s="1"/>
  <c r="N869" i="96" s="1"/>
  <c r="R565" i="86"/>
  <c r="R564" i="86" s="1"/>
  <c r="R709" i="86"/>
  <c r="R91" i="96"/>
  <c r="R870" i="96" s="1"/>
  <c r="R869" i="96" s="1"/>
  <c r="V565" i="86"/>
  <c r="V564" i="86" s="1"/>
  <c r="V709" i="86"/>
  <c r="V91" i="96"/>
  <c r="V870" i="96" s="1"/>
  <c r="V869" i="96" s="1"/>
  <c r="B570" i="86"/>
  <c r="B569" i="86" s="1"/>
  <c r="B713" i="86"/>
  <c r="B96" i="96"/>
  <c r="B874" i="96" s="1"/>
  <c r="B873" i="96" s="1"/>
  <c r="F570" i="86"/>
  <c r="F569" i="86" s="1"/>
  <c r="F713" i="86"/>
  <c r="F96" i="96"/>
  <c r="F874" i="96" s="1"/>
  <c r="F873" i="96" s="1"/>
  <c r="J570" i="86"/>
  <c r="J569" i="86" s="1"/>
  <c r="J713" i="86"/>
  <c r="J96" i="96"/>
  <c r="J874" i="96" s="1"/>
  <c r="J873" i="96" s="1"/>
  <c r="N570" i="86"/>
  <c r="N569" i="86" s="1"/>
  <c r="N713" i="86"/>
  <c r="N96" i="96"/>
  <c r="N874" i="96" s="1"/>
  <c r="N873" i="96" s="1"/>
  <c r="R570" i="86"/>
  <c r="R569" i="86" s="1"/>
  <c r="R713" i="86"/>
  <c r="R96" i="96"/>
  <c r="R874" i="96" s="1"/>
  <c r="R873" i="96" s="1"/>
  <c r="V570" i="86"/>
  <c r="V569" i="86" s="1"/>
  <c r="V713" i="86"/>
  <c r="V96" i="96"/>
  <c r="V874" i="96" s="1"/>
  <c r="V873" i="96" s="1"/>
  <c r="B575" i="86"/>
  <c r="B574" i="86" s="1"/>
  <c r="B717" i="86"/>
  <c r="B101" i="96"/>
  <c r="B878" i="96" s="1"/>
  <c r="B877" i="96" s="1"/>
  <c r="F575" i="86"/>
  <c r="F574" i="86" s="1"/>
  <c r="F717" i="86"/>
  <c r="F101" i="96"/>
  <c r="F878" i="96" s="1"/>
  <c r="F877" i="96" s="1"/>
  <c r="J575" i="86"/>
  <c r="J574" i="86" s="1"/>
  <c r="J717" i="86"/>
  <c r="J101" i="96"/>
  <c r="J878" i="96" s="1"/>
  <c r="J877" i="96" s="1"/>
  <c r="N575" i="86"/>
  <c r="N574" i="86" s="1"/>
  <c r="N717" i="86"/>
  <c r="N101" i="96"/>
  <c r="N878" i="96" s="1"/>
  <c r="N877" i="96" s="1"/>
  <c r="R575" i="86"/>
  <c r="R574" i="86" s="1"/>
  <c r="R717" i="86"/>
  <c r="R101" i="96"/>
  <c r="R878" i="96" s="1"/>
  <c r="R877" i="96" s="1"/>
  <c r="V575" i="86"/>
  <c r="V574" i="86" s="1"/>
  <c r="V717" i="86"/>
  <c r="V101" i="96"/>
  <c r="V878" i="96" s="1"/>
  <c r="V877" i="96" s="1"/>
  <c r="B580" i="86"/>
  <c r="B579" i="86" s="1"/>
  <c r="B721" i="86"/>
  <c r="B106" i="96"/>
  <c r="B882" i="96" s="1"/>
  <c r="B881" i="96" s="1"/>
  <c r="F580" i="86"/>
  <c r="F579" i="86" s="1"/>
  <c r="F721" i="86"/>
  <c r="F106" i="96"/>
  <c r="F882" i="96" s="1"/>
  <c r="F881" i="96" s="1"/>
  <c r="J580" i="86"/>
  <c r="J579" i="86" s="1"/>
  <c r="J721" i="86"/>
  <c r="J106" i="96"/>
  <c r="J882" i="96" s="1"/>
  <c r="J881" i="96" s="1"/>
  <c r="N580" i="86"/>
  <c r="N579" i="86" s="1"/>
  <c r="N721" i="86"/>
  <c r="N106" i="96"/>
  <c r="N882" i="96" s="1"/>
  <c r="N881" i="96" s="1"/>
  <c r="R580" i="86"/>
  <c r="R579" i="86" s="1"/>
  <c r="R721" i="86"/>
  <c r="R106" i="96"/>
  <c r="R882" i="96" s="1"/>
  <c r="R881" i="96" s="1"/>
  <c r="V580" i="86"/>
  <c r="V579" i="86" s="1"/>
  <c r="V721" i="86"/>
  <c r="V106" i="96"/>
  <c r="V882" i="96" s="1"/>
  <c r="V881" i="96" s="1"/>
  <c r="B585" i="86"/>
  <c r="B584" i="86" s="1"/>
  <c r="B725" i="86"/>
  <c r="B111" i="96"/>
  <c r="B886" i="96" s="1"/>
  <c r="B885" i="96" s="1"/>
  <c r="F585" i="86"/>
  <c r="F584" i="86" s="1"/>
  <c r="F725" i="86"/>
  <c r="F111" i="96"/>
  <c r="F886" i="96" s="1"/>
  <c r="F885" i="96" s="1"/>
  <c r="J585" i="86"/>
  <c r="J584" i="86" s="1"/>
  <c r="J725" i="86"/>
  <c r="J111" i="96"/>
  <c r="J886" i="96" s="1"/>
  <c r="J885" i="96" s="1"/>
  <c r="N585" i="86"/>
  <c r="N584" i="86" s="1"/>
  <c r="N725" i="86"/>
  <c r="N111" i="96"/>
  <c r="N886" i="96" s="1"/>
  <c r="N885" i="96" s="1"/>
  <c r="R585" i="86"/>
  <c r="R584" i="86" s="1"/>
  <c r="R725" i="86"/>
  <c r="R111" i="96"/>
  <c r="R886" i="96" s="1"/>
  <c r="R885" i="96" s="1"/>
  <c r="V585" i="86"/>
  <c r="V584" i="86" s="1"/>
  <c r="V725" i="86"/>
  <c r="V111" i="96"/>
  <c r="V886" i="96" s="1"/>
  <c r="V885" i="96" s="1"/>
  <c r="B729" i="86"/>
  <c r="B116" i="96"/>
  <c r="B890" i="96" s="1"/>
  <c r="B889" i="96" s="1"/>
  <c r="F729" i="86"/>
  <c r="F116" i="96"/>
  <c r="F890" i="96" s="1"/>
  <c r="F889" i="96" s="1"/>
  <c r="J729" i="86"/>
  <c r="J116" i="96"/>
  <c r="J890" i="96" s="1"/>
  <c r="J889" i="96" s="1"/>
  <c r="N729" i="86"/>
  <c r="N116" i="96"/>
  <c r="N890" i="96" s="1"/>
  <c r="N889" i="96" s="1"/>
  <c r="R729" i="86"/>
  <c r="R116" i="96"/>
  <c r="R890" i="96" s="1"/>
  <c r="R889" i="96" s="1"/>
  <c r="V729" i="86"/>
  <c r="V116" i="96"/>
  <c r="V890" i="96" s="1"/>
  <c r="V889" i="96" s="1"/>
  <c r="B733" i="86"/>
  <c r="B121" i="96"/>
  <c r="B894" i="96" s="1"/>
  <c r="B893" i="96" s="1"/>
  <c r="F733" i="86"/>
  <c r="F121" i="96"/>
  <c r="F894" i="96" s="1"/>
  <c r="F893" i="96" s="1"/>
  <c r="J733" i="86"/>
  <c r="J121" i="96"/>
  <c r="J894" i="96" s="1"/>
  <c r="J893" i="96" s="1"/>
  <c r="N733" i="86"/>
  <c r="N121" i="96"/>
  <c r="N894" i="96" s="1"/>
  <c r="N893" i="96" s="1"/>
  <c r="R733" i="86"/>
  <c r="R121" i="96"/>
  <c r="R894" i="96" s="1"/>
  <c r="R893" i="96" s="1"/>
  <c r="V733" i="86"/>
  <c r="V121" i="96"/>
  <c r="V894" i="96" s="1"/>
  <c r="V893" i="96" s="1"/>
  <c r="B737" i="86"/>
  <c r="B126" i="96"/>
  <c r="B898" i="96" s="1"/>
  <c r="B897" i="96" s="1"/>
  <c r="F737" i="86"/>
  <c r="F126" i="96"/>
  <c r="F898" i="96" s="1"/>
  <c r="F897" i="96" s="1"/>
  <c r="J737" i="86"/>
  <c r="J126" i="96"/>
  <c r="J898" i="96" s="1"/>
  <c r="J897" i="96" s="1"/>
  <c r="N737" i="86"/>
  <c r="N126" i="96"/>
  <c r="N898" i="96" s="1"/>
  <c r="N897" i="96" s="1"/>
  <c r="R737" i="86"/>
  <c r="R126" i="96"/>
  <c r="R898" i="96" s="1"/>
  <c r="R897" i="96" s="1"/>
  <c r="V737" i="86"/>
  <c r="V126" i="96"/>
  <c r="V898" i="96" s="1"/>
  <c r="V897" i="96" s="1"/>
  <c r="B741" i="86"/>
  <c r="B131" i="96"/>
  <c r="B902" i="96" s="1"/>
  <c r="B901" i="96" s="1"/>
  <c r="F741" i="86"/>
  <c r="F131" i="96"/>
  <c r="F902" i="96" s="1"/>
  <c r="F901" i="96" s="1"/>
  <c r="J741" i="86"/>
  <c r="J131" i="96"/>
  <c r="J902" i="96" s="1"/>
  <c r="J901" i="96" s="1"/>
  <c r="N741" i="86"/>
  <c r="N131" i="96"/>
  <c r="N902" i="96" s="1"/>
  <c r="N901" i="96" s="1"/>
  <c r="R741" i="86"/>
  <c r="R131" i="96"/>
  <c r="R902" i="96" s="1"/>
  <c r="R901" i="96" s="1"/>
  <c r="V741" i="86"/>
  <c r="V131" i="96"/>
  <c r="V902" i="96" s="1"/>
  <c r="V901" i="96" s="1"/>
  <c r="B745" i="86"/>
  <c r="B136" i="96"/>
  <c r="B906" i="96" s="1"/>
  <c r="B905" i="96" s="1"/>
  <c r="F745" i="86"/>
  <c r="F136" i="96"/>
  <c r="F906" i="96" s="1"/>
  <c r="F905" i="96" s="1"/>
  <c r="J745" i="86"/>
  <c r="J136" i="96"/>
  <c r="J906" i="96" s="1"/>
  <c r="J905" i="96" s="1"/>
  <c r="N745" i="86"/>
  <c r="N136" i="96"/>
  <c r="N906" i="96" s="1"/>
  <c r="N905" i="96" s="1"/>
  <c r="R745" i="86"/>
  <c r="R136" i="96"/>
  <c r="R906" i="96" s="1"/>
  <c r="R905" i="96" s="1"/>
  <c r="V745" i="86"/>
  <c r="V136" i="96"/>
  <c r="V906" i="96" s="1"/>
  <c r="V905" i="96" s="1"/>
  <c r="B749" i="86"/>
  <c r="B141" i="96"/>
  <c r="B910" i="96" s="1"/>
  <c r="B909" i="96" s="1"/>
  <c r="F749" i="86"/>
  <c r="F141" i="96"/>
  <c r="F910" i="96" s="1"/>
  <c r="F909" i="96" s="1"/>
  <c r="J749" i="86"/>
  <c r="J141" i="96"/>
  <c r="J910" i="96" s="1"/>
  <c r="J909" i="96" s="1"/>
  <c r="N749" i="86"/>
  <c r="N141" i="96"/>
  <c r="N910" i="96" s="1"/>
  <c r="N909" i="96" s="1"/>
  <c r="R749" i="86"/>
  <c r="R141" i="96"/>
  <c r="R910" i="96" s="1"/>
  <c r="R909" i="96" s="1"/>
  <c r="V749" i="86"/>
  <c r="V141" i="96"/>
  <c r="V910" i="96" s="1"/>
  <c r="V909" i="96" s="1"/>
  <c r="B753" i="86"/>
  <c r="B146" i="96"/>
  <c r="B914" i="96" s="1"/>
  <c r="B913" i="96" s="1"/>
  <c r="F753" i="86"/>
  <c r="F146" i="96"/>
  <c r="F914" i="96" s="1"/>
  <c r="F913" i="96" s="1"/>
  <c r="J753" i="86"/>
  <c r="J146" i="96"/>
  <c r="J914" i="96" s="1"/>
  <c r="J913" i="96" s="1"/>
  <c r="N753" i="86"/>
  <c r="N146" i="96"/>
  <c r="N914" i="96" s="1"/>
  <c r="N913" i="96" s="1"/>
  <c r="R753" i="86"/>
  <c r="R146" i="96"/>
  <c r="R914" i="96" s="1"/>
  <c r="R913" i="96" s="1"/>
  <c r="V753" i="86"/>
  <c r="V146" i="96"/>
  <c r="V914" i="96" s="1"/>
  <c r="V913" i="96" s="1"/>
  <c r="B757" i="86"/>
  <c r="B151" i="96"/>
  <c r="B918" i="96" s="1"/>
  <c r="B917" i="96" s="1"/>
  <c r="F757" i="86"/>
  <c r="F151" i="96"/>
  <c r="F918" i="96" s="1"/>
  <c r="F917" i="96" s="1"/>
  <c r="J757" i="86"/>
  <c r="J151" i="96"/>
  <c r="J918" i="96" s="1"/>
  <c r="J917" i="96" s="1"/>
  <c r="N757" i="86"/>
  <c r="N151" i="96"/>
  <c r="N918" i="96" s="1"/>
  <c r="N917" i="96" s="1"/>
  <c r="R757" i="86"/>
  <c r="R151" i="96"/>
  <c r="R918" i="96" s="1"/>
  <c r="R917" i="96" s="1"/>
  <c r="V757" i="86"/>
  <c r="V151" i="96"/>
  <c r="V918" i="96" s="1"/>
  <c r="V917" i="96" s="1"/>
  <c r="B761" i="86"/>
  <c r="B156" i="96"/>
  <c r="B922" i="96" s="1"/>
  <c r="B921" i="96" s="1"/>
  <c r="F761" i="86"/>
  <c r="F156" i="96"/>
  <c r="F922" i="96" s="1"/>
  <c r="F921" i="96" s="1"/>
  <c r="J761" i="86"/>
  <c r="J156" i="96"/>
  <c r="J922" i="96" s="1"/>
  <c r="J921" i="96" s="1"/>
  <c r="N761" i="86"/>
  <c r="N156" i="96"/>
  <c r="N922" i="96" s="1"/>
  <c r="N921" i="96" s="1"/>
  <c r="R761" i="86"/>
  <c r="R156" i="96"/>
  <c r="R922" i="96" s="1"/>
  <c r="R921" i="96" s="1"/>
  <c r="V761" i="86"/>
  <c r="V156" i="96"/>
  <c r="V922" i="96" s="1"/>
  <c r="V921" i="96" s="1"/>
  <c r="B765" i="86"/>
  <c r="B161" i="96"/>
  <c r="B926" i="96" s="1"/>
  <c r="B925" i="96" s="1"/>
  <c r="F765" i="86"/>
  <c r="F161" i="96"/>
  <c r="F926" i="96" s="1"/>
  <c r="F925" i="96" s="1"/>
  <c r="J765" i="86"/>
  <c r="J161" i="96"/>
  <c r="J926" i="96" s="1"/>
  <c r="J925" i="96" s="1"/>
  <c r="N765" i="86"/>
  <c r="N161" i="96"/>
  <c r="N926" i="96" s="1"/>
  <c r="N925" i="96" s="1"/>
  <c r="R765" i="86"/>
  <c r="R161" i="96"/>
  <c r="R926" i="96" s="1"/>
  <c r="R925" i="96" s="1"/>
  <c r="V765" i="86"/>
  <c r="V161" i="96"/>
  <c r="V926" i="96" s="1"/>
  <c r="V925" i="96" s="1"/>
  <c r="J814" i="85"/>
  <c r="F774" i="82"/>
  <c r="F777" i="82" s="1"/>
  <c r="L774" i="82" l="1"/>
  <c r="L776" i="82" s="1"/>
  <c r="L814" i="85"/>
  <c r="L817" i="85" s="1"/>
  <c r="J816" i="85"/>
  <c r="J817" i="85"/>
  <c r="L777" i="82"/>
  <c r="F775" i="82"/>
  <c r="F816" i="85"/>
  <c r="H774" i="82"/>
  <c r="F776" i="82"/>
  <c r="H814" i="85"/>
  <c r="F817" i="85"/>
  <c r="J774" i="82"/>
  <c r="Y16" i="86"/>
  <c r="X16" i="86"/>
  <c r="W16" i="86"/>
  <c r="V16" i="86"/>
  <c r="U16" i="86"/>
  <c r="T16" i="86"/>
  <c r="S16" i="86"/>
  <c r="R16" i="86"/>
  <c r="Q16" i="86"/>
  <c r="P16" i="86"/>
  <c r="O16" i="86"/>
  <c r="N16" i="86"/>
  <c r="M16" i="86"/>
  <c r="L16" i="86"/>
  <c r="K16" i="86"/>
  <c r="J16" i="86"/>
  <c r="I16" i="86"/>
  <c r="H16" i="86"/>
  <c r="G16" i="86"/>
  <c r="F16" i="86"/>
  <c r="E16" i="86"/>
  <c r="D16" i="86"/>
  <c r="C16" i="86"/>
  <c r="B16" i="86"/>
  <c r="Y11" i="86"/>
  <c r="Y11" i="96" s="1"/>
  <c r="Y806" i="96" s="1"/>
  <c r="Y805" i="96" s="1"/>
  <c r="X11" i="86"/>
  <c r="X11" i="96" s="1"/>
  <c r="X806" i="96" s="1"/>
  <c r="X805" i="96" s="1"/>
  <c r="W11" i="86"/>
  <c r="W11" i="96" s="1"/>
  <c r="W806" i="96" s="1"/>
  <c r="W805" i="96" s="1"/>
  <c r="V11" i="86"/>
  <c r="V11" i="96" s="1"/>
  <c r="V806" i="96" s="1"/>
  <c r="V805" i="96" s="1"/>
  <c r="U11" i="86"/>
  <c r="U11" i="96" s="1"/>
  <c r="U806" i="96" s="1"/>
  <c r="U805" i="96" s="1"/>
  <c r="T11" i="86"/>
  <c r="T11" i="96" s="1"/>
  <c r="T806" i="96" s="1"/>
  <c r="T805" i="96" s="1"/>
  <c r="S11" i="86"/>
  <c r="S11" i="96" s="1"/>
  <c r="S806" i="96" s="1"/>
  <c r="S805" i="96" s="1"/>
  <c r="R11" i="86"/>
  <c r="R11" i="96" s="1"/>
  <c r="R806" i="96" s="1"/>
  <c r="R805" i="96" s="1"/>
  <c r="Q11" i="86"/>
  <c r="Q11" i="96" s="1"/>
  <c r="Q806" i="96" s="1"/>
  <c r="Q805" i="96" s="1"/>
  <c r="P11" i="86"/>
  <c r="P11" i="96" s="1"/>
  <c r="P806" i="96" s="1"/>
  <c r="P805" i="96" s="1"/>
  <c r="O11" i="86"/>
  <c r="O11" i="96" s="1"/>
  <c r="O806" i="96" s="1"/>
  <c r="O805" i="96" s="1"/>
  <c r="N11" i="86"/>
  <c r="N11" i="96" s="1"/>
  <c r="N806" i="96" s="1"/>
  <c r="N805" i="96" s="1"/>
  <c r="M11" i="86"/>
  <c r="M11" i="96" s="1"/>
  <c r="M806" i="96" s="1"/>
  <c r="M805" i="96" s="1"/>
  <c r="L11" i="86"/>
  <c r="L11" i="96" s="1"/>
  <c r="L806" i="96" s="1"/>
  <c r="L805" i="96" s="1"/>
  <c r="K11" i="86"/>
  <c r="K11" i="96" s="1"/>
  <c r="K806" i="96" s="1"/>
  <c r="K805" i="96" s="1"/>
  <c r="J11" i="86"/>
  <c r="J11" i="96" s="1"/>
  <c r="I11" i="86"/>
  <c r="I11" i="96" s="1"/>
  <c r="I806" i="96" s="1"/>
  <c r="I805" i="96" s="1"/>
  <c r="H11" i="86"/>
  <c r="H11" i="96" s="1"/>
  <c r="H806" i="96" s="1"/>
  <c r="H805" i="96" s="1"/>
  <c r="G11" i="86"/>
  <c r="G11" i="96" s="1"/>
  <c r="G806" i="96" s="1"/>
  <c r="G805" i="96" s="1"/>
  <c r="F11" i="86"/>
  <c r="F11" i="96" s="1"/>
  <c r="F806" i="96" s="1"/>
  <c r="F805" i="96" s="1"/>
  <c r="E11" i="86"/>
  <c r="E11" i="96" s="1"/>
  <c r="E806" i="96" s="1"/>
  <c r="E805" i="96" s="1"/>
  <c r="D11" i="86"/>
  <c r="D11" i="96" s="1"/>
  <c r="D806" i="96" s="1"/>
  <c r="D805" i="96" s="1"/>
  <c r="C11" i="86"/>
  <c r="C11" i="96" s="1"/>
  <c r="C806" i="96" s="1"/>
  <c r="C805" i="96" s="1"/>
  <c r="B11" i="86"/>
  <c r="B11" i="96" s="1"/>
  <c r="B806" i="96" s="1"/>
  <c r="B805" i="96" s="1"/>
  <c r="L816" i="85" l="1"/>
  <c r="L775" i="82"/>
  <c r="D649" i="86"/>
  <c r="D16" i="96"/>
  <c r="D810" i="96" s="1"/>
  <c r="D809" i="96" s="1"/>
  <c r="H649" i="86"/>
  <c r="H16" i="96"/>
  <c r="H810" i="96" s="1"/>
  <c r="H809" i="96" s="1"/>
  <c r="L649" i="86"/>
  <c r="L16" i="96"/>
  <c r="L810" i="96" s="1"/>
  <c r="L809" i="96" s="1"/>
  <c r="P649" i="86"/>
  <c r="P16" i="96"/>
  <c r="P810" i="96" s="1"/>
  <c r="P809" i="96" s="1"/>
  <c r="T649" i="86"/>
  <c r="T16" i="96"/>
  <c r="T810" i="96" s="1"/>
  <c r="T809" i="96" s="1"/>
  <c r="X649" i="86"/>
  <c r="X16" i="96"/>
  <c r="X810" i="96" s="1"/>
  <c r="X809" i="96" s="1"/>
  <c r="E649" i="86"/>
  <c r="E16" i="96"/>
  <c r="E810" i="96" s="1"/>
  <c r="E809" i="96" s="1"/>
  <c r="I649" i="86"/>
  <c r="I16" i="96"/>
  <c r="I810" i="96" s="1"/>
  <c r="I809" i="96" s="1"/>
  <c r="M649" i="86"/>
  <c r="M16" i="96"/>
  <c r="M810" i="96" s="1"/>
  <c r="M809" i="96" s="1"/>
  <c r="Q649" i="86"/>
  <c r="Q16" i="96"/>
  <c r="Q810" i="96" s="1"/>
  <c r="Q809" i="96" s="1"/>
  <c r="U649" i="86"/>
  <c r="U16" i="96"/>
  <c r="U810" i="96" s="1"/>
  <c r="U809" i="96" s="1"/>
  <c r="Y649" i="86"/>
  <c r="Y16" i="96"/>
  <c r="Y810" i="96" s="1"/>
  <c r="Y809" i="96" s="1"/>
  <c r="J645" i="96"/>
  <c r="J806" i="96"/>
  <c r="J805" i="96" s="1"/>
  <c r="B649" i="86"/>
  <c r="B16" i="96"/>
  <c r="B810" i="96" s="1"/>
  <c r="B809" i="96" s="1"/>
  <c r="F649" i="86"/>
  <c r="F16" i="96"/>
  <c r="F810" i="96" s="1"/>
  <c r="F809" i="96" s="1"/>
  <c r="J649" i="86"/>
  <c r="J16" i="96"/>
  <c r="J810" i="96" s="1"/>
  <c r="J809" i="96" s="1"/>
  <c r="N649" i="86"/>
  <c r="N16" i="96"/>
  <c r="N810" i="96" s="1"/>
  <c r="N809" i="96" s="1"/>
  <c r="R649" i="86"/>
  <c r="R16" i="96"/>
  <c r="R810" i="96" s="1"/>
  <c r="R809" i="96" s="1"/>
  <c r="V649" i="86"/>
  <c r="V16" i="96"/>
  <c r="V810" i="96" s="1"/>
  <c r="V809" i="96" s="1"/>
  <c r="C649" i="86"/>
  <c r="C16" i="96"/>
  <c r="C810" i="96" s="1"/>
  <c r="C809" i="96" s="1"/>
  <c r="G649" i="86"/>
  <c r="G16" i="96"/>
  <c r="G810" i="96" s="1"/>
  <c r="G809" i="96" s="1"/>
  <c r="K649" i="86"/>
  <c r="K16" i="96"/>
  <c r="K810" i="96" s="1"/>
  <c r="K809" i="96" s="1"/>
  <c r="O649" i="86"/>
  <c r="O16" i="96"/>
  <c r="O810" i="96" s="1"/>
  <c r="O809" i="96" s="1"/>
  <c r="S649" i="86"/>
  <c r="S16" i="96"/>
  <c r="S810" i="96" s="1"/>
  <c r="S809" i="96" s="1"/>
  <c r="W649" i="86"/>
  <c r="W16" i="96"/>
  <c r="W810" i="96" s="1"/>
  <c r="W809" i="96" s="1"/>
  <c r="H817" i="85"/>
  <c r="H816" i="85"/>
  <c r="J775" i="82"/>
  <c r="J777" i="82"/>
  <c r="J776" i="82"/>
  <c r="H777" i="82"/>
  <c r="H776" i="82"/>
  <c r="H775" i="82"/>
  <c r="Z689" i="82"/>
  <c r="Y161" i="82"/>
  <c r="Y131" i="85" s="1"/>
  <c r="X161" i="82"/>
  <c r="X131" i="85" s="1"/>
  <c r="W161" i="82"/>
  <c r="V161" i="82"/>
  <c r="U161" i="82"/>
  <c r="T161" i="82"/>
  <c r="T131" i="85" s="1"/>
  <c r="S161" i="82"/>
  <c r="S131" i="85" s="1"/>
  <c r="R161" i="82"/>
  <c r="Q161" i="82"/>
  <c r="Q131" i="85" s="1"/>
  <c r="P161" i="82"/>
  <c r="P131" i="85" s="1"/>
  <c r="O161" i="82"/>
  <c r="N161" i="82"/>
  <c r="M161" i="82"/>
  <c r="L161" i="82"/>
  <c r="L131" i="85" s="1"/>
  <c r="K161" i="82"/>
  <c r="J161" i="82"/>
  <c r="I161" i="82"/>
  <c r="I131" i="85" s="1"/>
  <c r="H161" i="82"/>
  <c r="H131" i="85" s="1"/>
  <c r="G161" i="82"/>
  <c r="F161" i="82"/>
  <c r="E161" i="82"/>
  <c r="D161" i="82"/>
  <c r="D131" i="85" s="1"/>
  <c r="C161" i="82"/>
  <c r="B161" i="82"/>
  <c r="Y156" i="82"/>
  <c r="Y127" i="85" s="1"/>
  <c r="X156" i="82"/>
  <c r="X127" i="85" s="1"/>
  <c r="W156" i="82"/>
  <c r="V156" i="82"/>
  <c r="U156" i="82"/>
  <c r="T156" i="82"/>
  <c r="T127" i="85" s="1"/>
  <c r="S156" i="82"/>
  <c r="R156" i="82"/>
  <c r="R127" i="85" s="1"/>
  <c r="Q156" i="82"/>
  <c r="Q127" i="85" s="1"/>
  <c r="P156" i="82"/>
  <c r="P127" i="85" s="1"/>
  <c r="O156" i="82"/>
  <c r="N156" i="82"/>
  <c r="M156" i="82"/>
  <c r="L156" i="82"/>
  <c r="L127" i="85" s="1"/>
  <c r="K156" i="82"/>
  <c r="J156" i="82"/>
  <c r="I156" i="82"/>
  <c r="I127" i="85" s="1"/>
  <c r="H156" i="82"/>
  <c r="H127" i="85" s="1"/>
  <c r="G156" i="82"/>
  <c r="F156" i="82"/>
  <c r="E156" i="82"/>
  <c r="D156" i="82"/>
  <c r="D127" i="85" s="1"/>
  <c r="C156" i="82"/>
  <c r="B156" i="82"/>
  <c r="U151" i="82"/>
  <c r="T151" i="82"/>
  <c r="T123" i="85" s="1"/>
  <c r="S151" i="82"/>
  <c r="R151" i="82"/>
  <c r="Q151" i="82"/>
  <c r="Q123" i="85" s="1"/>
  <c r="P151" i="82"/>
  <c r="P309" i="82" s="1"/>
  <c r="P250" i="85" s="1"/>
  <c r="O151" i="82"/>
  <c r="O123" i="85" s="1"/>
  <c r="N151" i="82"/>
  <c r="M151" i="82"/>
  <c r="L151" i="82"/>
  <c r="L123" i="85" s="1"/>
  <c r="K151" i="82"/>
  <c r="J151" i="82"/>
  <c r="I151" i="82"/>
  <c r="I123" i="85" s="1"/>
  <c r="H151" i="82"/>
  <c r="H123" i="85" s="1"/>
  <c r="G151" i="82"/>
  <c r="F151" i="82"/>
  <c r="Y151" i="82"/>
  <c r="Y123" i="85" s="1"/>
  <c r="X151" i="82"/>
  <c r="X123" i="85" s="1"/>
  <c r="W151" i="82"/>
  <c r="V151" i="82"/>
  <c r="E151" i="82"/>
  <c r="D151" i="82"/>
  <c r="D123" i="85" s="1"/>
  <c r="C151" i="82"/>
  <c r="B151" i="82"/>
  <c r="X765" i="82" l="1"/>
  <c r="X672" i="85" s="1"/>
  <c r="X803" i="85" s="1"/>
  <c r="H477" i="82"/>
  <c r="H385" i="85" s="1"/>
  <c r="H467" i="82"/>
  <c r="H377" i="85" s="1"/>
  <c r="P761" i="82"/>
  <c r="P667" i="85" s="1"/>
  <c r="P799" i="85" s="1"/>
  <c r="H635" i="82"/>
  <c r="H512" i="85" s="1"/>
  <c r="X757" i="82"/>
  <c r="X662" i="85" s="1"/>
  <c r="X795" i="85" s="1"/>
  <c r="P630" i="82"/>
  <c r="P508" i="85" s="1"/>
  <c r="H625" i="82"/>
  <c r="H504" i="85" s="1"/>
  <c r="X314" i="82"/>
  <c r="X254" i="85" s="1"/>
  <c r="Q757" i="82"/>
  <c r="Q662" i="85" s="1"/>
  <c r="Q795" i="85" s="1"/>
  <c r="Y309" i="82"/>
  <c r="Y250" i="85" s="1"/>
  <c r="I630" i="82"/>
  <c r="I508" i="85" s="1"/>
  <c r="Q765" i="82"/>
  <c r="Q672" i="85" s="1"/>
  <c r="Q803" i="85" s="1"/>
  <c r="Y319" i="82"/>
  <c r="Y258" i="85" s="1"/>
  <c r="Y625" i="82"/>
  <c r="Y504" i="85" s="1"/>
  <c r="I309" i="82"/>
  <c r="I250" i="85" s="1"/>
  <c r="Q472" i="82"/>
  <c r="Q381" i="85" s="1"/>
  <c r="Y635" i="82"/>
  <c r="Y512" i="85" s="1"/>
  <c r="I319" i="82"/>
  <c r="I258" i="85" s="1"/>
  <c r="H761" i="82"/>
  <c r="H667" i="85" s="1"/>
  <c r="H799" i="85" s="1"/>
  <c r="P472" i="82"/>
  <c r="P381" i="85" s="1"/>
  <c r="P314" i="82"/>
  <c r="P254" i="85" s="1"/>
  <c r="H319" i="82"/>
  <c r="H258" i="85" s="1"/>
  <c r="P757" i="82"/>
  <c r="P662" i="85" s="1"/>
  <c r="P795" i="85" s="1"/>
  <c r="P625" i="82"/>
  <c r="P504" i="85" s="1"/>
  <c r="Q467" i="82"/>
  <c r="Q377" i="85" s="1"/>
  <c r="X309" i="82"/>
  <c r="X250" i="85" s="1"/>
  <c r="X761" i="82"/>
  <c r="X667" i="85" s="1"/>
  <c r="X799" i="85" s="1"/>
  <c r="Y630" i="82"/>
  <c r="Y508" i="85" s="1"/>
  <c r="H630" i="82"/>
  <c r="H508" i="85" s="1"/>
  <c r="H472" i="82"/>
  <c r="H381" i="85" s="1"/>
  <c r="I314" i="82"/>
  <c r="I254" i="85" s="1"/>
  <c r="P765" i="82"/>
  <c r="P672" i="85" s="1"/>
  <c r="P803" i="85" s="1"/>
  <c r="P635" i="82"/>
  <c r="P512" i="85" s="1"/>
  <c r="Q477" i="82"/>
  <c r="Q385" i="85" s="1"/>
  <c r="X319" i="82"/>
  <c r="X258" i="85" s="1"/>
  <c r="P123" i="85"/>
  <c r="X625" i="82"/>
  <c r="X504" i="85" s="1"/>
  <c r="X467" i="82"/>
  <c r="X377" i="85" s="1"/>
  <c r="H309" i="82"/>
  <c r="H250" i="85" s="1"/>
  <c r="X635" i="82"/>
  <c r="X512" i="85" s="1"/>
  <c r="X477" i="82"/>
  <c r="X385" i="85" s="1"/>
  <c r="H757" i="82"/>
  <c r="H662" i="85" s="1"/>
  <c r="H795" i="85" s="1"/>
  <c r="I625" i="82"/>
  <c r="I504" i="85" s="1"/>
  <c r="P467" i="82"/>
  <c r="P377" i="85" s="1"/>
  <c r="Q761" i="82"/>
  <c r="Q667" i="85" s="1"/>
  <c r="Q799" i="85" s="1"/>
  <c r="X630" i="82"/>
  <c r="X508" i="85" s="1"/>
  <c r="X472" i="82"/>
  <c r="X381" i="85" s="1"/>
  <c r="Y314" i="82"/>
  <c r="Y254" i="85" s="1"/>
  <c r="H314" i="82"/>
  <c r="H254" i="85" s="1"/>
  <c r="H765" i="82"/>
  <c r="H672" i="85" s="1"/>
  <c r="H803" i="85" s="1"/>
  <c r="I635" i="82"/>
  <c r="I512" i="85" s="1"/>
  <c r="P477" i="82"/>
  <c r="P385" i="85" s="1"/>
  <c r="P319" i="82"/>
  <c r="P258" i="85" s="1"/>
  <c r="M123" i="85"/>
  <c r="M309" i="82"/>
  <c r="M250" i="85" s="1"/>
  <c r="M467" i="82"/>
  <c r="M377" i="85" s="1"/>
  <c r="M625" i="82"/>
  <c r="M504" i="85" s="1"/>
  <c r="M757" i="82"/>
  <c r="M662" i="85" s="1"/>
  <c r="M795" i="85" s="1"/>
  <c r="U123" i="85"/>
  <c r="U309" i="82"/>
  <c r="U250" i="85" s="1"/>
  <c r="U467" i="82"/>
  <c r="U377" i="85" s="1"/>
  <c r="U625" i="82"/>
  <c r="U504" i="85" s="1"/>
  <c r="U757" i="82"/>
  <c r="U662" i="85" s="1"/>
  <c r="U795" i="85" s="1"/>
  <c r="U127" i="85"/>
  <c r="U314" i="82"/>
  <c r="U254" i="85" s="1"/>
  <c r="U472" i="82"/>
  <c r="U381" i="85" s="1"/>
  <c r="U630" i="82"/>
  <c r="U508" i="85" s="1"/>
  <c r="U761" i="82"/>
  <c r="U667" i="85" s="1"/>
  <c r="U799" i="85" s="1"/>
  <c r="M131" i="85"/>
  <c r="M319" i="82"/>
  <c r="M258" i="85" s="1"/>
  <c r="M477" i="82"/>
  <c r="M385" i="85" s="1"/>
  <c r="M635" i="82"/>
  <c r="M512" i="85" s="1"/>
  <c r="M765" i="82"/>
  <c r="M672" i="85" s="1"/>
  <c r="M803" i="85" s="1"/>
  <c r="U131" i="85"/>
  <c r="U319" i="82"/>
  <c r="U258" i="85" s="1"/>
  <c r="U477" i="82"/>
  <c r="U385" i="85" s="1"/>
  <c r="U635" i="82"/>
  <c r="U512" i="85" s="1"/>
  <c r="U765" i="82"/>
  <c r="U672" i="85" s="1"/>
  <c r="U803" i="85" s="1"/>
  <c r="B123" i="85"/>
  <c r="B309" i="82"/>
  <c r="B250" i="85" s="1"/>
  <c r="B467" i="82"/>
  <c r="B377" i="85" s="1"/>
  <c r="B625" i="82"/>
  <c r="B504" i="85" s="1"/>
  <c r="B757" i="82"/>
  <c r="B662" i="85" s="1"/>
  <c r="B795" i="85" s="1"/>
  <c r="V123" i="85"/>
  <c r="V309" i="82"/>
  <c r="V250" i="85" s="1"/>
  <c r="V467" i="82"/>
  <c r="V377" i="85" s="1"/>
  <c r="V625" i="82"/>
  <c r="V504" i="85" s="1"/>
  <c r="V757" i="82"/>
  <c r="V662" i="85" s="1"/>
  <c r="V795" i="85" s="1"/>
  <c r="F123" i="85"/>
  <c r="F309" i="82"/>
  <c r="F250" i="85" s="1"/>
  <c r="F467" i="82"/>
  <c r="F377" i="85" s="1"/>
  <c r="F625" i="82"/>
  <c r="F504" i="85" s="1"/>
  <c r="F757" i="82"/>
  <c r="F662" i="85" s="1"/>
  <c r="F795" i="85" s="1"/>
  <c r="J123" i="85"/>
  <c r="J309" i="82"/>
  <c r="J250" i="85" s="1"/>
  <c r="J467" i="82"/>
  <c r="J377" i="85" s="1"/>
  <c r="J625" i="82"/>
  <c r="J504" i="85" s="1"/>
  <c r="J757" i="82"/>
  <c r="J662" i="85" s="1"/>
  <c r="J795" i="85" s="1"/>
  <c r="N123" i="85"/>
  <c r="N309" i="82"/>
  <c r="N250" i="85" s="1"/>
  <c r="N467" i="82"/>
  <c r="N377" i="85" s="1"/>
  <c r="N625" i="82"/>
  <c r="N504" i="85" s="1"/>
  <c r="N757" i="82"/>
  <c r="N662" i="85" s="1"/>
  <c r="N795" i="85" s="1"/>
  <c r="R123" i="85"/>
  <c r="R309" i="82"/>
  <c r="R250" i="85" s="1"/>
  <c r="R467" i="82"/>
  <c r="R377" i="85" s="1"/>
  <c r="R625" i="82"/>
  <c r="R504" i="85" s="1"/>
  <c r="R757" i="82"/>
  <c r="R662" i="85" s="1"/>
  <c r="R795" i="85" s="1"/>
  <c r="B314" i="82"/>
  <c r="B254" i="85" s="1"/>
  <c r="B472" i="82"/>
  <c r="B381" i="85" s="1"/>
  <c r="B630" i="82"/>
  <c r="B508" i="85" s="1"/>
  <c r="B761" i="82"/>
  <c r="B667" i="85" s="1"/>
  <c r="B799" i="85" s="1"/>
  <c r="F314" i="82"/>
  <c r="F254" i="85" s="1"/>
  <c r="F472" i="82"/>
  <c r="F381" i="85" s="1"/>
  <c r="F630" i="82"/>
  <c r="F508" i="85" s="1"/>
  <c r="F761" i="82"/>
  <c r="F667" i="85" s="1"/>
  <c r="F799" i="85" s="1"/>
  <c r="F127" i="85"/>
  <c r="J127" i="85"/>
  <c r="J314" i="82"/>
  <c r="J254" i="85" s="1"/>
  <c r="J472" i="82"/>
  <c r="J381" i="85" s="1"/>
  <c r="J630" i="82"/>
  <c r="J508" i="85" s="1"/>
  <c r="J761" i="82"/>
  <c r="J667" i="85" s="1"/>
  <c r="J799" i="85" s="1"/>
  <c r="N127" i="85"/>
  <c r="N314" i="82"/>
  <c r="N254" i="85" s="1"/>
  <c r="N472" i="82"/>
  <c r="N381" i="85" s="1"/>
  <c r="N630" i="82"/>
  <c r="N508" i="85" s="1"/>
  <c r="N761" i="82"/>
  <c r="N667" i="85" s="1"/>
  <c r="N799" i="85" s="1"/>
  <c r="R314" i="82"/>
  <c r="R254" i="85" s="1"/>
  <c r="R472" i="82"/>
  <c r="R381" i="85" s="1"/>
  <c r="R630" i="82"/>
  <c r="R508" i="85" s="1"/>
  <c r="R761" i="82"/>
  <c r="R667" i="85" s="1"/>
  <c r="R799" i="85" s="1"/>
  <c r="V127" i="85"/>
  <c r="V314" i="82"/>
  <c r="V254" i="85" s="1"/>
  <c r="V472" i="82"/>
  <c r="V381" i="85" s="1"/>
  <c r="V630" i="82"/>
  <c r="V508" i="85" s="1"/>
  <c r="V761" i="82"/>
  <c r="V667" i="85" s="1"/>
  <c r="V799" i="85" s="1"/>
  <c r="B319" i="82"/>
  <c r="B258" i="85" s="1"/>
  <c r="B477" i="82"/>
  <c r="B385" i="85" s="1"/>
  <c r="B635" i="82"/>
  <c r="B512" i="85" s="1"/>
  <c r="B765" i="82"/>
  <c r="B672" i="85" s="1"/>
  <c r="B803" i="85" s="1"/>
  <c r="B131" i="85"/>
  <c r="F131" i="85"/>
  <c r="F319" i="82"/>
  <c r="F258" i="85" s="1"/>
  <c r="F477" i="82"/>
  <c r="F385" i="85" s="1"/>
  <c r="F635" i="82"/>
  <c r="F512" i="85" s="1"/>
  <c r="F765" i="82"/>
  <c r="F672" i="85" s="1"/>
  <c r="F803" i="85" s="1"/>
  <c r="J131" i="85"/>
  <c r="J319" i="82"/>
  <c r="J258" i="85" s="1"/>
  <c r="J477" i="82"/>
  <c r="J385" i="85" s="1"/>
  <c r="J635" i="82"/>
  <c r="J512" i="85" s="1"/>
  <c r="J765" i="82"/>
  <c r="J672" i="85" s="1"/>
  <c r="J803" i="85" s="1"/>
  <c r="N319" i="82"/>
  <c r="N258" i="85" s="1"/>
  <c r="N477" i="82"/>
  <c r="N385" i="85" s="1"/>
  <c r="N635" i="82"/>
  <c r="N512" i="85" s="1"/>
  <c r="N765" i="82"/>
  <c r="N672" i="85" s="1"/>
  <c r="N803" i="85" s="1"/>
  <c r="N131" i="85"/>
  <c r="R319" i="82"/>
  <c r="R258" i="85" s="1"/>
  <c r="R477" i="82"/>
  <c r="R385" i="85" s="1"/>
  <c r="R635" i="82"/>
  <c r="R512" i="85" s="1"/>
  <c r="R765" i="82"/>
  <c r="R672" i="85" s="1"/>
  <c r="R803" i="85" s="1"/>
  <c r="R131" i="85"/>
  <c r="V131" i="85"/>
  <c r="V319" i="82"/>
  <c r="V258" i="85" s="1"/>
  <c r="V477" i="82"/>
  <c r="V385" i="85" s="1"/>
  <c r="V635" i="82"/>
  <c r="V512" i="85" s="1"/>
  <c r="V765" i="82"/>
  <c r="V672" i="85" s="1"/>
  <c r="V803" i="85" s="1"/>
  <c r="Y757" i="82"/>
  <c r="Y662" i="85" s="1"/>
  <c r="Y795" i="85" s="1"/>
  <c r="I757" i="82"/>
  <c r="I662" i="85" s="1"/>
  <c r="I795" i="85" s="1"/>
  <c r="Q625" i="82"/>
  <c r="Q504" i="85" s="1"/>
  <c r="Y467" i="82"/>
  <c r="Y377" i="85" s="1"/>
  <c r="I467" i="82"/>
  <c r="I377" i="85" s="1"/>
  <c r="Q309" i="82"/>
  <c r="Q250" i="85" s="1"/>
  <c r="Y761" i="82"/>
  <c r="Y667" i="85" s="1"/>
  <c r="Y799" i="85" s="1"/>
  <c r="I761" i="82"/>
  <c r="I667" i="85" s="1"/>
  <c r="I799" i="85" s="1"/>
  <c r="Q630" i="82"/>
  <c r="Q508" i="85" s="1"/>
  <c r="Y472" i="82"/>
  <c r="Y381" i="85" s="1"/>
  <c r="I472" i="82"/>
  <c r="I381" i="85" s="1"/>
  <c r="Q314" i="82"/>
  <c r="Q254" i="85" s="1"/>
  <c r="Y765" i="82"/>
  <c r="Y672" i="85" s="1"/>
  <c r="Y803" i="85" s="1"/>
  <c r="I765" i="82"/>
  <c r="I672" i="85" s="1"/>
  <c r="I803" i="85" s="1"/>
  <c r="Q635" i="82"/>
  <c r="Q512" i="85" s="1"/>
  <c r="Y477" i="82"/>
  <c r="Y385" i="85" s="1"/>
  <c r="I477" i="82"/>
  <c r="I385" i="85" s="1"/>
  <c r="Q319" i="82"/>
  <c r="Q258" i="85" s="1"/>
  <c r="B127" i="85"/>
  <c r="E123" i="85"/>
  <c r="E309" i="82"/>
  <c r="E250" i="85" s="1"/>
  <c r="E467" i="82"/>
  <c r="E377" i="85" s="1"/>
  <c r="E625" i="82"/>
  <c r="E504" i="85" s="1"/>
  <c r="E757" i="82"/>
  <c r="E662" i="85" s="1"/>
  <c r="E795" i="85" s="1"/>
  <c r="E127" i="85"/>
  <c r="E314" i="82"/>
  <c r="E254" i="85" s="1"/>
  <c r="E472" i="82"/>
  <c r="E381" i="85" s="1"/>
  <c r="E630" i="82"/>
  <c r="E508" i="85" s="1"/>
  <c r="E761" i="82"/>
  <c r="E667" i="85" s="1"/>
  <c r="E799" i="85" s="1"/>
  <c r="M127" i="85"/>
  <c r="M314" i="82"/>
  <c r="M254" i="85" s="1"/>
  <c r="M472" i="82"/>
  <c r="M381" i="85" s="1"/>
  <c r="M630" i="82"/>
  <c r="M508" i="85" s="1"/>
  <c r="M761" i="82"/>
  <c r="M667" i="85" s="1"/>
  <c r="M799" i="85" s="1"/>
  <c r="E131" i="85"/>
  <c r="E319" i="82"/>
  <c r="E258" i="85" s="1"/>
  <c r="E477" i="82"/>
  <c r="E385" i="85" s="1"/>
  <c r="E635" i="82"/>
  <c r="E512" i="85" s="1"/>
  <c r="E765" i="82"/>
  <c r="E672" i="85" s="1"/>
  <c r="E803" i="85" s="1"/>
  <c r="W123" i="85"/>
  <c r="W309" i="82"/>
  <c r="W250" i="85" s="1"/>
  <c r="W467" i="82"/>
  <c r="W377" i="85" s="1"/>
  <c r="W625" i="82"/>
  <c r="W504" i="85" s="1"/>
  <c r="W757" i="82"/>
  <c r="W662" i="85" s="1"/>
  <c r="W795" i="85" s="1"/>
  <c r="K123" i="85"/>
  <c r="K309" i="82"/>
  <c r="K250" i="85" s="1"/>
  <c r="K467" i="82"/>
  <c r="K377" i="85" s="1"/>
  <c r="K625" i="82"/>
  <c r="K504" i="85" s="1"/>
  <c r="K757" i="82"/>
  <c r="K662" i="85" s="1"/>
  <c r="K795" i="85" s="1"/>
  <c r="S123" i="85"/>
  <c r="S309" i="82"/>
  <c r="S250" i="85" s="1"/>
  <c r="S467" i="82"/>
  <c r="S377" i="85" s="1"/>
  <c r="S625" i="82"/>
  <c r="S504" i="85" s="1"/>
  <c r="S757" i="82"/>
  <c r="S662" i="85" s="1"/>
  <c r="S795" i="85" s="1"/>
  <c r="G314" i="82"/>
  <c r="G254" i="85" s="1"/>
  <c r="G472" i="82"/>
  <c r="G381" i="85" s="1"/>
  <c r="G630" i="82"/>
  <c r="G508" i="85" s="1"/>
  <c r="G761" i="82"/>
  <c r="G667" i="85" s="1"/>
  <c r="G799" i="85" s="1"/>
  <c r="K127" i="85"/>
  <c r="K314" i="82"/>
  <c r="K254" i="85" s="1"/>
  <c r="K472" i="82"/>
  <c r="K381" i="85" s="1"/>
  <c r="K630" i="82"/>
  <c r="K508" i="85" s="1"/>
  <c r="K761" i="82"/>
  <c r="K667" i="85" s="1"/>
  <c r="K799" i="85" s="1"/>
  <c r="O127" i="85"/>
  <c r="O314" i="82"/>
  <c r="O254" i="85" s="1"/>
  <c r="O472" i="82"/>
  <c r="O381" i="85" s="1"/>
  <c r="O630" i="82"/>
  <c r="O508" i="85" s="1"/>
  <c r="O761" i="82"/>
  <c r="O667" i="85" s="1"/>
  <c r="O799" i="85" s="1"/>
  <c r="W127" i="85"/>
  <c r="W314" i="82"/>
  <c r="W254" i="85" s="1"/>
  <c r="W472" i="82"/>
  <c r="W381" i="85" s="1"/>
  <c r="W630" i="82"/>
  <c r="W508" i="85" s="1"/>
  <c r="W761" i="82"/>
  <c r="W667" i="85" s="1"/>
  <c r="W799" i="85" s="1"/>
  <c r="C131" i="85"/>
  <c r="C319" i="82"/>
  <c r="C258" i="85" s="1"/>
  <c r="C477" i="82"/>
  <c r="C385" i="85" s="1"/>
  <c r="C635" i="82"/>
  <c r="C512" i="85" s="1"/>
  <c r="C765" i="82"/>
  <c r="C672" i="85" s="1"/>
  <c r="C803" i="85" s="1"/>
  <c r="G319" i="82"/>
  <c r="G258" i="85" s="1"/>
  <c r="G477" i="82"/>
  <c r="G385" i="85" s="1"/>
  <c r="G635" i="82"/>
  <c r="G512" i="85" s="1"/>
  <c r="G765" i="82"/>
  <c r="G672" i="85" s="1"/>
  <c r="G803" i="85" s="1"/>
  <c r="K131" i="85"/>
  <c r="K319" i="82"/>
  <c r="K258" i="85" s="1"/>
  <c r="K477" i="82"/>
  <c r="K385" i="85" s="1"/>
  <c r="K635" i="82"/>
  <c r="K512" i="85" s="1"/>
  <c r="K765" i="82"/>
  <c r="K672" i="85" s="1"/>
  <c r="K803" i="85" s="1"/>
  <c r="O131" i="85"/>
  <c r="O319" i="82"/>
  <c r="O258" i="85" s="1"/>
  <c r="O477" i="82"/>
  <c r="O385" i="85" s="1"/>
  <c r="O635" i="82"/>
  <c r="O512" i="85" s="1"/>
  <c r="O765" i="82"/>
  <c r="O672" i="85" s="1"/>
  <c r="O803" i="85" s="1"/>
  <c r="S319" i="82"/>
  <c r="S258" i="85" s="1"/>
  <c r="S477" i="82"/>
  <c r="S385" i="85" s="1"/>
  <c r="S635" i="82"/>
  <c r="S512" i="85" s="1"/>
  <c r="S765" i="82"/>
  <c r="S672" i="85" s="1"/>
  <c r="S803" i="85" s="1"/>
  <c r="T757" i="82"/>
  <c r="T662" i="85" s="1"/>
  <c r="T795" i="85" s="1"/>
  <c r="L757" i="82"/>
  <c r="L662" i="85" s="1"/>
  <c r="L795" i="85" s="1"/>
  <c r="D757" i="82"/>
  <c r="D662" i="85" s="1"/>
  <c r="D795" i="85" s="1"/>
  <c r="T625" i="82"/>
  <c r="T504" i="85" s="1"/>
  <c r="L625" i="82"/>
  <c r="L504" i="85" s="1"/>
  <c r="D625" i="82"/>
  <c r="D504" i="85" s="1"/>
  <c r="T467" i="82"/>
  <c r="T377" i="85" s="1"/>
  <c r="L467" i="82"/>
  <c r="L377" i="85" s="1"/>
  <c r="D467" i="82"/>
  <c r="D377" i="85" s="1"/>
  <c r="T309" i="82"/>
  <c r="T250" i="85" s="1"/>
  <c r="L309" i="82"/>
  <c r="L250" i="85" s="1"/>
  <c r="D309" i="82"/>
  <c r="D250" i="85" s="1"/>
  <c r="T761" i="82"/>
  <c r="T667" i="85" s="1"/>
  <c r="T799" i="85" s="1"/>
  <c r="L761" i="82"/>
  <c r="L667" i="85" s="1"/>
  <c r="L799" i="85" s="1"/>
  <c r="D761" i="82"/>
  <c r="D667" i="85" s="1"/>
  <c r="D799" i="85" s="1"/>
  <c r="T630" i="82"/>
  <c r="T508" i="85" s="1"/>
  <c r="L630" i="82"/>
  <c r="L508" i="85" s="1"/>
  <c r="D630" i="82"/>
  <c r="D508" i="85" s="1"/>
  <c r="T472" i="82"/>
  <c r="T381" i="85" s="1"/>
  <c r="L472" i="82"/>
  <c r="L381" i="85" s="1"/>
  <c r="D472" i="82"/>
  <c r="D381" i="85" s="1"/>
  <c r="T314" i="82"/>
  <c r="T254" i="85" s="1"/>
  <c r="L314" i="82"/>
  <c r="L254" i="85" s="1"/>
  <c r="D314" i="82"/>
  <c r="D254" i="85" s="1"/>
  <c r="T765" i="82"/>
  <c r="T672" i="85" s="1"/>
  <c r="T803" i="85" s="1"/>
  <c r="L765" i="82"/>
  <c r="L672" i="85" s="1"/>
  <c r="L803" i="85" s="1"/>
  <c r="D765" i="82"/>
  <c r="D672" i="85" s="1"/>
  <c r="D803" i="85" s="1"/>
  <c r="T635" i="82"/>
  <c r="T512" i="85" s="1"/>
  <c r="L635" i="82"/>
  <c r="L512" i="85" s="1"/>
  <c r="D635" i="82"/>
  <c r="D512" i="85" s="1"/>
  <c r="T477" i="82"/>
  <c r="T385" i="85" s="1"/>
  <c r="L477" i="82"/>
  <c r="L385" i="85" s="1"/>
  <c r="D477" i="82"/>
  <c r="D385" i="85" s="1"/>
  <c r="T319" i="82"/>
  <c r="T258" i="85" s="1"/>
  <c r="L319" i="82"/>
  <c r="L258" i="85" s="1"/>
  <c r="D319" i="82"/>
  <c r="D258" i="85" s="1"/>
  <c r="G131" i="85"/>
  <c r="C123" i="85"/>
  <c r="C309" i="82"/>
  <c r="C250" i="85" s="1"/>
  <c r="C467" i="82"/>
  <c r="C377" i="85" s="1"/>
  <c r="C625" i="82"/>
  <c r="C504" i="85" s="1"/>
  <c r="C757" i="82"/>
  <c r="C662" i="85" s="1"/>
  <c r="C795" i="85" s="1"/>
  <c r="G123" i="85"/>
  <c r="G309" i="82"/>
  <c r="G250" i="85" s="1"/>
  <c r="G467" i="82"/>
  <c r="G377" i="85" s="1"/>
  <c r="G625" i="82"/>
  <c r="G504" i="85" s="1"/>
  <c r="G757" i="82"/>
  <c r="G662" i="85" s="1"/>
  <c r="G795" i="85" s="1"/>
  <c r="O309" i="82"/>
  <c r="O250" i="85" s="1"/>
  <c r="O467" i="82"/>
  <c r="O377" i="85" s="1"/>
  <c r="O625" i="82"/>
  <c r="O504" i="85" s="1"/>
  <c r="O757" i="82"/>
  <c r="O662" i="85" s="1"/>
  <c r="O795" i="85" s="1"/>
  <c r="C127" i="85"/>
  <c r="C314" i="82"/>
  <c r="C254" i="85" s="1"/>
  <c r="C472" i="82"/>
  <c r="C381" i="85" s="1"/>
  <c r="C630" i="82"/>
  <c r="C508" i="85" s="1"/>
  <c r="C761" i="82"/>
  <c r="C667" i="85" s="1"/>
  <c r="C799" i="85" s="1"/>
  <c r="S127" i="85"/>
  <c r="S314" i="82"/>
  <c r="S254" i="85" s="1"/>
  <c r="S472" i="82"/>
  <c r="S381" i="85" s="1"/>
  <c r="S630" i="82"/>
  <c r="S508" i="85" s="1"/>
  <c r="S761" i="82"/>
  <c r="S667" i="85" s="1"/>
  <c r="S799" i="85" s="1"/>
  <c r="W131" i="85"/>
  <c r="W319" i="82"/>
  <c r="W258" i="85" s="1"/>
  <c r="W477" i="82"/>
  <c r="W385" i="85" s="1"/>
  <c r="W635" i="82"/>
  <c r="W512" i="85" s="1"/>
  <c r="W765" i="82"/>
  <c r="W672" i="85" s="1"/>
  <c r="W803" i="85" s="1"/>
  <c r="G127" i="85"/>
  <c r="Y146" i="82"/>
  <c r="X146" i="82"/>
  <c r="W146" i="82"/>
  <c r="V146" i="82"/>
  <c r="U146" i="82"/>
  <c r="T146" i="82"/>
  <c r="S146" i="82"/>
  <c r="R146" i="82"/>
  <c r="Q146" i="82"/>
  <c r="P146" i="82"/>
  <c r="O146" i="82"/>
  <c r="N146" i="82"/>
  <c r="M146" i="82"/>
  <c r="L146" i="82"/>
  <c r="K146" i="82"/>
  <c r="J146" i="82"/>
  <c r="I146" i="82"/>
  <c r="H146" i="82"/>
  <c r="G146" i="82"/>
  <c r="F146" i="82"/>
  <c r="E146" i="82"/>
  <c r="D146" i="82"/>
  <c r="C146" i="82"/>
  <c r="B146" i="82"/>
  <c r="Y141" i="82"/>
  <c r="X141" i="82"/>
  <c r="W141" i="82"/>
  <c r="V141" i="82"/>
  <c r="U141" i="82"/>
  <c r="T141" i="82"/>
  <c r="S141" i="82"/>
  <c r="R141" i="82"/>
  <c r="Q141" i="82"/>
  <c r="P141" i="82"/>
  <c r="O141" i="82"/>
  <c r="N141" i="82"/>
  <c r="M141" i="82"/>
  <c r="L141" i="82"/>
  <c r="K141" i="82"/>
  <c r="J141" i="82"/>
  <c r="I141" i="82"/>
  <c r="H141" i="82"/>
  <c r="G141" i="82"/>
  <c r="F141" i="82"/>
  <c r="E141" i="82"/>
  <c r="D141" i="82"/>
  <c r="C141" i="82"/>
  <c r="B141" i="82"/>
  <c r="Y136" i="82"/>
  <c r="X136" i="82"/>
  <c r="W136" i="82"/>
  <c r="V136" i="82"/>
  <c r="U136" i="82"/>
  <c r="T136" i="82"/>
  <c r="S136" i="82"/>
  <c r="R136" i="82"/>
  <c r="Q136" i="82"/>
  <c r="P136" i="82"/>
  <c r="O136" i="82"/>
  <c r="N136" i="82"/>
  <c r="M136" i="82"/>
  <c r="L136" i="82"/>
  <c r="K136" i="82"/>
  <c r="J136" i="82"/>
  <c r="I136" i="82"/>
  <c r="H136" i="82"/>
  <c r="G136" i="82"/>
  <c r="F136" i="82"/>
  <c r="E136" i="82"/>
  <c r="D136" i="82"/>
  <c r="C136" i="82"/>
  <c r="B136" i="82"/>
  <c r="Y131" i="82"/>
  <c r="X131" i="82"/>
  <c r="W131" i="82"/>
  <c r="V131" i="82"/>
  <c r="U131" i="82"/>
  <c r="T131" i="82"/>
  <c r="S131" i="82"/>
  <c r="R131" i="82"/>
  <c r="Q131" i="82"/>
  <c r="P131" i="82"/>
  <c r="O131" i="82"/>
  <c r="N131" i="82"/>
  <c r="M131" i="82"/>
  <c r="L131" i="82"/>
  <c r="K131" i="82"/>
  <c r="J131" i="82"/>
  <c r="I131" i="82"/>
  <c r="H131" i="82"/>
  <c r="G131" i="82"/>
  <c r="F131" i="82"/>
  <c r="E131" i="82"/>
  <c r="D131" i="82"/>
  <c r="C131" i="82"/>
  <c r="B131" i="82"/>
  <c r="Y126" i="82"/>
  <c r="X126" i="82"/>
  <c r="W126" i="82"/>
  <c r="V126" i="82"/>
  <c r="U126" i="82"/>
  <c r="T126" i="82"/>
  <c r="S126" i="82"/>
  <c r="R126" i="82"/>
  <c r="Q126" i="82"/>
  <c r="P126" i="82"/>
  <c r="O126" i="82"/>
  <c r="N126" i="82"/>
  <c r="M126" i="82"/>
  <c r="L126" i="82"/>
  <c r="K126" i="82"/>
  <c r="J126" i="82"/>
  <c r="I126" i="82"/>
  <c r="H126" i="82"/>
  <c r="G126" i="82"/>
  <c r="F126" i="82"/>
  <c r="E126" i="82"/>
  <c r="D126" i="82"/>
  <c r="C126" i="82"/>
  <c r="B126" i="82"/>
  <c r="B284" i="82" l="1"/>
  <c r="B230" i="85" s="1"/>
  <c r="B442" i="82"/>
  <c r="B357" i="85" s="1"/>
  <c r="B600" i="82"/>
  <c r="B484" i="85" s="1"/>
  <c r="B737" i="82"/>
  <c r="B637" i="85" s="1"/>
  <c r="B775" i="85" s="1"/>
  <c r="B103" i="85"/>
  <c r="F284" i="82"/>
  <c r="F230" i="85" s="1"/>
  <c r="F442" i="82"/>
  <c r="F357" i="85" s="1"/>
  <c r="F600" i="82"/>
  <c r="F484" i="85" s="1"/>
  <c r="F737" i="82"/>
  <c r="F637" i="85" s="1"/>
  <c r="F775" i="85" s="1"/>
  <c r="F103" i="85"/>
  <c r="J103" i="85"/>
  <c r="J284" i="82"/>
  <c r="J230" i="85" s="1"/>
  <c r="J442" i="82"/>
  <c r="J357" i="85" s="1"/>
  <c r="J600" i="82"/>
  <c r="J484" i="85" s="1"/>
  <c r="J737" i="82"/>
  <c r="J637" i="85" s="1"/>
  <c r="J775" i="85" s="1"/>
  <c r="N103" i="85"/>
  <c r="N284" i="82"/>
  <c r="N230" i="85" s="1"/>
  <c r="N442" i="82"/>
  <c r="N357" i="85" s="1"/>
  <c r="N600" i="82"/>
  <c r="N484" i="85" s="1"/>
  <c r="N737" i="82"/>
  <c r="N637" i="85" s="1"/>
  <c r="N775" i="85" s="1"/>
  <c r="R284" i="82"/>
  <c r="R230" i="85" s="1"/>
  <c r="R442" i="82"/>
  <c r="R357" i="85" s="1"/>
  <c r="R600" i="82"/>
  <c r="R484" i="85" s="1"/>
  <c r="R737" i="82"/>
  <c r="R637" i="85" s="1"/>
  <c r="R775" i="85" s="1"/>
  <c r="R103" i="85"/>
  <c r="V103" i="85"/>
  <c r="V284" i="82"/>
  <c r="V230" i="85" s="1"/>
  <c r="V442" i="82"/>
  <c r="V357" i="85" s="1"/>
  <c r="V600" i="82"/>
  <c r="V484" i="85" s="1"/>
  <c r="V737" i="82"/>
  <c r="V637" i="85" s="1"/>
  <c r="V775" i="85" s="1"/>
  <c r="B107" i="85"/>
  <c r="B289" i="82"/>
  <c r="B234" i="85" s="1"/>
  <c r="B447" i="82"/>
  <c r="B361" i="85" s="1"/>
  <c r="B605" i="82"/>
  <c r="B488" i="85" s="1"/>
  <c r="B741" i="82"/>
  <c r="B642" i="85" s="1"/>
  <c r="B779" i="85" s="1"/>
  <c r="F107" i="85"/>
  <c r="F289" i="82"/>
  <c r="F234" i="85" s="1"/>
  <c r="F447" i="82"/>
  <c r="F361" i="85" s="1"/>
  <c r="F605" i="82"/>
  <c r="F488" i="85" s="1"/>
  <c r="F741" i="82"/>
  <c r="F642" i="85" s="1"/>
  <c r="F779" i="85" s="1"/>
  <c r="J107" i="85"/>
  <c r="J289" i="82"/>
  <c r="J234" i="85" s="1"/>
  <c r="J447" i="82"/>
  <c r="J361" i="85" s="1"/>
  <c r="J605" i="82"/>
  <c r="J488" i="85" s="1"/>
  <c r="J741" i="82"/>
  <c r="J642" i="85" s="1"/>
  <c r="J779" i="85" s="1"/>
  <c r="N107" i="85"/>
  <c r="N289" i="82"/>
  <c r="N234" i="85" s="1"/>
  <c r="N447" i="82"/>
  <c r="N361" i="85" s="1"/>
  <c r="N605" i="82"/>
  <c r="N488" i="85" s="1"/>
  <c r="N741" i="82"/>
  <c r="N642" i="85" s="1"/>
  <c r="N779" i="85" s="1"/>
  <c r="R107" i="85"/>
  <c r="R289" i="82"/>
  <c r="R234" i="85" s="1"/>
  <c r="R447" i="82"/>
  <c r="R361" i="85" s="1"/>
  <c r="R605" i="82"/>
  <c r="R488" i="85" s="1"/>
  <c r="R741" i="82"/>
  <c r="R642" i="85" s="1"/>
  <c r="R779" i="85" s="1"/>
  <c r="B294" i="82"/>
  <c r="B238" i="85" s="1"/>
  <c r="B452" i="82"/>
  <c r="B365" i="85" s="1"/>
  <c r="B610" i="82"/>
  <c r="B492" i="85" s="1"/>
  <c r="B745" i="82"/>
  <c r="B647" i="85" s="1"/>
  <c r="B783" i="85" s="1"/>
  <c r="B111" i="85"/>
  <c r="J294" i="82"/>
  <c r="J238" i="85" s="1"/>
  <c r="J452" i="82"/>
  <c r="J365" i="85" s="1"/>
  <c r="J610" i="82"/>
  <c r="J492" i="85" s="1"/>
  <c r="J745" i="82"/>
  <c r="J647" i="85" s="1"/>
  <c r="J783" i="85" s="1"/>
  <c r="J111" i="85"/>
  <c r="R111" i="85"/>
  <c r="R294" i="82"/>
  <c r="R238" i="85" s="1"/>
  <c r="R452" i="82"/>
  <c r="R365" i="85" s="1"/>
  <c r="R610" i="82"/>
  <c r="R492" i="85" s="1"/>
  <c r="R745" i="82"/>
  <c r="R647" i="85" s="1"/>
  <c r="R783" i="85" s="1"/>
  <c r="B299" i="82"/>
  <c r="B242" i="85" s="1"/>
  <c r="B457" i="82"/>
  <c r="B369" i="85" s="1"/>
  <c r="B615" i="82"/>
  <c r="B496" i="85" s="1"/>
  <c r="B749" i="82"/>
  <c r="B652" i="85" s="1"/>
  <c r="B787" i="85" s="1"/>
  <c r="B115" i="85"/>
  <c r="F115" i="85"/>
  <c r="F299" i="82"/>
  <c r="F242" i="85" s="1"/>
  <c r="F457" i="82"/>
  <c r="F369" i="85" s="1"/>
  <c r="F615" i="82"/>
  <c r="F496" i="85" s="1"/>
  <c r="F749" i="82"/>
  <c r="F652" i="85" s="1"/>
  <c r="F787" i="85" s="1"/>
  <c r="N115" i="85"/>
  <c r="N299" i="82"/>
  <c r="N242" i="85" s="1"/>
  <c r="N457" i="82"/>
  <c r="N369" i="85" s="1"/>
  <c r="N615" i="82"/>
  <c r="N496" i="85" s="1"/>
  <c r="N749" i="82"/>
  <c r="N652" i="85" s="1"/>
  <c r="N787" i="85" s="1"/>
  <c r="V299" i="82"/>
  <c r="V242" i="85" s="1"/>
  <c r="V457" i="82"/>
  <c r="V369" i="85" s="1"/>
  <c r="V615" i="82"/>
  <c r="V496" i="85" s="1"/>
  <c r="V749" i="82"/>
  <c r="V652" i="85" s="1"/>
  <c r="V787" i="85" s="1"/>
  <c r="V115" i="85"/>
  <c r="F119" i="85"/>
  <c r="F304" i="82"/>
  <c r="F246" i="85" s="1"/>
  <c r="F462" i="82"/>
  <c r="F373" i="85" s="1"/>
  <c r="F620" i="82"/>
  <c r="F500" i="85" s="1"/>
  <c r="F753" i="82"/>
  <c r="F657" i="85" s="1"/>
  <c r="F791" i="85" s="1"/>
  <c r="N304" i="82"/>
  <c r="N246" i="85" s="1"/>
  <c r="N462" i="82"/>
  <c r="N373" i="85" s="1"/>
  <c r="N620" i="82"/>
  <c r="N500" i="85" s="1"/>
  <c r="N753" i="82"/>
  <c r="N657" i="85" s="1"/>
  <c r="N791" i="85" s="1"/>
  <c r="N119" i="85"/>
  <c r="R119" i="85"/>
  <c r="R304" i="82"/>
  <c r="R246" i="85" s="1"/>
  <c r="R462" i="82"/>
  <c r="R373" i="85" s="1"/>
  <c r="R620" i="82"/>
  <c r="R500" i="85" s="1"/>
  <c r="R753" i="82"/>
  <c r="R657" i="85" s="1"/>
  <c r="R791" i="85" s="1"/>
  <c r="C103" i="85"/>
  <c r="C284" i="82"/>
  <c r="C230" i="85" s="1"/>
  <c r="C442" i="82"/>
  <c r="C357" i="85" s="1"/>
  <c r="C600" i="82"/>
  <c r="C484" i="85" s="1"/>
  <c r="C737" i="82"/>
  <c r="C637" i="85" s="1"/>
  <c r="C775" i="85" s="1"/>
  <c r="G103" i="85"/>
  <c r="G284" i="82"/>
  <c r="G230" i="85" s="1"/>
  <c r="G442" i="82"/>
  <c r="G357" i="85" s="1"/>
  <c r="G600" i="82"/>
  <c r="G484" i="85" s="1"/>
  <c r="G737" i="82"/>
  <c r="G637" i="85" s="1"/>
  <c r="G775" i="85" s="1"/>
  <c r="O103" i="85"/>
  <c r="O284" i="82"/>
  <c r="O230" i="85" s="1"/>
  <c r="O442" i="82"/>
  <c r="O357" i="85" s="1"/>
  <c r="O600" i="82"/>
  <c r="O484" i="85" s="1"/>
  <c r="O737" i="82"/>
  <c r="O637" i="85" s="1"/>
  <c r="O775" i="85" s="1"/>
  <c r="W103" i="85"/>
  <c r="W284" i="82"/>
  <c r="W230" i="85" s="1"/>
  <c r="W442" i="82"/>
  <c r="W357" i="85" s="1"/>
  <c r="W600" i="82"/>
  <c r="W484" i="85" s="1"/>
  <c r="W737" i="82"/>
  <c r="W637" i="85" s="1"/>
  <c r="W775" i="85" s="1"/>
  <c r="G107" i="85"/>
  <c r="G289" i="82"/>
  <c r="G234" i="85" s="1"/>
  <c r="G447" i="82"/>
  <c r="G361" i="85" s="1"/>
  <c r="G605" i="82"/>
  <c r="G488" i="85" s="1"/>
  <c r="G741" i="82"/>
  <c r="G642" i="85" s="1"/>
  <c r="G779" i="85" s="1"/>
  <c r="O107" i="85"/>
  <c r="O289" i="82"/>
  <c r="O234" i="85" s="1"/>
  <c r="O447" i="82"/>
  <c r="O361" i="85" s="1"/>
  <c r="O605" i="82"/>
  <c r="O488" i="85" s="1"/>
  <c r="O741" i="82"/>
  <c r="O642" i="85" s="1"/>
  <c r="O779" i="85" s="1"/>
  <c r="W107" i="85"/>
  <c r="W289" i="82"/>
  <c r="W234" i="85" s="1"/>
  <c r="W447" i="82"/>
  <c r="W361" i="85" s="1"/>
  <c r="W605" i="82"/>
  <c r="W488" i="85" s="1"/>
  <c r="W741" i="82"/>
  <c r="W642" i="85" s="1"/>
  <c r="W779" i="85" s="1"/>
  <c r="G111" i="85"/>
  <c r="G294" i="82"/>
  <c r="G238" i="85" s="1"/>
  <c r="G452" i="82"/>
  <c r="G365" i="85" s="1"/>
  <c r="G610" i="82"/>
  <c r="G492" i="85" s="1"/>
  <c r="G745" i="82"/>
  <c r="G647" i="85" s="1"/>
  <c r="G783" i="85" s="1"/>
  <c r="O111" i="85"/>
  <c r="O294" i="82"/>
  <c r="O238" i="85" s="1"/>
  <c r="O452" i="82"/>
  <c r="O365" i="85" s="1"/>
  <c r="O610" i="82"/>
  <c r="O492" i="85" s="1"/>
  <c r="O745" i="82"/>
  <c r="O647" i="85" s="1"/>
  <c r="O783" i="85" s="1"/>
  <c r="W111" i="85"/>
  <c r="W294" i="82"/>
  <c r="W238" i="85" s="1"/>
  <c r="W452" i="82"/>
  <c r="W365" i="85" s="1"/>
  <c r="W610" i="82"/>
  <c r="W492" i="85" s="1"/>
  <c r="W745" i="82"/>
  <c r="W647" i="85" s="1"/>
  <c r="W783" i="85" s="1"/>
  <c r="G115" i="85"/>
  <c r="G299" i="82"/>
  <c r="G242" i="85" s="1"/>
  <c r="G457" i="82"/>
  <c r="G369" i="85" s="1"/>
  <c r="G615" i="82"/>
  <c r="G496" i="85" s="1"/>
  <c r="G749" i="82"/>
  <c r="G652" i="85" s="1"/>
  <c r="G787" i="85" s="1"/>
  <c r="O115" i="85"/>
  <c r="O299" i="82"/>
  <c r="O242" i="85" s="1"/>
  <c r="O457" i="82"/>
  <c r="O369" i="85" s="1"/>
  <c r="O615" i="82"/>
  <c r="O496" i="85" s="1"/>
  <c r="O749" i="82"/>
  <c r="O652" i="85" s="1"/>
  <c r="O787" i="85" s="1"/>
  <c r="W299" i="82"/>
  <c r="W242" i="85" s="1"/>
  <c r="W457" i="82"/>
  <c r="W369" i="85" s="1"/>
  <c r="W615" i="82"/>
  <c r="W496" i="85" s="1"/>
  <c r="W749" i="82"/>
  <c r="W652" i="85" s="1"/>
  <c r="W787" i="85" s="1"/>
  <c r="W115" i="85"/>
  <c r="G119" i="85"/>
  <c r="G304" i="82"/>
  <c r="G246" i="85" s="1"/>
  <c r="G462" i="82"/>
  <c r="G373" i="85" s="1"/>
  <c r="G620" i="82"/>
  <c r="G500" i="85" s="1"/>
  <c r="G753" i="82"/>
  <c r="G657" i="85" s="1"/>
  <c r="G791" i="85" s="1"/>
  <c r="S119" i="85"/>
  <c r="S304" i="82"/>
  <c r="S246" i="85" s="1"/>
  <c r="S462" i="82"/>
  <c r="S373" i="85" s="1"/>
  <c r="S620" i="82"/>
  <c r="S500" i="85" s="1"/>
  <c r="S753" i="82"/>
  <c r="S657" i="85" s="1"/>
  <c r="S791" i="85" s="1"/>
  <c r="D103" i="85"/>
  <c r="D284" i="82"/>
  <c r="D230" i="85" s="1"/>
  <c r="D442" i="82"/>
  <c r="D357" i="85" s="1"/>
  <c r="D600" i="82"/>
  <c r="D484" i="85" s="1"/>
  <c r="D737" i="82"/>
  <c r="D637" i="85" s="1"/>
  <c r="D775" i="85" s="1"/>
  <c r="H442" i="82"/>
  <c r="H357" i="85" s="1"/>
  <c r="H737" i="82"/>
  <c r="H637" i="85" s="1"/>
  <c r="H775" i="85" s="1"/>
  <c r="H284" i="82"/>
  <c r="H230" i="85" s="1"/>
  <c r="H600" i="82"/>
  <c r="H484" i="85" s="1"/>
  <c r="H103" i="85"/>
  <c r="L103" i="85"/>
  <c r="L284" i="82"/>
  <c r="L230" i="85" s="1"/>
  <c r="L442" i="82"/>
  <c r="L357" i="85" s="1"/>
  <c r="L600" i="82"/>
  <c r="L484" i="85" s="1"/>
  <c r="L737" i="82"/>
  <c r="L637" i="85" s="1"/>
  <c r="L775" i="85" s="1"/>
  <c r="P103" i="85"/>
  <c r="P284" i="82"/>
  <c r="P230" i="85" s="1"/>
  <c r="P600" i="82"/>
  <c r="P484" i="85" s="1"/>
  <c r="P442" i="82"/>
  <c r="P357" i="85" s="1"/>
  <c r="P737" i="82"/>
  <c r="P637" i="85" s="1"/>
  <c r="P775" i="85" s="1"/>
  <c r="T103" i="85"/>
  <c r="T284" i="82"/>
  <c r="T230" i="85" s="1"/>
  <c r="T442" i="82"/>
  <c r="T357" i="85" s="1"/>
  <c r="T600" i="82"/>
  <c r="T484" i="85" s="1"/>
  <c r="T737" i="82"/>
  <c r="T637" i="85" s="1"/>
  <c r="T775" i="85" s="1"/>
  <c r="X103" i="85"/>
  <c r="X442" i="82"/>
  <c r="X357" i="85" s="1"/>
  <c r="X284" i="82"/>
  <c r="X230" i="85" s="1"/>
  <c r="X600" i="82"/>
  <c r="X484" i="85" s="1"/>
  <c r="X737" i="82"/>
  <c r="X637" i="85" s="1"/>
  <c r="X775" i="85" s="1"/>
  <c r="D107" i="85"/>
  <c r="D289" i="82"/>
  <c r="D234" i="85" s="1"/>
  <c r="D447" i="82"/>
  <c r="D361" i="85" s="1"/>
  <c r="D605" i="82"/>
  <c r="D488" i="85" s="1"/>
  <c r="D741" i="82"/>
  <c r="D642" i="85" s="1"/>
  <c r="D779" i="85" s="1"/>
  <c r="H107" i="85"/>
  <c r="H289" i="82"/>
  <c r="H234" i="85" s="1"/>
  <c r="H605" i="82"/>
  <c r="H488" i="85" s="1"/>
  <c r="H447" i="82"/>
  <c r="H361" i="85" s="1"/>
  <c r="H741" i="82"/>
  <c r="H642" i="85" s="1"/>
  <c r="H779" i="85" s="1"/>
  <c r="L107" i="85"/>
  <c r="L289" i="82"/>
  <c r="L234" i="85" s="1"/>
  <c r="L447" i="82"/>
  <c r="L361" i="85" s="1"/>
  <c r="L605" i="82"/>
  <c r="L488" i="85" s="1"/>
  <c r="L741" i="82"/>
  <c r="L642" i="85" s="1"/>
  <c r="L779" i="85" s="1"/>
  <c r="P107" i="85"/>
  <c r="P447" i="82"/>
  <c r="P361" i="85" s="1"/>
  <c r="P741" i="82"/>
  <c r="P642" i="85" s="1"/>
  <c r="P779" i="85" s="1"/>
  <c r="P289" i="82"/>
  <c r="P234" i="85" s="1"/>
  <c r="P605" i="82"/>
  <c r="P488" i="85" s="1"/>
  <c r="T107" i="85"/>
  <c r="T289" i="82"/>
  <c r="T234" i="85" s="1"/>
  <c r="T447" i="82"/>
  <c r="T361" i="85" s="1"/>
  <c r="T605" i="82"/>
  <c r="T488" i="85" s="1"/>
  <c r="T741" i="82"/>
  <c r="T642" i="85" s="1"/>
  <c r="T779" i="85" s="1"/>
  <c r="X107" i="85"/>
  <c r="X289" i="82"/>
  <c r="X234" i="85" s="1"/>
  <c r="X605" i="82"/>
  <c r="X488" i="85" s="1"/>
  <c r="X741" i="82"/>
  <c r="X642" i="85" s="1"/>
  <c r="X779" i="85" s="1"/>
  <c r="X447" i="82"/>
  <c r="X361" i="85" s="1"/>
  <c r="D111" i="85"/>
  <c r="D294" i="82"/>
  <c r="D238" i="85" s="1"/>
  <c r="D452" i="82"/>
  <c r="D365" i="85" s="1"/>
  <c r="D610" i="82"/>
  <c r="D492" i="85" s="1"/>
  <c r="D745" i="82"/>
  <c r="D647" i="85" s="1"/>
  <c r="D783" i="85" s="1"/>
  <c r="H111" i="85"/>
  <c r="H452" i="82"/>
  <c r="H365" i="85" s="1"/>
  <c r="H745" i="82"/>
  <c r="H647" i="85" s="1"/>
  <c r="H783" i="85" s="1"/>
  <c r="H294" i="82"/>
  <c r="H238" i="85" s="1"/>
  <c r="H610" i="82"/>
  <c r="H492" i="85" s="1"/>
  <c r="L111" i="85"/>
  <c r="L294" i="82"/>
  <c r="L238" i="85" s="1"/>
  <c r="L452" i="82"/>
  <c r="L365" i="85" s="1"/>
  <c r="L610" i="82"/>
  <c r="L492" i="85" s="1"/>
  <c r="L745" i="82"/>
  <c r="L647" i="85" s="1"/>
  <c r="L783" i="85" s="1"/>
  <c r="P111" i="85"/>
  <c r="P294" i="82"/>
  <c r="P238" i="85" s="1"/>
  <c r="P610" i="82"/>
  <c r="P492" i="85" s="1"/>
  <c r="P452" i="82"/>
  <c r="P365" i="85" s="1"/>
  <c r="P745" i="82"/>
  <c r="P647" i="85" s="1"/>
  <c r="P783" i="85" s="1"/>
  <c r="T111" i="85"/>
  <c r="T294" i="82"/>
  <c r="T238" i="85" s="1"/>
  <c r="T452" i="82"/>
  <c r="T365" i="85" s="1"/>
  <c r="T610" i="82"/>
  <c r="T492" i="85" s="1"/>
  <c r="T745" i="82"/>
  <c r="T647" i="85" s="1"/>
  <c r="T783" i="85" s="1"/>
  <c r="X111" i="85"/>
  <c r="X452" i="82"/>
  <c r="X365" i="85" s="1"/>
  <c r="X294" i="82"/>
  <c r="X238" i="85" s="1"/>
  <c r="X610" i="82"/>
  <c r="X492" i="85" s="1"/>
  <c r="X745" i="82"/>
  <c r="X647" i="85" s="1"/>
  <c r="X783" i="85" s="1"/>
  <c r="D115" i="85"/>
  <c r="D299" i="82"/>
  <c r="D242" i="85" s="1"/>
  <c r="D457" i="82"/>
  <c r="D369" i="85" s="1"/>
  <c r="D615" i="82"/>
  <c r="D496" i="85" s="1"/>
  <c r="D749" i="82"/>
  <c r="D652" i="85" s="1"/>
  <c r="D787" i="85" s="1"/>
  <c r="H115" i="85"/>
  <c r="H299" i="82"/>
  <c r="H242" i="85" s="1"/>
  <c r="H615" i="82"/>
  <c r="H496" i="85" s="1"/>
  <c r="H457" i="82"/>
  <c r="H369" i="85" s="1"/>
  <c r="H749" i="82"/>
  <c r="H652" i="85" s="1"/>
  <c r="H787" i="85" s="1"/>
  <c r="L115" i="85"/>
  <c r="L299" i="82"/>
  <c r="L242" i="85" s="1"/>
  <c r="L457" i="82"/>
  <c r="L369" i="85" s="1"/>
  <c r="L615" i="82"/>
  <c r="L496" i="85" s="1"/>
  <c r="L749" i="82"/>
  <c r="L652" i="85" s="1"/>
  <c r="L787" i="85" s="1"/>
  <c r="P115" i="85"/>
  <c r="P457" i="82"/>
  <c r="P369" i="85" s="1"/>
  <c r="P749" i="82"/>
  <c r="P652" i="85" s="1"/>
  <c r="P787" i="85" s="1"/>
  <c r="P299" i="82"/>
  <c r="P242" i="85" s="1"/>
  <c r="P615" i="82"/>
  <c r="P496" i="85" s="1"/>
  <c r="T115" i="85"/>
  <c r="T299" i="82"/>
  <c r="T242" i="85" s="1"/>
  <c r="T457" i="82"/>
  <c r="T369" i="85" s="1"/>
  <c r="T615" i="82"/>
  <c r="T496" i="85" s="1"/>
  <c r="T749" i="82"/>
  <c r="T652" i="85" s="1"/>
  <c r="T787" i="85" s="1"/>
  <c r="X115" i="85"/>
  <c r="X299" i="82"/>
  <c r="X242" i="85" s="1"/>
  <c r="X615" i="82"/>
  <c r="X496" i="85" s="1"/>
  <c r="X749" i="82"/>
  <c r="X652" i="85" s="1"/>
  <c r="X787" i="85" s="1"/>
  <c r="X457" i="82"/>
  <c r="X369" i="85" s="1"/>
  <c r="D119" i="85"/>
  <c r="D304" i="82"/>
  <c r="D246" i="85" s="1"/>
  <c r="D462" i="82"/>
  <c r="D373" i="85" s="1"/>
  <c r="D620" i="82"/>
  <c r="D500" i="85" s="1"/>
  <c r="D753" i="82"/>
  <c r="D657" i="85" s="1"/>
  <c r="D791" i="85" s="1"/>
  <c r="H119" i="85"/>
  <c r="H462" i="82"/>
  <c r="H373" i="85" s="1"/>
  <c r="H753" i="82"/>
  <c r="H657" i="85" s="1"/>
  <c r="H791" i="85" s="1"/>
  <c r="H304" i="82"/>
  <c r="H246" i="85" s="1"/>
  <c r="H620" i="82"/>
  <c r="H500" i="85" s="1"/>
  <c r="L119" i="85"/>
  <c r="L304" i="82"/>
  <c r="L246" i="85" s="1"/>
  <c r="L462" i="82"/>
  <c r="L373" i="85" s="1"/>
  <c r="L620" i="82"/>
  <c r="L500" i="85" s="1"/>
  <c r="L753" i="82"/>
  <c r="L657" i="85" s="1"/>
  <c r="L791" i="85" s="1"/>
  <c r="P119" i="85"/>
  <c r="P304" i="82"/>
  <c r="P246" i="85" s="1"/>
  <c r="P620" i="82"/>
  <c r="P500" i="85" s="1"/>
  <c r="P753" i="82"/>
  <c r="P657" i="85" s="1"/>
  <c r="P791" i="85" s="1"/>
  <c r="P462" i="82"/>
  <c r="P373" i="85" s="1"/>
  <c r="T119" i="85"/>
  <c r="T304" i="82"/>
  <c r="T246" i="85" s="1"/>
  <c r="T462" i="82"/>
  <c r="T373" i="85" s="1"/>
  <c r="T620" i="82"/>
  <c r="T500" i="85" s="1"/>
  <c r="T753" i="82"/>
  <c r="T657" i="85" s="1"/>
  <c r="T791" i="85" s="1"/>
  <c r="X462" i="82"/>
  <c r="X373" i="85" s="1"/>
  <c r="X119" i="85"/>
  <c r="X304" i="82"/>
  <c r="X246" i="85" s="1"/>
  <c r="X620" i="82"/>
  <c r="X500" i="85" s="1"/>
  <c r="X753" i="82"/>
  <c r="X657" i="85" s="1"/>
  <c r="X791" i="85" s="1"/>
  <c r="V107" i="85"/>
  <c r="V289" i="82"/>
  <c r="V234" i="85" s="1"/>
  <c r="V447" i="82"/>
  <c r="V361" i="85" s="1"/>
  <c r="V605" i="82"/>
  <c r="V488" i="85" s="1"/>
  <c r="V741" i="82"/>
  <c r="V642" i="85" s="1"/>
  <c r="V779" i="85" s="1"/>
  <c r="F294" i="82"/>
  <c r="F238" i="85" s="1"/>
  <c r="F452" i="82"/>
  <c r="F365" i="85" s="1"/>
  <c r="F610" i="82"/>
  <c r="F492" i="85" s="1"/>
  <c r="F745" i="82"/>
  <c r="F647" i="85" s="1"/>
  <c r="F783" i="85" s="1"/>
  <c r="F111" i="85"/>
  <c r="N111" i="85"/>
  <c r="N294" i="82"/>
  <c r="N238" i="85" s="1"/>
  <c r="N452" i="82"/>
  <c r="N365" i="85" s="1"/>
  <c r="N610" i="82"/>
  <c r="N492" i="85" s="1"/>
  <c r="N745" i="82"/>
  <c r="N647" i="85" s="1"/>
  <c r="N783" i="85" s="1"/>
  <c r="V294" i="82"/>
  <c r="V238" i="85" s="1"/>
  <c r="V452" i="82"/>
  <c r="V365" i="85" s="1"/>
  <c r="V610" i="82"/>
  <c r="V492" i="85" s="1"/>
  <c r="V745" i="82"/>
  <c r="V647" i="85" s="1"/>
  <c r="V783" i="85" s="1"/>
  <c r="V111" i="85"/>
  <c r="J115" i="85"/>
  <c r="J299" i="82"/>
  <c r="J242" i="85" s="1"/>
  <c r="J457" i="82"/>
  <c r="J369" i="85" s="1"/>
  <c r="J615" i="82"/>
  <c r="J496" i="85" s="1"/>
  <c r="J749" i="82"/>
  <c r="J652" i="85" s="1"/>
  <c r="J787" i="85" s="1"/>
  <c r="R299" i="82"/>
  <c r="R242" i="85" s="1"/>
  <c r="R457" i="82"/>
  <c r="R369" i="85" s="1"/>
  <c r="R615" i="82"/>
  <c r="R496" i="85" s="1"/>
  <c r="R749" i="82"/>
  <c r="R652" i="85" s="1"/>
  <c r="R787" i="85" s="1"/>
  <c r="R115" i="85"/>
  <c r="B304" i="82"/>
  <c r="B246" i="85" s="1"/>
  <c r="B462" i="82"/>
  <c r="B373" i="85" s="1"/>
  <c r="B620" i="82"/>
  <c r="B500" i="85" s="1"/>
  <c r="B753" i="82"/>
  <c r="B657" i="85" s="1"/>
  <c r="B791" i="85" s="1"/>
  <c r="B119" i="85"/>
  <c r="J119" i="85"/>
  <c r="J304" i="82"/>
  <c r="J246" i="85" s="1"/>
  <c r="J462" i="82"/>
  <c r="J373" i="85" s="1"/>
  <c r="J620" i="82"/>
  <c r="J500" i="85" s="1"/>
  <c r="J753" i="82"/>
  <c r="J657" i="85" s="1"/>
  <c r="J791" i="85" s="1"/>
  <c r="V119" i="85"/>
  <c r="V304" i="82"/>
  <c r="V246" i="85" s="1"/>
  <c r="V462" i="82"/>
  <c r="V373" i="85" s="1"/>
  <c r="V620" i="82"/>
  <c r="V500" i="85" s="1"/>
  <c r="V753" i="82"/>
  <c r="V657" i="85" s="1"/>
  <c r="V791" i="85" s="1"/>
  <c r="K103" i="85"/>
  <c r="K284" i="82"/>
  <c r="K230" i="85" s="1"/>
  <c r="K442" i="82"/>
  <c r="K357" i="85" s="1"/>
  <c r="K600" i="82"/>
  <c r="K484" i="85" s="1"/>
  <c r="K737" i="82"/>
  <c r="K637" i="85" s="1"/>
  <c r="K775" i="85" s="1"/>
  <c r="S103" i="85"/>
  <c r="S284" i="82"/>
  <c r="S230" i="85" s="1"/>
  <c r="S442" i="82"/>
  <c r="S357" i="85" s="1"/>
  <c r="S600" i="82"/>
  <c r="S484" i="85" s="1"/>
  <c r="S737" i="82"/>
  <c r="S637" i="85" s="1"/>
  <c r="S775" i="85" s="1"/>
  <c r="C107" i="85"/>
  <c r="C289" i="82"/>
  <c r="C234" i="85" s="1"/>
  <c r="C447" i="82"/>
  <c r="C361" i="85" s="1"/>
  <c r="C605" i="82"/>
  <c r="C488" i="85" s="1"/>
  <c r="C741" i="82"/>
  <c r="C642" i="85" s="1"/>
  <c r="C779" i="85" s="1"/>
  <c r="K107" i="85"/>
  <c r="K289" i="82"/>
  <c r="K234" i="85" s="1"/>
  <c r="K447" i="82"/>
  <c r="K361" i="85" s="1"/>
  <c r="K605" i="82"/>
  <c r="K488" i="85" s="1"/>
  <c r="K741" i="82"/>
  <c r="K642" i="85" s="1"/>
  <c r="K779" i="85" s="1"/>
  <c r="S289" i="82"/>
  <c r="S234" i="85" s="1"/>
  <c r="S447" i="82"/>
  <c r="S361" i="85" s="1"/>
  <c r="S605" i="82"/>
  <c r="S488" i="85" s="1"/>
  <c r="S741" i="82"/>
  <c r="S642" i="85" s="1"/>
  <c r="S779" i="85" s="1"/>
  <c r="S107" i="85"/>
  <c r="C111" i="85"/>
  <c r="C294" i="82"/>
  <c r="C238" i="85" s="1"/>
  <c r="C452" i="82"/>
  <c r="C365" i="85" s="1"/>
  <c r="C610" i="82"/>
  <c r="C492" i="85" s="1"/>
  <c r="C745" i="82"/>
  <c r="C647" i="85" s="1"/>
  <c r="C783" i="85" s="1"/>
  <c r="K294" i="82"/>
  <c r="K238" i="85" s="1"/>
  <c r="K452" i="82"/>
  <c r="K365" i="85" s="1"/>
  <c r="K610" i="82"/>
  <c r="K492" i="85" s="1"/>
  <c r="K745" i="82"/>
  <c r="K647" i="85" s="1"/>
  <c r="K783" i="85" s="1"/>
  <c r="K111" i="85"/>
  <c r="S111" i="85"/>
  <c r="S294" i="82"/>
  <c r="S238" i="85" s="1"/>
  <c r="S452" i="82"/>
  <c r="S365" i="85" s="1"/>
  <c r="S610" i="82"/>
  <c r="S492" i="85" s="1"/>
  <c r="S745" i="82"/>
  <c r="S647" i="85" s="1"/>
  <c r="S783" i="85" s="1"/>
  <c r="C115" i="85"/>
  <c r="C299" i="82"/>
  <c r="C242" i="85" s="1"/>
  <c r="C457" i="82"/>
  <c r="C369" i="85" s="1"/>
  <c r="C615" i="82"/>
  <c r="C496" i="85" s="1"/>
  <c r="C749" i="82"/>
  <c r="C652" i="85" s="1"/>
  <c r="C787" i="85" s="1"/>
  <c r="K299" i="82"/>
  <c r="K242" i="85" s="1"/>
  <c r="K457" i="82"/>
  <c r="K369" i="85" s="1"/>
  <c r="K615" i="82"/>
  <c r="K496" i="85" s="1"/>
  <c r="K749" i="82"/>
  <c r="K652" i="85" s="1"/>
  <c r="K787" i="85" s="1"/>
  <c r="K115" i="85"/>
  <c r="S115" i="85"/>
  <c r="S299" i="82"/>
  <c r="S242" i="85" s="1"/>
  <c r="S457" i="82"/>
  <c r="S369" i="85" s="1"/>
  <c r="S615" i="82"/>
  <c r="S496" i="85" s="1"/>
  <c r="S749" i="82"/>
  <c r="S652" i="85" s="1"/>
  <c r="S787" i="85" s="1"/>
  <c r="C119" i="85"/>
  <c r="C304" i="82"/>
  <c r="C246" i="85" s="1"/>
  <c r="C462" i="82"/>
  <c r="C373" i="85" s="1"/>
  <c r="C620" i="82"/>
  <c r="C500" i="85" s="1"/>
  <c r="C753" i="82"/>
  <c r="C657" i="85" s="1"/>
  <c r="C791" i="85" s="1"/>
  <c r="K119" i="85"/>
  <c r="K304" i="82"/>
  <c r="K246" i="85" s="1"/>
  <c r="K462" i="82"/>
  <c r="K373" i="85" s="1"/>
  <c r="K620" i="82"/>
  <c r="K500" i="85" s="1"/>
  <c r="K753" i="82"/>
  <c r="K657" i="85" s="1"/>
  <c r="K791" i="85" s="1"/>
  <c r="O119" i="85"/>
  <c r="O304" i="82"/>
  <c r="O246" i="85" s="1"/>
  <c r="O462" i="82"/>
  <c r="O373" i="85" s="1"/>
  <c r="O620" i="82"/>
  <c r="O500" i="85" s="1"/>
  <c r="O753" i="82"/>
  <c r="O657" i="85" s="1"/>
  <c r="O791" i="85" s="1"/>
  <c r="W119" i="85"/>
  <c r="W304" i="82"/>
  <c r="W246" i="85" s="1"/>
  <c r="W462" i="82"/>
  <c r="W373" i="85" s="1"/>
  <c r="W620" i="82"/>
  <c r="W500" i="85" s="1"/>
  <c r="W753" i="82"/>
  <c r="W657" i="85" s="1"/>
  <c r="W791" i="85" s="1"/>
  <c r="E103" i="85"/>
  <c r="E284" i="82"/>
  <c r="E230" i="85" s="1"/>
  <c r="E442" i="82"/>
  <c r="E357" i="85" s="1"/>
  <c r="E600" i="82"/>
  <c r="E484" i="85" s="1"/>
  <c r="E737" i="82"/>
  <c r="E637" i="85" s="1"/>
  <c r="E775" i="85" s="1"/>
  <c r="I103" i="85"/>
  <c r="I284" i="82"/>
  <c r="I230" i="85" s="1"/>
  <c r="I737" i="82"/>
  <c r="I637" i="85" s="1"/>
  <c r="I775" i="85" s="1"/>
  <c r="I600" i="82"/>
  <c r="I484" i="85" s="1"/>
  <c r="I442" i="82"/>
  <c r="I357" i="85" s="1"/>
  <c r="M103" i="85"/>
  <c r="M284" i="82"/>
  <c r="M230" i="85" s="1"/>
  <c r="M442" i="82"/>
  <c r="M357" i="85" s="1"/>
  <c r="M600" i="82"/>
  <c r="M484" i="85" s="1"/>
  <c r="M737" i="82"/>
  <c r="M637" i="85" s="1"/>
  <c r="M775" i="85" s="1"/>
  <c r="Q103" i="85"/>
  <c r="Q442" i="82"/>
  <c r="Q357" i="85" s="1"/>
  <c r="Q284" i="82"/>
  <c r="Q230" i="85" s="1"/>
  <c r="Q600" i="82"/>
  <c r="Q484" i="85" s="1"/>
  <c r="Q737" i="82"/>
  <c r="Q637" i="85" s="1"/>
  <c r="Q775" i="85" s="1"/>
  <c r="U103" i="85"/>
  <c r="U284" i="82"/>
  <c r="U230" i="85" s="1"/>
  <c r="U442" i="82"/>
  <c r="U357" i="85" s="1"/>
  <c r="U600" i="82"/>
  <c r="U484" i="85" s="1"/>
  <c r="U737" i="82"/>
  <c r="U637" i="85" s="1"/>
  <c r="U775" i="85" s="1"/>
  <c r="Y103" i="85"/>
  <c r="Y600" i="82"/>
  <c r="Y484" i="85" s="1"/>
  <c r="Y737" i="82"/>
  <c r="Y637" i="85" s="1"/>
  <c r="Y775" i="85" s="1"/>
  <c r="Y442" i="82"/>
  <c r="Y357" i="85" s="1"/>
  <c r="Y284" i="82"/>
  <c r="Y230" i="85" s="1"/>
  <c r="E107" i="85"/>
  <c r="E289" i="82"/>
  <c r="E234" i="85" s="1"/>
  <c r="E447" i="82"/>
  <c r="E361" i="85" s="1"/>
  <c r="E605" i="82"/>
  <c r="E488" i="85" s="1"/>
  <c r="E741" i="82"/>
  <c r="E642" i="85" s="1"/>
  <c r="E779" i="85" s="1"/>
  <c r="I107" i="85"/>
  <c r="I289" i="82"/>
  <c r="I234" i="85" s="1"/>
  <c r="I447" i="82"/>
  <c r="I361" i="85" s="1"/>
  <c r="I741" i="82"/>
  <c r="I642" i="85" s="1"/>
  <c r="I779" i="85" s="1"/>
  <c r="I605" i="82"/>
  <c r="I488" i="85" s="1"/>
  <c r="M107" i="85"/>
  <c r="M289" i="82"/>
  <c r="M234" i="85" s="1"/>
  <c r="M447" i="82"/>
  <c r="M361" i="85" s="1"/>
  <c r="M605" i="82"/>
  <c r="M488" i="85" s="1"/>
  <c r="M741" i="82"/>
  <c r="M642" i="85" s="1"/>
  <c r="M779" i="85" s="1"/>
  <c r="Q107" i="85"/>
  <c r="Q447" i="82"/>
  <c r="Q361" i="85" s="1"/>
  <c r="Q289" i="82"/>
  <c r="Q234" i="85" s="1"/>
  <c r="Q741" i="82"/>
  <c r="Q642" i="85" s="1"/>
  <c r="Q779" i="85" s="1"/>
  <c r="Q605" i="82"/>
  <c r="Q488" i="85" s="1"/>
  <c r="U107" i="85"/>
  <c r="U289" i="82"/>
  <c r="U234" i="85" s="1"/>
  <c r="U447" i="82"/>
  <c r="U361" i="85" s="1"/>
  <c r="U605" i="82"/>
  <c r="U488" i="85" s="1"/>
  <c r="U741" i="82"/>
  <c r="U642" i="85" s="1"/>
  <c r="U779" i="85" s="1"/>
  <c r="Y107" i="85"/>
  <c r="Y605" i="82"/>
  <c r="Y488" i="85" s="1"/>
  <c r="Y447" i="82"/>
  <c r="Y361" i="85" s="1"/>
  <c r="Y289" i="82"/>
  <c r="Y234" i="85" s="1"/>
  <c r="Y741" i="82"/>
  <c r="Y642" i="85" s="1"/>
  <c r="Y779" i="85" s="1"/>
  <c r="E111" i="85"/>
  <c r="E294" i="82"/>
  <c r="E238" i="85" s="1"/>
  <c r="E452" i="82"/>
  <c r="E365" i="85" s="1"/>
  <c r="E610" i="82"/>
  <c r="E492" i="85" s="1"/>
  <c r="E745" i="82"/>
  <c r="E647" i="85" s="1"/>
  <c r="E783" i="85" s="1"/>
  <c r="I111" i="85"/>
  <c r="I294" i="82"/>
  <c r="I238" i="85" s="1"/>
  <c r="I610" i="82"/>
  <c r="I492" i="85" s="1"/>
  <c r="I452" i="82"/>
  <c r="I365" i="85" s="1"/>
  <c r="I745" i="82"/>
  <c r="I647" i="85" s="1"/>
  <c r="I783" i="85" s="1"/>
  <c r="M111" i="85"/>
  <c r="M294" i="82"/>
  <c r="M238" i="85" s="1"/>
  <c r="M452" i="82"/>
  <c r="M365" i="85" s="1"/>
  <c r="M610" i="82"/>
  <c r="M492" i="85" s="1"/>
  <c r="M745" i="82"/>
  <c r="M647" i="85" s="1"/>
  <c r="M783" i="85" s="1"/>
  <c r="Q111" i="85"/>
  <c r="Q452" i="82"/>
  <c r="Q365" i="85" s="1"/>
  <c r="Q610" i="82"/>
  <c r="Q492" i="85" s="1"/>
  <c r="Q294" i="82"/>
  <c r="Q238" i="85" s="1"/>
  <c r="Q745" i="82"/>
  <c r="Q647" i="85" s="1"/>
  <c r="Q783" i="85" s="1"/>
  <c r="U111" i="85"/>
  <c r="U294" i="82"/>
  <c r="U238" i="85" s="1"/>
  <c r="U452" i="82"/>
  <c r="U365" i="85" s="1"/>
  <c r="U610" i="82"/>
  <c r="U492" i="85" s="1"/>
  <c r="U745" i="82"/>
  <c r="U647" i="85" s="1"/>
  <c r="U783" i="85" s="1"/>
  <c r="Y111" i="85"/>
  <c r="Y610" i="82"/>
  <c r="Y492" i="85" s="1"/>
  <c r="Y452" i="82"/>
  <c r="Y365" i="85" s="1"/>
  <c r="Y745" i="82"/>
  <c r="Y647" i="85" s="1"/>
  <c r="Y783" i="85" s="1"/>
  <c r="Y294" i="82"/>
  <c r="Y238" i="85" s="1"/>
  <c r="E115" i="85"/>
  <c r="E299" i="82"/>
  <c r="E242" i="85" s="1"/>
  <c r="E457" i="82"/>
  <c r="E369" i="85" s="1"/>
  <c r="E615" i="82"/>
  <c r="E496" i="85" s="1"/>
  <c r="E749" i="82"/>
  <c r="E652" i="85" s="1"/>
  <c r="E787" i="85" s="1"/>
  <c r="I115" i="85"/>
  <c r="I299" i="82"/>
  <c r="I242" i="85" s="1"/>
  <c r="I749" i="82"/>
  <c r="I652" i="85" s="1"/>
  <c r="I787" i="85" s="1"/>
  <c r="I457" i="82"/>
  <c r="I369" i="85" s="1"/>
  <c r="I615" i="82"/>
  <c r="I496" i="85" s="1"/>
  <c r="M299" i="82"/>
  <c r="M242" i="85" s="1"/>
  <c r="M457" i="82"/>
  <c r="M369" i="85" s="1"/>
  <c r="M615" i="82"/>
  <c r="M496" i="85" s="1"/>
  <c r="M749" i="82"/>
  <c r="M652" i="85" s="1"/>
  <c r="M787" i="85" s="1"/>
  <c r="M115" i="85"/>
  <c r="Q115" i="85"/>
  <c r="Q457" i="82"/>
  <c r="Q369" i="85" s="1"/>
  <c r="Q299" i="82"/>
  <c r="Q242" i="85" s="1"/>
  <c r="Q749" i="82"/>
  <c r="Q652" i="85" s="1"/>
  <c r="Q787" i="85" s="1"/>
  <c r="Q615" i="82"/>
  <c r="Q496" i="85" s="1"/>
  <c r="U115" i="85"/>
  <c r="U299" i="82"/>
  <c r="U242" i="85" s="1"/>
  <c r="U457" i="82"/>
  <c r="U369" i="85" s="1"/>
  <c r="U615" i="82"/>
  <c r="U496" i="85" s="1"/>
  <c r="U749" i="82"/>
  <c r="U652" i="85" s="1"/>
  <c r="U787" i="85" s="1"/>
  <c r="Y115" i="85"/>
  <c r="Y615" i="82"/>
  <c r="Y496" i="85" s="1"/>
  <c r="Y299" i="82"/>
  <c r="Y242" i="85" s="1"/>
  <c r="Y749" i="82"/>
  <c r="Y652" i="85" s="1"/>
  <c r="Y787" i="85" s="1"/>
  <c r="Y457" i="82"/>
  <c r="Y369" i="85" s="1"/>
  <c r="E119" i="85"/>
  <c r="E304" i="82"/>
  <c r="E246" i="85" s="1"/>
  <c r="E462" i="82"/>
  <c r="E373" i="85" s="1"/>
  <c r="E620" i="82"/>
  <c r="E500" i="85" s="1"/>
  <c r="E753" i="82"/>
  <c r="E657" i="85" s="1"/>
  <c r="E791" i="85" s="1"/>
  <c r="I119" i="85"/>
  <c r="I304" i="82"/>
  <c r="I246" i="85" s="1"/>
  <c r="I753" i="82"/>
  <c r="I657" i="85" s="1"/>
  <c r="I791" i="85" s="1"/>
  <c r="I620" i="82"/>
  <c r="I500" i="85" s="1"/>
  <c r="I462" i="82"/>
  <c r="I373" i="85" s="1"/>
  <c r="M304" i="82"/>
  <c r="M246" i="85" s="1"/>
  <c r="M462" i="82"/>
  <c r="M373" i="85" s="1"/>
  <c r="M620" i="82"/>
  <c r="M500" i="85" s="1"/>
  <c r="M753" i="82"/>
  <c r="M657" i="85" s="1"/>
  <c r="M791" i="85" s="1"/>
  <c r="M119" i="85"/>
  <c r="Q119" i="85"/>
  <c r="Q462" i="82"/>
  <c r="Q373" i="85" s="1"/>
  <c r="Q304" i="82"/>
  <c r="Q246" i="85" s="1"/>
  <c r="Q620" i="82"/>
  <c r="Q500" i="85" s="1"/>
  <c r="Q753" i="82"/>
  <c r="Q657" i="85" s="1"/>
  <c r="Q791" i="85" s="1"/>
  <c r="U119" i="85"/>
  <c r="U304" i="82"/>
  <c r="U246" i="85" s="1"/>
  <c r="U462" i="82"/>
  <c r="U373" i="85" s="1"/>
  <c r="U620" i="82"/>
  <c r="U500" i="85" s="1"/>
  <c r="U753" i="82"/>
  <c r="U657" i="85" s="1"/>
  <c r="U791" i="85" s="1"/>
  <c r="Y119" i="85"/>
  <c r="Y620" i="82"/>
  <c r="Y500" i="85" s="1"/>
  <c r="Y462" i="82"/>
  <c r="Y373" i="85" s="1"/>
  <c r="Y753" i="82"/>
  <c r="Y657" i="85" s="1"/>
  <c r="Y791" i="85" s="1"/>
  <c r="Y304" i="82"/>
  <c r="Y246" i="85" s="1"/>
  <c r="Y121" i="82"/>
  <c r="X121" i="82"/>
  <c r="W121" i="82"/>
  <c r="V121" i="82"/>
  <c r="U121" i="82"/>
  <c r="T121" i="82"/>
  <c r="S121" i="82"/>
  <c r="R121" i="82"/>
  <c r="Q121" i="82"/>
  <c r="P121" i="82"/>
  <c r="O121" i="82"/>
  <c r="N121" i="82"/>
  <c r="M121" i="82"/>
  <c r="L121" i="82"/>
  <c r="K121" i="82"/>
  <c r="J121" i="82"/>
  <c r="I121" i="82"/>
  <c r="H121" i="82"/>
  <c r="G121" i="82"/>
  <c r="F121" i="82"/>
  <c r="E121" i="82"/>
  <c r="D121" i="82"/>
  <c r="C121" i="82"/>
  <c r="B121" i="82"/>
  <c r="Y116" i="82"/>
  <c r="X116" i="82"/>
  <c r="W116" i="82"/>
  <c r="V116" i="82"/>
  <c r="U116" i="82"/>
  <c r="T116" i="82"/>
  <c r="S116" i="82"/>
  <c r="R116" i="82"/>
  <c r="Q116" i="82"/>
  <c r="P116" i="82"/>
  <c r="O116" i="82"/>
  <c r="N116" i="82"/>
  <c r="M116" i="82"/>
  <c r="L116" i="82"/>
  <c r="K116" i="82"/>
  <c r="J116" i="82"/>
  <c r="I116" i="82"/>
  <c r="H116" i="82"/>
  <c r="G116" i="82"/>
  <c r="F116" i="82"/>
  <c r="E116" i="82"/>
  <c r="D116" i="82"/>
  <c r="C116" i="82"/>
  <c r="B116" i="82"/>
  <c r="Y111" i="82"/>
  <c r="X111" i="82"/>
  <c r="W111" i="82"/>
  <c r="V111" i="82"/>
  <c r="U111" i="82"/>
  <c r="T111" i="82"/>
  <c r="S111" i="82"/>
  <c r="R111" i="82"/>
  <c r="Q111" i="82"/>
  <c r="P111" i="82"/>
  <c r="O111" i="82"/>
  <c r="N111" i="82"/>
  <c r="M111" i="82"/>
  <c r="L111" i="82"/>
  <c r="K111" i="82"/>
  <c r="J111" i="82"/>
  <c r="I111" i="82"/>
  <c r="H111" i="82"/>
  <c r="G111" i="82"/>
  <c r="F111" i="82"/>
  <c r="E111" i="82"/>
  <c r="D111" i="82"/>
  <c r="C111" i="82"/>
  <c r="B111" i="82"/>
  <c r="Y106" i="82"/>
  <c r="X106" i="82"/>
  <c r="W106" i="82"/>
  <c r="V106" i="82"/>
  <c r="U106" i="82"/>
  <c r="T106" i="82"/>
  <c r="S106" i="82"/>
  <c r="R106" i="82"/>
  <c r="Q106" i="82"/>
  <c r="P106" i="82"/>
  <c r="O106" i="82"/>
  <c r="N106" i="82"/>
  <c r="M106" i="82"/>
  <c r="L106" i="82"/>
  <c r="K106" i="82"/>
  <c r="J106" i="82"/>
  <c r="I106" i="82"/>
  <c r="H106" i="82"/>
  <c r="G106" i="82"/>
  <c r="F106" i="82"/>
  <c r="E106" i="82"/>
  <c r="D106" i="82"/>
  <c r="C106" i="82"/>
  <c r="B106" i="82"/>
  <c r="Y101" i="82"/>
  <c r="Y259" i="82" s="1"/>
  <c r="Y210" i="85" s="1"/>
  <c r="X101" i="82"/>
  <c r="X259" i="82" s="1"/>
  <c r="X210" i="85" s="1"/>
  <c r="W101" i="82"/>
  <c r="W259" i="82" s="1"/>
  <c r="W210" i="85" s="1"/>
  <c r="V101" i="82"/>
  <c r="V259" i="82" s="1"/>
  <c r="V210" i="85" s="1"/>
  <c r="U101" i="82"/>
  <c r="U259" i="82" s="1"/>
  <c r="U210" i="85" s="1"/>
  <c r="T101" i="82"/>
  <c r="T259" i="82" s="1"/>
  <c r="T210" i="85" s="1"/>
  <c r="S101" i="82"/>
  <c r="S259" i="82" s="1"/>
  <c r="S210" i="85" s="1"/>
  <c r="R101" i="82"/>
  <c r="R259" i="82" s="1"/>
  <c r="R210" i="85" s="1"/>
  <c r="Q101" i="82"/>
  <c r="Q259" i="82" s="1"/>
  <c r="Q210" i="85" s="1"/>
  <c r="P101" i="82"/>
  <c r="P259" i="82" s="1"/>
  <c r="P210" i="85" s="1"/>
  <c r="O101" i="82"/>
  <c r="O259" i="82" s="1"/>
  <c r="O210" i="85" s="1"/>
  <c r="N101" i="82"/>
  <c r="N259" i="82" s="1"/>
  <c r="N210" i="85" s="1"/>
  <c r="M101" i="82"/>
  <c r="M259" i="82" s="1"/>
  <c r="M210" i="85" s="1"/>
  <c r="L101" i="82"/>
  <c r="L259" i="82" s="1"/>
  <c r="L210" i="85" s="1"/>
  <c r="K101" i="82"/>
  <c r="K259" i="82" s="1"/>
  <c r="K210" i="85" s="1"/>
  <c r="J101" i="82"/>
  <c r="J259" i="82" s="1"/>
  <c r="J210" i="85" s="1"/>
  <c r="I101" i="82"/>
  <c r="I259" i="82" s="1"/>
  <c r="I210" i="85" s="1"/>
  <c r="H101" i="82"/>
  <c r="H259" i="82" s="1"/>
  <c r="H210" i="85" s="1"/>
  <c r="G101" i="82"/>
  <c r="G259" i="82" s="1"/>
  <c r="G210" i="85" s="1"/>
  <c r="F101" i="82"/>
  <c r="F259" i="82" s="1"/>
  <c r="F210" i="85" s="1"/>
  <c r="E101" i="82"/>
  <c r="E259" i="82" s="1"/>
  <c r="E210" i="85" s="1"/>
  <c r="D101" i="82"/>
  <c r="D259" i="82" s="1"/>
  <c r="D210" i="85" s="1"/>
  <c r="C101" i="82"/>
  <c r="C259" i="82" s="1"/>
  <c r="C210" i="85" s="1"/>
  <c r="B101" i="82"/>
  <c r="Y96" i="82"/>
  <c r="X96" i="82"/>
  <c r="W96" i="82"/>
  <c r="V96" i="82"/>
  <c r="U96" i="82"/>
  <c r="T96" i="82"/>
  <c r="S96" i="82"/>
  <c r="R96" i="82"/>
  <c r="Q96" i="82"/>
  <c r="P96" i="82"/>
  <c r="O96" i="82"/>
  <c r="N96" i="82"/>
  <c r="M96" i="82"/>
  <c r="L96" i="82"/>
  <c r="K96" i="82"/>
  <c r="J96" i="82"/>
  <c r="I96" i="82"/>
  <c r="H96" i="82"/>
  <c r="G96" i="82"/>
  <c r="F96" i="82"/>
  <c r="E96" i="82"/>
  <c r="D96" i="82"/>
  <c r="C96" i="82"/>
  <c r="B96" i="82"/>
  <c r="Y91" i="82"/>
  <c r="X91" i="82"/>
  <c r="W91" i="82"/>
  <c r="V91" i="82"/>
  <c r="U91" i="82"/>
  <c r="T91" i="82"/>
  <c r="S91" i="82"/>
  <c r="R91" i="82"/>
  <c r="Q91" i="82"/>
  <c r="P91" i="82"/>
  <c r="O91" i="82"/>
  <c r="N91" i="82"/>
  <c r="M91" i="82"/>
  <c r="L91" i="82"/>
  <c r="K91" i="82"/>
  <c r="J91" i="82"/>
  <c r="I91" i="82"/>
  <c r="H91" i="82"/>
  <c r="G91" i="82"/>
  <c r="F91" i="82"/>
  <c r="E91" i="82"/>
  <c r="D91" i="82"/>
  <c r="C91" i="82"/>
  <c r="B91" i="82"/>
  <c r="Y86" i="82"/>
  <c r="X86" i="82"/>
  <c r="W86" i="82"/>
  <c r="V86" i="82"/>
  <c r="U86" i="82"/>
  <c r="T86" i="82"/>
  <c r="S86" i="82"/>
  <c r="R86" i="82"/>
  <c r="Q86" i="82"/>
  <c r="P86" i="82"/>
  <c r="O86" i="82"/>
  <c r="N86" i="82"/>
  <c r="M86" i="82"/>
  <c r="L86" i="82"/>
  <c r="K86" i="82"/>
  <c r="J86" i="82"/>
  <c r="I86" i="82"/>
  <c r="H86" i="82"/>
  <c r="G86" i="82"/>
  <c r="F86" i="82"/>
  <c r="E86" i="82"/>
  <c r="D86" i="82"/>
  <c r="C86" i="82"/>
  <c r="B86" i="82"/>
  <c r="Y81" i="82"/>
  <c r="X81" i="82"/>
  <c r="W81" i="82"/>
  <c r="V81" i="82"/>
  <c r="U81" i="82"/>
  <c r="T81" i="82"/>
  <c r="S81" i="82"/>
  <c r="R81" i="82"/>
  <c r="Q81" i="82"/>
  <c r="P81" i="82"/>
  <c r="O81" i="82"/>
  <c r="N81" i="82"/>
  <c r="M81" i="82"/>
  <c r="L81" i="82"/>
  <c r="K81" i="82"/>
  <c r="J81" i="82"/>
  <c r="I81" i="82"/>
  <c r="H81" i="82"/>
  <c r="G81" i="82"/>
  <c r="F81" i="82"/>
  <c r="E81" i="82"/>
  <c r="D81" i="82"/>
  <c r="C81" i="82"/>
  <c r="B81" i="82"/>
  <c r="Y76" i="82"/>
  <c r="X76" i="82"/>
  <c r="W76" i="82"/>
  <c r="V76" i="82"/>
  <c r="U76" i="82"/>
  <c r="T76" i="82"/>
  <c r="S76" i="82"/>
  <c r="R76" i="82"/>
  <c r="Q76" i="82"/>
  <c r="P76" i="82"/>
  <c r="O76" i="82"/>
  <c r="N76" i="82"/>
  <c r="M76" i="82"/>
  <c r="L76" i="82"/>
  <c r="K76" i="82"/>
  <c r="J76" i="82"/>
  <c r="I76" i="82"/>
  <c r="H76" i="82"/>
  <c r="G76" i="82"/>
  <c r="F76" i="82"/>
  <c r="E76" i="82"/>
  <c r="D76" i="82"/>
  <c r="C76" i="82"/>
  <c r="B76" i="82"/>
  <c r="Y71" i="82"/>
  <c r="X71" i="82"/>
  <c r="W71" i="82"/>
  <c r="V71" i="82"/>
  <c r="U71" i="82"/>
  <c r="T71" i="82"/>
  <c r="S71" i="82"/>
  <c r="R71" i="82"/>
  <c r="Q71" i="82"/>
  <c r="P71" i="82"/>
  <c r="O71" i="82"/>
  <c r="N71" i="82"/>
  <c r="M71" i="82"/>
  <c r="L71" i="82"/>
  <c r="K71" i="82"/>
  <c r="J71" i="82"/>
  <c r="I71" i="82"/>
  <c r="H71" i="82"/>
  <c r="H72" i="82"/>
  <c r="G71" i="82"/>
  <c r="F71" i="82"/>
  <c r="E71" i="82"/>
  <c r="D71" i="82"/>
  <c r="C71" i="82"/>
  <c r="B71" i="82"/>
  <c r="Y66" i="82"/>
  <c r="X66" i="82"/>
  <c r="W66" i="82"/>
  <c r="V66" i="82"/>
  <c r="U66" i="82"/>
  <c r="T66" i="82"/>
  <c r="S66" i="82"/>
  <c r="R66" i="82"/>
  <c r="Q66" i="82"/>
  <c r="P66" i="82"/>
  <c r="O66" i="82"/>
  <c r="N66" i="82"/>
  <c r="M66" i="82"/>
  <c r="L66" i="82"/>
  <c r="K66" i="82"/>
  <c r="J66" i="82"/>
  <c r="I66" i="82"/>
  <c r="H66" i="82"/>
  <c r="G66" i="82"/>
  <c r="F66" i="82"/>
  <c r="E66" i="82"/>
  <c r="D66" i="82"/>
  <c r="C66" i="82"/>
  <c r="B66" i="82"/>
  <c r="Y61" i="82"/>
  <c r="X61" i="82"/>
  <c r="W61" i="82"/>
  <c r="V61" i="82"/>
  <c r="U61" i="82"/>
  <c r="T61" i="82"/>
  <c r="S61" i="82"/>
  <c r="R61" i="82"/>
  <c r="Q61" i="82"/>
  <c r="P61" i="82"/>
  <c r="O61" i="82"/>
  <c r="N61" i="82"/>
  <c r="M61" i="82"/>
  <c r="L61" i="82"/>
  <c r="K61" i="82"/>
  <c r="J61" i="82"/>
  <c r="I61" i="82"/>
  <c r="H61" i="82"/>
  <c r="G61" i="82"/>
  <c r="F61" i="82"/>
  <c r="E61" i="82"/>
  <c r="D61" i="82"/>
  <c r="C61" i="82"/>
  <c r="Y56" i="82"/>
  <c r="X56" i="82"/>
  <c r="W56" i="82"/>
  <c r="V56" i="82"/>
  <c r="U56" i="82"/>
  <c r="T56" i="82"/>
  <c r="S56" i="82"/>
  <c r="R56" i="82"/>
  <c r="Q56" i="82"/>
  <c r="P56" i="82"/>
  <c r="O56" i="82"/>
  <c r="N56" i="82"/>
  <c r="M56" i="82"/>
  <c r="L56" i="82"/>
  <c r="K56" i="82"/>
  <c r="J56" i="82"/>
  <c r="I56" i="82"/>
  <c r="H56" i="82"/>
  <c r="G56" i="82"/>
  <c r="F56" i="82"/>
  <c r="E56" i="82"/>
  <c r="D56" i="82"/>
  <c r="C56" i="82"/>
  <c r="B56" i="82"/>
  <c r="Y51" i="82"/>
  <c r="X51" i="82"/>
  <c r="W51" i="82"/>
  <c r="V51" i="82"/>
  <c r="U51" i="82"/>
  <c r="T51" i="82"/>
  <c r="S51" i="82"/>
  <c r="R51" i="82"/>
  <c r="Q51" i="82"/>
  <c r="P51" i="82"/>
  <c r="O51" i="82"/>
  <c r="N51" i="82"/>
  <c r="M51" i="82"/>
  <c r="L51" i="82"/>
  <c r="K51" i="82"/>
  <c r="J51" i="82"/>
  <c r="I51" i="82"/>
  <c r="H51" i="82"/>
  <c r="G51" i="82"/>
  <c r="F51" i="82"/>
  <c r="E51" i="82"/>
  <c r="D51" i="82"/>
  <c r="C51" i="82"/>
  <c r="B51" i="82"/>
  <c r="Y46" i="82"/>
  <c r="X46" i="82"/>
  <c r="W46" i="82"/>
  <c r="V46" i="82"/>
  <c r="U46" i="82"/>
  <c r="T46" i="82"/>
  <c r="S46" i="82"/>
  <c r="R46" i="82"/>
  <c r="Q46" i="82"/>
  <c r="P46" i="82"/>
  <c r="O46" i="82"/>
  <c r="N46" i="82"/>
  <c r="M46" i="82"/>
  <c r="L46" i="82"/>
  <c r="K46" i="82"/>
  <c r="J46" i="82"/>
  <c r="I46" i="82"/>
  <c r="H46" i="82"/>
  <c r="G46" i="82"/>
  <c r="F46" i="82"/>
  <c r="E46" i="82"/>
  <c r="D46" i="82"/>
  <c r="C46" i="82"/>
  <c r="B46" i="82"/>
  <c r="Y41" i="82"/>
  <c r="Y35" i="85" s="1"/>
  <c r="X41" i="82"/>
  <c r="X35" i="85" s="1"/>
  <c r="W41" i="82"/>
  <c r="W35" i="85" s="1"/>
  <c r="V41" i="82"/>
  <c r="V35" i="85" s="1"/>
  <c r="U41" i="82"/>
  <c r="U35" i="85" s="1"/>
  <c r="T41" i="82"/>
  <c r="T35" i="85" s="1"/>
  <c r="S41" i="82"/>
  <c r="S35" i="85" s="1"/>
  <c r="R41" i="82"/>
  <c r="R35" i="85" s="1"/>
  <c r="Q41" i="82"/>
  <c r="Q35" i="85" s="1"/>
  <c r="P41" i="82"/>
  <c r="P35" i="85" s="1"/>
  <c r="O41" i="82"/>
  <c r="O35" i="85" s="1"/>
  <c r="N41" i="82"/>
  <c r="N35" i="85" s="1"/>
  <c r="M41" i="82"/>
  <c r="M35" i="85" s="1"/>
  <c r="L41" i="82"/>
  <c r="L35" i="85" s="1"/>
  <c r="K41" i="82"/>
  <c r="K35" i="85" s="1"/>
  <c r="J41" i="82"/>
  <c r="J35" i="85" s="1"/>
  <c r="I41" i="82"/>
  <c r="I35" i="85" s="1"/>
  <c r="H41" i="82"/>
  <c r="H35" i="85" s="1"/>
  <c r="G41" i="82"/>
  <c r="G35" i="85" s="1"/>
  <c r="F41" i="82"/>
  <c r="F35" i="85" s="1"/>
  <c r="E41" i="82"/>
  <c r="E35" i="85" s="1"/>
  <c r="D41" i="82"/>
  <c r="D35" i="85" s="1"/>
  <c r="C41" i="82"/>
  <c r="C35" i="85" s="1"/>
  <c r="B41" i="82"/>
  <c r="B35" i="85" s="1"/>
  <c r="Y36" i="82"/>
  <c r="Y31" i="85" s="1"/>
  <c r="X36" i="82"/>
  <c r="X31" i="85" s="1"/>
  <c r="W36" i="82"/>
  <c r="W31" i="85" s="1"/>
  <c r="V36" i="82"/>
  <c r="V31" i="85" s="1"/>
  <c r="U36" i="82"/>
  <c r="U31" i="85" s="1"/>
  <c r="T36" i="82"/>
  <c r="T31" i="85" s="1"/>
  <c r="S36" i="82"/>
  <c r="S31" i="85" s="1"/>
  <c r="R36" i="82"/>
  <c r="R31" i="85" s="1"/>
  <c r="Q36" i="82"/>
  <c r="Q31" i="85" s="1"/>
  <c r="P36" i="82"/>
  <c r="P31" i="85" s="1"/>
  <c r="O36" i="82"/>
  <c r="O31" i="85" s="1"/>
  <c r="N36" i="82"/>
  <c r="N31" i="85" s="1"/>
  <c r="M36" i="82"/>
  <c r="M31" i="85" s="1"/>
  <c r="L36" i="82"/>
  <c r="L31" i="85" s="1"/>
  <c r="K36" i="82"/>
  <c r="K31" i="85" s="1"/>
  <c r="J36" i="82"/>
  <c r="J31" i="85" s="1"/>
  <c r="I36" i="82"/>
  <c r="I31" i="85" s="1"/>
  <c r="H36" i="82"/>
  <c r="H31" i="85" s="1"/>
  <c r="G36" i="82"/>
  <c r="G31" i="85" s="1"/>
  <c r="F36" i="82"/>
  <c r="F31" i="85" s="1"/>
  <c r="E36" i="82"/>
  <c r="E31" i="85" s="1"/>
  <c r="D36" i="82"/>
  <c r="D31" i="85" s="1"/>
  <c r="C36" i="82"/>
  <c r="C31" i="85" s="1"/>
  <c r="B36" i="82"/>
  <c r="B31" i="85" s="1"/>
  <c r="Y31" i="82"/>
  <c r="Y27" i="85" s="1"/>
  <c r="X31" i="82"/>
  <c r="X27" i="85" s="1"/>
  <c r="W31" i="82"/>
  <c r="W27" i="85" s="1"/>
  <c r="V31" i="82"/>
  <c r="V27" i="85" s="1"/>
  <c r="U31" i="82"/>
  <c r="U27" i="85" s="1"/>
  <c r="T31" i="82"/>
  <c r="T27" i="85" s="1"/>
  <c r="S31" i="82"/>
  <c r="S27" i="85" s="1"/>
  <c r="R31" i="82"/>
  <c r="R27" i="85" s="1"/>
  <c r="Q31" i="82"/>
  <c r="Q27" i="85" s="1"/>
  <c r="P31" i="82"/>
  <c r="P27" i="85" s="1"/>
  <c r="O31" i="82"/>
  <c r="O27" i="85" s="1"/>
  <c r="N31" i="82"/>
  <c r="N27" i="85" s="1"/>
  <c r="M31" i="82"/>
  <c r="M27" i="85" s="1"/>
  <c r="L31" i="82"/>
  <c r="L27" i="85" s="1"/>
  <c r="K31" i="82"/>
  <c r="K27" i="85" s="1"/>
  <c r="J31" i="82"/>
  <c r="J27" i="85" s="1"/>
  <c r="I31" i="82"/>
  <c r="I27" i="85" s="1"/>
  <c r="H31" i="82"/>
  <c r="H27" i="85" s="1"/>
  <c r="G31" i="82"/>
  <c r="G27" i="85" s="1"/>
  <c r="F31" i="82"/>
  <c r="F27" i="85" s="1"/>
  <c r="E31" i="82"/>
  <c r="E27" i="85" s="1"/>
  <c r="D31" i="82"/>
  <c r="D27" i="85" s="1"/>
  <c r="C31" i="82"/>
  <c r="C27" i="85" s="1"/>
  <c r="B31" i="82"/>
  <c r="B27" i="85" s="1"/>
  <c r="Y26" i="82"/>
  <c r="Y23" i="85" s="1"/>
  <c r="X26" i="82"/>
  <c r="X23" i="85" s="1"/>
  <c r="W26" i="82"/>
  <c r="W23" i="85" s="1"/>
  <c r="V26" i="82"/>
  <c r="V23" i="85" s="1"/>
  <c r="U26" i="82"/>
  <c r="U23" i="85" s="1"/>
  <c r="T26" i="82"/>
  <c r="T23" i="85" s="1"/>
  <c r="S26" i="82"/>
  <c r="S23" i="85" s="1"/>
  <c r="R26" i="82"/>
  <c r="R23" i="85" s="1"/>
  <c r="Q26" i="82"/>
  <c r="Q23" i="85" s="1"/>
  <c r="P26" i="82"/>
  <c r="P23" i="85" s="1"/>
  <c r="O26" i="82"/>
  <c r="O23" i="85" s="1"/>
  <c r="N26" i="82"/>
  <c r="N23" i="85" s="1"/>
  <c r="M26" i="82"/>
  <c r="M23" i="85" s="1"/>
  <c r="L26" i="82"/>
  <c r="L23" i="85" s="1"/>
  <c r="K26" i="82"/>
  <c r="K23" i="85" s="1"/>
  <c r="J26" i="82"/>
  <c r="J23" i="85" s="1"/>
  <c r="I26" i="82"/>
  <c r="I23" i="85" s="1"/>
  <c r="H26" i="82"/>
  <c r="H23" i="85" s="1"/>
  <c r="G26" i="82"/>
  <c r="G23" i="85" s="1"/>
  <c r="F26" i="82"/>
  <c r="F23" i="85" s="1"/>
  <c r="E26" i="82"/>
  <c r="E23" i="85" s="1"/>
  <c r="D26" i="82"/>
  <c r="D23" i="85" s="1"/>
  <c r="C26" i="82"/>
  <c r="C23" i="85" s="1"/>
  <c r="B26" i="82"/>
  <c r="B23" i="85" s="1"/>
  <c r="Y21" i="82"/>
  <c r="Y19" i="85" s="1"/>
  <c r="X21" i="82"/>
  <c r="X19" i="85" s="1"/>
  <c r="W21" i="82"/>
  <c r="W19" i="85" s="1"/>
  <c r="V21" i="82"/>
  <c r="V19" i="85" s="1"/>
  <c r="U21" i="82"/>
  <c r="U19" i="85" s="1"/>
  <c r="T21" i="82"/>
  <c r="T19" i="85" s="1"/>
  <c r="S21" i="82"/>
  <c r="S19" i="85" s="1"/>
  <c r="R21" i="82"/>
  <c r="R19" i="85" s="1"/>
  <c r="Q21" i="82"/>
  <c r="Q19" i="85" s="1"/>
  <c r="P21" i="82"/>
  <c r="P19" i="85" s="1"/>
  <c r="O21" i="82"/>
  <c r="O19" i="85" s="1"/>
  <c r="N21" i="82"/>
  <c r="N19" i="85" s="1"/>
  <c r="M21" i="82"/>
  <c r="M19" i="85" s="1"/>
  <c r="L21" i="82"/>
  <c r="L19" i="85" s="1"/>
  <c r="K21" i="82"/>
  <c r="K19" i="85" s="1"/>
  <c r="J21" i="82"/>
  <c r="J19" i="85" s="1"/>
  <c r="I21" i="82"/>
  <c r="I19" i="85" s="1"/>
  <c r="H21" i="82"/>
  <c r="H19" i="85" s="1"/>
  <c r="G21" i="82"/>
  <c r="G19" i="85" s="1"/>
  <c r="F21" i="82"/>
  <c r="F19" i="85" s="1"/>
  <c r="E21" i="82"/>
  <c r="E19" i="85" s="1"/>
  <c r="D21" i="82"/>
  <c r="D19" i="85" s="1"/>
  <c r="C21" i="82"/>
  <c r="C19" i="85" s="1"/>
  <c r="B21" i="82"/>
  <c r="B19" i="85" s="1"/>
  <c r="Y16" i="82"/>
  <c r="Y15" i="85" s="1"/>
  <c r="X16" i="82"/>
  <c r="X15" i="85" s="1"/>
  <c r="W16" i="82"/>
  <c r="W15" i="85" s="1"/>
  <c r="V16" i="82"/>
  <c r="V15" i="85" s="1"/>
  <c r="U16" i="82"/>
  <c r="U15" i="85" s="1"/>
  <c r="T16" i="82"/>
  <c r="T15" i="85" s="1"/>
  <c r="S16" i="82"/>
  <c r="S15" i="85" s="1"/>
  <c r="R16" i="82"/>
  <c r="R15" i="85" s="1"/>
  <c r="Q16" i="82"/>
  <c r="Q15" i="85" s="1"/>
  <c r="P16" i="82"/>
  <c r="P15" i="85" s="1"/>
  <c r="O16" i="82"/>
  <c r="O15" i="85" s="1"/>
  <c r="N16" i="82"/>
  <c r="N15" i="85" s="1"/>
  <c r="M16" i="82"/>
  <c r="M15" i="85" s="1"/>
  <c r="L16" i="82"/>
  <c r="L15" i="85" s="1"/>
  <c r="K16" i="82"/>
  <c r="K15" i="85" s="1"/>
  <c r="J16" i="82"/>
  <c r="J15" i="85" s="1"/>
  <c r="I16" i="82"/>
  <c r="I15" i="85" s="1"/>
  <c r="H16" i="82"/>
  <c r="H15" i="85" s="1"/>
  <c r="G16" i="82"/>
  <c r="G15" i="85" s="1"/>
  <c r="F16" i="82"/>
  <c r="F15" i="85" s="1"/>
  <c r="E16" i="82"/>
  <c r="E15" i="85" s="1"/>
  <c r="D16" i="82"/>
  <c r="D15" i="85" s="1"/>
  <c r="C16" i="82"/>
  <c r="C15" i="85" s="1"/>
  <c r="B16" i="82"/>
  <c r="B15" i="85" s="1"/>
  <c r="Y11" i="82"/>
  <c r="Y11" i="85" s="1"/>
  <c r="X11" i="82"/>
  <c r="X11" i="85" s="1"/>
  <c r="W11" i="82"/>
  <c r="W11" i="85" s="1"/>
  <c r="V11" i="82"/>
  <c r="V11" i="85" s="1"/>
  <c r="U11" i="82"/>
  <c r="U11" i="85" s="1"/>
  <c r="T11" i="82"/>
  <c r="T11" i="85" s="1"/>
  <c r="S11" i="82"/>
  <c r="S11" i="85" s="1"/>
  <c r="R11" i="82"/>
  <c r="R11" i="85" s="1"/>
  <c r="Q11" i="82"/>
  <c r="Q11" i="85" s="1"/>
  <c r="P11" i="82"/>
  <c r="P11" i="85" s="1"/>
  <c r="O11" i="82"/>
  <c r="O11" i="85" s="1"/>
  <c r="N11" i="82"/>
  <c r="N11" i="85" s="1"/>
  <c r="M11" i="82"/>
  <c r="M11" i="85" s="1"/>
  <c r="L11" i="82"/>
  <c r="L11" i="85" s="1"/>
  <c r="K11" i="82"/>
  <c r="K11" i="85" s="1"/>
  <c r="J11" i="82"/>
  <c r="J11" i="85" s="1"/>
  <c r="I11" i="82"/>
  <c r="I11" i="85" s="1"/>
  <c r="H11" i="82"/>
  <c r="H11" i="85" s="1"/>
  <c r="G11" i="82"/>
  <c r="G11" i="85" s="1"/>
  <c r="F11" i="82"/>
  <c r="F11" i="85" s="1"/>
  <c r="E11" i="82"/>
  <c r="E11" i="85" s="1"/>
  <c r="D11" i="82"/>
  <c r="D11" i="85" s="1"/>
  <c r="C11" i="82"/>
  <c r="C11" i="85" s="1"/>
  <c r="B11" i="82"/>
  <c r="B11" i="85" s="1"/>
  <c r="E22" i="98"/>
  <c r="E17" i="98"/>
  <c r="E12" i="98"/>
  <c r="U669" i="82" l="1"/>
  <c r="U552" i="85" s="1"/>
  <c r="U707" i="85" s="1"/>
  <c r="M194" i="82"/>
  <c r="M158" i="85" s="1"/>
  <c r="F12" i="98"/>
  <c r="Y505" i="82"/>
  <c r="Y408" i="85" s="1"/>
  <c r="U357" i="82"/>
  <c r="U289" i="85" s="1"/>
  <c r="D12" i="98"/>
  <c r="F17" i="98"/>
  <c r="Y327" i="82"/>
  <c r="Y265" i="85" s="1"/>
  <c r="I649" i="82"/>
  <c r="I527" i="85" s="1"/>
  <c r="I687" i="85" s="1"/>
  <c r="Q653" i="82"/>
  <c r="Q532" i="85" s="1"/>
  <c r="Q691" i="85" s="1"/>
  <c r="Y179" i="82"/>
  <c r="Y146" i="85" s="1"/>
  <c r="I657" i="82"/>
  <c r="I537" i="85" s="1"/>
  <c r="I695" i="85" s="1"/>
  <c r="Q661" i="82"/>
  <c r="Q542" i="85" s="1"/>
  <c r="Q699" i="85" s="1"/>
  <c r="Y189" i="82"/>
  <c r="Y154" i="85" s="1"/>
  <c r="I510" i="82"/>
  <c r="I412" i="85" s="1"/>
  <c r="M515" i="82"/>
  <c r="M416" i="85" s="1"/>
  <c r="Y645" i="82"/>
  <c r="Y522" i="85" s="1"/>
  <c r="Y683" i="85" s="1"/>
  <c r="I327" i="82"/>
  <c r="I265" i="85" s="1"/>
  <c r="Q490" i="82"/>
  <c r="Q396" i="85" s="1"/>
  <c r="Y495" i="82"/>
  <c r="I179" i="82"/>
  <c r="I146" i="85" s="1"/>
  <c r="Q500" i="82"/>
  <c r="Q404" i="85" s="1"/>
  <c r="I189" i="82"/>
  <c r="I154" i="85" s="1"/>
  <c r="D22" i="98"/>
  <c r="I645" i="82"/>
  <c r="I522" i="85" s="1"/>
  <c r="I683" i="85" s="1"/>
  <c r="Q169" i="82"/>
  <c r="Q138" i="85" s="1"/>
  <c r="Y174" i="82"/>
  <c r="Y142" i="85" s="1"/>
  <c r="I495" i="82"/>
  <c r="I400" i="85" s="1"/>
  <c r="Q332" i="82"/>
  <c r="Q269" i="85" s="1"/>
  <c r="Y342" i="82"/>
  <c r="Y277" i="85" s="1"/>
  <c r="I505" i="82"/>
  <c r="I408" i="85" s="1"/>
  <c r="Q665" i="82"/>
  <c r="Q547" i="85" s="1"/>
  <c r="Q703" i="85" s="1"/>
  <c r="E357" i="82"/>
  <c r="E289" i="85" s="1"/>
  <c r="D17" i="98"/>
  <c r="F22" i="98"/>
  <c r="Q485" i="82"/>
  <c r="Q392" i="85" s="1"/>
  <c r="Y649" i="82"/>
  <c r="Y527" i="85" s="1"/>
  <c r="Y687" i="85" s="1"/>
  <c r="I174" i="82"/>
  <c r="I142" i="85" s="1"/>
  <c r="Q337" i="82"/>
  <c r="Q273" i="85" s="1"/>
  <c r="Y657" i="82"/>
  <c r="Y537" i="85" s="1"/>
  <c r="Y695" i="85" s="1"/>
  <c r="I342" i="82"/>
  <c r="I277" i="85" s="1"/>
  <c r="Q347" i="82"/>
  <c r="Q281" i="85" s="1"/>
  <c r="Y510" i="82"/>
  <c r="Y412" i="85" s="1"/>
  <c r="E669" i="82"/>
  <c r="E552" i="85" s="1"/>
  <c r="E707" i="85" s="1"/>
  <c r="M199" i="82"/>
  <c r="M162" i="85" s="1"/>
  <c r="T352" i="82"/>
  <c r="T285" i="85" s="1"/>
  <c r="D352" i="82"/>
  <c r="D285" i="85" s="1"/>
  <c r="U645" i="82"/>
  <c r="U522" i="85" s="1"/>
  <c r="U683" i="85" s="1"/>
  <c r="M485" i="82"/>
  <c r="M392" i="85" s="1"/>
  <c r="E327" i="82"/>
  <c r="E265" i="85" s="1"/>
  <c r="U649" i="82"/>
  <c r="U527" i="85" s="1"/>
  <c r="U687" i="85" s="1"/>
  <c r="M490" i="82"/>
  <c r="M396" i="85" s="1"/>
  <c r="E174" i="82"/>
  <c r="E142" i="85" s="1"/>
  <c r="U495" i="82"/>
  <c r="U400" i="85" s="1"/>
  <c r="M337" i="82"/>
  <c r="M273" i="85" s="1"/>
  <c r="E179" i="82"/>
  <c r="E146" i="85" s="1"/>
  <c r="U657" i="82"/>
  <c r="U537" i="85" s="1"/>
  <c r="U695" i="85" s="1"/>
  <c r="M500" i="82"/>
  <c r="M404" i="85" s="1"/>
  <c r="E342" i="82"/>
  <c r="E277" i="85" s="1"/>
  <c r="U505" i="82"/>
  <c r="U408" i="85" s="1"/>
  <c r="M347" i="82"/>
  <c r="M281" i="85" s="1"/>
  <c r="E189" i="82"/>
  <c r="E154" i="85" s="1"/>
  <c r="U510" i="82"/>
  <c r="U412" i="85" s="1"/>
  <c r="Q352" i="82"/>
  <c r="Q285" i="85" s="1"/>
  <c r="Y194" i="82"/>
  <c r="Y158" i="85" s="1"/>
  <c r="Q669" i="82"/>
  <c r="Q552" i="85" s="1"/>
  <c r="Q707" i="85" s="1"/>
  <c r="I515" i="82"/>
  <c r="I416" i="85" s="1"/>
  <c r="Y199" i="82"/>
  <c r="Y162" i="85" s="1"/>
  <c r="L352" i="82"/>
  <c r="L285" i="85" s="1"/>
  <c r="E645" i="82"/>
  <c r="E522" i="85" s="1"/>
  <c r="E683" i="85" s="1"/>
  <c r="U327" i="82"/>
  <c r="U265" i="85" s="1"/>
  <c r="M169" i="82"/>
  <c r="M138" i="85" s="1"/>
  <c r="E649" i="82"/>
  <c r="E527" i="85" s="1"/>
  <c r="E687" i="85" s="1"/>
  <c r="U174" i="82"/>
  <c r="U142" i="85" s="1"/>
  <c r="M653" i="82"/>
  <c r="M532" i="85" s="1"/>
  <c r="M691" i="85" s="1"/>
  <c r="E495" i="82"/>
  <c r="E400" i="85" s="1"/>
  <c r="U179" i="82"/>
  <c r="U146" i="85" s="1"/>
  <c r="M332" i="82"/>
  <c r="M269" i="85" s="1"/>
  <c r="E657" i="82"/>
  <c r="E537" i="85" s="1"/>
  <c r="E695" i="85" s="1"/>
  <c r="U342" i="82"/>
  <c r="U277" i="85" s="1"/>
  <c r="M661" i="82"/>
  <c r="M542" i="85" s="1"/>
  <c r="M699" i="85" s="1"/>
  <c r="E505" i="82"/>
  <c r="E408" i="85" s="1"/>
  <c r="U189" i="82"/>
  <c r="U154" i="85" s="1"/>
  <c r="M665" i="82"/>
  <c r="M547" i="85" s="1"/>
  <c r="M703" i="85" s="1"/>
  <c r="E510" i="82"/>
  <c r="E412" i="85" s="1"/>
  <c r="I352" i="82"/>
  <c r="I285" i="85" s="1"/>
  <c r="I194" i="82"/>
  <c r="I158" i="85" s="1"/>
  <c r="Y515" i="82"/>
  <c r="Y416" i="85" s="1"/>
  <c r="Q357" i="82"/>
  <c r="Q289" i="85" s="1"/>
  <c r="I199" i="82"/>
  <c r="I162" i="85" s="1"/>
  <c r="M645" i="82"/>
  <c r="M522" i="85" s="1"/>
  <c r="M683" i="85" s="1"/>
  <c r="U485" i="82"/>
  <c r="U392" i="85" s="1"/>
  <c r="E485" i="82"/>
  <c r="E392" i="85" s="1"/>
  <c r="M327" i="82"/>
  <c r="M265" i="85" s="1"/>
  <c r="U169" i="82"/>
  <c r="U138" i="85" s="1"/>
  <c r="E169" i="82"/>
  <c r="E138" i="85" s="1"/>
  <c r="M649" i="82"/>
  <c r="M527" i="85" s="1"/>
  <c r="M687" i="85" s="1"/>
  <c r="U490" i="82"/>
  <c r="U396" i="85" s="1"/>
  <c r="E490" i="82"/>
  <c r="E396" i="85" s="1"/>
  <c r="M174" i="82"/>
  <c r="M142" i="85" s="1"/>
  <c r="U653" i="82"/>
  <c r="U532" i="85" s="1"/>
  <c r="U691" i="85" s="1"/>
  <c r="E653" i="82"/>
  <c r="E532" i="85" s="1"/>
  <c r="E691" i="85" s="1"/>
  <c r="M495" i="82"/>
  <c r="M400" i="85" s="1"/>
  <c r="U337" i="82"/>
  <c r="U273" i="85" s="1"/>
  <c r="E337" i="82"/>
  <c r="E273" i="85" s="1"/>
  <c r="M179" i="82"/>
  <c r="M146" i="85" s="1"/>
  <c r="U332" i="82"/>
  <c r="U269" i="85" s="1"/>
  <c r="E332" i="82"/>
  <c r="E269" i="85" s="1"/>
  <c r="M657" i="82"/>
  <c r="M537" i="85" s="1"/>
  <c r="M695" i="85" s="1"/>
  <c r="U500" i="82"/>
  <c r="U404" i="85" s="1"/>
  <c r="E500" i="82"/>
  <c r="E404" i="85" s="1"/>
  <c r="M342" i="82"/>
  <c r="M277" i="85" s="1"/>
  <c r="U661" i="82"/>
  <c r="U542" i="85" s="1"/>
  <c r="U699" i="85" s="1"/>
  <c r="E661" i="82"/>
  <c r="E542" i="85" s="1"/>
  <c r="E699" i="85" s="1"/>
  <c r="M505" i="82"/>
  <c r="M408" i="85" s="1"/>
  <c r="U347" i="82"/>
  <c r="U281" i="85" s="1"/>
  <c r="E347" i="82"/>
  <c r="E281" i="85" s="1"/>
  <c r="M189" i="82"/>
  <c r="M154" i="85" s="1"/>
  <c r="U665" i="82"/>
  <c r="U547" i="85" s="1"/>
  <c r="U703" i="85" s="1"/>
  <c r="E665" i="82"/>
  <c r="E547" i="85" s="1"/>
  <c r="E703" i="85" s="1"/>
  <c r="M510" i="82"/>
  <c r="M412" i="85" s="1"/>
  <c r="U352" i="82"/>
  <c r="U285" i="85" s="1"/>
  <c r="M352" i="82"/>
  <c r="M285" i="85" s="1"/>
  <c r="E352" i="82"/>
  <c r="E285" i="85" s="1"/>
  <c r="Q194" i="82"/>
  <c r="Q158" i="85" s="1"/>
  <c r="Y669" i="82"/>
  <c r="Y552" i="85" s="1"/>
  <c r="Y707" i="85" s="1"/>
  <c r="I669" i="82"/>
  <c r="I552" i="85" s="1"/>
  <c r="I707" i="85" s="1"/>
  <c r="Q515" i="82"/>
  <c r="Q416" i="85" s="1"/>
  <c r="Y357" i="82"/>
  <c r="Y289" i="85" s="1"/>
  <c r="I357" i="82"/>
  <c r="I289" i="85" s="1"/>
  <c r="Q199" i="82"/>
  <c r="Q162" i="85" s="1"/>
  <c r="Q645" i="82"/>
  <c r="Q522" i="85" s="1"/>
  <c r="Q683" i="85" s="1"/>
  <c r="Y485" i="82"/>
  <c r="Y392" i="85" s="1"/>
  <c r="I485" i="82"/>
  <c r="I392" i="85" s="1"/>
  <c r="Q327" i="82"/>
  <c r="Q265" i="85" s="1"/>
  <c r="Y169" i="82"/>
  <c r="Y138" i="85" s="1"/>
  <c r="I169" i="82"/>
  <c r="I138" i="85" s="1"/>
  <c r="Q649" i="82"/>
  <c r="Q527" i="85" s="1"/>
  <c r="Q687" i="85" s="1"/>
  <c r="Y490" i="82"/>
  <c r="Y396" i="85" s="1"/>
  <c r="I490" i="82"/>
  <c r="I396" i="85" s="1"/>
  <c r="Q174" i="82"/>
  <c r="Q142" i="85" s="1"/>
  <c r="Y653" i="82"/>
  <c r="Y532" i="85" s="1"/>
  <c r="Y691" i="85" s="1"/>
  <c r="I653" i="82"/>
  <c r="I532" i="85" s="1"/>
  <c r="I691" i="85" s="1"/>
  <c r="Q495" i="82"/>
  <c r="Q400" i="85" s="1"/>
  <c r="Y337" i="82"/>
  <c r="Y273" i="85" s="1"/>
  <c r="I337" i="82"/>
  <c r="I273" i="85" s="1"/>
  <c r="Q179" i="82"/>
  <c r="Q146" i="85" s="1"/>
  <c r="Y332" i="82"/>
  <c r="Y269" i="85" s="1"/>
  <c r="I332" i="82"/>
  <c r="I269" i="85" s="1"/>
  <c r="Q657" i="82"/>
  <c r="Q537" i="85" s="1"/>
  <c r="Q695" i="85" s="1"/>
  <c r="Y500" i="82"/>
  <c r="Y404" i="85" s="1"/>
  <c r="I500" i="82"/>
  <c r="I404" i="85" s="1"/>
  <c r="Q342" i="82"/>
  <c r="Q277" i="85" s="1"/>
  <c r="Y661" i="82"/>
  <c r="Y542" i="85" s="1"/>
  <c r="Y699" i="85" s="1"/>
  <c r="I661" i="82"/>
  <c r="I542" i="85" s="1"/>
  <c r="I699" i="85" s="1"/>
  <c r="Q505" i="82"/>
  <c r="Q408" i="85" s="1"/>
  <c r="Y347" i="82"/>
  <c r="Y281" i="85" s="1"/>
  <c r="I347" i="82"/>
  <c r="I281" i="85" s="1"/>
  <c r="Q189" i="82"/>
  <c r="Q154" i="85" s="1"/>
  <c r="Y665" i="82"/>
  <c r="Y547" i="85" s="1"/>
  <c r="Y703" i="85" s="1"/>
  <c r="I665" i="82"/>
  <c r="I547" i="85" s="1"/>
  <c r="I703" i="85" s="1"/>
  <c r="Q510" i="82"/>
  <c r="Q412" i="85" s="1"/>
  <c r="X352" i="82"/>
  <c r="X285" i="85" s="1"/>
  <c r="P352" i="82"/>
  <c r="P285" i="85" s="1"/>
  <c r="H352" i="82"/>
  <c r="H285" i="85" s="1"/>
  <c r="U194" i="82"/>
  <c r="U158" i="85" s="1"/>
  <c r="E194" i="82"/>
  <c r="E158" i="85" s="1"/>
  <c r="M669" i="82"/>
  <c r="M552" i="85" s="1"/>
  <c r="M707" i="85" s="1"/>
  <c r="U515" i="82"/>
  <c r="U416" i="85" s="1"/>
  <c r="E515" i="82"/>
  <c r="E416" i="85" s="1"/>
  <c r="M357" i="82"/>
  <c r="M289" i="85" s="1"/>
  <c r="U199" i="82"/>
  <c r="U162" i="85" s="1"/>
  <c r="E199" i="82"/>
  <c r="E162" i="85" s="1"/>
  <c r="V645" i="82"/>
  <c r="V522" i="85" s="1"/>
  <c r="V683" i="85" s="1"/>
  <c r="N645" i="82"/>
  <c r="N522" i="85" s="1"/>
  <c r="N683" i="85" s="1"/>
  <c r="F645" i="82"/>
  <c r="F522" i="85" s="1"/>
  <c r="F683" i="85" s="1"/>
  <c r="V485" i="82"/>
  <c r="V392" i="85" s="1"/>
  <c r="N485" i="82"/>
  <c r="N392" i="85" s="1"/>
  <c r="F485" i="82"/>
  <c r="F392" i="85" s="1"/>
  <c r="V327" i="82"/>
  <c r="V265" i="85" s="1"/>
  <c r="N327" i="82"/>
  <c r="N265" i="85" s="1"/>
  <c r="F327" i="82"/>
  <c r="F265" i="85" s="1"/>
  <c r="V169" i="82"/>
  <c r="V138" i="85" s="1"/>
  <c r="N169" i="82"/>
  <c r="N138" i="85" s="1"/>
  <c r="F169" i="82"/>
  <c r="F138" i="85" s="1"/>
  <c r="V649" i="82"/>
  <c r="V527" i="85" s="1"/>
  <c r="V687" i="85" s="1"/>
  <c r="N649" i="82"/>
  <c r="N527" i="85" s="1"/>
  <c r="N687" i="85" s="1"/>
  <c r="F649" i="82"/>
  <c r="F527" i="85" s="1"/>
  <c r="F687" i="85" s="1"/>
  <c r="V490" i="82"/>
  <c r="V396" i="85" s="1"/>
  <c r="N490" i="82"/>
  <c r="N396" i="85" s="1"/>
  <c r="F490" i="82"/>
  <c r="F396" i="85" s="1"/>
  <c r="V174" i="82"/>
  <c r="V142" i="85" s="1"/>
  <c r="N174" i="82"/>
  <c r="N142" i="85" s="1"/>
  <c r="F174" i="82"/>
  <c r="F142" i="85" s="1"/>
  <c r="V653" i="82"/>
  <c r="V532" i="85" s="1"/>
  <c r="V691" i="85" s="1"/>
  <c r="N653" i="82"/>
  <c r="N532" i="85" s="1"/>
  <c r="N691" i="85" s="1"/>
  <c r="F653" i="82"/>
  <c r="F532" i="85" s="1"/>
  <c r="F691" i="85" s="1"/>
  <c r="V495" i="82"/>
  <c r="V400" i="85" s="1"/>
  <c r="N495" i="82"/>
  <c r="N400" i="85" s="1"/>
  <c r="F495" i="82"/>
  <c r="F400" i="85" s="1"/>
  <c r="V337" i="82"/>
  <c r="V273" i="85" s="1"/>
  <c r="N337" i="82"/>
  <c r="N273" i="85" s="1"/>
  <c r="F337" i="82"/>
  <c r="F273" i="85" s="1"/>
  <c r="V179" i="82"/>
  <c r="V146" i="85" s="1"/>
  <c r="N179" i="82"/>
  <c r="N146" i="85" s="1"/>
  <c r="F179" i="82"/>
  <c r="F146" i="85" s="1"/>
  <c r="V332" i="82"/>
  <c r="V269" i="85" s="1"/>
  <c r="N332" i="82"/>
  <c r="N269" i="85" s="1"/>
  <c r="F332" i="82"/>
  <c r="F269" i="85" s="1"/>
  <c r="V657" i="82"/>
  <c r="V537" i="85" s="1"/>
  <c r="V695" i="85" s="1"/>
  <c r="N657" i="82"/>
  <c r="N537" i="85" s="1"/>
  <c r="N695" i="85" s="1"/>
  <c r="F657" i="82"/>
  <c r="F537" i="85" s="1"/>
  <c r="F695" i="85" s="1"/>
  <c r="V500" i="82"/>
  <c r="V404" i="85" s="1"/>
  <c r="N500" i="82"/>
  <c r="N404" i="85" s="1"/>
  <c r="F500" i="82"/>
  <c r="F404" i="85" s="1"/>
  <c r="V342" i="82"/>
  <c r="V277" i="85" s="1"/>
  <c r="N342" i="82"/>
  <c r="N277" i="85" s="1"/>
  <c r="F342" i="82"/>
  <c r="F277" i="85" s="1"/>
  <c r="F184" i="82"/>
  <c r="F150" i="85" s="1"/>
  <c r="N184" i="82"/>
  <c r="N150" i="85" s="1"/>
  <c r="V184" i="82"/>
  <c r="V150" i="85" s="1"/>
  <c r="V661" i="82"/>
  <c r="V542" i="85" s="1"/>
  <c r="V699" i="85" s="1"/>
  <c r="N661" i="82"/>
  <c r="N542" i="85" s="1"/>
  <c r="N699" i="85" s="1"/>
  <c r="F661" i="82"/>
  <c r="F542" i="85" s="1"/>
  <c r="F699" i="85" s="1"/>
  <c r="V505" i="82"/>
  <c r="V408" i="85" s="1"/>
  <c r="N505" i="82"/>
  <c r="N408" i="85" s="1"/>
  <c r="F505" i="82"/>
  <c r="F408" i="85" s="1"/>
  <c r="V347" i="82"/>
  <c r="V281" i="85" s="1"/>
  <c r="N347" i="82"/>
  <c r="N281" i="85" s="1"/>
  <c r="B189" i="82"/>
  <c r="B154" i="85" s="1"/>
  <c r="R189" i="82"/>
  <c r="R154" i="85" s="1"/>
  <c r="N189" i="82"/>
  <c r="N154" i="85" s="1"/>
  <c r="F189" i="82"/>
  <c r="F154" i="85" s="1"/>
  <c r="V665" i="82"/>
  <c r="V547" i="85" s="1"/>
  <c r="V703" i="85" s="1"/>
  <c r="N665" i="82"/>
  <c r="N547" i="85" s="1"/>
  <c r="N703" i="85" s="1"/>
  <c r="F665" i="82"/>
  <c r="F547" i="85" s="1"/>
  <c r="F703" i="85" s="1"/>
  <c r="V510" i="82"/>
  <c r="V412" i="85" s="1"/>
  <c r="N510" i="82"/>
  <c r="N412" i="85" s="1"/>
  <c r="F510" i="82"/>
  <c r="F412" i="85" s="1"/>
  <c r="V194" i="82"/>
  <c r="V158" i="85" s="1"/>
  <c r="N194" i="82"/>
  <c r="N158" i="85" s="1"/>
  <c r="F194" i="82"/>
  <c r="F158" i="85" s="1"/>
  <c r="V669" i="82"/>
  <c r="V552" i="85" s="1"/>
  <c r="V707" i="85" s="1"/>
  <c r="N669" i="82"/>
  <c r="N552" i="85" s="1"/>
  <c r="N707" i="85" s="1"/>
  <c r="F669" i="82"/>
  <c r="F552" i="85" s="1"/>
  <c r="F707" i="85" s="1"/>
  <c r="V515" i="82"/>
  <c r="V416" i="85" s="1"/>
  <c r="N515" i="82"/>
  <c r="N416" i="85" s="1"/>
  <c r="F515" i="82"/>
  <c r="F416" i="85" s="1"/>
  <c r="V357" i="82"/>
  <c r="V289" i="85" s="1"/>
  <c r="N357" i="82"/>
  <c r="N289" i="85" s="1"/>
  <c r="F357" i="82"/>
  <c r="F289" i="85" s="1"/>
  <c r="V199" i="82"/>
  <c r="V162" i="85" s="1"/>
  <c r="J199" i="82"/>
  <c r="J162" i="85" s="1"/>
  <c r="B39" i="85"/>
  <c r="B520" i="82"/>
  <c r="B420" i="85" s="1"/>
  <c r="B204" i="82"/>
  <c r="B166" i="85" s="1"/>
  <c r="B362" i="82"/>
  <c r="B293" i="85" s="1"/>
  <c r="B673" i="82"/>
  <c r="B557" i="85" s="1"/>
  <c r="J39" i="85"/>
  <c r="J520" i="82"/>
  <c r="J420" i="85" s="1"/>
  <c r="J204" i="82"/>
  <c r="J166" i="85" s="1"/>
  <c r="J362" i="82"/>
  <c r="J293" i="85" s="1"/>
  <c r="J673" i="82"/>
  <c r="J557" i="85" s="1"/>
  <c r="R39" i="85"/>
  <c r="R673" i="82"/>
  <c r="R557" i="85" s="1"/>
  <c r="R204" i="82"/>
  <c r="R166" i="85" s="1"/>
  <c r="R362" i="82"/>
  <c r="R293" i="85" s="1"/>
  <c r="R520" i="82"/>
  <c r="R420" i="85" s="1"/>
  <c r="B43" i="85"/>
  <c r="B367" i="82"/>
  <c r="B297" i="85" s="1"/>
  <c r="B525" i="82"/>
  <c r="B424" i="85" s="1"/>
  <c r="B677" i="82"/>
  <c r="B562" i="85" s="1"/>
  <c r="B715" i="85" s="1"/>
  <c r="J43" i="85"/>
  <c r="J367" i="82"/>
  <c r="J297" i="85" s="1"/>
  <c r="J525" i="82"/>
  <c r="J424" i="85" s="1"/>
  <c r="J677" i="82"/>
  <c r="J562" i="85" s="1"/>
  <c r="J715" i="85" s="1"/>
  <c r="R43" i="85"/>
  <c r="R367" i="82"/>
  <c r="R297" i="85" s="1"/>
  <c r="R525" i="82"/>
  <c r="R424" i="85" s="1"/>
  <c r="R677" i="82"/>
  <c r="R562" i="85" s="1"/>
  <c r="R715" i="85" s="1"/>
  <c r="B47" i="85"/>
  <c r="B214" i="82"/>
  <c r="B174" i="85" s="1"/>
  <c r="B372" i="82"/>
  <c r="B301" i="85" s="1"/>
  <c r="B530" i="82"/>
  <c r="B428" i="85" s="1"/>
  <c r="B681" i="82"/>
  <c r="B567" i="85" s="1"/>
  <c r="J47" i="85"/>
  <c r="J214" i="82"/>
  <c r="J174" i="85" s="1"/>
  <c r="J372" i="82"/>
  <c r="J301" i="85" s="1"/>
  <c r="J530" i="82"/>
  <c r="J428" i="85" s="1"/>
  <c r="J681" i="82"/>
  <c r="J567" i="85" s="1"/>
  <c r="R47" i="85"/>
  <c r="R214" i="82"/>
  <c r="R174" i="85" s="1"/>
  <c r="R372" i="82"/>
  <c r="R301" i="85" s="1"/>
  <c r="R530" i="82"/>
  <c r="R428" i="85" s="1"/>
  <c r="R681" i="82"/>
  <c r="R567" i="85" s="1"/>
  <c r="C51" i="85"/>
  <c r="C535" i="82"/>
  <c r="C432" i="85" s="1"/>
  <c r="C685" i="82"/>
  <c r="C572" i="85" s="1"/>
  <c r="C723" i="85" s="1"/>
  <c r="C219" i="82"/>
  <c r="C178" i="85" s="1"/>
  <c r="C377" i="82"/>
  <c r="C305" i="85" s="1"/>
  <c r="K51" i="85"/>
  <c r="K535" i="82"/>
  <c r="K432" i="85" s="1"/>
  <c r="K685" i="82"/>
  <c r="K572" i="85" s="1"/>
  <c r="K723" i="85" s="1"/>
  <c r="K377" i="82"/>
  <c r="K305" i="85" s="1"/>
  <c r="K219" i="82"/>
  <c r="K178" i="85" s="1"/>
  <c r="S535" i="82"/>
  <c r="S432" i="85" s="1"/>
  <c r="S685" i="82"/>
  <c r="S572" i="85" s="1"/>
  <c r="S723" i="85" s="1"/>
  <c r="S51" i="85"/>
  <c r="S219" i="82"/>
  <c r="S178" i="85" s="1"/>
  <c r="S377" i="82"/>
  <c r="S305" i="85" s="1"/>
  <c r="C224" i="82"/>
  <c r="C182" i="85" s="1"/>
  <c r="C382" i="82"/>
  <c r="C309" i="85" s="1"/>
  <c r="C55" i="85"/>
  <c r="C540" i="82"/>
  <c r="C436" i="85" s="1"/>
  <c r="C689" i="82"/>
  <c r="C577" i="85" s="1"/>
  <c r="C727" i="85" s="1"/>
  <c r="K55" i="85"/>
  <c r="K382" i="82"/>
  <c r="K309" i="85" s="1"/>
  <c r="K540" i="82"/>
  <c r="K436" i="85" s="1"/>
  <c r="K224" i="82"/>
  <c r="K182" i="85" s="1"/>
  <c r="K689" i="82"/>
  <c r="K577" i="85" s="1"/>
  <c r="K727" i="85" s="1"/>
  <c r="S382" i="82"/>
  <c r="S309" i="85" s="1"/>
  <c r="S540" i="82"/>
  <c r="S436" i="85" s="1"/>
  <c r="S55" i="85"/>
  <c r="S689" i="82"/>
  <c r="S577" i="85" s="1"/>
  <c r="S727" i="85" s="1"/>
  <c r="S224" i="82"/>
  <c r="S182" i="85" s="1"/>
  <c r="C229" i="82"/>
  <c r="C186" i="85" s="1"/>
  <c r="C545" i="82"/>
  <c r="C440" i="85" s="1"/>
  <c r="C59" i="85"/>
  <c r="C387" i="82"/>
  <c r="C313" i="85" s="1"/>
  <c r="C693" i="82"/>
  <c r="C582" i="85" s="1"/>
  <c r="C731" i="85" s="1"/>
  <c r="J59" i="85"/>
  <c r="J387" i="82"/>
  <c r="J313" i="85" s="1"/>
  <c r="J693" i="82"/>
  <c r="J582" i="85" s="1"/>
  <c r="J731" i="85" s="1"/>
  <c r="J545" i="82"/>
  <c r="J440" i="85" s="1"/>
  <c r="J229" i="82"/>
  <c r="J186" i="85" s="1"/>
  <c r="R59" i="85"/>
  <c r="R229" i="82"/>
  <c r="R186" i="85" s="1"/>
  <c r="R545" i="82"/>
  <c r="R440" i="85" s="1"/>
  <c r="R693" i="82"/>
  <c r="R582" i="85" s="1"/>
  <c r="R731" i="85" s="1"/>
  <c r="R387" i="82"/>
  <c r="R313" i="85" s="1"/>
  <c r="B392" i="82"/>
  <c r="B317" i="85" s="1"/>
  <c r="B697" i="82"/>
  <c r="B587" i="85" s="1"/>
  <c r="B735" i="85" s="1"/>
  <c r="B234" i="82"/>
  <c r="B190" i="85" s="1"/>
  <c r="B63" i="85"/>
  <c r="B550" i="82"/>
  <c r="B444" i="85" s="1"/>
  <c r="J63" i="85"/>
  <c r="J234" i="82"/>
  <c r="J190" i="85" s="1"/>
  <c r="J392" i="82"/>
  <c r="J317" i="85" s="1"/>
  <c r="J697" i="82"/>
  <c r="J587" i="85" s="1"/>
  <c r="J735" i="85" s="1"/>
  <c r="J550" i="82"/>
  <c r="J444" i="85" s="1"/>
  <c r="R63" i="85"/>
  <c r="R392" i="82"/>
  <c r="R317" i="85" s="1"/>
  <c r="R234" i="82"/>
  <c r="R190" i="85" s="1"/>
  <c r="R550" i="82"/>
  <c r="R444" i="85" s="1"/>
  <c r="R697" i="82"/>
  <c r="R587" i="85" s="1"/>
  <c r="R735" i="85" s="1"/>
  <c r="B555" i="82"/>
  <c r="B448" i="85" s="1"/>
  <c r="B397" i="82"/>
  <c r="B321" i="85" s="1"/>
  <c r="B701" i="82"/>
  <c r="B592" i="85" s="1"/>
  <c r="B739" i="85" s="1"/>
  <c r="B67" i="85"/>
  <c r="B239" i="82"/>
  <c r="B194" i="85" s="1"/>
  <c r="J239" i="82"/>
  <c r="J194" i="85" s="1"/>
  <c r="J397" i="82"/>
  <c r="J321" i="85" s="1"/>
  <c r="J701" i="82"/>
  <c r="J592" i="85" s="1"/>
  <c r="J739" i="85" s="1"/>
  <c r="J555" i="82"/>
  <c r="J448" i="85" s="1"/>
  <c r="J67" i="85"/>
  <c r="R67" i="85"/>
  <c r="R397" i="82"/>
  <c r="R321" i="85" s="1"/>
  <c r="R239" i="82"/>
  <c r="R194" i="85" s="1"/>
  <c r="R555" i="82"/>
  <c r="R448" i="85" s="1"/>
  <c r="R701" i="82"/>
  <c r="R592" i="85" s="1"/>
  <c r="R739" i="85" s="1"/>
  <c r="B71" i="85"/>
  <c r="B560" i="82"/>
  <c r="B452" i="85" s="1"/>
  <c r="B402" i="82"/>
  <c r="B325" i="85" s="1"/>
  <c r="B705" i="82"/>
  <c r="B597" i="85" s="1"/>
  <c r="B743" i="85" s="1"/>
  <c r="B244" i="82"/>
  <c r="B198" i="85" s="1"/>
  <c r="J71" i="85"/>
  <c r="J244" i="82"/>
  <c r="J198" i="85" s="1"/>
  <c r="J402" i="82"/>
  <c r="J325" i="85" s="1"/>
  <c r="J705" i="82"/>
  <c r="J597" i="85" s="1"/>
  <c r="J743" i="85" s="1"/>
  <c r="J560" i="82"/>
  <c r="J452" i="85" s="1"/>
  <c r="R71" i="85"/>
  <c r="R402" i="82"/>
  <c r="R325" i="85" s="1"/>
  <c r="R244" i="82"/>
  <c r="R198" i="85" s="1"/>
  <c r="R560" i="82"/>
  <c r="R452" i="85" s="1"/>
  <c r="R705" i="82"/>
  <c r="R597" i="85" s="1"/>
  <c r="R743" i="85" s="1"/>
  <c r="B75" i="85"/>
  <c r="B565" i="82"/>
  <c r="B456" i="85" s="1"/>
  <c r="B407" i="82"/>
  <c r="B329" i="85" s="1"/>
  <c r="B709" i="82"/>
  <c r="B602" i="85" s="1"/>
  <c r="B747" i="85" s="1"/>
  <c r="B249" i="82"/>
  <c r="B202" i="85" s="1"/>
  <c r="F75" i="85"/>
  <c r="F407" i="82"/>
  <c r="F329" i="85" s="1"/>
  <c r="F709" i="82"/>
  <c r="F602" i="85" s="1"/>
  <c r="F747" i="85" s="1"/>
  <c r="F565" i="82"/>
  <c r="F456" i="85" s="1"/>
  <c r="F249" i="82"/>
  <c r="F202" i="85" s="1"/>
  <c r="N75" i="85"/>
  <c r="N249" i="82"/>
  <c r="N202" i="85" s="1"/>
  <c r="N565" i="82"/>
  <c r="N456" i="85" s="1"/>
  <c r="N407" i="82"/>
  <c r="N329" i="85" s="1"/>
  <c r="N709" i="82"/>
  <c r="N602" i="85" s="1"/>
  <c r="N747" i="85" s="1"/>
  <c r="V75" i="85"/>
  <c r="V407" i="82"/>
  <c r="V329" i="85" s="1"/>
  <c r="V709" i="82"/>
  <c r="V602" i="85" s="1"/>
  <c r="V747" i="85" s="1"/>
  <c r="V249" i="82"/>
  <c r="V202" i="85" s="1"/>
  <c r="V565" i="82"/>
  <c r="V456" i="85" s="1"/>
  <c r="F412" i="82"/>
  <c r="F333" i="85" s="1"/>
  <c r="F713" i="82"/>
  <c r="F607" i="85" s="1"/>
  <c r="F751" i="85" s="1"/>
  <c r="F79" i="85"/>
  <c r="F254" i="82"/>
  <c r="F206" i="85" s="1"/>
  <c r="F570" i="82"/>
  <c r="F460" i="85" s="1"/>
  <c r="N254" i="82"/>
  <c r="N206" i="85" s="1"/>
  <c r="N570" i="82"/>
  <c r="N460" i="85" s="1"/>
  <c r="N79" i="85"/>
  <c r="N412" i="82"/>
  <c r="N333" i="85" s="1"/>
  <c r="N713" i="82"/>
  <c r="N607" i="85" s="1"/>
  <c r="N751" i="85" s="1"/>
  <c r="R79" i="85"/>
  <c r="R412" i="82"/>
  <c r="R333" i="85" s="1"/>
  <c r="R254" i="82"/>
  <c r="R206" i="85" s="1"/>
  <c r="R570" i="82"/>
  <c r="R460" i="85" s="1"/>
  <c r="R713" i="82"/>
  <c r="R607" i="85" s="1"/>
  <c r="R751" i="85" s="1"/>
  <c r="B575" i="82"/>
  <c r="B464" i="85" s="1"/>
  <c r="B83" i="85"/>
  <c r="B209" i="82"/>
  <c r="B170" i="85" s="1"/>
  <c r="B417" i="82"/>
  <c r="B337" i="85" s="1"/>
  <c r="B717" i="82"/>
  <c r="B612" i="85" s="1"/>
  <c r="B755" i="85" s="1"/>
  <c r="B259" i="82"/>
  <c r="B210" i="85" s="1"/>
  <c r="J83" i="85"/>
  <c r="J209" i="82"/>
  <c r="J170" i="85" s="1"/>
  <c r="J417" i="82"/>
  <c r="J337" i="85" s="1"/>
  <c r="J717" i="82"/>
  <c r="J612" i="85" s="1"/>
  <c r="J755" i="85" s="1"/>
  <c r="J575" i="82"/>
  <c r="J464" i="85" s="1"/>
  <c r="R83" i="85"/>
  <c r="R417" i="82"/>
  <c r="R337" i="85" s="1"/>
  <c r="R575" i="82"/>
  <c r="R464" i="85" s="1"/>
  <c r="R209" i="82"/>
  <c r="R170" i="85" s="1"/>
  <c r="R717" i="82"/>
  <c r="R612" i="85" s="1"/>
  <c r="R755" i="85" s="1"/>
  <c r="B87" i="85"/>
  <c r="B721" i="82"/>
  <c r="B617" i="85" s="1"/>
  <c r="B759" i="85" s="1"/>
  <c r="B264" i="82"/>
  <c r="B214" i="85" s="1"/>
  <c r="B580" i="82"/>
  <c r="B468" i="85" s="1"/>
  <c r="B422" i="82"/>
  <c r="B341" i="85" s="1"/>
  <c r="J87" i="85"/>
  <c r="J422" i="82"/>
  <c r="J341" i="85" s="1"/>
  <c r="J264" i="82"/>
  <c r="J214" i="85" s="1"/>
  <c r="J580" i="82"/>
  <c r="J468" i="85" s="1"/>
  <c r="J721" i="82"/>
  <c r="J617" i="85" s="1"/>
  <c r="J759" i="85" s="1"/>
  <c r="R87" i="85"/>
  <c r="R580" i="82"/>
  <c r="R468" i="85" s="1"/>
  <c r="R422" i="82"/>
  <c r="R341" i="85" s="1"/>
  <c r="R721" i="82"/>
  <c r="R617" i="85" s="1"/>
  <c r="R759" i="85" s="1"/>
  <c r="R264" i="82"/>
  <c r="R214" i="85" s="1"/>
  <c r="B91" i="85"/>
  <c r="B725" i="82"/>
  <c r="B622" i="85" s="1"/>
  <c r="B763" i="85" s="1"/>
  <c r="B269" i="82"/>
  <c r="B218" i="85" s="1"/>
  <c r="B585" i="82"/>
  <c r="B472" i="85" s="1"/>
  <c r="B427" i="82"/>
  <c r="B345" i="85" s="1"/>
  <c r="J91" i="85"/>
  <c r="J427" i="82"/>
  <c r="J345" i="85" s="1"/>
  <c r="J269" i="82"/>
  <c r="J218" i="85" s="1"/>
  <c r="J585" i="82"/>
  <c r="J472" i="85" s="1"/>
  <c r="J725" i="82"/>
  <c r="J622" i="85" s="1"/>
  <c r="J763" i="85" s="1"/>
  <c r="R91" i="85"/>
  <c r="R269" i="82"/>
  <c r="R218" i="85" s="1"/>
  <c r="R585" i="82"/>
  <c r="R472" i="85" s="1"/>
  <c r="R427" i="82"/>
  <c r="R345" i="85" s="1"/>
  <c r="R725" i="82"/>
  <c r="R622" i="85" s="1"/>
  <c r="R763" i="85" s="1"/>
  <c r="F95" i="85"/>
  <c r="F274" i="82"/>
  <c r="F222" i="85" s="1"/>
  <c r="F432" i="82"/>
  <c r="F349" i="85" s="1"/>
  <c r="F590" i="82"/>
  <c r="F476" i="85" s="1"/>
  <c r="F729" i="82"/>
  <c r="F627" i="85" s="1"/>
  <c r="F767" i="85" s="1"/>
  <c r="N274" i="82"/>
  <c r="N222" i="85" s="1"/>
  <c r="N432" i="82"/>
  <c r="N349" i="85" s="1"/>
  <c r="N590" i="82"/>
  <c r="N476" i="85" s="1"/>
  <c r="N729" i="82"/>
  <c r="N627" i="85" s="1"/>
  <c r="N767" i="85" s="1"/>
  <c r="N95" i="85"/>
  <c r="V95" i="85"/>
  <c r="V274" i="82"/>
  <c r="V222" i="85" s="1"/>
  <c r="V432" i="82"/>
  <c r="V349" i="85" s="1"/>
  <c r="V590" i="82"/>
  <c r="V476" i="85" s="1"/>
  <c r="V729" i="82"/>
  <c r="V627" i="85" s="1"/>
  <c r="V767" i="85" s="1"/>
  <c r="F279" i="82"/>
  <c r="F226" i="85" s="1"/>
  <c r="F437" i="82"/>
  <c r="F353" i="85" s="1"/>
  <c r="F595" i="82"/>
  <c r="F480" i="85" s="1"/>
  <c r="F733" i="82"/>
  <c r="F632" i="85" s="1"/>
  <c r="F771" i="85" s="1"/>
  <c r="F99" i="85"/>
  <c r="N99" i="85"/>
  <c r="N279" i="82"/>
  <c r="N226" i="85" s="1"/>
  <c r="N437" i="82"/>
  <c r="N353" i="85" s="1"/>
  <c r="N595" i="82"/>
  <c r="N480" i="85" s="1"/>
  <c r="N733" i="82"/>
  <c r="N632" i="85" s="1"/>
  <c r="N771" i="85" s="1"/>
  <c r="V279" i="82"/>
  <c r="V226" i="85" s="1"/>
  <c r="V437" i="82"/>
  <c r="V353" i="85" s="1"/>
  <c r="V595" i="82"/>
  <c r="V480" i="85" s="1"/>
  <c r="V733" i="82"/>
  <c r="V632" i="85" s="1"/>
  <c r="V771" i="85" s="1"/>
  <c r="V99" i="85"/>
  <c r="G184" i="82"/>
  <c r="G150" i="85" s="1"/>
  <c r="O184" i="82"/>
  <c r="O150" i="85" s="1"/>
  <c r="W184" i="82"/>
  <c r="W150" i="85" s="1"/>
  <c r="G39" i="85"/>
  <c r="G520" i="82"/>
  <c r="G420" i="85" s="1"/>
  <c r="G673" i="82"/>
  <c r="G557" i="85" s="1"/>
  <c r="G362" i="82"/>
  <c r="G293" i="85" s="1"/>
  <c r="G204" i="82"/>
  <c r="G166" i="85" s="1"/>
  <c r="O39" i="85"/>
  <c r="O520" i="82"/>
  <c r="O420" i="85" s="1"/>
  <c r="O673" i="82"/>
  <c r="O557" i="85" s="1"/>
  <c r="O204" i="82"/>
  <c r="O166" i="85" s="1"/>
  <c r="O362" i="82"/>
  <c r="O293" i="85" s="1"/>
  <c r="C43" i="85"/>
  <c r="C367" i="82"/>
  <c r="C297" i="85" s="1"/>
  <c r="C525" i="82"/>
  <c r="C424" i="85" s="1"/>
  <c r="C677" i="82"/>
  <c r="C562" i="85" s="1"/>
  <c r="C715" i="85" s="1"/>
  <c r="K43" i="85"/>
  <c r="K367" i="82"/>
  <c r="K297" i="85" s="1"/>
  <c r="K525" i="82"/>
  <c r="K424" i="85" s="1"/>
  <c r="K677" i="82"/>
  <c r="K562" i="85" s="1"/>
  <c r="K715" i="85" s="1"/>
  <c r="S43" i="85"/>
  <c r="S367" i="82"/>
  <c r="S297" i="85" s="1"/>
  <c r="S525" i="82"/>
  <c r="S424" i="85" s="1"/>
  <c r="S677" i="82"/>
  <c r="S562" i="85" s="1"/>
  <c r="S715" i="85" s="1"/>
  <c r="C47" i="85"/>
  <c r="C214" i="82"/>
  <c r="C174" i="85" s="1"/>
  <c r="C372" i="82"/>
  <c r="C301" i="85" s="1"/>
  <c r="C530" i="82"/>
  <c r="C428" i="85" s="1"/>
  <c r="C681" i="82"/>
  <c r="C567" i="85" s="1"/>
  <c r="S47" i="85"/>
  <c r="S214" i="82"/>
  <c r="S174" i="85" s="1"/>
  <c r="S372" i="82"/>
  <c r="S301" i="85" s="1"/>
  <c r="S530" i="82"/>
  <c r="S428" i="85" s="1"/>
  <c r="S681" i="82"/>
  <c r="S567" i="85" s="1"/>
  <c r="D51" i="85"/>
  <c r="D685" i="82"/>
  <c r="D572" i="85" s="1"/>
  <c r="D723" i="85" s="1"/>
  <c r="D219" i="82"/>
  <c r="D178" i="85" s="1"/>
  <c r="D535" i="82"/>
  <c r="D432" i="85" s="1"/>
  <c r="D377" i="82"/>
  <c r="D305" i="85" s="1"/>
  <c r="L51" i="85"/>
  <c r="L685" i="82"/>
  <c r="L572" i="85" s="1"/>
  <c r="L723" i="85" s="1"/>
  <c r="L219" i="82"/>
  <c r="L178" i="85" s="1"/>
  <c r="L377" i="82"/>
  <c r="L305" i="85" s="1"/>
  <c r="L535" i="82"/>
  <c r="L432" i="85" s="1"/>
  <c r="T51" i="85"/>
  <c r="T685" i="82"/>
  <c r="T572" i="85" s="1"/>
  <c r="T723" i="85" s="1"/>
  <c r="T219" i="82"/>
  <c r="T178" i="85" s="1"/>
  <c r="T535" i="82"/>
  <c r="T432" i="85" s="1"/>
  <c r="T377" i="82"/>
  <c r="T305" i="85" s="1"/>
  <c r="D224" i="82"/>
  <c r="D182" i="85" s="1"/>
  <c r="D55" i="85"/>
  <c r="D540" i="82"/>
  <c r="D436" i="85" s="1"/>
  <c r="D689" i="82"/>
  <c r="D577" i="85" s="1"/>
  <c r="D727" i="85" s="1"/>
  <c r="D382" i="82"/>
  <c r="D309" i="85" s="1"/>
  <c r="H224" i="82"/>
  <c r="H182" i="85" s="1"/>
  <c r="H540" i="82"/>
  <c r="H436" i="85" s="1"/>
  <c r="H55" i="85"/>
  <c r="H689" i="82"/>
  <c r="H577" i="85" s="1"/>
  <c r="H727" i="85" s="1"/>
  <c r="H382" i="82"/>
  <c r="H309" i="85" s="1"/>
  <c r="P55" i="85"/>
  <c r="P540" i="82"/>
  <c r="P436" i="85" s="1"/>
  <c r="P689" i="82"/>
  <c r="P577" i="85" s="1"/>
  <c r="P727" i="85" s="1"/>
  <c r="P382" i="82"/>
  <c r="P309" i="85" s="1"/>
  <c r="P224" i="82"/>
  <c r="P182" i="85" s="1"/>
  <c r="X55" i="85"/>
  <c r="X382" i="82"/>
  <c r="X309" i="85" s="1"/>
  <c r="X540" i="82"/>
  <c r="X436" i="85" s="1"/>
  <c r="X224" i="82"/>
  <c r="X182" i="85" s="1"/>
  <c r="X689" i="82"/>
  <c r="X577" i="85" s="1"/>
  <c r="X727" i="85" s="1"/>
  <c r="O59" i="85"/>
  <c r="O387" i="82"/>
  <c r="O313" i="85" s="1"/>
  <c r="O693" i="82"/>
  <c r="O582" i="85" s="1"/>
  <c r="O731" i="85" s="1"/>
  <c r="O229" i="82"/>
  <c r="O186" i="85" s="1"/>
  <c r="O545" i="82"/>
  <c r="O440" i="85" s="1"/>
  <c r="C63" i="85"/>
  <c r="C234" i="82"/>
  <c r="C190" i="85" s="1"/>
  <c r="C550" i="82"/>
  <c r="C444" i="85" s="1"/>
  <c r="C392" i="82"/>
  <c r="C317" i="85" s="1"/>
  <c r="C697" i="82"/>
  <c r="C587" i="85" s="1"/>
  <c r="C735" i="85" s="1"/>
  <c r="S234" i="82"/>
  <c r="S190" i="85" s="1"/>
  <c r="S550" i="82"/>
  <c r="S444" i="85" s="1"/>
  <c r="S63" i="85"/>
  <c r="S392" i="82"/>
  <c r="S317" i="85" s="1"/>
  <c r="S316" i="85" s="1"/>
  <c r="S697" i="82"/>
  <c r="S587" i="85" s="1"/>
  <c r="S735" i="85" s="1"/>
  <c r="G67" i="85"/>
  <c r="G397" i="82"/>
  <c r="G321" i="85" s="1"/>
  <c r="G239" i="82"/>
  <c r="G194" i="85" s="1"/>
  <c r="G555" i="82"/>
  <c r="G448" i="85" s="1"/>
  <c r="G701" i="82"/>
  <c r="G592" i="85" s="1"/>
  <c r="G739" i="85" s="1"/>
  <c r="O67" i="85"/>
  <c r="O555" i="82"/>
  <c r="O448" i="85" s="1"/>
  <c r="O397" i="82"/>
  <c r="O321" i="85" s="1"/>
  <c r="O701" i="82"/>
  <c r="O592" i="85" s="1"/>
  <c r="O739" i="85" s="1"/>
  <c r="O239" i="82"/>
  <c r="O194" i="85" s="1"/>
  <c r="W67" i="85"/>
  <c r="W701" i="82"/>
  <c r="W592" i="85" s="1"/>
  <c r="W739" i="85" s="1"/>
  <c r="W239" i="82"/>
  <c r="W194" i="85" s="1"/>
  <c r="W555" i="82"/>
  <c r="W448" i="85" s="1"/>
  <c r="W397" i="82"/>
  <c r="W321" i="85" s="1"/>
  <c r="G71" i="85"/>
  <c r="G402" i="82"/>
  <c r="G325" i="85" s="1"/>
  <c r="G244" i="82"/>
  <c r="G198" i="85" s="1"/>
  <c r="G560" i="82"/>
  <c r="G452" i="85" s="1"/>
  <c r="G705" i="82"/>
  <c r="G597" i="85" s="1"/>
  <c r="G743" i="85" s="1"/>
  <c r="O71" i="85"/>
  <c r="O560" i="82"/>
  <c r="O452" i="85" s="1"/>
  <c r="O402" i="82"/>
  <c r="O325" i="85" s="1"/>
  <c r="O705" i="82"/>
  <c r="O597" i="85" s="1"/>
  <c r="O743" i="85" s="1"/>
  <c r="O244" i="82"/>
  <c r="O198" i="85" s="1"/>
  <c r="W71" i="85"/>
  <c r="W705" i="82"/>
  <c r="W597" i="85" s="1"/>
  <c r="W743" i="85" s="1"/>
  <c r="W244" i="82"/>
  <c r="W198" i="85" s="1"/>
  <c r="W560" i="82"/>
  <c r="W452" i="85" s="1"/>
  <c r="W402" i="82"/>
  <c r="W325" i="85" s="1"/>
  <c r="G75" i="85"/>
  <c r="G407" i="82"/>
  <c r="G329" i="85" s="1"/>
  <c r="G249" i="82"/>
  <c r="G202" i="85" s="1"/>
  <c r="G565" i="82"/>
  <c r="G456" i="85" s="1"/>
  <c r="G709" i="82"/>
  <c r="G602" i="85" s="1"/>
  <c r="G747" i="85" s="1"/>
  <c r="O565" i="82"/>
  <c r="O456" i="85" s="1"/>
  <c r="O75" i="85"/>
  <c r="O407" i="82"/>
  <c r="O329" i="85" s="1"/>
  <c r="O709" i="82"/>
  <c r="O602" i="85" s="1"/>
  <c r="O747" i="85" s="1"/>
  <c r="O249" i="82"/>
  <c r="O202" i="85" s="1"/>
  <c r="W709" i="82"/>
  <c r="W602" i="85" s="1"/>
  <c r="W747" i="85" s="1"/>
  <c r="W249" i="82"/>
  <c r="W202" i="85" s="1"/>
  <c r="W565" i="82"/>
  <c r="W456" i="85" s="1"/>
  <c r="W75" i="85"/>
  <c r="W407" i="82"/>
  <c r="W329" i="85" s="1"/>
  <c r="G79" i="85"/>
  <c r="G412" i="82"/>
  <c r="G333" i="85" s="1"/>
  <c r="G254" i="82"/>
  <c r="G206" i="85" s="1"/>
  <c r="G570" i="82"/>
  <c r="G460" i="85" s="1"/>
  <c r="G713" i="82"/>
  <c r="G607" i="85" s="1"/>
  <c r="G751" i="85" s="1"/>
  <c r="O570" i="82"/>
  <c r="O460" i="85" s="1"/>
  <c r="O412" i="82"/>
  <c r="O333" i="85" s="1"/>
  <c r="O713" i="82"/>
  <c r="O607" i="85" s="1"/>
  <c r="O751" i="85" s="1"/>
  <c r="O254" i="82"/>
  <c r="O206" i="85" s="1"/>
  <c r="O79" i="85"/>
  <c r="W79" i="85"/>
  <c r="W713" i="82"/>
  <c r="W607" i="85" s="1"/>
  <c r="W751" i="85" s="1"/>
  <c r="W254" i="82"/>
  <c r="W206" i="85" s="1"/>
  <c r="W570" i="82"/>
  <c r="W460" i="85" s="1"/>
  <c r="W412" i="82"/>
  <c r="W333" i="85" s="1"/>
  <c r="C83" i="85"/>
  <c r="C209" i="82"/>
  <c r="C575" i="82"/>
  <c r="C464" i="85" s="1"/>
  <c r="C717" i="82"/>
  <c r="C612" i="85" s="1"/>
  <c r="C755" i="85" s="1"/>
  <c r="C417" i="82"/>
  <c r="C337" i="85" s="1"/>
  <c r="K83" i="85"/>
  <c r="K209" i="82"/>
  <c r="K170" i="85" s="1"/>
  <c r="K417" i="82"/>
  <c r="K337" i="85" s="1"/>
  <c r="K717" i="82"/>
  <c r="K612" i="85" s="1"/>
  <c r="K755" i="85" s="1"/>
  <c r="K575" i="82"/>
  <c r="K464" i="85" s="1"/>
  <c r="W83" i="85"/>
  <c r="W209" i="82"/>
  <c r="W170" i="85" s="1"/>
  <c r="W717" i="82"/>
  <c r="W612" i="85" s="1"/>
  <c r="W755" i="85" s="1"/>
  <c r="W575" i="82"/>
  <c r="W464" i="85" s="1"/>
  <c r="W417" i="82"/>
  <c r="W337" i="85" s="1"/>
  <c r="G87" i="85"/>
  <c r="G264" i="82"/>
  <c r="G214" i="85" s="1"/>
  <c r="G422" i="82"/>
  <c r="G341" i="85" s="1"/>
  <c r="G580" i="82"/>
  <c r="G468" i="85" s="1"/>
  <c r="G721" i="82"/>
  <c r="G617" i="85" s="1"/>
  <c r="G759" i="85" s="1"/>
  <c r="O87" i="85"/>
  <c r="O264" i="82"/>
  <c r="O214" i="85" s="1"/>
  <c r="O422" i="82"/>
  <c r="O341" i="85" s="1"/>
  <c r="O580" i="82"/>
  <c r="O468" i="85" s="1"/>
  <c r="O721" i="82"/>
  <c r="O617" i="85" s="1"/>
  <c r="O759" i="85" s="1"/>
  <c r="W87" i="85"/>
  <c r="W264" i="82"/>
  <c r="W214" i="85" s="1"/>
  <c r="W422" i="82"/>
  <c r="W341" i="85" s="1"/>
  <c r="W580" i="82"/>
  <c r="W468" i="85" s="1"/>
  <c r="W721" i="82"/>
  <c r="W617" i="85" s="1"/>
  <c r="W759" i="85" s="1"/>
  <c r="G91" i="85"/>
  <c r="G269" i="82"/>
  <c r="G218" i="85" s="1"/>
  <c r="G427" i="82"/>
  <c r="G345" i="85" s="1"/>
  <c r="G585" i="82"/>
  <c r="G472" i="85" s="1"/>
  <c r="G725" i="82"/>
  <c r="G622" i="85" s="1"/>
  <c r="G763" i="85" s="1"/>
  <c r="O91" i="85"/>
  <c r="O269" i="82"/>
  <c r="O218" i="85" s="1"/>
  <c r="O427" i="82"/>
  <c r="O345" i="85" s="1"/>
  <c r="O585" i="82"/>
  <c r="O472" i="85" s="1"/>
  <c r="O725" i="82"/>
  <c r="O622" i="85" s="1"/>
  <c r="O763" i="85" s="1"/>
  <c r="W91" i="85"/>
  <c r="W269" i="82"/>
  <c r="W218" i="85" s="1"/>
  <c r="W427" i="82"/>
  <c r="W345" i="85" s="1"/>
  <c r="W585" i="82"/>
  <c r="W472" i="85" s="1"/>
  <c r="W725" i="82"/>
  <c r="W622" i="85" s="1"/>
  <c r="W763" i="85" s="1"/>
  <c r="G95" i="85"/>
  <c r="G274" i="82"/>
  <c r="G222" i="85" s="1"/>
  <c r="G432" i="82"/>
  <c r="G349" i="85" s="1"/>
  <c r="G590" i="82"/>
  <c r="G476" i="85" s="1"/>
  <c r="G729" i="82"/>
  <c r="G627" i="85" s="1"/>
  <c r="G767" i="85" s="1"/>
  <c r="O274" i="82"/>
  <c r="O222" i="85" s="1"/>
  <c r="O432" i="82"/>
  <c r="O349" i="85" s="1"/>
  <c r="O590" i="82"/>
  <c r="O476" i="85" s="1"/>
  <c r="O729" i="82"/>
  <c r="O627" i="85" s="1"/>
  <c r="O767" i="85" s="1"/>
  <c r="O95" i="85"/>
  <c r="W95" i="85"/>
  <c r="W274" i="82"/>
  <c r="W222" i="85" s="1"/>
  <c r="W432" i="82"/>
  <c r="W349" i="85" s="1"/>
  <c r="W590" i="82"/>
  <c r="W476" i="85" s="1"/>
  <c r="W729" i="82"/>
  <c r="W627" i="85" s="1"/>
  <c r="W767" i="85" s="1"/>
  <c r="G99" i="85"/>
  <c r="G279" i="82"/>
  <c r="G226" i="85" s="1"/>
  <c r="G437" i="82"/>
  <c r="G353" i="85" s="1"/>
  <c r="G595" i="82"/>
  <c r="G480" i="85" s="1"/>
  <c r="G733" i="82"/>
  <c r="G632" i="85" s="1"/>
  <c r="G771" i="85" s="1"/>
  <c r="O279" i="82"/>
  <c r="O226" i="85" s="1"/>
  <c r="O437" i="82"/>
  <c r="O353" i="85" s="1"/>
  <c r="O595" i="82"/>
  <c r="O480" i="85" s="1"/>
  <c r="O733" i="82"/>
  <c r="O632" i="85" s="1"/>
  <c r="O771" i="85" s="1"/>
  <c r="O99" i="85"/>
  <c r="W99" i="85"/>
  <c r="W279" i="82"/>
  <c r="W226" i="85" s="1"/>
  <c r="W437" i="82"/>
  <c r="W353" i="85" s="1"/>
  <c r="W595" i="82"/>
  <c r="W480" i="85" s="1"/>
  <c r="W733" i="82"/>
  <c r="W632" i="85" s="1"/>
  <c r="W771" i="85" s="1"/>
  <c r="X645" i="82"/>
  <c r="X522" i="85" s="1"/>
  <c r="X683" i="85" s="1"/>
  <c r="T645" i="82"/>
  <c r="T522" i="85" s="1"/>
  <c r="T683" i="85" s="1"/>
  <c r="P645" i="82"/>
  <c r="P522" i="85" s="1"/>
  <c r="P683" i="85" s="1"/>
  <c r="L645" i="82"/>
  <c r="L522" i="85" s="1"/>
  <c r="L683" i="85" s="1"/>
  <c r="H645" i="82"/>
  <c r="H522" i="85" s="1"/>
  <c r="H683" i="85" s="1"/>
  <c r="D645" i="82"/>
  <c r="D522" i="85" s="1"/>
  <c r="D683" i="85" s="1"/>
  <c r="X485" i="82"/>
  <c r="X392" i="85" s="1"/>
  <c r="T485" i="82"/>
  <c r="T392" i="85" s="1"/>
  <c r="P485" i="82"/>
  <c r="P392" i="85" s="1"/>
  <c r="L485" i="82"/>
  <c r="L392" i="85" s="1"/>
  <c r="H485" i="82"/>
  <c r="H392" i="85" s="1"/>
  <c r="D485" i="82"/>
  <c r="D392" i="85" s="1"/>
  <c r="X327" i="82"/>
  <c r="X265" i="85" s="1"/>
  <c r="T327" i="82"/>
  <c r="T265" i="85" s="1"/>
  <c r="P327" i="82"/>
  <c r="P265" i="85" s="1"/>
  <c r="L327" i="82"/>
  <c r="L265" i="85" s="1"/>
  <c r="H327" i="82"/>
  <c r="H265" i="85" s="1"/>
  <c r="D327" i="82"/>
  <c r="D265" i="85" s="1"/>
  <c r="X169" i="82"/>
  <c r="X138" i="85" s="1"/>
  <c r="T169" i="82"/>
  <c r="T138" i="85" s="1"/>
  <c r="P169" i="82"/>
  <c r="P138" i="85" s="1"/>
  <c r="L169" i="82"/>
  <c r="L138" i="85" s="1"/>
  <c r="H169" i="82"/>
  <c r="H138" i="85" s="1"/>
  <c r="D169" i="82"/>
  <c r="D138" i="85" s="1"/>
  <c r="X649" i="82"/>
  <c r="X527" i="85" s="1"/>
  <c r="X687" i="85" s="1"/>
  <c r="T649" i="82"/>
  <c r="T527" i="85" s="1"/>
  <c r="T687" i="85" s="1"/>
  <c r="P649" i="82"/>
  <c r="P527" i="85" s="1"/>
  <c r="P687" i="85" s="1"/>
  <c r="L649" i="82"/>
  <c r="L527" i="85" s="1"/>
  <c r="L687" i="85" s="1"/>
  <c r="H649" i="82"/>
  <c r="H527" i="85" s="1"/>
  <c r="H687" i="85" s="1"/>
  <c r="D649" i="82"/>
  <c r="D527" i="85" s="1"/>
  <c r="D687" i="85" s="1"/>
  <c r="X490" i="82"/>
  <c r="X396" i="85" s="1"/>
  <c r="T490" i="82"/>
  <c r="T396" i="85" s="1"/>
  <c r="P490" i="82"/>
  <c r="P396" i="85" s="1"/>
  <c r="L490" i="82"/>
  <c r="L396" i="85" s="1"/>
  <c r="H490" i="82"/>
  <c r="H396" i="85" s="1"/>
  <c r="D490" i="82"/>
  <c r="D396" i="85" s="1"/>
  <c r="X174" i="82"/>
  <c r="X142" i="85" s="1"/>
  <c r="T174" i="82"/>
  <c r="T142" i="85" s="1"/>
  <c r="P174" i="82"/>
  <c r="P142" i="85" s="1"/>
  <c r="L174" i="82"/>
  <c r="L142" i="85" s="1"/>
  <c r="H174" i="82"/>
  <c r="H142" i="85" s="1"/>
  <c r="D174" i="82"/>
  <c r="D142" i="85" s="1"/>
  <c r="X653" i="82"/>
  <c r="X532" i="85" s="1"/>
  <c r="X691" i="85" s="1"/>
  <c r="T653" i="82"/>
  <c r="T532" i="85" s="1"/>
  <c r="T691" i="85" s="1"/>
  <c r="P653" i="82"/>
  <c r="P532" i="85" s="1"/>
  <c r="P691" i="85" s="1"/>
  <c r="L653" i="82"/>
  <c r="L532" i="85" s="1"/>
  <c r="L691" i="85" s="1"/>
  <c r="H653" i="82"/>
  <c r="H532" i="85" s="1"/>
  <c r="H691" i="85" s="1"/>
  <c r="D653" i="82"/>
  <c r="D532" i="85" s="1"/>
  <c r="D691" i="85" s="1"/>
  <c r="X495" i="82"/>
  <c r="X400" i="85" s="1"/>
  <c r="T495" i="82"/>
  <c r="T400" i="85" s="1"/>
  <c r="P495" i="82"/>
  <c r="P400" i="85" s="1"/>
  <c r="L495" i="82"/>
  <c r="L400" i="85" s="1"/>
  <c r="H495" i="82"/>
  <c r="H400" i="85" s="1"/>
  <c r="D495" i="82"/>
  <c r="D400" i="85" s="1"/>
  <c r="X337" i="82"/>
  <c r="X273" i="85" s="1"/>
  <c r="T337" i="82"/>
  <c r="T273" i="85" s="1"/>
  <c r="P337" i="82"/>
  <c r="P273" i="85" s="1"/>
  <c r="L337" i="82"/>
  <c r="L273" i="85" s="1"/>
  <c r="H337" i="82"/>
  <c r="H273" i="85" s="1"/>
  <c r="D337" i="82"/>
  <c r="D273" i="85" s="1"/>
  <c r="X179" i="82"/>
  <c r="X146" i="85" s="1"/>
  <c r="T179" i="82"/>
  <c r="T146" i="85" s="1"/>
  <c r="P179" i="82"/>
  <c r="P146" i="85" s="1"/>
  <c r="L179" i="82"/>
  <c r="L146" i="85" s="1"/>
  <c r="H179" i="82"/>
  <c r="H146" i="85" s="1"/>
  <c r="D179" i="82"/>
  <c r="D146" i="85" s="1"/>
  <c r="X332" i="82"/>
  <c r="X269" i="85" s="1"/>
  <c r="T332" i="82"/>
  <c r="T269" i="85" s="1"/>
  <c r="P332" i="82"/>
  <c r="P269" i="85" s="1"/>
  <c r="L332" i="82"/>
  <c r="L269" i="85" s="1"/>
  <c r="H332" i="82"/>
  <c r="H269" i="85" s="1"/>
  <c r="D332" i="82"/>
  <c r="D269" i="85" s="1"/>
  <c r="X657" i="82"/>
  <c r="X537" i="85" s="1"/>
  <c r="X695" i="85" s="1"/>
  <c r="T657" i="82"/>
  <c r="T537" i="85" s="1"/>
  <c r="T695" i="85" s="1"/>
  <c r="P657" i="82"/>
  <c r="P537" i="85" s="1"/>
  <c r="P695" i="85" s="1"/>
  <c r="L657" i="82"/>
  <c r="L537" i="85" s="1"/>
  <c r="L695" i="85" s="1"/>
  <c r="H657" i="82"/>
  <c r="H537" i="85" s="1"/>
  <c r="H695" i="85" s="1"/>
  <c r="D657" i="82"/>
  <c r="D537" i="85" s="1"/>
  <c r="D695" i="85" s="1"/>
  <c r="X500" i="82"/>
  <c r="X404" i="85" s="1"/>
  <c r="T500" i="82"/>
  <c r="T404" i="85" s="1"/>
  <c r="P500" i="82"/>
  <c r="P404" i="85" s="1"/>
  <c r="L500" i="82"/>
  <c r="L404" i="85" s="1"/>
  <c r="H500" i="82"/>
  <c r="H404" i="85" s="1"/>
  <c r="D500" i="82"/>
  <c r="D404" i="85" s="1"/>
  <c r="X342" i="82"/>
  <c r="X277" i="85" s="1"/>
  <c r="T342" i="82"/>
  <c r="T277" i="85" s="1"/>
  <c r="P342" i="82"/>
  <c r="P277" i="85" s="1"/>
  <c r="L342" i="82"/>
  <c r="L277" i="85" s="1"/>
  <c r="H342" i="82"/>
  <c r="H277" i="85" s="1"/>
  <c r="D342" i="82"/>
  <c r="D277" i="85" s="1"/>
  <c r="D184" i="82"/>
  <c r="D150" i="85" s="1"/>
  <c r="H184" i="82"/>
  <c r="H150" i="85" s="1"/>
  <c r="L184" i="82"/>
  <c r="L150" i="85" s="1"/>
  <c r="P184" i="82"/>
  <c r="P150" i="85" s="1"/>
  <c r="T184" i="82"/>
  <c r="T150" i="85" s="1"/>
  <c r="X184" i="82"/>
  <c r="X150" i="85" s="1"/>
  <c r="X661" i="82"/>
  <c r="X542" i="85" s="1"/>
  <c r="X699" i="85" s="1"/>
  <c r="T661" i="82"/>
  <c r="T542" i="85" s="1"/>
  <c r="T699" i="85" s="1"/>
  <c r="P661" i="82"/>
  <c r="P542" i="85" s="1"/>
  <c r="P699" i="85" s="1"/>
  <c r="L661" i="82"/>
  <c r="L542" i="85" s="1"/>
  <c r="L699" i="85" s="1"/>
  <c r="H661" i="82"/>
  <c r="H542" i="85" s="1"/>
  <c r="H699" i="85" s="1"/>
  <c r="D661" i="82"/>
  <c r="D542" i="85" s="1"/>
  <c r="D699" i="85" s="1"/>
  <c r="X505" i="82"/>
  <c r="X408" i="85" s="1"/>
  <c r="T505" i="82"/>
  <c r="T408" i="85" s="1"/>
  <c r="P505" i="82"/>
  <c r="P408" i="85" s="1"/>
  <c r="L505" i="82"/>
  <c r="L408" i="85" s="1"/>
  <c r="H505" i="82"/>
  <c r="H408" i="85" s="1"/>
  <c r="D505" i="82"/>
  <c r="D408" i="85" s="1"/>
  <c r="X347" i="82"/>
  <c r="X281" i="85" s="1"/>
  <c r="T347" i="82"/>
  <c r="T281" i="85" s="1"/>
  <c r="P347" i="82"/>
  <c r="P281" i="85" s="1"/>
  <c r="L347" i="82"/>
  <c r="L281" i="85" s="1"/>
  <c r="H347" i="82"/>
  <c r="H281" i="85" s="1"/>
  <c r="D347" i="82"/>
  <c r="D281" i="85" s="1"/>
  <c r="X189" i="82"/>
  <c r="X154" i="85" s="1"/>
  <c r="T189" i="82"/>
  <c r="T154" i="85" s="1"/>
  <c r="P189" i="82"/>
  <c r="P154" i="85" s="1"/>
  <c r="L189" i="82"/>
  <c r="L154" i="85" s="1"/>
  <c r="H189" i="82"/>
  <c r="H154" i="85" s="1"/>
  <c r="D189" i="82"/>
  <c r="D154" i="85" s="1"/>
  <c r="X665" i="82"/>
  <c r="X547" i="85" s="1"/>
  <c r="X703" i="85" s="1"/>
  <c r="T665" i="82"/>
  <c r="T547" i="85" s="1"/>
  <c r="T703" i="85" s="1"/>
  <c r="P665" i="82"/>
  <c r="P547" i="85" s="1"/>
  <c r="P703" i="85" s="1"/>
  <c r="L665" i="82"/>
  <c r="L547" i="85" s="1"/>
  <c r="L703" i="85" s="1"/>
  <c r="H665" i="82"/>
  <c r="H547" i="85" s="1"/>
  <c r="H703" i="85" s="1"/>
  <c r="D665" i="82"/>
  <c r="D547" i="85" s="1"/>
  <c r="D703" i="85" s="1"/>
  <c r="X510" i="82"/>
  <c r="X412" i="85" s="1"/>
  <c r="T510" i="82"/>
  <c r="T412" i="85" s="1"/>
  <c r="P510" i="82"/>
  <c r="P412" i="85" s="1"/>
  <c r="L510" i="82"/>
  <c r="L412" i="85" s="1"/>
  <c r="H510" i="82"/>
  <c r="H412" i="85" s="1"/>
  <c r="D510" i="82"/>
  <c r="D412" i="85" s="1"/>
  <c r="W352" i="82"/>
  <c r="W285" i="85" s="1"/>
  <c r="S352" i="82"/>
  <c r="S285" i="85" s="1"/>
  <c r="O352" i="82"/>
  <c r="O285" i="85" s="1"/>
  <c r="K352" i="82"/>
  <c r="K285" i="85" s="1"/>
  <c r="G352" i="82"/>
  <c r="G285" i="85" s="1"/>
  <c r="C352" i="82"/>
  <c r="C285" i="85" s="1"/>
  <c r="X194" i="82"/>
  <c r="X158" i="85" s="1"/>
  <c r="T194" i="82"/>
  <c r="T158" i="85" s="1"/>
  <c r="P194" i="82"/>
  <c r="P158" i="85" s="1"/>
  <c r="L194" i="82"/>
  <c r="L158" i="85" s="1"/>
  <c r="H194" i="82"/>
  <c r="H158" i="85" s="1"/>
  <c r="D194" i="82"/>
  <c r="D158" i="85" s="1"/>
  <c r="X669" i="82"/>
  <c r="X552" i="85" s="1"/>
  <c r="X707" i="85" s="1"/>
  <c r="T669" i="82"/>
  <c r="T552" i="85" s="1"/>
  <c r="T707" i="85" s="1"/>
  <c r="P669" i="82"/>
  <c r="P552" i="85" s="1"/>
  <c r="P707" i="85" s="1"/>
  <c r="L669" i="82"/>
  <c r="L552" i="85" s="1"/>
  <c r="L707" i="85" s="1"/>
  <c r="H669" i="82"/>
  <c r="H552" i="85" s="1"/>
  <c r="H707" i="85" s="1"/>
  <c r="D669" i="82"/>
  <c r="D552" i="85" s="1"/>
  <c r="D707" i="85" s="1"/>
  <c r="X515" i="82"/>
  <c r="X416" i="85" s="1"/>
  <c r="T515" i="82"/>
  <c r="T416" i="85" s="1"/>
  <c r="P515" i="82"/>
  <c r="P416" i="85" s="1"/>
  <c r="L515" i="82"/>
  <c r="L416" i="85" s="1"/>
  <c r="H515" i="82"/>
  <c r="H416" i="85" s="1"/>
  <c r="D515" i="82"/>
  <c r="D416" i="85" s="1"/>
  <c r="X357" i="82"/>
  <c r="X289" i="85" s="1"/>
  <c r="T357" i="82"/>
  <c r="T289" i="85" s="1"/>
  <c r="P357" i="82"/>
  <c r="P289" i="85" s="1"/>
  <c r="L357" i="82"/>
  <c r="L289" i="85" s="1"/>
  <c r="H357" i="82"/>
  <c r="H289" i="85" s="1"/>
  <c r="D357" i="82"/>
  <c r="D289" i="85" s="1"/>
  <c r="X199" i="82"/>
  <c r="X162" i="85" s="1"/>
  <c r="T199" i="82"/>
  <c r="T162" i="85" s="1"/>
  <c r="P199" i="82"/>
  <c r="P162" i="85" s="1"/>
  <c r="L199" i="82"/>
  <c r="L162" i="85" s="1"/>
  <c r="H199" i="82"/>
  <c r="H162" i="85" s="1"/>
  <c r="D199" i="82"/>
  <c r="D162" i="85" s="1"/>
  <c r="D520" i="82"/>
  <c r="D420" i="85" s="1"/>
  <c r="D673" i="82"/>
  <c r="D557" i="85" s="1"/>
  <c r="D204" i="82"/>
  <c r="D166" i="85" s="1"/>
  <c r="D362" i="82"/>
  <c r="D293" i="85" s="1"/>
  <c r="D39" i="85"/>
  <c r="H39" i="85"/>
  <c r="H204" i="82"/>
  <c r="H166" i="85" s="1"/>
  <c r="H362" i="82"/>
  <c r="H293" i="85" s="1"/>
  <c r="H520" i="82"/>
  <c r="H420" i="85" s="1"/>
  <c r="H673" i="82"/>
  <c r="H557" i="85" s="1"/>
  <c r="L39" i="85"/>
  <c r="L520" i="82"/>
  <c r="L420" i="85" s="1"/>
  <c r="L204" i="82"/>
  <c r="L166" i="85" s="1"/>
  <c r="L362" i="82"/>
  <c r="L293" i="85" s="1"/>
  <c r="L673" i="82"/>
  <c r="L557" i="85" s="1"/>
  <c r="P39" i="85"/>
  <c r="P520" i="82"/>
  <c r="P420" i="85" s="1"/>
  <c r="P673" i="82"/>
  <c r="P557" i="85" s="1"/>
  <c r="P204" i="82"/>
  <c r="P166" i="85" s="1"/>
  <c r="P362" i="82"/>
  <c r="P293" i="85" s="1"/>
  <c r="T39" i="85"/>
  <c r="T520" i="82"/>
  <c r="T420" i="85" s="1"/>
  <c r="T204" i="82"/>
  <c r="T166" i="85" s="1"/>
  <c r="T362" i="82"/>
  <c r="T293" i="85" s="1"/>
  <c r="T673" i="82"/>
  <c r="T557" i="85" s="1"/>
  <c r="X39" i="85"/>
  <c r="X204" i="82"/>
  <c r="X166" i="85" s="1"/>
  <c r="X362" i="82"/>
  <c r="X293" i="85" s="1"/>
  <c r="X520" i="82"/>
  <c r="X420" i="85" s="1"/>
  <c r="X673" i="82"/>
  <c r="X557" i="85" s="1"/>
  <c r="D43" i="85"/>
  <c r="D367" i="82"/>
  <c r="D297" i="85" s="1"/>
  <c r="D525" i="82"/>
  <c r="D424" i="85" s="1"/>
  <c r="D677" i="82"/>
  <c r="D562" i="85" s="1"/>
  <c r="D715" i="85" s="1"/>
  <c r="H43" i="85"/>
  <c r="H367" i="82"/>
  <c r="H297" i="85" s="1"/>
  <c r="H525" i="82"/>
  <c r="H424" i="85" s="1"/>
  <c r="H677" i="82"/>
  <c r="H562" i="85" s="1"/>
  <c r="H715" i="85" s="1"/>
  <c r="L43" i="85"/>
  <c r="L367" i="82"/>
  <c r="L297" i="85" s="1"/>
  <c r="L525" i="82"/>
  <c r="L424" i="85" s="1"/>
  <c r="L677" i="82"/>
  <c r="L562" i="85" s="1"/>
  <c r="L715" i="85" s="1"/>
  <c r="P367" i="82"/>
  <c r="P297" i="85" s="1"/>
  <c r="P525" i="82"/>
  <c r="P424" i="85" s="1"/>
  <c r="P677" i="82"/>
  <c r="P562" i="85" s="1"/>
  <c r="P715" i="85" s="1"/>
  <c r="P43" i="85"/>
  <c r="T43" i="85"/>
  <c r="T367" i="82"/>
  <c r="T297" i="85" s="1"/>
  <c r="T525" i="82"/>
  <c r="T424" i="85" s="1"/>
  <c r="T677" i="82"/>
  <c r="T562" i="85" s="1"/>
  <c r="T715" i="85" s="1"/>
  <c r="X43" i="85"/>
  <c r="X367" i="82"/>
  <c r="X297" i="85" s="1"/>
  <c r="X525" i="82"/>
  <c r="X424" i="85" s="1"/>
  <c r="X677" i="82"/>
  <c r="X562" i="85" s="1"/>
  <c r="X715" i="85" s="1"/>
  <c r="D47" i="85"/>
  <c r="D214" i="82"/>
  <c r="D174" i="85" s="1"/>
  <c r="D372" i="82"/>
  <c r="D301" i="85" s="1"/>
  <c r="D530" i="82"/>
  <c r="D428" i="85" s="1"/>
  <c r="D681" i="82"/>
  <c r="D567" i="85" s="1"/>
  <c r="H47" i="85"/>
  <c r="H214" i="82"/>
  <c r="H174" i="85" s="1"/>
  <c r="H372" i="82"/>
  <c r="H301" i="85" s="1"/>
  <c r="H530" i="82"/>
  <c r="H428" i="85" s="1"/>
  <c r="H681" i="82"/>
  <c r="H567" i="85" s="1"/>
  <c r="L47" i="85"/>
  <c r="L214" i="82"/>
  <c r="L174" i="85" s="1"/>
  <c r="L372" i="82"/>
  <c r="L301" i="85" s="1"/>
  <c r="L530" i="82"/>
  <c r="L428" i="85" s="1"/>
  <c r="L681" i="82"/>
  <c r="L567" i="85" s="1"/>
  <c r="P214" i="82"/>
  <c r="P174" i="85" s="1"/>
  <c r="P372" i="82"/>
  <c r="P301" i="85" s="1"/>
  <c r="P530" i="82"/>
  <c r="P428" i="85" s="1"/>
  <c r="P681" i="82"/>
  <c r="P567" i="85" s="1"/>
  <c r="P47" i="85"/>
  <c r="T47" i="85"/>
  <c r="T214" i="82"/>
  <c r="T174" i="85" s="1"/>
  <c r="T372" i="82"/>
  <c r="T301" i="85" s="1"/>
  <c r="T530" i="82"/>
  <c r="T428" i="85" s="1"/>
  <c r="T681" i="82"/>
  <c r="T567" i="85" s="1"/>
  <c r="X47" i="85"/>
  <c r="X214" i="82"/>
  <c r="X174" i="85" s="1"/>
  <c r="X372" i="82"/>
  <c r="X301" i="85" s="1"/>
  <c r="X530" i="82"/>
  <c r="X428" i="85" s="1"/>
  <c r="X681" i="82"/>
  <c r="X567" i="85" s="1"/>
  <c r="E51" i="85"/>
  <c r="E219" i="82"/>
  <c r="E178" i="85" s="1"/>
  <c r="E377" i="82"/>
  <c r="E305" i="85" s="1"/>
  <c r="E535" i="82"/>
  <c r="E432" i="85" s="1"/>
  <c r="E685" i="82"/>
  <c r="E572" i="85" s="1"/>
  <c r="E723" i="85" s="1"/>
  <c r="I219" i="82"/>
  <c r="I178" i="85" s="1"/>
  <c r="I377" i="82"/>
  <c r="I305" i="85" s="1"/>
  <c r="I51" i="85"/>
  <c r="I535" i="82"/>
  <c r="I432" i="85" s="1"/>
  <c r="I685" i="82"/>
  <c r="I572" i="85" s="1"/>
  <c r="I723" i="85" s="1"/>
  <c r="M219" i="82"/>
  <c r="M178" i="85" s="1"/>
  <c r="M51" i="85"/>
  <c r="M377" i="82"/>
  <c r="M305" i="85" s="1"/>
  <c r="M685" i="82"/>
  <c r="M572" i="85" s="1"/>
  <c r="M723" i="85" s="1"/>
  <c r="M535" i="82"/>
  <c r="M432" i="85" s="1"/>
  <c r="Q51" i="85"/>
  <c r="Q219" i="82"/>
  <c r="Q178" i="85" s="1"/>
  <c r="Q377" i="82"/>
  <c r="Q305" i="85" s="1"/>
  <c r="Q535" i="82"/>
  <c r="Q432" i="85" s="1"/>
  <c r="Q685" i="82"/>
  <c r="Q572" i="85" s="1"/>
  <c r="Q723" i="85" s="1"/>
  <c r="U51" i="85"/>
  <c r="U219" i="82"/>
  <c r="U178" i="85" s="1"/>
  <c r="U377" i="82"/>
  <c r="U305" i="85" s="1"/>
  <c r="U535" i="82"/>
  <c r="U432" i="85" s="1"/>
  <c r="U685" i="82"/>
  <c r="U572" i="85" s="1"/>
  <c r="U723" i="85" s="1"/>
  <c r="Y51" i="85"/>
  <c r="Y219" i="82"/>
  <c r="Y178" i="85" s="1"/>
  <c r="Y377" i="82"/>
  <c r="Y305" i="85" s="1"/>
  <c r="Y535" i="82"/>
  <c r="Y432" i="85" s="1"/>
  <c r="Y685" i="82"/>
  <c r="Y572" i="85" s="1"/>
  <c r="Y723" i="85" s="1"/>
  <c r="E55" i="85"/>
  <c r="E689" i="82"/>
  <c r="E577" i="85" s="1"/>
  <c r="E727" i="85" s="1"/>
  <c r="E224" i="82"/>
  <c r="E182" i="85" s="1"/>
  <c r="E540" i="82"/>
  <c r="E436" i="85" s="1"/>
  <c r="E382" i="82"/>
  <c r="E309" i="85" s="1"/>
  <c r="I224" i="82"/>
  <c r="I182" i="85" s="1"/>
  <c r="I689" i="82"/>
  <c r="I577" i="85" s="1"/>
  <c r="I727" i="85" s="1"/>
  <c r="I540" i="82"/>
  <c r="I436" i="85" s="1"/>
  <c r="I382" i="82"/>
  <c r="I309" i="85" s="1"/>
  <c r="I55" i="85"/>
  <c r="M689" i="82"/>
  <c r="M577" i="85" s="1"/>
  <c r="M727" i="85" s="1"/>
  <c r="M55" i="85"/>
  <c r="M224" i="82"/>
  <c r="M182" i="85" s="1"/>
  <c r="M382" i="82"/>
  <c r="M309" i="85" s="1"/>
  <c r="M540" i="82"/>
  <c r="M436" i="85" s="1"/>
  <c r="Q55" i="85"/>
  <c r="Q689" i="82"/>
  <c r="Q577" i="85" s="1"/>
  <c r="Q727" i="85" s="1"/>
  <c r="Q224" i="82"/>
  <c r="Q182" i="85" s="1"/>
  <c r="Q540" i="82"/>
  <c r="Q436" i="85" s="1"/>
  <c r="Q382" i="82"/>
  <c r="Q309" i="85" s="1"/>
  <c r="U55" i="85"/>
  <c r="U689" i="82"/>
  <c r="U577" i="85" s="1"/>
  <c r="U727" i="85" s="1"/>
  <c r="U224" i="82"/>
  <c r="U182" i="85" s="1"/>
  <c r="U540" i="82"/>
  <c r="U436" i="85" s="1"/>
  <c r="U382" i="82"/>
  <c r="U309" i="85" s="1"/>
  <c r="Y540" i="82"/>
  <c r="Y436" i="85" s="1"/>
  <c r="Y55" i="85"/>
  <c r="Y689" i="82"/>
  <c r="Y577" i="85" s="1"/>
  <c r="Y727" i="85" s="1"/>
  <c r="Y382" i="82"/>
  <c r="Y309" i="85" s="1"/>
  <c r="Y224" i="82"/>
  <c r="Y182" i="85" s="1"/>
  <c r="E59" i="85"/>
  <c r="E387" i="82"/>
  <c r="E313" i="85" s="1"/>
  <c r="E693" i="82"/>
  <c r="E582" i="85" s="1"/>
  <c r="E731" i="85" s="1"/>
  <c r="E229" i="82"/>
  <c r="E186" i="85" s="1"/>
  <c r="E545" i="82"/>
  <c r="E440" i="85" s="1"/>
  <c r="H59" i="85"/>
  <c r="H229" i="82"/>
  <c r="H186" i="85" s="1"/>
  <c r="H387" i="82"/>
  <c r="H313" i="85" s="1"/>
  <c r="H545" i="82"/>
  <c r="H440" i="85" s="1"/>
  <c r="H693" i="82"/>
  <c r="H582" i="85" s="1"/>
  <c r="H731" i="85" s="1"/>
  <c r="L59" i="85"/>
  <c r="L229" i="82"/>
  <c r="L186" i="85" s="1"/>
  <c r="L387" i="82"/>
  <c r="L313" i="85" s="1"/>
  <c r="L545" i="82"/>
  <c r="L440" i="85" s="1"/>
  <c r="L693" i="82"/>
  <c r="L582" i="85" s="1"/>
  <c r="L731" i="85" s="1"/>
  <c r="P229" i="82"/>
  <c r="P186" i="85" s="1"/>
  <c r="P387" i="82"/>
  <c r="P313" i="85" s="1"/>
  <c r="P545" i="82"/>
  <c r="P440" i="85" s="1"/>
  <c r="P693" i="82"/>
  <c r="P582" i="85" s="1"/>
  <c r="P731" i="85" s="1"/>
  <c r="P59" i="85"/>
  <c r="T229" i="82"/>
  <c r="T186" i="85" s="1"/>
  <c r="T387" i="82"/>
  <c r="T313" i="85" s="1"/>
  <c r="T545" i="82"/>
  <c r="T440" i="85" s="1"/>
  <c r="T693" i="82"/>
  <c r="T582" i="85" s="1"/>
  <c r="T731" i="85" s="1"/>
  <c r="T59" i="85"/>
  <c r="X59" i="85"/>
  <c r="X229" i="82"/>
  <c r="X186" i="85" s="1"/>
  <c r="X387" i="82"/>
  <c r="X313" i="85" s="1"/>
  <c r="X545" i="82"/>
  <c r="X440" i="85" s="1"/>
  <c r="X693" i="82"/>
  <c r="X582" i="85" s="1"/>
  <c r="X731" i="85" s="1"/>
  <c r="D234" i="82"/>
  <c r="D190" i="85" s="1"/>
  <c r="D392" i="82"/>
  <c r="D317" i="85" s="1"/>
  <c r="D550" i="82"/>
  <c r="D444" i="85" s="1"/>
  <c r="D697" i="82"/>
  <c r="D587" i="85" s="1"/>
  <c r="D735" i="85" s="1"/>
  <c r="D63" i="85"/>
  <c r="H63" i="85"/>
  <c r="H234" i="82"/>
  <c r="H190" i="85" s="1"/>
  <c r="H392" i="82"/>
  <c r="H317" i="85" s="1"/>
  <c r="H550" i="82"/>
  <c r="H444" i="85" s="1"/>
  <c r="H697" i="82"/>
  <c r="H587" i="85" s="1"/>
  <c r="H735" i="85" s="1"/>
  <c r="L234" i="82"/>
  <c r="L190" i="85" s="1"/>
  <c r="L392" i="82"/>
  <c r="L317" i="85" s="1"/>
  <c r="L550" i="82"/>
  <c r="L444" i="85" s="1"/>
  <c r="L697" i="82"/>
  <c r="L587" i="85" s="1"/>
  <c r="L735" i="85" s="1"/>
  <c r="L63" i="85"/>
  <c r="P63" i="85"/>
  <c r="P234" i="82"/>
  <c r="P190" i="85" s="1"/>
  <c r="P392" i="82"/>
  <c r="P317" i="85" s="1"/>
  <c r="P550" i="82"/>
  <c r="P444" i="85" s="1"/>
  <c r="P697" i="82"/>
  <c r="P587" i="85" s="1"/>
  <c r="P735" i="85" s="1"/>
  <c r="T234" i="82"/>
  <c r="T190" i="85" s="1"/>
  <c r="T392" i="82"/>
  <c r="T317" i="85" s="1"/>
  <c r="T550" i="82"/>
  <c r="T444" i="85" s="1"/>
  <c r="T697" i="82"/>
  <c r="T587" i="85" s="1"/>
  <c r="T735" i="85" s="1"/>
  <c r="T63" i="85"/>
  <c r="X63" i="85"/>
  <c r="X234" i="82"/>
  <c r="X190" i="85" s="1"/>
  <c r="X392" i="82"/>
  <c r="X317" i="85" s="1"/>
  <c r="X550" i="82"/>
  <c r="X444" i="85" s="1"/>
  <c r="X697" i="82"/>
  <c r="X587" i="85" s="1"/>
  <c r="X735" i="85" s="1"/>
  <c r="D67" i="85"/>
  <c r="D239" i="82"/>
  <c r="D194" i="85" s="1"/>
  <c r="D397" i="82"/>
  <c r="D321" i="85" s="1"/>
  <c r="D555" i="82"/>
  <c r="D448" i="85" s="1"/>
  <c r="D701" i="82"/>
  <c r="D592" i="85" s="1"/>
  <c r="D739" i="85" s="1"/>
  <c r="H67" i="85"/>
  <c r="H239" i="82"/>
  <c r="H194" i="85" s="1"/>
  <c r="H397" i="82"/>
  <c r="H321" i="85" s="1"/>
  <c r="H555" i="82"/>
  <c r="H448" i="85" s="1"/>
  <c r="H701" i="82"/>
  <c r="H592" i="85" s="1"/>
  <c r="H739" i="85" s="1"/>
  <c r="L67" i="85"/>
  <c r="L239" i="82"/>
  <c r="L194" i="85" s="1"/>
  <c r="L397" i="82"/>
  <c r="L321" i="85" s="1"/>
  <c r="L555" i="82"/>
  <c r="L448" i="85" s="1"/>
  <c r="L701" i="82"/>
  <c r="L592" i="85" s="1"/>
  <c r="L739" i="85" s="1"/>
  <c r="P67" i="85"/>
  <c r="P239" i="82"/>
  <c r="P194" i="85" s="1"/>
  <c r="P397" i="82"/>
  <c r="P321" i="85" s="1"/>
  <c r="P555" i="82"/>
  <c r="P448" i="85" s="1"/>
  <c r="P701" i="82"/>
  <c r="P592" i="85" s="1"/>
  <c r="P739" i="85" s="1"/>
  <c r="T67" i="85"/>
  <c r="T239" i="82"/>
  <c r="T194" i="85" s="1"/>
  <c r="T397" i="82"/>
  <c r="T321" i="85" s="1"/>
  <c r="T555" i="82"/>
  <c r="T448" i="85" s="1"/>
  <c r="T701" i="82"/>
  <c r="T592" i="85" s="1"/>
  <c r="T739" i="85" s="1"/>
  <c r="X67" i="85"/>
  <c r="X239" i="82"/>
  <c r="X194" i="85" s="1"/>
  <c r="X397" i="82"/>
  <c r="X321" i="85" s="1"/>
  <c r="X555" i="82"/>
  <c r="X448" i="85" s="1"/>
  <c r="X701" i="82"/>
  <c r="X592" i="85" s="1"/>
  <c r="X739" i="85" s="1"/>
  <c r="D71" i="85"/>
  <c r="D244" i="82"/>
  <c r="D198" i="85" s="1"/>
  <c r="D402" i="82"/>
  <c r="D325" i="85" s="1"/>
  <c r="D560" i="82"/>
  <c r="D452" i="85" s="1"/>
  <c r="D705" i="82"/>
  <c r="D597" i="85" s="1"/>
  <c r="D743" i="85" s="1"/>
  <c r="H244" i="82"/>
  <c r="H198" i="85" s="1"/>
  <c r="H402" i="82"/>
  <c r="H325" i="85" s="1"/>
  <c r="H560" i="82"/>
  <c r="H452" i="85" s="1"/>
  <c r="H705" i="82"/>
  <c r="H597" i="85" s="1"/>
  <c r="H743" i="85" s="1"/>
  <c r="H71" i="85"/>
  <c r="L71" i="85"/>
  <c r="L244" i="82"/>
  <c r="L198" i="85" s="1"/>
  <c r="L402" i="82"/>
  <c r="L325" i="85" s="1"/>
  <c r="L560" i="82"/>
  <c r="L452" i="85" s="1"/>
  <c r="L705" i="82"/>
  <c r="L597" i="85" s="1"/>
  <c r="L743" i="85" s="1"/>
  <c r="P244" i="82"/>
  <c r="P198" i="85" s="1"/>
  <c r="P402" i="82"/>
  <c r="P325" i="85" s="1"/>
  <c r="P560" i="82"/>
  <c r="P452" i="85" s="1"/>
  <c r="P705" i="82"/>
  <c r="P597" i="85" s="1"/>
  <c r="P743" i="85" s="1"/>
  <c r="P71" i="85"/>
  <c r="T71" i="85"/>
  <c r="T244" i="82"/>
  <c r="T198" i="85" s="1"/>
  <c r="T402" i="82"/>
  <c r="T325" i="85" s="1"/>
  <c r="T560" i="82"/>
  <c r="T452" i="85" s="1"/>
  <c r="T705" i="82"/>
  <c r="T597" i="85" s="1"/>
  <c r="T743" i="85" s="1"/>
  <c r="X244" i="82"/>
  <c r="X198" i="85" s="1"/>
  <c r="X402" i="82"/>
  <c r="X325" i="85" s="1"/>
  <c r="X560" i="82"/>
  <c r="X452" i="85" s="1"/>
  <c r="X705" i="82"/>
  <c r="X597" i="85" s="1"/>
  <c r="X743" i="85" s="1"/>
  <c r="X71" i="85"/>
  <c r="D75" i="85"/>
  <c r="D249" i="82"/>
  <c r="D202" i="85" s="1"/>
  <c r="D407" i="82"/>
  <c r="D329" i="85" s="1"/>
  <c r="D565" i="82"/>
  <c r="D456" i="85" s="1"/>
  <c r="D709" i="82"/>
  <c r="D602" i="85" s="1"/>
  <c r="D747" i="85" s="1"/>
  <c r="H249" i="82"/>
  <c r="H202" i="85" s="1"/>
  <c r="H407" i="82"/>
  <c r="H329" i="85" s="1"/>
  <c r="H565" i="82"/>
  <c r="H456" i="85" s="1"/>
  <c r="H709" i="82"/>
  <c r="H602" i="85" s="1"/>
  <c r="H747" i="85" s="1"/>
  <c r="H75" i="85"/>
  <c r="L75" i="85"/>
  <c r="L249" i="82"/>
  <c r="L202" i="85" s="1"/>
  <c r="L407" i="82"/>
  <c r="L329" i="85" s="1"/>
  <c r="L565" i="82"/>
  <c r="L456" i="85" s="1"/>
  <c r="L709" i="82"/>
  <c r="L602" i="85" s="1"/>
  <c r="L747" i="85" s="1"/>
  <c r="P249" i="82"/>
  <c r="P202" i="85" s="1"/>
  <c r="P407" i="82"/>
  <c r="P329" i="85" s="1"/>
  <c r="P565" i="82"/>
  <c r="P456" i="85" s="1"/>
  <c r="P709" i="82"/>
  <c r="P602" i="85" s="1"/>
  <c r="P747" i="85" s="1"/>
  <c r="P75" i="85"/>
  <c r="T75" i="85"/>
  <c r="T249" i="82"/>
  <c r="T202" i="85" s="1"/>
  <c r="T407" i="82"/>
  <c r="T329" i="85" s="1"/>
  <c r="T565" i="82"/>
  <c r="T456" i="85" s="1"/>
  <c r="T709" i="82"/>
  <c r="T602" i="85" s="1"/>
  <c r="T747" i="85" s="1"/>
  <c r="X249" i="82"/>
  <c r="X202" i="85" s="1"/>
  <c r="X407" i="82"/>
  <c r="X329" i="85" s="1"/>
  <c r="X565" i="82"/>
  <c r="X456" i="85" s="1"/>
  <c r="X709" i="82"/>
  <c r="X602" i="85" s="1"/>
  <c r="X747" i="85" s="1"/>
  <c r="X75" i="85"/>
  <c r="D79" i="85"/>
  <c r="D254" i="82"/>
  <c r="D206" i="85" s="1"/>
  <c r="D412" i="82"/>
  <c r="D333" i="85" s="1"/>
  <c r="D570" i="82"/>
  <c r="D460" i="85" s="1"/>
  <c r="D713" i="82"/>
  <c r="D607" i="85" s="1"/>
  <c r="D751" i="85" s="1"/>
  <c r="H79" i="85"/>
  <c r="H254" i="82"/>
  <c r="H206" i="85" s="1"/>
  <c r="H412" i="82"/>
  <c r="H333" i="85" s="1"/>
  <c r="H570" i="82"/>
  <c r="H460" i="85" s="1"/>
  <c r="H713" i="82"/>
  <c r="H607" i="85" s="1"/>
  <c r="H751" i="85" s="1"/>
  <c r="L79" i="85"/>
  <c r="L254" i="82"/>
  <c r="L206" i="85" s="1"/>
  <c r="L412" i="82"/>
  <c r="L333" i="85" s="1"/>
  <c r="L570" i="82"/>
  <c r="L460" i="85" s="1"/>
  <c r="L713" i="82"/>
  <c r="L607" i="85" s="1"/>
  <c r="L751" i="85" s="1"/>
  <c r="P79" i="85"/>
  <c r="P254" i="82"/>
  <c r="P206" i="85" s="1"/>
  <c r="P412" i="82"/>
  <c r="P333" i="85" s="1"/>
  <c r="P570" i="82"/>
  <c r="P460" i="85" s="1"/>
  <c r="P713" i="82"/>
  <c r="P607" i="85" s="1"/>
  <c r="P751" i="85" s="1"/>
  <c r="T79" i="85"/>
  <c r="T254" i="82"/>
  <c r="T206" i="85" s="1"/>
  <c r="T412" i="82"/>
  <c r="T333" i="85" s="1"/>
  <c r="T570" i="82"/>
  <c r="T460" i="85" s="1"/>
  <c r="T713" i="82"/>
  <c r="T607" i="85" s="1"/>
  <c r="T751" i="85" s="1"/>
  <c r="X79" i="85"/>
  <c r="X254" i="82"/>
  <c r="X206" i="85" s="1"/>
  <c r="X412" i="82"/>
  <c r="X333" i="85" s="1"/>
  <c r="X570" i="82"/>
  <c r="X460" i="85" s="1"/>
  <c r="X713" i="82"/>
  <c r="X607" i="85" s="1"/>
  <c r="X751" i="85" s="1"/>
  <c r="D83" i="85"/>
  <c r="D417" i="82"/>
  <c r="D337" i="85" s="1"/>
  <c r="D575" i="82"/>
  <c r="D464" i="85" s="1"/>
  <c r="D717" i="82"/>
  <c r="D612" i="85" s="1"/>
  <c r="D755" i="85" s="1"/>
  <c r="D209" i="82"/>
  <c r="D170" i="85" s="1"/>
  <c r="H83" i="85"/>
  <c r="H417" i="82"/>
  <c r="H337" i="85" s="1"/>
  <c r="H575" i="82"/>
  <c r="H464" i="85" s="1"/>
  <c r="H717" i="82"/>
  <c r="H612" i="85" s="1"/>
  <c r="H755" i="85" s="1"/>
  <c r="H209" i="82"/>
  <c r="L83" i="85"/>
  <c r="L417" i="82"/>
  <c r="L337" i="85" s="1"/>
  <c r="L575" i="82"/>
  <c r="L464" i="85" s="1"/>
  <c r="L717" i="82"/>
  <c r="L612" i="85" s="1"/>
  <c r="L755" i="85" s="1"/>
  <c r="L209" i="82"/>
  <c r="L170" i="85" s="1"/>
  <c r="P83" i="85"/>
  <c r="P417" i="82"/>
  <c r="P337" i="85" s="1"/>
  <c r="P575" i="82"/>
  <c r="P464" i="85" s="1"/>
  <c r="P717" i="82"/>
  <c r="P612" i="85" s="1"/>
  <c r="P755" i="85" s="1"/>
  <c r="P209" i="82"/>
  <c r="P170" i="85" s="1"/>
  <c r="T83" i="85"/>
  <c r="T417" i="82"/>
  <c r="T337" i="85" s="1"/>
  <c r="T575" i="82"/>
  <c r="T464" i="85" s="1"/>
  <c r="T717" i="82"/>
  <c r="T612" i="85" s="1"/>
  <c r="T755" i="85" s="1"/>
  <c r="T209" i="82"/>
  <c r="T170" i="85" s="1"/>
  <c r="X83" i="85"/>
  <c r="X417" i="82"/>
  <c r="X337" i="85" s="1"/>
  <c r="X575" i="82"/>
  <c r="X464" i="85" s="1"/>
  <c r="X717" i="82"/>
  <c r="X612" i="85" s="1"/>
  <c r="X755" i="85" s="1"/>
  <c r="X209" i="82"/>
  <c r="X170" i="85" s="1"/>
  <c r="D422" i="82"/>
  <c r="D341" i="85" s="1"/>
  <c r="D721" i="82"/>
  <c r="D617" i="85" s="1"/>
  <c r="D759" i="85" s="1"/>
  <c r="D87" i="85"/>
  <c r="D580" i="82"/>
  <c r="D468" i="85" s="1"/>
  <c r="D264" i="82"/>
  <c r="D214" i="85" s="1"/>
  <c r="H87" i="85"/>
  <c r="H580" i="82"/>
  <c r="H468" i="85" s="1"/>
  <c r="H422" i="82"/>
  <c r="H341" i="85" s="1"/>
  <c r="H721" i="82"/>
  <c r="H617" i="85" s="1"/>
  <c r="H759" i="85" s="1"/>
  <c r="H264" i="82"/>
  <c r="H214" i="85" s="1"/>
  <c r="L264" i="82"/>
  <c r="L214" i="85" s="1"/>
  <c r="L580" i="82"/>
  <c r="L468" i="85" s="1"/>
  <c r="L87" i="85"/>
  <c r="L422" i="82"/>
  <c r="L341" i="85" s="1"/>
  <c r="L721" i="82"/>
  <c r="L617" i="85" s="1"/>
  <c r="L759" i="85" s="1"/>
  <c r="P87" i="85"/>
  <c r="P721" i="82"/>
  <c r="P617" i="85" s="1"/>
  <c r="P759" i="85" s="1"/>
  <c r="P264" i="82"/>
  <c r="P214" i="85" s="1"/>
  <c r="P580" i="82"/>
  <c r="P468" i="85" s="1"/>
  <c r="P422" i="82"/>
  <c r="P341" i="85" s="1"/>
  <c r="T422" i="82"/>
  <c r="T341" i="85" s="1"/>
  <c r="T721" i="82"/>
  <c r="T617" i="85" s="1"/>
  <c r="T759" i="85" s="1"/>
  <c r="T87" i="85"/>
  <c r="T264" i="82"/>
  <c r="T214" i="85" s="1"/>
  <c r="T580" i="82"/>
  <c r="T468" i="85" s="1"/>
  <c r="X87" i="85"/>
  <c r="X264" i="82"/>
  <c r="X214" i="85" s="1"/>
  <c r="X422" i="82"/>
  <c r="X341" i="85" s="1"/>
  <c r="X721" i="82"/>
  <c r="X617" i="85" s="1"/>
  <c r="X759" i="85" s="1"/>
  <c r="X580" i="82"/>
  <c r="X468" i="85" s="1"/>
  <c r="D91" i="85"/>
  <c r="D427" i="82"/>
  <c r="D345" i="85" s="1"/>
  <c r="D725" i="82"/>
  <c r="D622" i="85" s="1"/>
  <c r="D763" i="85" s="1"/>
  <c r="D269" i="82"/>
  <c r="D218" i="85" s="1"/>
  <c r="D585" i="82"/>
  <c r="D472" i="85" s="1"/>
  <c r="H91" i="85"/>
  <c r="H269" i="82"/>
  <c r="H218" i="85" s="1"/>
  <c r="H585" i="82"/>
  <c r="H472" i="85" s="1"/>
  <c r="H427" i="82"/>
  <c r="H345" i="85" s="1"/>
  <c r="H725" i="82"/>
  <c r="H622" i="85" s="1"/>
  <c r="H763" i="85" s="1"/>
  <c r="L91" i="85"/>
  <c r="L269" i="82"/>
  <c r="L218" i="85" s="1"/>
  <c r="L585" i="82"/>
  <c r="L472" i="85" s="1"/>
  <c r="L725" i="82"/>
  <c r="L622" i="85" s="1"/>
  <c r="L763" i="85" s="1"/>
  <c r="L427" i="82"/>
  <c r="L345" i="85" s="1"/>
  <c r="P91" i="85"/>
  <c r="P725" i="82"/>
  <c r="P622" i="85" s="1"/>
  <c r="P763" i="85" s="1"/>
  <c r="P269" i="82"/>
  <c r="P218" i="85" s="1"/>
  <c r="P585" i="82"/>
  <c r="P472" i="85" s="1"/>
  <c r="P427" i="82"/>
  <c r="P345" i="85" s="1"/>
  <c r="T427" i="82"/>
  <c r="T345" i="85" s="1"/>
  <c r="T725" i="82"/>
  <c r="T622" i="85" s="1"/>
  <c r="T763" i="85" s="1"/>
  <c r="T269" i="82"/>
  <c r="T218" i="85" s="1"/>
  <c r="T91" i="85"/>
  <c r="T585" i="82"/>
  <c r="T472" i="85" s="1"/>
  <c r="X91" i="85"/>
  <c r="X269" i="82"/>
  <c r="X218" i="85" s="1"/>
  <c r="X427" i="82"/>
  <c r="X345" i="85" s="1"/>
  <c r="X725" i="82"/>
  <c r="X622" i="85" s="1"/>
  <c r="X763" i="85" s="1"/>
  <c r="X585" i="82"/>
  <c r="X472" i="85" s="1"/>
  <c r="D729" i="82"/>
  <c r="D627" i="85" s="1"/>
  <c r="D767" i="85" s="1"/>
  <c r="D274" i="82"/>
  <c r="D222" i="85" s="1"/>
  <c r="D432" i="82"/>
  <c r="D349" i="85" s="1"/>
  <c r="D590" i="82"/>
  <c r="D476" i="85" s="1"/>
  <c r="D95" i="85"/>
  <c r="H95" i="85"/>
  <c r="H274" i="82"/>
  <c r="H222" i="85" s="1"/>
  <c r="H590" i="82"/>
  <c r="H476" i="85" s="1"/>
  <c r="H729" i="82"/>
  <c r="H627" i="85" s="1"/>
  <c r="H767" i="85" s="1"/>
  <c r="H432" i="82"/>
  <c r="H349" i="85" s="1"/>
  <c r="L95" i="85"/>
  <c r="L274" i="82"/>
  <c r="L222" i="85" s="1"/>
  <c r="L432" i="82"/>
  <c r="L349" i="85" s="1"/>
  <c r="L590" i="82"/>
  <c r="L476" i="85" s="1"/>
  <c r="L729" i="82"/>
  <c r="L627" i="85" s="1"/>
  <c r="L767" i="85" s="1"/>
  <c r="P95" i="85"/>
  <c r="P432" i="82"/>
  <c r="P349" i="85" s="1"/>
  <c r="P274" i="82"/>
  <c r="P222" i="85" s="1"/>
  <c r="P590" i="82"/>
  <c r="P476" i="85" s="1"/>
  <c r="P729" i="82"/>
  <c r="P627" i="85" s="1"/>
  <c r="P767" i="85" s="1"/>
  <c r="T95" i="85"/>
  <c r="T729" i="82"/>
  <c r="T627" i="85" s="1"/>
  <c r="T767" i="85" s="1"/>
  <c r="T274" i="82"/>
  <c r="T222" i="85" s="1"/>
  <c r="T432" i="82"/>
  <c r="T349" i="85" s="1"/>
  <c r="T590" i="82"/>
  <c r="T476" i="85" s="1"/>
  <c r="X115" i="82"/>
  <c r="X274" i="82"/>
  <c r="X222" i="85" s="1"/>
  <c r="X590" i="82"/>
  <c r="X476" i="85" s="1"/>
  <c r="X729" i="82"/>
  <c r="X627" i="85" s="1"/>
  <c r="X767" i="85" s="1"/>
  <c r="X95" i="85"/>
  <c r="X432" i="82"/>
  <c r="X349" i="85" s="1"/>
  <c r="D99" i="85"/>
  <c r="D279" i="82"/>
  <c r="D226" i="85" s="1"/>
  <c r="D437" i="82"/>
  <c r="D353" i="85" s="1"/>
  <c r="D595" i="82"/>
  <c r="D480" i="85" s="1"/>
  <c r="D733" i="82"/>
  <c r="D632" i="85" s="1"/>
  <c r="D771" i="85" s="1"/>
  <c r="H99" i="85"/>
  <c r="H279" i="82"/>
  <c r="H226" i="85" s="1"/>
  <c r="H595" i="82"/>
  <c r="H480" i="85" s="1"/>
  <c r="H437" i="82"/>
  <c r="H353" i="85" s="1"/>
  <c r="H733" i="82"/>
  <c r="H632" i="85" s="1"/>
  <c r="H771" i="85" s="1"/>
  <c r="L99" i="85"/>
  <c r="L279" i="82"/>
  <c r="L226" i="85" s="1"/>
  <c r="L437" i="82"/>
  <c r="L353" i="85" s="1"/>
  <c r="L595" i="82"/>
  <c r="L480" i="85" s="1"/>
  <c r="L733" i="82"/>
  <c r="L632" i="85" s="1"/>
  <c r="L771" i="85" s="1"/>
  <c r="P99" i="85"/>
  <c r="P437" i="82"/>
  <c r="P353" i="85" s="1"/>
  <c r="P733" i="82"/>
  <c r="P632" i="85" s="1"/>
  <c r="P771" i="85" s="1"/>
  <c r="P279" i="82"/>
  <c r="P226" i="85" s="1"/>
  <c r="P595" i="82"/>
  <c r="P480" i="85" s="1"/>
  <c r="T99" i="85"/>
  <c r="T279" i="82"/>
  <c r="T226" i="85" s="1"/>
  <c r="T437" i="82"/>
  <c r="T353" i="85" s="1"/>
  <c r="T595" i="82"/>
  <c r="T480" i="85" s="1"/>
  <c r="T733" i="82"/>
  <c r="T632" i="85" s="1"/>
  <c r="T771" i="85" s="1"/>
  <c r="X99" i="85"/>
  <c r="X279" i="82"/>
  <c r="X226" i="85" s="1"/>
  <c r="X595" i="82"/>
  <c r="X480" i="85" s="1"/>
  <c r="X437" i="82"/>
  <c r="X353" i="85" s="1"/>
  <c r="X733" i="82"/>
  <c r="X632" i="85" s="1"/>
  <c r="X771" i="85" s="1"/>
  <c r="B645" i="82"/>
  <c r="B522" i="85" s="1"/>
  <c r="B683" i="85" s="1"/>
  <c r="R645" i="82"/>
  <c r="R522" i="85" s="1"/>
  <c r="R683" i="85" s="1"/>
  <c r="J645" i="82"/>
  <c r="J522" i="85" s="1"/>
  <c r="J683" i="85" s="1"/>
  <c r="B485" i="82"/>
  <c r="B392" i="85" s="1"/>
  <c r="R485" i="82"/>
  <c r="R392" i="85" s="1"/>
  <c r="J485" i="82"/>
  <c r="J392" i="85" s="1"/>
  <c r="B327" i="82"/>
  <c r="B265" i="85" s="1"/>
  <c r="R327" i="82"/>
  <c r="R265" i="85" s="1"/>
  <c r="J327" i="82"/>
  <c r="J265" i="85" s="1"/>
  <c r="B169" i="82"/>
  <c r="B138" i="85" s="1"/>
  <c r="R169" i="82"/>
  <c r="R138" i="85" s="1"/>
  <c r="J169" i="82"/>
  <c r="J138" i="85" s="1"/>
  <c r="B649" i="82"/>
  <c r="B527" i="85" s="1"/>
  <c r="B687" i="85" s="1"/>
  <c r="R649" i="82"/>
  <c r="R527" i="85" s="1"/>
  <c r="R687" i="85" s="1"/>
  <c r="J649" i="82"/>
  <c r="J527" i="85" s="1"/>
  <c r="J687" i="85" s="1"/>
  <c r="B490" i="82"/>
  <c r="B396" i="85" s="1"/>
  <c r="R490" i="82"/>
  <c r="R396" i="85" s="1"/>
  <c r="J490" i="82"/>
  <c r="J396" i="85" s="1"/>
  <c r="B174" i="82"/>
  <c r="B142" i="85" s="1"/>
  <c r="R174" i="82"/>
  <c r="R142" i="85" s="1"/>
  <c r="J174" i="82"/>
  <c r="J142" i="85" s="1"/>
  <c r="B653" i="82"/>
  <c r="B532" i="85" s="1"/>
  <c r="B691" i="85" s="1"/>
  <c r="R653" i="82"/>
  <c r="R532" i="85" s="1"/>
  <c r="R691" i="85" s="1"/>
  <c r="J653" i="82"/>
  <c r="J532" i="85" s="1"/>
  <c r="J691" i="85" s="1"/>
  <c r="B495" i="82"/>
  <c r="B400" i="85" s="1"/>
  <c r="R495" i="82"/>
  <c r="R400" i="85" s="1"/>
  <c r="J495" i="82"/>
  <c r="J400" i="85" s="1"/>
  <c r="B337" i="82"/>
  <c r="B273" i="85" s="1"/>
  <c r="R337" i="82"/>
  <c r="R273" i="85" s="1"/>
  <c r="J337" i="82"/>
  <c r="J273" i="85" s="1"/>
  <c r="B179" i="82"/>
  <c r="B146" i="85" s="1"/>
  <c r="R179" i="82"/>
  <c r="R146" i="85" s="1"/>
  <c r="J179" i="82"/>
  <c r="J146" i="85" s="1"/>
  <c r="B332" i="82"/>
  <c r="B269" i="85" s="1"/>
  <c r="R332" i="82"/>
  <c r="R269" i="85" s="1"/>
  <c r="J332" i="82"/>
  <c r="J269" i="85" s="1"/>
  <c r="B657" i="82"/>
  <c r="B537" i="85" s="1"/>
  <c r="B695" i="85" s="1"/>
  <c r="R657" i="82"/>
  <c r="R537" i="85" s="1"/>
  <c r="R695" i="85" s="1"/>
  <c r="J657" i="82"/>
  <c r="J537" i="85" s="1"/>
  <c r="J695" i="85" s="1"/>
  <c r="B500" i="82"/>
  <c r="B404" i="85" s="1"/>
  <c r="R500" i="82"/>
  <c r="R404" i="85" s="1"/>
  <c r="J500" i="82"/>
  <c r="J404" i="85" s="1"/>
  <c r="B342" i="82"/>
  <c r="B277" i="85" s="1"/>
  <c r="R342" i="82"/>
  <c r="R277" i="85" s="1"/>
  <c r="J342" i="82"/>
  <c r="J277" i="85" s="1"/>
  <c r="B184" i="82"/>
  <c r="B150" i="85" s="1"/>
  <c r="J184" i="82"/>
  <c r="J150" i="85" s="1"/>
  <c r="R184" i="82"/>
  <c r="R150" i="85" s="1"/>
  <c r="B661" i="82"/>
  <c r="B542" i="85" s="1"/>
  <c r="B699" i="85" s="1"/>
  <c r="R661" i="82"/>
  <c r="R542" i="85" s="1"/>
  <c r="R699" i="85" s="1"/>
  <c r="J661" i="82"/>
  <c r="J542" i="85" s="1"/>
  <c r="J699" i="85" s="1"/>
  <c r="B505" i="82"/>
  <c r="B408" i="85" s="1"/>
  <c r="R505" i="82"/>
  <c r="R408" i="85" s="1"/>
  <c r="J505" i="82"/>
  <c r="J408" i="85" s="1"/>
  <c r="B347" i="82"/>
  <c r="B281" i="85" s="1"/>
  <c r="R347" i="82"/>
  <c r="R281" i="85" s="1"/>
  <c r="J347" i="82"/>
  <c r="J281" i="85" s="1"/>
  <c r="F347" i="82"/>
  <c r="F281" i="85" s="1"/>
  <c r="V189" i="82"/>
  <c r="V154" i="85" s="1"/>
  <c r="J189" i="82"/>
  <c r="J154" i="85" s="1"/>
  <c r="B665" i="82"/>
  <c r="B547" i="85" s="1"/>
  <c r="B703" i="85" s="1"/>
  <c r="R665" i="82"/>
  <c r="R547" i="85" s="1"/>
  <c r="R703" i="85" s="1"/>
  <c r="J665" i="82"/>
  <c r="J547" i="85" s="1"/>
  <c r="J703" i="85" s="1"/>
  <c r="B510" i="82"/>
  <c r="B412" i="85" s="1"/>
  <c r="R510" i="82"/>
  <c r="R412" i="85" s="1"/>
  <c r="J510" i="82"/>
  <c r="J412" i="85" s="1"/>
  <c r="B352" i="82"/>
  <c r="B285" i="85" s="1"/>
  <c r="B194" i="82"/>
  <c r="B158" i="85" s="1"/>
  <c r="R194" i="82"/>
  <c r="R158" i="85" s="1"/>
  <c r="J194" i="82"/>
  <c r="J158" i="85" s="1"/>
  <c r="B669" i="82"/>
  <c r="B552" i="85" s="1"/>
  <c r="B707" i="85" s="1"/>
  <c r="R669" i="82"/>
  <c r="R552" i="85" s="1"/>
  <c r="R707" i="85" s="1"/>
  <c r="J669" i="82"/>
  <c r="J552" i="85" s="1"/>
  <c r="J707" i="85" s="1"/>
  <c r="B515" i="82"/>
  <c r="B416" i="85" s="1"/>
  <c r="R515" i="82"/>
  <c r="R416" i="85" s="1"/>
  <c r="J515" i="82"/>
  <c r="J416" i="85" s="1"/>
  <c r="B357" i="82"/>
  <c r="B289" i="85" s="1"/>
  <c r="R357" i="82"/>
  <c r="R289" i="85" s="1"/>
  <c r="J357" i="82"/>
  <c r="J289" i="85" s="1"/>
  <c r="B199" i="82"/>
  <c r="B162" i="85" s="1"/>
  <c r="R199" i="82"/>
  <c r="R162" i="85" s="1"/>
  <c r="N199" i="82"/>
  <c r="N162" i="85" s="1"/>
  <c r="F199" i="82"/>
  <c r="F162" i="85" s="1"/>
  <c r="F39" i="85"/>
  <c r="F520" i="82"/>
  <c r="F420" i="85" s="1"/>
  <c r="F673" i="82"/>
  <c r="F557" i="85" s="1"/>
  <c r="F362" i="82"/>
  <c r="F293" i="85" s="1"/>
  <c r="F204" i="82"/>
  <c r="F166" i="85" s="1"/>
  <c r="N520" i="82"/>
  <c r="N420" i="85" s="1"/>
  <c r="N673" i="82"/>
  <c r="N557" i="85" s="1"/>
  <c r="N204" i="82"/>
  <c r="N166" i="85" s="1"/>
  <c r="N39" i="85"/>
  <c r="N362" i="82"/>
  <c r="N293" i="85" s="1"/>
  <c r="V39" i="85"/>
  <c r="V673" i="82"/>
  <c r="V557" i="85" s="1"/>
  <c r="V520" i="82"/>
  <c r="V420" i="85" s="1"/>
  <c r="V362" i="82"/>
  <c r="V293" i="85" s="1"/>
  <c r="V204" i="82"/>
  <c r="V166" i="85" s="1"/>
  <c r="F43" i="85"/>
  <c r="F677" i="82"/>
  <c r="F562" i="85" s="1"/>
  <c r="F715" i="85" s="1"/>
  <c r="F367" i="82"/>
  <c r="F297" i="85" s="1"/>
  <c r="F525" i="82"/>
  <c r="F424" i="85" s="1"/>
  <c r="N43" i="85"/>
  <c r="N367" i="82"/>
  <c r="N297" i="85" s="1"/>
  <c r="N525" i="82"/>
  <c r="N424" i="85" s="1"/>
  <c r="N677" i="82"/>
  <c r="N562" i="85" s="1"/>
  <c r="N715" i="85" s="1"/>
  <c r="V43" i="85"/>
  <c r="V677" i="82"/>
  <c r="V562" i="85" s="1"/>
  <c r="V715" i="85" s="1"/>
  <c r="V367" i="82"/>
  <c r="V297" i="85" s="1"/>
  <c r="V525" i="82"/>
  <c r="V424" i="85" s="1"/>
  <c r="F47" i="85"/>
  <c r="F214" i="82"/>
  <c r="F174" i="85" s="1"/>
  <c r="F530" i="82"/>
  <c r="F428" i="85" s="1"/>
  <c r="F681" i="82"/>
  <c r="F567" i="85" s="1"/>
  <c r="F372" i="82"/>
  <c r="F301" i="85" s="1"/>
  <c r="N47" i="85"/>
  <c r="N372" i="82"/>
  <c r="N301" i="85" s="1"/>
  <c r="N530" i="82"/>
  <c r="N428" i="85" s="1"/>
  <c r="N214" i="82"/>
  <c r="N174" i="85" s="1"/>
  <c r="N681" i="82"/>
  <c r="N567" i="85" s="1"/>
  <c r="V47" i="85"/>
  <c r="V214" i="82"/>
  <c r="V174" i="85" s="1"/>
  <c r="V681" i="82"/>
  <c r="V567" i="85" s="1"/>
  <c r="V372" i="82"/>
  <c r="V301" i="85" s="1"/>
  <c r="V530" i="82"/>
  <c r="V428" i="85" s="1"/>
  <c r="G535" i="82"/>
  <c r="G432" i="85" s="1"/>
  <c r="G51" i="85"/>
  <c r="G685" i="82"/>
  <c r="G572" i="85" s="1"/>
  <c r="G723" i="85" s="1"/>
  <c r="G219" i="82"/>
  <c r="G178" i="85" s="1"/>
  <c r="G377" i="82"/>
  <c r="G305" i="85" s="1"/>
  <c r="O51" i="85"/>
  <c r="O535" i="82"/>
  <c r="O432" i="85" s="1"/>
  <c r="O685" i="82"/>
  <c r="O572" i="85" s="1"/>
  <c r="O723" i="85" s="1"/>
  <c r="O219" i="82"/>
  <c r="O178" i="85" s="1"/>
  <c r="O377" i="82"/>
  <c r="O305" i="85" s="1"/>
  <c r="W535" i="82"/>
  <c r="W432" i="85" s="1"/>
  <c r="W51" i="85"/>
  <c r="W685" i="82"/>
  <c r="W572" i="85" s="1"/>
  <c r="W723" i="85" s="1"/>
  <c r="W219" i="82"/>
  <c r="W178" i="85" s="1"/>
  <c r="W377" i="82"/>
  <c r="W305" i="85" s="1"/>
  <c r="G55" i="85"/>
  <c r="G382" i="82"/>
  <c r="G309" i="85" s="1"/>
  <c r="G224" i="82"/>
  <c r="G182" i="85" s="1"/>
  <c r="G540" i="82"/>
  <c r="G436" i="85" s="1"/>
  <c r="G689" i="82"/>
  <c r="G577" i="85" s="1"/>
  <c r="G727" i="85" s="1"/>
  <c r="O55" i="85"/>
  <c r="O382" i="82"/>
  <c r="O309" i="85" s="1"/>
  <c r="O540" i="82"/>
  <c r="O436" i="85" s="1"/>
  <c r="O224" i="82"/>
  <c r="O182" i="85" s="1"/>
  <c r="O689" i="82"/>
  <c r="O577" i="85" s="1"/>
  <c r="O727" i="85" s="1"/>
  <c r="W55" i="85"/>
  <c r="W224" i="82"/>
  <c r="W182" i="85" s="1"/>
  <c r="W382" i="82"/>
  <c r="W309" i="85" s="1"/>
  <c r="W540" i="82"/>
  <c r="W436" i="85" s="1"/>
  <c r="W689" i="82"/>
  <c r="W577" i="85" s="1"/>
  <c r="W727" i="85" s="1"/>
  <c r="G59" i="85"/>
  <c r="G229" i="82"/>
  <c r="G186" i="85" s="1"/>
  <c r="G545" i="82"/>
  <c r="G440" i="85" s="1"/>
  <c r="G693" i="82"/>
  <c r="G582" i="85" s="1"/>
  <c r="G731" i="85" s="1"/>
  <c r="G387" i="82"/>
  <c r="G313" i="85" s="1"/>
  <c r="N59" i="85"/>
  <c r="N229" i="82"/>
  <c r="N186" i="85" s="1"/>
  <c r="N545" i="82"/>
  <c r="N440" i="85" s="1"/>
  <c r="N693" i="82"/>
  <c r="N582" i="85" s="1"/>
  <c r="N731" i="85" s="1"/>
  <c r="N387" i="82"/>
  <c r="N313" i="85" s="1"/>
  <c r="V387" i="82"/>
  <c r="V313" i="85" s="1"/>
  <c r="V693" i="82"/>
  <c r="V582" i="85" s="1"/>
  <c r="V731" i="85" s="1"/>
  <c r="V545" i="82"/>
  <c r="V440" i="85" s="1"/>
  <c r="V229" i="82"/>
  <c r="V186" i="85" s="1"/>
  <c r="V59" i="85"/>
  <c r="F63" i="85"/>
  <c r="F392" i="82"/>
  <c r="F317" i="85" s="1"/>
  <c r="F697" i="82"/>
  <c r="F587" i="85" s="1"/>
  <c r="F735" i="85" s="1"/>
  <c r="F234" i="82"/>
  <c r="F190" i="85" s="1"/>
  <c r="F550" i="82"/>
  <c r="F444" i="85" s="1"/>
  <c r="N63" i="85"/>
  <c r="N234" i="82"/>
  <c r="N190" i="85" s="1"/>
  <c r="N550" i="82"/>
  <c r="N444" i="85" s="1"/>
  <c r="N697" i="82"/>
  <c r="N587" i="85" s="1"/>
  <c r="N735" i="85" s="1"/>
  <c r="N392" i="82"/>
  <c r="N317" i="85" s="1"/>
  <c r="V63" i="85"/>
  <c r="V392" i="82"/>
  <c r="V317" i="85" s="1"/>
  <c r="V697" i="82"/>
  <c r="V587" i="85" s="1"/>
  <c r="V735" i="85" s="1"/>
  <c r="V234" i="82"/>
  <c r="V190" i="85" s="1"/>
  <c r="V550" i="82"/>
  <c r="V444" i="85" s="1"/>
  <c r="F67" i="85"/>
  <c r="F397" i="82"/>
  <c r="F321" i="85" s="1"/>
  <c r="F701" i="82"/>
  <c r="F592" i="85" s="1"/>
  <c r="F739" i="85" s="1"/>
  <c r="F555" i="82"/>
  <c r="F448" i="85" s="1"/>
  <c r="F239" i="82"/>
  <c r="F194" i="85" s="1"/>
  <c r="N67" i="85"/>
  <c r="N239" i="82"/>
  <c r="N194" i="85" s="1"/>
  <c r="N555" i="82"/>
  <c r="N448" i="85" s="1"/>
  <c r="N397" i="82"/>
  <c r="N321" i="85" s="1"/>
  <c r="N701" i="82"/>
  <c r="N592" i="85" s="1"/>
  <c r="N739" i="85" s="1"/>
  <c r="V67" i="85"/>
  <c r="V397" i="82"/>
  <c r="V321" i="85" s="1"/>
  <c r="V701" i="82"/>
  <c r="V592" i="85" s="1"/>
  <c r="V739" i="85" s="1"/>
  <c r="V239" i="82"/>
  <c r="V194" i="85" s="1"/>
  <c r="V555" i="82"/>
  <c r="V448" i="85" s="1"/>
  <c r="F71" i="85"/>
  <c r="F402" i="82"/>
  <c r="F325" i="85" s="1"/>
  <c r="F705" i="82"/>
  <c r="F597" i="85" s="1"/>
  <c r="F743" i="85" s="1"/>
  <c r="F244" i="82"/>
  <c r="F198" i="85" s="1"/>
  <c r="F560" i="82"/>
  <c r="F452" i="85" s="1"/>
  <c r="N71" i="85"/>
  <c r="N244" i="82"/>
  <c r="N198" i="85" s="1"/>
  <c r="N560" i="82"/>
  <c r="N452" i="85" s="1"/>
  <c r="N402" i="82"/>
  <c r="N325" i="85" s="1"/>
  <c r="N705" i="82"/>
  <c r="N597" i="85" s="1"/>
  <c r="N743" i="85" s="1"/>
  <c r="V71" i="85"/>
  <c r="V402" i="82"/>
  <c r="V325" i="85" s="1"/>
  <c r="V705" i="82"/>
  <c r="V597" i="85" s="1"/>
  <c r="V743" i="85" s="1"/>
  <c r="V560" i="82"/>
  <c r="V452" i="85" s="1"/>
  <c r="V244" i="82"/>
  <c r="V198" i="85" s="1"/>
  <c r="J75" i="85"/>
  <c r="J249" i="82"/>
  <c r="J202" i="85" s="1"/>
  <c r="J407" i="82"/>
  <c r="J329" i="85" s="1"/>
  <c r="J709" i="82"/>
  <c r="J602" i="85" s="1"/>
  <c r="J747" i="85" s="1"/>
  <c r="J565" i="82"/>
  <c r="J456" i="85" s="1"/>
  <c r="R75" i="85"/>
  <c r="R407" i="82"/>
  <c r="R329" i="85" s="1"/>
  <c r="R249" i="82"/>
  <c r="R202" i="85" s="1"/>
  <c r="R565" i="82"/>
  <c r="R456" i="85" s="1"/>
  <c r="R709" i="82"/>
  <c r="R602" i="85" s="1"/>
  <c r="R747" i="85" s="1"/>
  <c r="B79" i="85"/>
  <c r="B570" i="82"/>
  <c r="B460" i="85" s="1"/>
  <c r="B412" i="82"/>
  <c r="B333" i="85" s="1"/>
  <c r="B713" i="82"/>
  <c r="B607" i="85" s="1"/>
  <c r="B751" i="85" s="1"/>
  <c r="B254" i="82"/>
  <c r="B206" i="85" s="1"/>
  <c r="J79" i="85"/>
  <c r="J254" i="82"/>
  <c r="J206" i="85" s="1"/>
  <c r="J412" i="82"/>
  <c r="J333" i="85" s="1"/>
  <c r="J713" i="82"/>
  <c r="J607" i="85" s="1"/>
  <c r="J751" i="85" s="1"/>
  <c r="J570" i="82"/>
  <c r="J460" i="85" s="1"/>
  <c r="V412" i="82"/>
  <c r="V333" i="85" s="1"/>
  <c r="V713" i="82"/>
  <c r="V607" i="85" s="1"/>
  <c r="V751" i="85" s="1"/>
  <c r="V79" i="85"/>
  <c r="V570" i="82"/>
  <c r="V460" i="85" s="1"/>
  <c r="V254" i="82"/>
  <c r="V206" i="85" s="1"/>
  <c r="F209" i="82"/>
  <c r="F170" i="85" s="1"/>
  <c r="F417" i="82"/>
  <c r="F337" i="85" s="1"/>
  <c r="F717" i="82"/>
  <c r="F612" i="85" s="1"/>
  <c r="F755" i="85" s="1"/>
  <c r="F83" i="85"/>
  <c r="F575" i="82"/>
  <c r="F464" i="85" s="1"/>
  <c r="N83" i="85"/>
  <c r="N575" i="82"/>
  <c r="N464" i="85" s="1"/>
  <c r="N417" i="82"/>
  <c r="N337" i="85" s="1"/>
  <c r="N209" i="82"/>
  <c r="N170" i="85" s="1"/>
  <c r="N717" i="82"/>
  <c r="N612" i="85" s="1"/>
  <c r="N755" i="85" s="1"/>
  <c r="V209" i="82"/>
  <c r="V170" i="85" s="1"/>
  <c r="V417" i="82"/>
  <c r="V337" i="85" s="1"/>
  <c r="V717" i="82"/>
  <c r="V612" i="85" s="1"/>
  <c r="V755" i="85" s="1"/>
  <c r="V83" i="85"/>
  <c r="V575" i="82"/>
  <c r="V464" i="85" s="1"/>
  <c r="F87" i="85"/>
  <c r="F264" i="82"/>
  <c r="F214" i="85" s="1"/>
  <c r="F580" i="82"/>
  <c r="F468" i="85" s="1"/>
  <c r="F422" i="82"/>
  <c r="F341" i="85" s="1"/>
  <c r="F721" i="82"/>
  <c r="F617" i="85" s="1"/>
  <c r="F759" i="85" s="1"/>
  <c r="N87" i="85"/>
  <c r="N422" i="82"/>
  <c r="N341" i="85" s="1"/>
  <c r="N721" i="82"/>
  <c r="N617" i="85" s="1"/>
  <c r="N759" i="85" s="1"/>
  <c r="N580" i="82"/>
  <c r="N468" i="85" s="1"/>
  <c r="N264" i="82"/>
  <c r="N214" i="85" s="1"/>
  <c r="V87" i="85"/>
  <c r="V264" i="82"/>
  <c r="V214" i="85" s="1"/>
  <c r="V580" i="82"/>
  <c r="V468" i="85" s="1"/>
  <c r="V721" i="82"/>
  <c r="V617" i="85" s="1"/>
  <c r="V759" i="85" s="1"/>
  <c r="V422" i="82"/>
  <c r="V341" i="85" s="1"/>
  <c r="F91" i="85"/>
  <c r="F269" i="82"/>
  <c r="F218" i="85" s="1"/>
  <c r="F585" i="82"/>
  <c r="F472" i="85" s="1"/>
  <c r="F427" i="82"/>
  <c r="F345" i="85" s="1"/>
  <c r="F725" i="82"/>
  <c r="F622" i="85" s="1"/>
  <c r="F763" i="85" s="1"/>
  <c r="N91" i="85"/>
  <c r="N427" i="82"/>
  <c r="N345" i="85" s="1"/>
  <c r="N725" i="82"/>
  <c r="N622" i="85" s="1"/>
  <c r="N763" i="85" s="1"/>
  <c r="N585" i="82"/>
  <c r="N472" i="85" s="1"/>
  <c r="N269" i="82"/>
  <c r="N218" i="85" s="1"/>
  <c r="V91" i="85"/>
  <c r="V269" i="82"/>
  <c r="V218" i="85" s="1"/>
  <c r="V585" i="82"/>
  <c r="V472" i="85" s="1"/>
  <c r="V427" i="82"/>
  <c r="V345" i="85" s="1"/>
  <c r="V725" i="82"/>
  <c r="V622" i="85" s="1"/>
  <c r="V763" i="85" s="1"/>
  <c r="B274" i="82"/>
  <c r="B222" i="85" s="1"/>
  <c r="B432" i="82"/>
  <c r="B349" i="85" s="1"/>
  <c r="B590" i="82"/>
  <c r="B476" i="85" s="1"/>
  <c r="B729" i="82"/>
  <c r="B627" i="85" s="1"/>
  <c r="B767" i="85" s="1"/>
  <c r="B95" i="85"/>
  <c r="J274" i="82"/>
  <c r="J222" i="85" s="1"/>
  <c r="J432" i="82"/>
  <c r="J349" i="85" s="1"/>
  <c r="J590" i="82"/>
  <c r="J476" i="85" s="1"/>
  <c r="J95" i="85"/>
  <c r="J729" i="82"/>
  <c r="J627" i="85" s="1"/>
  <c r="J767" i="85" s="1"/>
  <c r="R95" i="85"/>
  <c r="R274" i="82"/>
  <c r="R222" i="85" s="1"/>
  <c r="R432" i="82"/>
  <c r="R349" i="85" s="1"/>
  <c r="R590" i="82"/>
  <c r="R476" i="85" s="1"/>
  <c r="R729" i="82"/>
  <c r="R627" i="85" s="1"/>
  <c r="R767" i="85" s="1"/>
  <c r="B279" i="82"/>
  <c r="B226" i="85" s="1"/>
  <c r="B437" i="82"/>
  <c r="B353" i="85" s="1"/>
  <c r="B595" i="82"/>
  <c r="B480" i="85" s="1"/>
  <c r="B733" i="82"/>
  <c r="B632" i="85" s="1"/>
  <c r="B771" i="85" s="1"/>
  <c r="B99" i="85"/>
  <c r="J99" i="85"/>
  <c r="J279" i="82"/>
  <c r="J226" i="85" s="1"/>
  <c r="J437" i="82"/>
  <c r="J353" i="85" s="1"/>
  <c r="J595" i="82"/>
  <c r="J480" i="85" s="1"/>
  <c r="J733" i="82"/>
  <c r="J632" i="85" s="1"/>
  <c r="J771" i="85" s="1"/>
  <c r="R99" i="85"/>
  <c r="R279" i="82"/>
  <c r="R226" i="85" s="1"/>
  <c r="R437" i="82"/>
  <c r="R353" i="85" s="1"/>
  <c r="R595" i="82"/>
  <c r="R480" i="85" s="1"/>
  <c r="R733" i="82"/>
  <c r="R632" i="85" s="1"/>
  <c r="R771" i="85" s="1"/>
  <c r="C184" i="82"/>
  <c r="C150" i="85" s="1"/>
  <c r="K184" i="82"/>
  <c r="K150" i="85" s="1"/>
  <c r="S184" i="82"/>
  <c r="S150" i="85" s="1"/>
  <c r="C39" i="85"/>
  <c r="C520" i="82"/>
  <c r="C420" i="85" s="1"/>
  <c r="C673" i="82"/>
  <c r="C557" i="85" s="1"/>
  <c r="C204" i="82"/>
  <c r="C166" i="85" s="1"/>
  <c r="C362" i="82"/>
  <c r="C293" i="85" s="1"/>
  <c r="K39" i="85"/>
  <c r="K520" i="82"/>
  <c r="K420" i="85" s="1"/>
  <c r="K673" i="82"/>
  <c r="K557" i="85" s="1"/>
  <c r="K204" i="82"/>
  <c r="K166" i="85" s="1"/>
  <c r="K362" i="82"/>
  <c r="K293" i="85" s="1"/>
  <c r="S39" i="85"/>
  <c r="S520" i="82"/>
  <c r="S420" i="85" s="1"/>
  <c r="S673" i="82"/>
  <c r="S557" i="85" s="1"/>
  <c r="S204" i="82"/>
  <c r="S166" i="85" s="1"/>
  <c r="S362" i="82"/>
  <c r="S293" i="85" s="1"/>
  <c r="W39" i="85"/>
  <c r="W520" i="82"/>
  <c r="W420" i="85" s="1"/>
  <c r="W362" i="82"/>
  <c r="W293" i="85" s="1"/>
  <c r="W673" i="82"/>
  <c r="W557" i="85" s="1"/>
  <c r="W204" i="82"/>
  <c r="W166" i="85" s="1"/>
  <c r="G43" i="85"/>
  <c r="G367" i="82"/>
  <c r="G297" i="85" s="1"/>
  <c r="G677" i="82"/>
  <c r="G562" i="85" s="1"/>
  <c r="G715" i="85" s="1"/>
  <c r="G525" i="82"/>
  <c r="G424" i="85" s="1"/>
  <c r="O43" i="85"/>
  <c r="O525" i="82"/>
  <c r="O424" i="85" s="1"/>
  <c r="O367" i="82"/>
  <c r="O297" i="85" s="1"/>
  <c r="O677" i="82"/>
  <c r="O562" i="85" s="1"/>
  <c r="O715" i="85" s="1"/>
  <c r="W43" i="85"/>
  <c r="W367" i="82"/>
  <c r="W297" i="85" s="1"/>
  <c r="W677" i="82"/>
  <c r="W562" i="85" s="1"/>
  <c r="W715" i="85" s="1"/>
  <c r="W525" i="82"/>
  <c r="W424" i="85" s="1"/>
  <c r="G47" i="85"/>
  <c r="G214" i="82"/>
  <c r="G174" i="85" s="1"/>
  <c r="G530" i="82"/>
  <c r="G428" i="85" s="1"/>
  <c r="G372" i="82"/>
  <c r="G301" i="85" s="1"/>
  <c r="G681" i="82"/>
  <c r="G567" i="85" s="1"/>
  <c r="K47" i="85"/>
  <c r="K214" i="82"/>
  <c r="K174" i="85" s="1"/>
  <c r="K372" i="82"/>
  <c r="K301" i="85" s="1"/>
  <c r="K530" i="82"/>
  <c r="K428" i="85" s="1"/>
  <c r="K681" i="82"/>
  <c r="K567" i="85" s="1"/>
  <c r="O47" i="85"/>
  <c r="O372" i="82"/>
  <c r="O301" i="85" s="1"/>
  <c r="O681" i="82"/>
  <c r="O567" i="85" s="1"/>
  <c r="O214" i="82"/>
  <c r="O174" i="85" s="1"/>
  <c r="O530" i="82"/>
  <c r="O428" i="85" s="1"/>
  <c r="W47" i="85"/>
  <c r="W214" i="82"/>
  <c r="W174" i="85" s="1"/>
  <c r="W530" i="82"/>
  <c r="W428" i="85" s="1"/>
  <c r="W372" i="82"/>
  <c r="W301" i="85" s="1"/>
  <c r="W681" i="82"/>
  <c r="W567" i="85" s="1"/>
  <c r="H51" i="85"/>
  <c r="H685" i="82"/>
  <c r="H572" i="85" s="1"/>
  <c r="H723" i="85" s="1"/>
  <c r="H219" i="82"/>
  <c r="H178" i="85" s="1"/>
  <c r="H377" i="82"/>
  <c r="H305" i="85" s="1"/>
  <c r="H535" i="82"/>
  <c r="H432" i="85" s="1"/>
  <c r="P51" i="85"/>
  <c r="P685" i="82"/>
  <c r="P572" i="85" s="1"/>
  <c r="P723" i="85" s="1"/>
  <c r="P219" i="82"/>
  <c r="P178" i="85" s="1"/>
  <c r="P377" i="82"/>
  <c r="P305" i="85" s="1"/>
  <c r="P535" i="82"/>
  <c r="P432" i="85" s="1"/>
  <c r="X51" i="85"/>
  <c r="X685" i="82"/>
  <c r="X572" i="85" s="1"/>
  <c r="X723" i="85" s="1"/>
  <c r="X219" i="82"/>
  <c r="X178" i="85" s="1"/>
  <c r="X377" i="82"/>
  <c r="X305" i="85" s="1"/>
  <c r="X535" i="82"/>
  <c r="X432" i="85" s="1"/>
  <c r="L55" i="85"/>
  <c r="L224" i="82"/>
  <c r="L182" i="85" s="1"/>
  <c r="L540" i="82"/>
  <c r="L436" i="85" s="1"/>
  <c r="L689" i="82"/>
  <c r="L577" i="85" s="1"/>
  <c r="L727" i="85" s="1"/>
  <c r="L382" i="82"/>
  <c r="L309" i="85" s="1"/>
  <c r="T540" i="82"/>
  <c r="T436" i="85" s="1"/>
  <c r="T689" i="82"/>
  <c r="T577" i="85" s="1"/>
  <c r="T727" i="85" s="1"/>
  <c r="T55" i="85"/>
  <c r="T224" i="82"/>
  <c r="T182" i="85" s="1"/>
  <c r="T382" i="82"/>
  <c r="T309" i="85" s="1"/>
  <c r="D229" i="82"/>
  <c r="D186" i="85" s="1"/>
  <c r="D387" i="82"/>
  <c r="D313" i="85" s="1"/>
  <c r="D545" i="82"/>
  <c r="D440" i="85" s="1"/>
  <c r="D693" i="82"/>
  <c r="D582" i="85" s="1"/>
  <c r="D731" i="85" s="1"/>
  <c r="D59" i="85"/>
  <c r="K387" i="82"/>
  <c r="K313" i="85" s="1"/>
  <c r="K693" i="82"/>
  <c r="K582" i="85" s="1"/>
  <c r="K731" i="85" s="1"/>
  <c r="K59" i="85"/>
  <c r="K229" i="82"/>
  <c r="K186" i="85" s="1"/>
  <c r="K545" i="82"/>
  <c r="K440" i="85" s="1"/>
  <c r="S59" i="85"/>
  <c r="S229" i="82"/>
  <c r="S186" i="85" s="1"/>
  <c r="S545" i="82"/>
  <c r="S440" i="85" s="1"/>
  <c r="S693" i="82"/>
  <c r="S582" i="85" s="1"/>
  <c r="S731" i="85" s="1"/>
  <c r="S387" i="82"/>
  <c r="S313" i="85" s="1"/>
  <c r="W59" i="85"/>
  <c r="W229" i="82"/>
  <c r="W186" i="85" s="1"/>
  <c r="W545" i="82"/>
  <c r="W440" i="85" s="1"/>
  <c r="W387" i="82"/>
  <c r="W313" i="85" s="1"/>
  <c r="W693" i="82"/>
  <c r="W582" i="85" s="1"/>
  <c r="W731" i="85" s="1"/>
  <c r="G63" i="85"/>
  <c r="G392" i="82"/>
  <c r="G317" i="85" s="1"/>
  <c r="G234" i="82"/>
  <c r="G190" i="85" s="1"/>
  <c r="G550" i="82"/>
  <c r="G444" i="85" s="1"/>
  <c r="G697" i="82"/>
  <c r="G587" i="85" s="1"/>
  <c r="G735" i="85" s="1"/>
  <c r="K392" i="82"/>
  <c r="K317" i="85" s="1"/>
  <c r="K697" i="82"/>
  <c r="K587" i="85" s="1"/>
  <c r="K735" i="85" s="1"/>
  <c r="K63" i="85"/>
  <c r="K234" i="82"/>
  <c r="K190" i="85" s="1"/>
  <c r="K550" i="82"/>
  <c r="K444" i="85" s="1"/>
  <c r="O63" i="85"/>
  <c r="O550" i="82"/>
  <c r="O444" i="85" s="1"/>
  <c r="O392" i="82"/>
  <c r="O317" i="85" s="1"/>
  <c r="O697" i="82"/>
  <c r="O587" i="85" s="1"/>
  <c r="O735" i="85" s="1"/>
  <c r="O234" i="82"/>
  <c r="O190" i="85" s="1"/>
  <c r="W63" i="85"/>
  <c r="W234" i="82"/>
  <c r="W190" i="85" s="1"/>
  <c r="W550" i="82"/>
  <c r="W444" i="85" s="1"/>
  <c r="W392" i="82"/>
  <c r="W317" i="85" s="1"/>
  <c r="W697" i="82"/>
  <c r="W587" i="85" s="1"/>
  <c r="W735" i="85" s="1"/>
  <c r="C67" i="85"/>
  <c r="C239" i="82"/>
  <c r="C194" i="85" s="1"/>
  <c r="C555" i="82"/>
  <c r="C448" i="85" s="1"/>
  <c r="C397" i="82"/>
  <c r="C321" i="85" s="1"/>
  <c r="C701" i="82"/>
  <c r="C592" i="85" s="1"/>
  <c r="C739" i="85" s="1"/>
  <c r="K67" i="85"/>
  <c r="K397" i="82"/>
  <c r="K321" i="85" s="1"/>
  <c r="K701" i="82"/>
  <c r="K592" i="85" s="1"/>
  <c r="K739" i="85" s="1"/>
  <c r="K555" i="82"/>
  <c r="K448" i="85" s="1"/>
  <c r="K239" i="82"/>
  <c r="K194" i="85" s="1"/>
  <c r="S67" i="85"/>
  <c r="S239" i="82"/>
  <c r="S194" i="85" s="1"/>
  <c r="S555" i="82"/>
  <c r="S448" i="85" s="1"/>
  <c r="S397" i="82"/>
  <c r="S321" i="85" s="1"/>
  <c r="S701" i="82"/>
  <c r="S592" i="85" s="1"/>
  <c r="S739" i="85" s="1"/>
  <c r="C71" i="85"/>
  <c r="C244" i="82"/>
  <c r="C198" i="85" s="1"/>
  <c r="C560" i="82"/>
  <c r="C452" i="85" s="1"/>
  <c r="C402" i="82"/>
  <c r="C325" i="85" s="1"/>
  <c r="C705" i="82"/>
  <c r="C597" i="85" s="1"/>
  <c r="C743" i="85" s="1"/>
  <c r="K71" i="85"/>
  <c r="K402" i="82"/>
  <c r="K325" i="85" s="1"/>
  <c r="K705" i="82"/>
  <c r="K597" i="85" s="1"/>
  <c r="K743" i="85" s="1"/>
  <c r="K244" i="82"/>
  <c r="K198" i="85" s="1"/>
  <c r="K560" i="82"/>
  <c r="K452" i="85" s="1"/>
  <c r="S71" i="85"/>
  <c r="S244" i="82"/>
  <c r="S198" i="85" s="1"/>
  <c r="S560" i="82"/>
  <c r="S452" i="85" s="1"/>
  <c r="S705" i="82"/>
  <c r="S597" i="85" s="1"/>
  <c r="S743" i="85" s="1"/>
  <c r="S402" i="82"/>
  <c r="S325" i="85" s="1"/>
  <c r="C75" i="85"/>
  <c r="C249" i="82"/>
  <c r="C202" i="85" s="1"/>
  <c r="C565" i="82"/>
  <c r="C456" i="85" s="1"/>
  <c r="C407" i="82"/>
  <c r="C329" i="85" s="1"/>
  <c r="C709" i="82"/>
  <c r="C602" i="85" s="1"/>
  <c r="C747" i="85" s="1"/>
  <c r="K75" i="85"/>
  <c r="K407" i="82"/>
  <c r="K329" i="85" s="1"/>
  <c r="K709" i="82"/>
  <c r="K602" i="85" s="1"/>
  <c r="K747" i="85" s="1"/>
  <c r="K565" i="82"/>
  <c r="K456" i="85" s="1"/>
  <c r="K249" i="82"/>
  <c r="K202" i="85" s="1"/>
  <c r="S75" i="85"/>
  <c r="S249" i="82"/>
  <c r="S202" i="85" s="1"/>
  <c r="S565" i="82"/>
  <c r="S456" i="85" s="1"/>
  <c r="S407" i="82"/>
  <c r="S329" i="85" s="1"/>
  <c r="S709" i="82"/>
  <c r="S602" i="85" s="1"/>
  <c r="S747" i="85" s="1"/>
  <c r="C79" i="85"/>
  <c r="C254" i="82"/>
  <c r="C206" i="85" s="1"/>
  <c r="C570" i="82"/>
  <c r="C460" i="85" s="1"/>
  <c r="C412" i="82"/>
  <c r="C333" i="85" s="1"/>
  <c r="C713" i="82"/>
  <c r="C607" i="85" s="1"/>
  <c r="C751" i="85" s="1"/>
  <c r="K79" i="85"/>
  <c r="K412" i="82"/>
  <c r="K333" i="85" s="1"/>
  <c r="K713" i="82"/>
  <c r="K607" i="85" s="1"/>
  <c r="K751" i="85" s="1"/>
  <c r="K254" i="82"/>
  <c r="K206" i="85" s="1"/>
  <c r="K570" i="82"/>
  <c r="K460" i="85" s="1"/>
  <c r="S79" i="85"/>
  <c r="S254" i="82"/>
  <c r="S206" i="85" s="1"/>
  <c r="S570" i="82"/>
  <c r="S460" i="85" s="1"/>
  <c r="S713" i="82"/>
  <c r="S607" i="85" s="1"/>
  <c r="S751" i="85" s="1"/>
  <c r="S412" i="82"/>
  <c r="S333" i="85" s="1"/>
  <c r="G83" i="85"/>
  <c r="G209" i="82"/>
  <c r="G170" i="85" s="1"/>
  <c r="G417" i="82"/>
  <c r="G337" i="85" s="1"/>
  <c r="G575" i="82"/>
  <c r="G464" i="85" s="1"/>
  <c r="G717" i="82"/>
  <c r="G612" i="85" s="1"/>
  <c r="G755" i="85" s="1"/>
  <c r="O83" i="85"/>
  <c r="O209" i="82"/>
  <c r="O170" i="85" s="1"/>
  <c r="O575" i="82"/>
  <c r="O464" i="85" s="1"/>
  <c r="O417" i="82"/>
  <c r="O337" i="85" s="1"/>
  <c r="O717" i="82"/>
  <c r="O612" i="85" s="1"/>
  <c r="O755" i="85" s="1"/>
  <c r="S83" i="85"/>
  <c r="S209" i="82"/>
  <c r="S170" i="85" s="1"/>
  <c r="S575" i="82"/>
  <c r="S464" i="85" s="1"/>
  <c r="S717" i="82"/>
  <c r="S612" i="85" s="1"/>
  <c r="S755" i="85" s="1"/>
  <c r="S417" i="82"/>
  <c r="S337" i="85" s="1"/>
  <c r="C87" i="85"/>
  <c r="C264" i="82"/>
  <c r="C214" i="85" s="1"/>
  <c r="C422" i="82"/>
  <c r="C341" i="85" s="1"/>
  <c r="C580" i="82"/>
  <c r="C468" i="85" s="1"/>
  <c r="C721" i="82"/>
  <c r="C617" i="85" s="1"/>
  <c r="C759" i="85" s="1"/>
  <c r="K87" i="85"/>
  <c r="K264" i="82"/>
  <c r="K214" i="85" s="1"/>
  <c r="K422" i="82"/>
  <c r="K341" i="85" s="1"/>
  <c r="K580" i="82"/>
  <c r="K468" i="85" s="1"/>
  <c r="K721" i="82"/>
  <c r="K617" i="85" s="1"/>
  <c r="K759" i="85" s="1"/>
  <c r="S87" i="85"/>
  <c r="S264" i="82"/>
  <c r="S214" i="85" s="1"/>
  <c r="S422" i="82"/>
  <c r="S341" i="85" s="1"/>
  <c r="S580" i="82"/>
  <c r="S468" i="85" s="1"/>
  <c r="S721" i="82"/>
  <c r="S617" i="85" s="1"/>
  <c r="S759" i="85" s="1"/>
  <c r="C269" i="82"/>
  <c r="C218" i="85" s="1"/>
  <c r="C427" i="82"/>
  <c r="C345" i="85" s="1"/>
  <c r="C585" i="82"/>
  <c r="C472" i="85" s="1"/>
  <c r="C725" i="82"/>
  <c r="C622" i="85" s="1"/>
  <c r="C763" i="85" s="1"/>
  <c r="C91" i="85"/>
  <c r="K269" i="82"/>
  <c r="K218" i="85" s="1"/>
  <c r="K427" i="82"/>
  <c r="K345" i="85" s="1"/>
  <c r="K585" i="82"/>
  <c r="K472" i="85" s="1"/>
  <c r="K725" i="82"/>
  <c r="K622" i="85" s="1"/>
  <c r="K763" i="85" s="1"/>
  <c r="K91" i="85"/>
  <c r="S269" i="82"/>
  <c r="S218" i="85" s="1"/>
  <c r="S427" i="82"/>
  <c r="S345" i="85" s="1"/>
  <c r="S585" i="82"/>
  <c r="S472" i="85" s="1"/>
  <c r="S725" i="82"/>
  <c r="S622" i="85" s="1"/>
  <c r="S763" i="85" s="1"/>
  <c r="S91" i="85"/>
  <c r="C274" i="82"/>
  <c r="C222" i="85" s="1"/>
  <c r="C432" i="82"/>
  <c r="C349" i="85" s="1"/>
  <c r="C590" i="82"/>
  <c r="C476" i="85" s="1"/>
  <c r="C729" i="82"/>
  <c r="C627" i="85" s="1"/>
  <c r="C767" i="85" s="1"/>
  <c r="C95" i="85"/>
  <c r="K95" i="85"/>
  <c r="K274" i="82"/>
  <c r="K222" i="85" s="1"/>
  <c r="K432" i="82"/>
  <c r="K349" i="85" s="1"/>
  <c r="K590" i="82"/>
  <c r="K476" i="85" s="1"/>
  <c r="K729" i="82"/>
  <c r="K627" i="85" s="1"/>
  <c r="K767" i="85" s="1"/>
  <c r="S95" i="85"/>
  <c r="S274" i="82"/>
  <c r="S222" i="85" s="1"/>
  <c r="S432" i="82"/>
  <c r="S349" i="85" s="1"/>
  <c r="S590" i="82"/>
  <c r="S476" i="85" s="1"/>
  <c r="S729" i="82"/>
  <c r="S627" i="85" s="1"/>
  <c r="S767" i="85" s="1"/>
  <c r="C99" i="85"/>
  <c r="C279" i="82"/>
  <c r="C226" i="85" s="1"/>
  <c r="C437" i="82"/>
  <c r="C353" i="85" s="1"/>
  <c r="C595" i="82"/>
  <c r="C480" i="85" s="1"/>
  <c r="C733" i="82"/>
  <c r="C632" i="85" s="1"/>
  <c r="C771" i="85" s="1"/>
  <c r="K99" i="85"/>
  <c r="K279" i="82"/>
  <c r="K226" i="85" s="1"/>
  <c r="K437" i="82"/>
  <c r="K353" i="85" s="1"/>
  <c r="K595" i="82"/>
  <c r="K480" i="85" s="1"/>
  <c r="K733" i="82"/>
  <c r="K632" i="85" s="1"/>
  <c r="K771" i="85" s="1"/>
  <c r="S99" i="85"/>
  <c r="S279" i="82"/>
  <c r="S226" i="85" s="1"/>
  <c r="S437" i="82"/>
  <c r="S353" i="85" s="1"/>
  <c r="S595" i="82"/>
  <c r="S480" i="85" s="1"/>
  <c r="S733" i="82"/>
  <c r="S632" i="85" s="1"/>
  <c r="S771" i="85" s="1"/>
  <c r="W645" i="82"/>
  <c r="W522" i="85" s="1"/>
  <c r="W683" i="85" s="1"/>
  <c r="S645" i="82"/>
  <c r="S522" i="85" s="1"/>
  <c r="S683" i="85" s="1"/>
  <c r="O645" i="82"/>
  <c r="O522" i="85" s="1"/>
  <c r="O683" i="85" s="1"/>
  <c r="K645" i="82"/>
  <c r="K522" i="85" s="1"/>
  <c r="K683" i="85" s="1"/>
  <c r="G645" i="82"/>
  <c r="G522" i="85" s="1"/>
  <c r="G683" i="85" s="1"/>
  <c r="C645" i="82"/>
  <c r="C522" i="85" s="1"/>
  <c r="C683" i="85" s="1"/>
  <c r="W485" i="82"/>
  <c r="W392" i="85" s="1"/>
  <c r="S485" i="82"/>
  <c r="S392" i="85" s="1"/>
  <c r="O485" i="82"/>
  <c r="O392" i="85" s="1"/>
  <c r="K485" i="82"/>
  <c r="K392" i="85" s="1"/>
  <c r="G485" i="82"/>
  <c r="G392" i="85" s="1"/>
  <c r="C485" i="82"/>
  <c r="C392" i="85" s="1"/>
  <c r="W327" i="82"/>
  <c r="W265" i="85" s="1"/>
  <c r="S327" i="82"/>
  <c r="S265" i="85" s="1"/>
  <c r="O327" i="82"/>
  <c r="O265" i="85" s="1"/>
  <c r="K327" i="82"/>
  <c r="K265" i="85" s="1"/>
  <c r="G327" i="82"/>
  <c r="G265" i="85" s="1"/>
  <c r="C327" i="82"/>
  <c r="C265" i="85" s="1"/>
  <c r="W169" i="82"/>
  <c r="W138" i="85" s="1"/>
  <c r="S169" i="82"/>
  <c r="S138" i="85" s="1"/>
  <c r="O169" i="82"/>
  <c r="O138" i="85" s="1"/>
  <c r="K169" i="82"/>
  <c r="K138" i="85" s="1"/>
  <c r="G169" i="82"/>
  <c r="G138" i="85" s="1"/>
  <c r="C169" i="82"/>
  <c r="C138" i="85" s="1"/>
  <c r="W649" i="82"/>
  <c r="W527" i="85" s="1"/>
  <c r="W687" i="85" s="1"/>
  <c r="S649" i="82"/>
  <c r="S527" i="85" s="1"/>
  <c r="S687" i="85" s="1"/>
  <c r="O649" i="82"/>
  <c r="O527" i="85" s="1"/>
  <c r="O687" i="85" s="1"/>
  <c r="K649" i="82"/>
  <c r="K527" i="85" s="1"/>
  <c r="K687" i="85" s="1"/>
  <c r="G649" i="82"/>
  <c r="G527" i="85" s="1"/>
  <c r="G687" i="85" s="1"/>
  <c r="C649" i="82"/>
  <c r="C527" i="85" s="1"/>
  <c r="C687" i="85" s="1"/>
  <c r="W490" i="82"/>
  <c r="W396" i="85" s="1"/>
  <c r="S490" i="82"/>
  <c r="S396" i="85" s="1"/>
  <c r="O490" i="82"/>
  <c r="O396" i="85" s="1"/>
  <c r="K490" i="82"/>
  <c r="K396" i="85" s="1"/>
  <c r="G490" i="82"/>
  <c r="G396" i="85" s="1"/>
  <c r="C490" i="82"/>
  <c r="C396" i="85" s="1"/>
  <c r="W174" i="82"/>
  <c r="W142" i="85" s="1"/>
  <c r="S174" i="82"/>
  <c r="S142" i="85" s="1"/>
  <c r="O174" i="82"/>
  <c r="O142" i="85" s="1"/>
  <c r="K174" i="82"/>
  <c r="K142" i="85" s="1"/>
  <c r="G174" i="82"/>
  <c r="G142" i="85" s="1"/>
  <c r="C174" i="82"/>
  <c r="C142" i="85" s="1"/>
  <c r="W653" i="82"/>
  <c r="W532" i="85" s="1"/>
  <c r="W691" i="85" s="1"/>
  <c r="S653" i="82"/>
  <c r="S532" i="85" s="1"/>
  <c r="S691" i="85" s="1"/>
  <c r="O653" i="82"/>
  <c r="O532" i="85" s="1"/>
  <c r="O691" i="85" s="1"/>
  <c r="K653" i="82"/>
  <c r="K532" i="85" s="1"/>
  <c r="K691" i="85" s="1"/>
  <c r="G653" i="82"/>
  <c r="G532" i="85" s="1"/>
  <c r="G691" i="85" s="1"/>
  <c r="C653" i="82"/>
  <c r="C532" i="85" s="1"/>
  <c r="C691" i="85" s="1"/>
  <c r="W495" i="82"/>
  <c r="W400" i="85" s="1"/>
  <c r="S495" i="82"/>
  <c r="S400" i="85" s="1"/>
  <c r="O495" i="82"/>
  <c r="O400" i="85" s="1"/>
  <c r="K495" i="82"/>
  <c r="K400" i="85" s="1"/>
  <c r="G495" i="82"/>
  <c r="G400" i="85" s="1"/>
  <c r="C495" i="82"/>
  <c r="C400" i="85" s="1"/>
  <c r="W337" i="82"/>
  <c r="W273" i="85" s="1"/>
  <c r="S337" i="82"/>
  <c r="S273" i="85" s="1"/>
  <c r="O337" i="82"/>
  <c r="O273" i="85" s="1"/>
  <c r="K337" i="82"/>
  <c r="K273" i="85" s="1"/>
  <c r="G337" i="82"/>
  <c r="G273" i="85" s="1"/>
  <c r="C337" i="82"/>
  <c r="C273" i="85" s="1"/>
  <c r="W179" i="82"/>
  <c r="W146" i="85" s="1"/>
  <c r="S179" i="82"/>
  <c r="S146" i="85" s="1"/>
  <c r="O179" i="82"/>
  <c r="O146" i="85" s="1"/>
  <c r="K179" i="82"/>
  <c r="K146" i="85" s="1"/>
  <c r="G179" i="82"/>
  <c r="G146" i="85" s="1"/>
  <c r="C179" i="82"/>
  <c r="C146" i="85" s="1"/>
  <c r="W332" i="82"/>
  <c r="W269" i="85" s="1"/>
  <c r="S332" i="82"/>
  <c r="S269" i="85" s="1"/>
  <c r="O332" i="82"/>
  <c r="O269" i="85" s="1"/>
  <c r="K332" i="82"/>
  <c r="K269" i="85" s="1"/>
  <c r="G332" i="82"/>
  <c r="G269" i="85" s="1"/>
  <c r="C332" i="82"/>
  <c r="C269" i="85" s="1"/>
  <c r="W657" i="82"/>
  <c r="W537" i="85" s="1"/>
  <c r="W695" i="85" s="1"/>
  <c r="S657" i="82"/>
  <c r="S537" i="85" s="1"/>
  <c r="S695" i="85" s="1"/>
  <c r="O657" i="82"/>
  <c r="O537" i="85" s="1"/>
  <c r="O695" i="85" s="1"/>
  <c r="K657" i="82"/>
  <c r="K537" i="85" s="1"/>
  <c r="K695" i="85" s="1"/>
  <c r="G657" i="82"/>
  <c r="G537" i="85" s="1"/>
  <c r="G695" i="85" s="1"/>
  <c r="C657" i="82"/>
  <c r="C537" i="85" s="1"/>
  <c r="C695" i="85" s="1"/>
  <c r="W500" i="82"/>
  <c r="W404" i="85" s="1"/>
  <c r="S500" i="82"/>
  <c r="S404" i="85" s="1"/>
  <c r="O500" i="82"/>
  <c r="O404" i="85" s="1"/>
  <c r="K500" i="82"/>
  <c r="K404" i="85" s="1"/>
  <c r="G500" i="82"/>
  <c r="G404" i="85" s="1"/>
  <c r="C500" i="82"/>
  <c r="C404" i="85" s="1"/>
  <c r="W342" i="82"/>
  <c r="W277" i="85" s="1"/>
  <c r="S342" i="82"/>
  <c r="S277" i="85" s="1"/>
  <c r="O342" i="82"/>
  <c r="O277" i="85" s="1"/>
  <c r="K342" i="82"/>
  <c r="K277" i="85" s="1"/>
  <c r="G342" i="82"/>
  <c r="G277" i="85" s="1"/>
  <c r="C342" i="82"/>
  <c r="C277" i="85" s="1"/>
  <c r="E184" i="82"/>
  <c r="E150" i="85" s="1"/>
  <c r="I184" i="82"/>
  <c r="I150" i="85" s="1"/>
  <c r="M184" i="82"/>
  <c r="M150" i="85" s="1"/>
  <c r="Q184" i="82"/>
  <c r="Q150" i="85" s="1"/>
  <c r="U184" i="82"/>
  <c r="U150" i="85" s="1"/>
  <c r="Y184" i="82"/>
  <c r="Y150" i="85" s="1"/>
  <c r="W661" i="82"/>
  <c r="W542" i="85" s="1"/>
  <c r="W699" i="85" s="1"/>
  <c r="S661" i="82"/>
  <c r="S542" i="85" s="1"/>
  <c r="S699" i="85" s="1"/>
  <c r="O661" i="82"/>
  <c r="O542" i="85" s="1"/>
  <c r="O699" i="85" s="1"/>
  <c r="K661" i="82"/>
  <c r="K542" i="85" s="1"/>
  <c r="K699" i="85" s="1"/>
  <c r="G661" i="82"/>
  <c r="G542" i="85" s="1"/>
  <c r="G699" i="85" s="1"/>
  <c r="C661" i="82"/>
  <c r="C542" i="85" s="1"/>
  <c r="C699" i="85" s="1"/>
  <c r="W505" i="82"/>
  <c r="W408" i="85" s="1"/>
  <c r="S505" i="82"/>
  <c r="S408" i="85" s="1"/>
  <c r="O505" i="82"/>
  <c r="O408" i="85" s="1"/>
  <c r="K505" i="82"/>
  <c r="K408" i="85" s="1"/>
  <c r="G505" i="82"/>
  <c r="G408" i="85" s="1"/>
  <c r="C505" i="82"/>
  <c r="C408" i="85" s="1"/>
  <c r="W347" i="82"/>
  <c r="W281" i="85" s="1"/>
  <c r="S347" i="82"/>
  <c r="S281" i="85" s="1"/>
  <c r="O347" i="82"/>
  <c r="O281" i="85" s="1"/>
  <c r="K347" i="82"/>
  <c r="K281" i="85" s="1"/>
  <c r="G347" i="82"/>
  <c r="G281" i="85" s="1"/>
  <c r="C347" i="82"/>
  <c r="C281" i="85" s="1"/>
  <c r="W189" i="82"/>
  <c r="W154" i="85" s="1"/>
  <c r="S189" i="82"/>
  <c r="S154" i="85" s="1"/>
  <c r="O189" i="82"/>
  <c r="O154" i="85" s="1"/>
  <c r="K189" i="82"/>
  <c r="K154" i="85" s="1"/>
  <c r="G189" i="82"/>
  <c r="G154" i="85" s="1"/>
  <c r="C189" i="82"/>
  <c r="C154" i="85" s="1"/>
  <c r="W665" i="82"/>
  <c r="W547" i="85" s="1"/>
  <c r="W703" i="85" s="1"/>
  <c r="S665" i="82"/>
  <c r="S547" i="85" s="1"/>
  <c r="S703" i="85" s="1"/>
  <c r="O665" i="82"/>
  <c r="O547" i="85" s="1"/>
  <c r="O703" i="85" s="1"/>
  <c r="K665" i="82"/>
  <c r="K547" i="85" s="1"/>
  <c r="K703" i="85" s="1"/>
  <c r="G665" i="82"/>
  <c r="G547" i="85" s="1"/>
  <c r="G703" i="85" s="1"/>
  <c r="C665" i="82"/>
  <c r="C547" i="85" s="1"/>
  <c r="C703" i="85" s="1"/>
  <c r="W510" i="82"/>
  <c r="W412" i="85" s="1"/>
  <c r="S510" i="82"/>
  <c r="S412" i="85" s="1"/>
  <c r="O510" i="82"/>
  <c r="O412" i="85" s="1"/>
  <c r="K510" i="82"/>
  <c r="K412" i="85" s="1"/>
  <c r="G510" i="82"/>
  <c r="G412" i="85" s="1"/>
  <c r="C510" i="82"/>
  <c r="C412" i="85" s="1"/>
  <c r="V352" i="82"/>
  <c r="V285" i="85" s="1"/>
  <c r="R352" i="82"/>
  <c r="R285" i="85" s="1"/>
  <c r="N352" i="82"/>
  <c r="N285" i="85" s="1"/>
  <c r="J352" i="82"/>
  <c r="J285" i="85" s="1"/>
  <c r="F352" i="82"/>
  <c r="F285" i="85" s="1"/>
  <c r="Y352" i="82"/>
  <c r="Y285" i="85" s="1"/>
  <c r="W194" i="82"/>
  <c r="W158" i="85" s="1"/>
  <c r="S194" i="82"/>
  <c r="S158" i="85" s="1"/>
  <c r="O194" i="82"/>
  <c r="O158" i="85" s="1"/>
  <c r="K194" i="82"/>
  <c r="K158" i="85" s="1"/>
  <c r="G194" i="82"/>
  <c r="G158" i="85" s="1"/>
  <c r="C194" i="82"/>
  <c r="C158" i="85" s="1"/>
  <c r="W669" i="82"/>
  <c r="W552" i="85" s="1"/>
  <c r="W707" i="85" s="1"/>
  <c r="S669" i="82"/>
  <c r="S552" i="85" s="1"/>
  <c r="S707" i="85" s="1"/>
  <c r="O669" i="82"/>
  <c r="O552" i="85" s="1"/>
  <c r="O707" i="85" s="1"/>
  <c r="K669" i="82"/>
  <c r="K552" i="85" s="1"/>
  <c r="K707" i="85" s="1"/>
  <c r="G669" i="82"/>
  <c r="G552" i="85" s="1"/>
  <c r="G707" i="85" s="1"/>
  <c r="C669" i="82"/>
  <c r="C552" i="85" s="1"/>
  <c r="C707" i="85" s="1"/>
  <c r="W515" i="82"/>
  <c r="W416" i="85" s="1"/>
  <c r="S515" i="82"/>
  <c r="S416" i="85" s="1"/>
  <c r="O515" i="82"/>
  <c r="O416" i="85" s="1"/>
  <c r="K515" i="82"/>
  <c r="K416" i="85" s="1"/>
  <c r="G515" i="82"/>
  <c r="G416" i="85" s="1"/>
  <c r="C515" i="82"/>
  <c r="C416" i="85" s="1"/>
  <c r="W357" i="82"/>
  <c r="W289" i="85" s="1"/>
  <c r="S357" i="82"/>
  <c r="S289" i="85" s="1"/>
  <c r="O357" i="82"/>
  <c r="O289" i="85" s="1"/>
  <c r="K357" i="82"/>
  <c r="K289" i="85" s="1"/>
  <c r="G357" i="82"/>
  <c r="G289" i="85" s="1"/>
  <c r="C357" i="82"/>
  <c r="C289" i="85" s="1"/>
  <c r="W199" i="82"/>
  <c r="W162" i="85" s="1"/>
  <c r="S199" i="82"/>
  <c r="S162" i="85" s="1"/>
  <c r="O199" i="82"/>
  <c r="O162" i="85" s="1"/>
  <c r="K199" i="82"/>
  <c r="K162" i="85" s="1"/>
  <c r="G199" i="82"/>
  <c r="G162" i="85" s="1"/>
  <c r="C199" i="82"/>
  <c r="C162" i="85" s="1"/>
  <c r="E39" i="85"/>
  <c r="E204" i="82"/>
  <c r="E166" i="85" s="1"/>
  <c r="E362" i="82"/>
  <c r="E293" i="85" s="1"/>
  <c r="E520" i="82"/>
  <c r="E420" i="85" s="1"/>
  <c r="E673" i="82"/>
  <c r="E557" i="85" s="1"/>
  <c r="I39" i="85"/>
  <c r="I204" i="82"/>
  <c r="I362" i="82"/>
  <c r="I293" i="85" s="1"/>
  <c r="I520" i="82"/>
  <c r="I420" i="85" s="1"/>
  <c r="I673" i="82"/>
  <c r="I557" i="85" s="1"/>
  <c r="M204" i="82"/>
  <c r="M166" i="85" s="1"/>
  <c r="M362" i="82"/>
  <c r="M293" i="85" s="1"/>
  <c r="M39" i="85"/>
  <c r="M520" i="82"/>
  <c r="M420" i="85" s="1"/>
  <c r="M673" i="82"/>
  <c r="M557" i="85" s="1"/>
  <c r="Q39" i="85"/>
  <c r="Q204" i="82"/>
  <c r="Q166" i="85" s="1"/>
  <c r="Q362" i="82"/>
  <c r="Q293" i="85" s="1"/>
  <c r="Q673" i="82"/>
  <c r="Q557" i="85" s="1"/>
  <c r="Q520" i="82"/>
  <c r="Q420" i="85" s="1"/>
  <c r="U39" i="85"/>
  <c r="U204" i="82"/>
  <c r="U166" i="85" s="1"/>
  <c r="U362" i="82"/>
  <c r="U293" i="85" s="1"/>
  <c r="U673" i="82"/>
  <c r="U557" i="85" s="1"/>
  <c r="U520" i="82"/>
  <c r="U420" i="85" s="1"/>
  <c r="Y204" i="82"/>
  <c r="Y166" i="85" s="1"/>
  <c r="Y362" i="82"/>
  <c r="Y293" i="85" s="1"/>
  <c r="Y39" i="85"/>
  <c r="Y673" i="82"/>
  <c r="Y557" i="85" s="1"/>
  <c r="Y520" i="82"/>
  <c r="Y420" i="85" s="1"/>
  <c r="E367" i="82"/>
  <c r="E297" i="85" s="1"/>
  <c r="E525" i="82"/>
  <c r="E424" i="85" s="1"/>
  <c r="E677" i="82"/>
  <c r="E562" i="85" s="1"/>
  <c r="E715" i="85" s="1"/>
  <c r="E43" i="85"/>
  <c r="I367" i="82"/>
  <c r="I297" i="85" s="1"/>
  <c r="I525" i="82"/>
  <c r="I424" i="85" s="1"/>
  <c r="I677" i="82"/>
  <c r="I562" i="85" s="1"/>
  <c r="I715" i="85" s="1"/>
  <c r="I43" i="85"/>
  <c r="M43" i="85"/>
  <c r="M367" i="82"/>
  <c r="M297" i="85" s="1"/>
  <c r="M525" i="82"/>
  <c r="M424" i="85" s="1"/>
  <c r="M677" i="82"/>
  <c r="M562" i="85" s="1"/>
  <c r="M715" i="85" s="1"/>
  <c r="Q43" i="85"/>
  <c r="Q367" i="82"/>
  <c r="Q297" i="85" s="1"/>
  <c r="Q525" i="82"/>
  <c r="Q424" i="85" s="1"/>
  <c r="Q677" i="82"/>
  <c r="Q562" i="85" s="1"/>
  <c r="Q715" i="85" s="1"/>
  <c r="U43" i="85"/>
  <c r="U367" i="82"/>
  <c r="U297" i="85" s="1"/>
  <c r="U525" i="82"/>
  <c r="U424" i="85" s="1"/>
  <c r="U677" i="82"/>
  <c r="U562" i="85" s="1"/>
  <c r="U715" i="85" s="1"/>
  <c r="Y367" i="82"/>
  <c r="Y297" i="85" s="1"/>
  <c r="Y525" i="82"/>
  <c r="Y424" i="85" s="1"/>
  <c r="Y677" i="82"/>
  <c r="Y562" i="85" s="1"/>
  <c r="Y715" i="85" s="1"/>
  <c r="Y43" i="85"/>
  <c r="E47" i="85"/>
  <c r="E214" i="82"/>
  <c r="E174" i="85" s="1"/>
  <c r="E372" i="82"/>
  <c r="E301" i="85" s="1"/>
  <c r="E530" i="82"/>
  <c r="E428" i="85" s="1"/>
  <c r="E681" i="82"/>
  <c r="E567" i="85" s="1"/>
  <c r="I47" i="85"/>
  <c r="I214" i="82"/>
  <c r="I174" i="85" s="1"/>
  <c r="I372" i="82"/>
  <c r="I301" i="85" s="1"/>
  <c r="I530" i="82"/>
  <c r="I428" i="85" s="1"/>
  <c r="I681" i="82"/>
  <c r="I567" i="85" s="1"/>
  <c r="M47" i="85"/>
  <c r="M214" i="82"/>
  <c r="M174" i="85" s="1"/>
  <c r="M372" i="82"/>
  <c r="M301" i="85" s="1"/>
  <c r="M530" i="82"/>
  <c r="M428" i="85" s="1"/>
  <c r="M681" i="82"/>
  <c r="M567" i="85" s="1"/>
  <c r="Q47" i="85"/>
  <c r="Q214" i="82"/>
  <c r="Q174" i="85" s="1"/>
  <c r="Q372" i="82"/>
  <c r="Q301" i="85" s="1"/>
  <c r="Q530" i="82"/>
  <c r="Q428" i="85" s="1"/>
  <c r="Q681" i="82"/>
  <c r="Q567" i="85" s="1"/>
  <c r="U47" i="85"/>
  <c r="U214" i="82"/>
  <c r="U174" i="85" s="1"/>
  <c r="U372" i="82"/>
  <c r="U301" i="85" s="1"/>
  <c r="U530" i="82"/>
  <c r="U428" i="85" s="1"/>
  <c r="U681" i="82"/>
  <c r="U567" i="85" s="1"/>
  <c r="Y47" i="85"/>
  <c r="Y214" i="82"/>
  <c r="Y174" i="85" s="1"/>
  <c r="Y372" i="82"/>
  <c r="Y301" i="85" s="1"/>
  <c r="Y530" i="82"/>
  <c r="Y428" i="85" s="1"/>
  <c r="Y681" i="82"/>
  <c r="Y567" i="85" s="1"/>
  <c r="F51" i="85"/>
  <c r="F377" i="82"/>
  <c r="F305" i="85" s="1"/>
  <c r="F535" i="82"/>
  <c r="F432" i="85" s="1"/>
  <c r="F219" i="82"/>
  <c r="F178" i="85" s="1"/>
  <c r="F685" i="82"/>
  <c r="F572" i="85" s="1"/>
  <c r="F723" i="85" s="1"/>
  <c r="J51" i="85"/>
  <c r="J377" i="82"/>
  <c r="J305" i="85" s="1"/>
  <c r="J535" i="82"/>
  <c r="J432" i="85" s="1"/>
  <c r="J685" i="82"/>
  <c r="J572" i="85" s="1"/>
  <c r="J723" i="85" s="1"/>
  <c r="J219" i="82"/>
  <c r="J178" i="85" s="1"/>
  <c r="N51" i="85"/>
  <c r="N377" i="82"/>
  <c r="N305" i="85" s="1"/>
  <c r="N535" i="82"/>
  <c r="N432" i="85" s="1"/>
  <c r="N685" i="82"/>
  <c r="N572" i="85" s="1"/>
  <c r="N723" i="85" s="1"/>
  <c r="N219" i="82"/>
  <c r="N178" i="85" s="1"/>
  <c r="R377" i="82"/>
  <c r="R305" i="85" s="1"/>
  <c r="R535" i="82"/>
  <c r="R432" i="85" s="1"/>
  <c r="R51" i="85"/>
  <c r="R685" i="82"/>
  <c r="R572" i="85" s="1"/>
  <c r="R723" i="85" s="1"/>
  <c r="R219" i="82"/>
  <c r="R178" i="85" s="1"/>
  <c r="V51" i="85"/>
  <c r="V377" i="82"/>
  <c r="V305" i="85" s="1"/>
  <c r="V535" i="82"/>
  <c r="V432" i="85" s="1"/>
  <c r="V219" i="82"/>
  <c r="V178" i="85" s="1"/>
  <c r="V685" i="82"/>
  <c r="V572" i="85" s="1"/>
  <c r="V723" i="85" s="1"/>
  <c r="B61" i="82"/>
  <c r="B219" i="82" s="1"/>
  <c r="B178" i="85" s="1"/>
  <c r="B55" i="85"/>
  <c r="B224" i="82"/>
  <c r="B182" i="85" s="1"/>
  <c r="B540" i="82"/>
  <c r="B436" i="85" s="1"/>
  <c r="B382" i="82"/>
  <c r="B309" i="85" s="1"/>
  <c r="B689" i="82"/>
  <c r="B577" i="85" s="1"/>
  <c r="B727" i="85" s="1"/>
  <c r="F55" i="85"/>
  <c r="F382" i="82"/>
  <c r="F309" i="85" s="1"/>
  <c r="F540" i="82"/>
  <c r="F436" i="85" s="1"/>
  <c r="F224" i="82"/>
  <c r="F182" i="85" s="1"/>
  <c r="F689" i="82"/>
  <c r="F577" i="85" s="1"/>
  <c r="F727" i="85" s="1"/>
  <c r="J55" i="85"/>
  <c r="J382" i="82"/>
  <c r="J309" i="85" s="1"/>
  <c r="J689" i="82"/>
  <c r="J577" i="85" s="1"/>
  <c r="J727" i="85" s="1"/>
  <c r="J540" i="82"/>
  <c r="J436" i="85" s="1"/>
  <c r="J224" i="82"/>
  <c r="J182" i="85" s="1"/>
  <c r="N55" i="85"/>
  <c r="N224" i="82"/>
  <c r="N182" i="85" s="1"/>
  <c r="N382" i="82"/>
  <c r="N309" i="85" s="1"/>
  <c r="N689" i="82"/>
  <c r="N577" i="85" s="1"/>
  <c r="N727" i="85" s="1"/>
  <c r="N540" i="82"/>
  <c r="N436" i="85" s="1"/>
  <c r="R55" i="85"/>
  <c r="R224" i="82"/>
  <c r="R182" i="85" s="1"/>
  <c r="R382" i="82"/>
  <c r="R309" i="85" s="1"/>
  <c r="R689" i="82"/>
  <c r="R577" i="85" s="1"/>
  <c r="R727" i="85" s="1"/>
  <c r="R540" i="82"/>
  <c r="R436" i="85" s="1"/>
  <c r="B59" i="85"/>
  <c r="B387" i="82"/>
  <c r="B313" i="85" s="1"/>
  <c r="B693" i="82"/>
  <c r="B582" i="85" s="1"/>
  <c r="B731" i="85" s="1"/>
  <c r="B229" i="82"/>
  <c r="B186" i="85" s="1"/>
  <c r="B545" i="82"/>
  <c r="B440" i="85" s="1"/>
  <c r="F59" i="85"/>
  <c r="F387" i="82"/>
  <c r="F313" i="85" s="1"/>
  <c r="F693" i="82"/>
  <c r="F582" i="85" s="1"/>
  <c r="F731" i="85" s="1"/>
  <c r="F229" i="82"/>
  <c r="F186" i="85" s="1"/>
  <c r="F545" i="82"/>
  <c r="F440" i="85" s="1"/>
  <c r="I59" i="85"/>
  <c r="I229" i="82"/>
  <c r="I186" i="85" s="1"/>
  <c r="I545" i="82"/>
  <c r="I440" i="85" s="1"/>
  <c r="I387" i="82"/>
  <c r="I313" i="85" s="1"/>
  <c r="I693" i="82"/>
  <c r="I582" i="85" s="1"/>
  <c r="I731" i="85" s="1"/>
  <c r="M59" i="85"/>
  <c r="M229" i="82"/>
  <c r="M186" i="85" s="1"/>
  <c r="M545" i="82"/>
  <c r="M440" i="85" s="1"/>
  <c r="M387" i="82"/>
  <c r="M313" i="85" s="1"/>
  <c r="M693" i="82"/>
  <c r="M582" i="85" s="1"/>
  <c r="M731" i="85" s="1"/>
  <c r="Q59" i="85"/>
  <c r="Q387" i="82"/>
  <c r="Q313" i="85" s="1"/>
  <c r="Q693" i="82"/>
  <c r="Q582" i="85" s="1"/>
  <c r="Q731" i="85" s="1"/>
  <c r="Q545" i="82"/>
  <c r="Q440" i="85" s="1"/>
  <c r="Q229" i="82"/>
  <c r="Q186" i="85" s="1"/>
  <c r="U59" i="85"/>
  <c r="U387" i="82"/>
  <c r="U313" i="85" s="1"/>
  <c r="U693" i="82"/>
  <c r="U582" i="85" s="1"/>
  <c r="U731" i="85" s="1"/>
  <c r="U545" i="82"/>
  <c r="U440" i="85" s="1"/>
  <c r="U229" i="82"/>
  <c r="U186" i="85" s="1"/>
  <c r="Y59" i="85"/>
  <c r="Y229" i="82"/>
  <c r="Y186" i="85" s="1"/>
  <c r="Y545" i="82"/>
  <c r="Y440" i="85" s="1"/>
  <c r="Y387" i="82"/>
  <c r="Y313" i="85" s="1"/>
  <c r="Y693" i="82"/>
  <c r="Y582" i="85" s="1"/>
  <c r="Y731" i="85" s="1"/>
  <c r="E63" i="85"/>
  <c r="E550" i="82"/>
  <c r="E444" i="85" s="1"/>
  <c r="E392" i="82"/>
  <c r="E317" i="85" s="1"/>
  <c r="E697" i="82"/>
  <c r="E587" i="85" s="1"/>
  <c r="E735" i="85" s="1"/>
  <c r="E234" i="82"/>
  <c r="E190" i="85" s="1"/>
  <c r="I63" i="85"/>
  <c r="I234" i="82"/>
  <c r="I190" i="85" s="1"/>
  <c r="I550" i="82"/>
  <c r="I444" i="85" s="1"/>
  <c r="I697" i="82"/>
  <c r="I587" i="85" s="1"/>
  <c r="I735" i="85" s="1"/>
  <c r="I392" i="82"/>
  <c r="I317" i="85" s="1"/>
  <c r="M63" i="85"/>
  <c r="M234" i="82"/>
  <c r="M190" i="85" s="1"/>
  <c r="M550" i="82"/>
  <c r="M444" i="85" s="1"/>
  <c r="M392" i="82"/>
  <c r="M317" i="85" s="1"/>
  <c r="M697" i="82"/>
  <c r="M587" i="85" s="1"/>
  <c r="M735" i="85" s="1"/>
  <c r="Q63" i="85"/>
  <c r="Q392" i="82"/>
  <c r="Q317" i="85" s="1"/>
  <c r="Q697" i="82"/>
  <c r="Q587" i="85" s="1"/>
  <c r="Q735" i="85" s="1"/>
  <c r="Q234" i="82"/>
  <c r="Q190" i="85" s="1"/>
  <c r="Q550" i="82"/>
  <c r="Q444" i="85" s="1"/>
  <c r="U63" i="85"/>
  <c r="U234" i="82"/>
  <c r="U190" i="85" s="1"/>
  <c r="U392" i="82"/>
  <c r="U317" i="85" s="1"/>
  <c r="U697" i="82"/>
  <c r="U587" i="85" s="1"/>
  <c r="U735" i="85" s="1"/>
  <c r="U550" i="82"/>
  <c r="U444" i="85" s="1"/>
  <c r="Y63" i="85"/>
  <c r="Y234" i="82"/>
  <c r="Y190" i="85" s="1"/>
  <c r="Y550" i="82"/>
  <c r="Y444" i="85" s="1"/>
  <c r="Y392" i="82"/>
  <c r="Y317" i="85" s="1"/>
  <c r="Y697" i="82"/>
  <c r="Y587" i="85" s="1"/>
  <c r="Y735" i="85" s="1"/>
  <c r="E67" i="85"/>
  <c r="E555" i="82"/>
  <c r="E448" i="85" s="1"/>
  <c r="E397" i="82"/>
  <c r="E321" i="85" s="1"/>
  <c r="E701" i="82"/>
  <c r="E592" i="85" s="1"/>
  <c r="E739" i="85" s="1"/>
  <c r="E239" i="82"/>
  <c r="E194" i="85" s="1"/>
  <c r="I239" i="82"/>
  <c r="I194" i="85" s="1"/>
  <c r="I555" i="82"/>
  <c r="I448" i="85" s="1"/>
  <c r="I67" i="85"/>
  <c r="I701" i="82"/>
  <c r="I592" i="85" s="1"/>
  <c r="I739" i="85" s="1"/>
  <c r="I397" i="82"/>
  <c r="I321" i="85" s="1"/>
  <c r="M67" i="85"/>
  <c r="M701" i="82"/>
  <c r="M592" i="85" s="1"/>
  <c r="M739" i="85" s="1"/>
  <c r="M239" i="82"/>
  <c r="M194" i="85" s="1"/>
  <c r="M555" i="82"/>
  <c r="M448" i="85" s="1"/>
  <c r="M397" i="82"/>
  <c r="M321" i="85" s="1"/>
  <c r="Q397" i="82"/>
  <c r="Q321" i="85" s="1"/>
  <c r="Q701" i="82"/>
  <c r="Q592" i="85" s="1"/>
  <c r="Q739" i="85" s="1"/>
  <c r="Q67" i="85"/>
  <c r="Q239" i="82"/>
  <c r="Q194" i="85" s="1"/>
  <c r="Q555" i="82"/>
  <c r="Q448" i="85" s="1"/>
  <c r="U67" i="85"/>
  <c r="U239" i="82"/>
  <c r="U194" i="85" s="1"/>
  <c r="U397" i="82"/>
  <c r="U321" i="85" s="1"/>
  <c r="U701" i="82"/>
  <c r="U592" i="85" s="1"/>
  <c r="U739" i="85" s="1"/>
  <c r="U555" i="82"/>
  <c r="U448" i="85" s="1"/>
  <c r="Y239" i="82"/>
  <c r="Y194" i="85" s="1"/>
  <c r="Y555" i="82"/>
  <c r="Y448" i="85" s="1"/>
  <c r="Y67" i="85"/>
  <c r="Y701" i="82"/>
  <c r="Y592" i="85" s="1"/>
  <c r="Y739" i="85" s="1"/>
  <c r="Y397" i="82"/>
  <c r="Y321" i="85" s="1"/>
  <c r="E71" i="85"/>
  <c r="E560" i="82"/>
  <c r="E452" i="85" s="1"/>
  <c r="E402" i="82"/>
  <c r="E325" i="85" s="1"/>
  <c r="E705" i="82"/>
  <c r="E597" i="85" s="1"/>
  <c r="E743" i="85" s="1"/>
  <c r="E244" i="82"/>
  <c r="E198" i="85" s="1"/>
  <c r="I71" i="85"/>
  <c r="I244" i="82"/>
  <c r="I198" i="85" s="1"/>
  <c r="I560" i="82"/>
  <c r="I452" i="85" s="1"/>
  <c r="I402" i="82"/>
  <c r="I325" i="85" s="1"/>
  <c r="I705" i="82"/>
  <c r="I597" i="85" s="1"/>
  <c r="I743" i="85" s="1"/>
  <c r="M71" i="85"/>
  <c r="M705" i="82"/>
  <c r="M597" i="85" s="1"/>
  <c r="M743" i="85" s="1"/>
  <c r="M244" i="82"/>
  <c r="M198" i="85" s="1"/>
  <c r="M560" i="82"/>
  <c r="M452" i="85" s="1"/>
  <c r="M402" i="82"/>
  <c r="M325" i="85" s="1"/>
  <c r="Q402" i="82"/>
  <c r="Q325" i="85" s="1"/>
  <c r="Q705" i="82"/>
  <c r="Q597" i="85" s="1"/>
  <c r="Q743" i="85" s="1"/>
  <c r="Q71" i="85"/>
  <c r="Q560" i="82"/>
  <c r="Q452" i="85" s="1"/>
  <c r="Q244" i="82"/>
  <c r="Q198" i="85" s="1"/>
  <c r="U71" i="85"/>
  <c r="U244" i="82"/>
  <c r="U198" i="85" s="1"/>
  <c r="U402" i="82"/>
  <c r="U325" i="85" s="1"/>
  <c r="U705" i="82"/>
  <c r="U597" i="85" s="1"/>
  <c r="U743" i="85" s="1"/>
  <c r="U560" i="82"/>
  <c r="U452" i="85" s="1"/>
  <c r="Y71" i="85"/>
  <c r="Y244" i="82"/>
  <c r="Y198" i="85" s="1"/>
  <c r="Y560" i="82"/>
  <c r="Y452" i="85" s="1"/>
  <c r="Y402" i="82"/>
  <c r="Y325" i="85" s="1"/>
  <c r="Y705" i="82"/>
  <c r="Y597" i="85" s="1"/>
  <c r="Y743" i="85" s="1"/>
  <c r="E75" i="85"/>
  <c r="E565" i="82"/>
  <c r="E456" i="85" s="1"/>
  <c r="E407" i="82"/>
  <c r="E329" i="85" s="1"/>
  <c r="E709" i="82"/>
  <c r="E602" i="85" s="1"/>
  <c r="E747" i="85" s="1"/>
  <c r="E249" i="82"/>
  <c r="E202" i="85" s="1"/>
  <c r="I75" i="85"/>
  <c r="I249" i="82"/>
  <c r="I202" i="85" s="1"/>
  <c r="I565" i="82"/>
  <c r="I456" i="85" s="1"/>
  <c r="I709" i="82"/>
  <c r="I602" i="85" s="1"/>
  <c r="I747" i="85" s="1"/>
  <c r="I407" i="82"/>
  <c r="I329" i="85" s="1"/>
  <c r="M75" i="85"/>
  <c r="M709" i="82"/>
  <c r="M602" i="85" s="1"/>
  <c r="M747" i="85" s="1"/>
  <c r="M249" i="82"/>
  <c r="M202" i="85" s="1"/>
  <c r="M565" i="82"/>
  <c r="M456" i="85" s="1"/>
  <c r="M407" i="82"/>
  <c r="M329" i="85" s="1"/>
  <c r="Q75" i="85"/>
  <c r="Q407" i="82"/>
  <c r="Q329" i="85" s="1"/>
  <c r="Q709" i="82"/>
  <c r="Q602" i="85" s="1"/>
  <c r="Q747" i="85" s="1"/>
  <c r="Q249" i="82"/>
  <c r="Q202" i="85" s="1"/>
  <c r="Q565" i="82"/>
  <c r="Q456" i="85" s="1"/>
  <c r="U75" i="85"/>
  <c r="U249" i="82"/>
  <c r="U202" i="85" s="1"/>
  <c r="U407" i="82"/>
  <c r="U329" i="85" s="1"/>
  <c r="U709" i="82"/>
  <c r="U602" i="85" s="1"/>
  <c r="U747" i="85" s="1"/>
  <c r="U565" i="82"/>
  <c r="U456" i="85" s="1"/>
  <c r="Y75" i="85"/>
  <c r="Y249" i="82"/>
  <c r="Y202" i="85" s="1"/>
  <c r="Y565" i="82"/>
  <c r="Y456" i="85" s="1"/>
  <c r="Y709" i="82"/>
  <c r="Y602" i="85" s="1"/>
  <c r="Y747" i="85" s="1"/>
  <c r="Y407" i="82"/>
  <c r="Y329" i="85" s="1"/>
  <c r="E79" i="85"/>
  <c r="E570" i="82"/>
  <c r="E460" i="85" s="1"/>
  <c r="E412" i="82"/>
  <c r="E333" i="85" s="1"/>
  <c r="E713" i="82"/>
  <c r="E607" i="85" s="1"/>
  <c r="E751" i="85" s="1"/>
  <c r="E254" i="82"/>
  <c r="E206" i="85" s="1"/>
  <c r="I79" i="85"/>
  <c r="I254" i="82"/>
  <c r="I206" i="85" s="1"/>
  <c r="I570" i="82"/>
  <c r="I460" i="85" s="1"/>
  <c r="I713" i="82"/>
  <c r="I607" i="85" s="1"/>
  <c r="I751" i="85" s="1"/>
  <c r="I412" i="82"/>
  <c r="I333" i="85" s="1"/>
  <c r="M79" i="85"/>
  <c r="M713" i="82"/>
  <c r="M607" i="85" s="1"/>
  <c r="M751" i="85" s="1"/>
  <c r="M254" i="82"/>
  <c r="M206" i="85" s="1"/>
  <c r="M570" i="82"/>
  <c r="M460" i="85" s="1"/>
  <c r="M412" i="82"/>
  <c r="M333" i="85" s="1"/>
  <c r="Q79" i="85"/>
  <c r="Q412" i="82"/>
  <c r="Q333" i="85" s="1"/>
  <c r="Q713" i="82"/>
  <c r="Q607" i="85" s="1"/>
  <c r="Q751" i="85" s="1"/>
  <c r="Q570" i="82"/>
  <c r="Q460" i="85" s="1"/>
  <c r="Q254" i="82"/>
  <c r="Q206" i="85" s="1"/>
  <c r="U79" i="85"/>
  <c r="U254" i="82"/>
  <c r="U206" i="85" s="1"/>
  <c r="U412" i="82"/>
  <c r="U333" i="85" s="1"/>
  <c r="U713" i="82"/>
  <c r="U607" i="85" s="1"/>
  <c r="U751" i="85" s="1"/>
  <c r="U570" i="82"/>
  <c r="U460" i="85" s="1"/>
  <c r="Y79" i="85"/>
  <c r="Y254" i="82"/>
  <c r="Y206" i="85" s="1"/>
  <c r="Y570" i="82"/>
  <c r="Y460" i="85" s="1"/>
  <c r="Y412" i="82"/>
  <c r="Y333" i="85" s="1"/>
  <c r="Y713" i="82"/>
  <c r="Y607" i="85" s="1"/>
  <c r="Y751" i="85" s="1"/>
  <c r="E83" i="85"/>
  <c r="E575" i="82"/>
  <c r="E464" i="85" s="1"/>
  <c r="E209" i="82"/>
  <c r="E170" i="85" s="1"/>
  <c r="E417" i="82"/>
  <c r="E337" i="85" s="1"/>
  <c r="E717" i="82"/>
  <c r="E612" i="85" s="1"/>
  <c r="E755" i="85" s="1"/>
  <c r="I83" i="85"/>
  <c r="I575" i="82"/>
  <c r="I464" i="85" s="1"/>
  <c r="I717" i="82"/>
  <c r="I612" i="85" s="1"/>
  <c r="I755" i="85" s="1"/>
  <c r="I209" i="82"/>
  <c r="I417" i="82"/>
  <c r="I337" i="85" s="1"/>
  <c r="M209" i="82"/>
  <c r="M170" i="85" s="1"/>
  <c r="M717" i="82"/>
  <c r="M612" i="85" s="1"/>
  <c r="M755" i="85" s="1"/>
  <c r="M83" i="85"/>
  <c r="M575" i="82"/>
  <c r="M464" i="85" s="1"/>
  <c r="M417" i="82"/>
  <c r="M337" i="85" s="1"/>
  <c r="Q83" i="85"/>
  <c r="Q209" i="82"/>
  <c r="Q170" i="85" s="1"/>
  <c r="Q417" i="82"/>
  <c r="Q337" i="85" s="1"/>
  <c r="Q717" i="82"/>
  <c r="Q612" i="85" s="1"/>
  <c r="Q755" i="85" s="1"/>
  <c r="Q575" i="82"/>
  <c r="Q464" i="85" s="1"/>
  <c r="U83" i="85"/>
  <c r="U209" i="82"/>
  <c r="U170" i="85" s="1"/>
  <c r="U417" i="82"/>
  <c r="U337" i="85" s="1"/>
  <c r="U717" i="82"/>
  <c r="U612" i="85" s="1"/>
  <c r="U755" i="85" s="1"/>
  <c r="U575" i="82"/>
  <c r="U464" i="85" s="1"/>
  <c r="Y83" i="85"/>
  <c r="Y575" i="82"/>
  <c r="Y464" i="85" s="1"/>
  <c r="Y209" i="82"/>
  <c r="Y170" i="85" s="1"/>
  <c r="Y417" i="82"/>
  <c r="Y337" i="85" s="1"/>
  <c r="Y717" i="82"/>
  <c r="Y612" i="85" s="1"/>
  <c r="Y755" i="85" s="1"/>
  <c r="E87" i="85"/>
  <c r="E721" i="82"/>
  <c r="E617" i="85" s="1"/>
  <c r="E759" i="85" s="1"/>
  <c r="E264" i="82"/>
  <c r="E214" i="85" s="1"/>
  <c r="E580" i="82"/>
  <c r="E468" i="85" s="1"/>
  <c r="E422" i="82"/>
  <c r="E341" i="85" s="1"/>
  <c r="I87" i="85"/>
  <c r="I422" i="82"/>
  <c r="I341" i="85" s="1"/>
  <c r="I721" i="82"/>
  <c r="I617" i="85" s="1"/>
  <c r="I759" i="85" s="1"/>
  <c r="I264" i="82"/>
  <c r="I214" i="85" s="1"/>
  <c r="I580" i="82"/>
  <c r="I468" i="85" s="1"/>
  <c r="M264" i="82"/>
  <c r="M214" i="85" s="1"/>
  <c r="M422" i="82"/>
  <c r="M341" i="85" s="1"/>
  <c r="M721" i="82"/>
  <c r="M617" i="85" s="1"/>
  <c r="M759" i="85" s="1"/>
  <c r="M580" i="82"/>
  <c r="M468" i="85" s="1"/>
  <c r="M87" i="85"/>
  <c r="Q87" i="85"/>
  <c r="Q264" i="82"/>
  <c r="Q214" i="85" s="1"/>
  <c r="Q580" i="82"/>
  <c r="Q468" i="85" s="1"/>
  <c r="Q721" i="82"/>
  <c r="Q617" i="85" s="1"/>
  <c r="Q759" i="85" s="1"/>
  <c r="Q422" i="82"/>
  <c r="Q341" i="85" s="1"/>
  <c r="U87" i="85"/>
  <c r="U422" i="82"/>
  <c r="U341" i="85" s="1"/>
  <c r="U264" i="82"/>
  <c r="U214" i="85" s="1"/>
  <c r="U580" i="82"/>
  <c r="U468" i="85" s="1"/>
  <c r="U721" i="82"/>
  <c r="U617" i="85" s="1"/>
  <c r="U759" i="85" s="1"/>
  <c r="Y87" i="85"/>
  <c r="Y422" i="82"/>
  <c r="Y341" i="85" s="1"/>
  <c r="Y721" i="82"/>
  <c r="Y617" i="85" s="1"/>
  <c r="Y759" i="85" s="1"/>
  <c r="Y580" i="82"/>
  <c r="Y468" i="85" s="1"/>
  <c r="Y264" i="82"/>
  <c r="Y214" i="85" s="1"/>
  <c r="E91" i="85"/>
  <c r="E725" i="82"/>
  <c r="E622" i="85" s="1"/>
  <c r="E763" i="85" s="1"/>
  <c r="E269" i="82"/>
  <c r="E218" i="85" s="1"/>
  <c r="E585" i="82"/>
  <c r="E472" i="85" s="1"/>
  <c r="E427" i="82"/>
  <c r="E345" i="85" s="1"/>
  <c r="I91" i="85"/>
  <c r="I427" i="82"/>
  <c r="I345" i="85" s="1"/>
  <c r="I725" i="82"/>
  <c r="I622" i="85" s="1"/>
  <c r="I763" i="85" s="1"/>
  <c r="I585" i="82"/>
  <c r="I472" i="85" s="1"/>
  <c r="I269" i="82"/>
  <c r="I218" i="85" s="1"/>
  <c r="M91" i="85"/>
  <c r="M427" i="82"/>
  <c r="M345" i="85" s="1"/>
  <c r="M725" i="82"/>
  <c r="M622" i="85" s="1"/>
  <c r="M763" i="85" s="1"/>
  <c r="M269" i="82"/>
  <c r="M218" i="85" s="1"/>
  <c r="M585" i="82"/>
  <c r="M472" i="85" s="1"/>
  <c r="Q91" i="85"/>
  <c r="Q269" i="82"/>
  <c r="Q218" i="85" s="1"/>
  <c r="Q585" i="82"/>
  <c r="Q472" i="85" s="1"/>
  <c r="Q427" i="82"/>
  <c r="Q345" i="85" s="1"/>
  <c r="Q725" i="82"/>
  <c r="Q622" i="85" s="1"/>
  <c r="Q763" i="85" s="1"/>
  <c r="U91" i="85"/>
  <c r="U427" i="82"/>
  <c r="U345" i="85" s="1"/>
  <c r="U269" i="82"/>
  <c r="U218" i="85" s="1"/>
  <c r="U585" i="82"/>
  <c r="U472" i="85" s="1"/>
  <c r="U725" i="82"/>
  <c r="U622" i="85" s="1"/>
  <c r="U763" i="85" s="1"/>
  <c r="Y91" i="85"/>
  <c r="Y427" i="82"/>
  <c r="Y345" i="85" s="1"/>
  <c r="Y725" i="82"/>
  <c r="Y622" i="85" s="1"/>
  <c r="Y763" i="85" s="1"/>
  <c r="Y269" i="82"/>
  <c r="Y218" i="85" s="1"/>
  <c r="Y585" i="82"/>
  <c r="Y472" i="85" s="1"/>
  <c r="E95" i="85"/>
  <c r="E274" i="82"/>
  <c r="E222" i="85" s="1"/>
  <c r="E432" i="82"/>
  <c r="E349" i="85" s="1"/>
  <c r="E590" i="82"/>
  <c r="E476" i="85" s="1"/>
  <c r="E729" i="82"/>
  <c r="E627" i="85" s="1"/>
  <c r="E767" i="85" s="1"/>
  <c r="I95" i="85"/>
  <c r="I729" i="82"/>
  <c r="I627" i="85" s="1"/>
  <c r="I767" i="85" s="1"/>
  <c r="I274" i="82"/>
  <c r="I222" i="85" s="1"/>
  <c r="I432" i="82"/>
  <c r="I349" i="85" s="1"/>
  <c r="I590" i="82"/>
  <c r="I476" i="85" s="1"/>
  <c r="M95" i="85"/>
  <c r="M274" i="82"/>
  <c r="M222" i="85" s="1"/>
  <c r="M432" i="82"/>
  <c r="M349" i="85" s="1"/>
  <c r="M590" i="82"/>
  <c r="M476" i="85" s="1"/>
  <c r="M729" i="82"/>
  <c r="M627" i="85" s="1"/>
  <c r="M767" i="85" s="1"/>
  <c r="Q95" i="85"/>
  <c r="Q432" i="82"/>
  <c r="Q349" i="85" s="1"/>
  <c r="Q274" i="82"/>
  <c r="Q222" i="85" s="1"/>
  <c r="Q590" i="82"/>
  <c r="Q476" i="85" s="1"/>
  <c r="Q729" i="82"/>
  <c r="Q627" i="85" s="1"/>
  <c r="Q767" i="85" s="1"/>
  <c r="U95" i="85"/>
  <c r="U274" i="82"/>
  <c r="U222" i="85" s="1"/>
  <c r="U432" i="82"/>
  <c r="U349" i="85" s="1"/>
  <c r="U590" i="82"/>
  <c r="U476" i="85" s="1"/>
  <c r="U729" i="82"/>
  <c r="U627" i="85" s="1"/>
  <c r="U767" i="85" s="1"/>
  <c r="Y95" i="85"/>
  <c r="Y729" i="82"/>
  <c r="Y627" i="85" s="1"/>
  <c r="Y767" i="85" s="1"/>
  <c r="Y590" i="82"/>
  <c r="Y476" i="85" s="1"/>
  <c r="Y274" i="82"/>
  <c r="Y222" i="85" s="1"/>
  <c r="Y432" i="82"/>
  <c r="Y349" i="85" s="1"/>
  <c r="E279" i="82"/>
  <c r="E226" i="85" s="1"/>
  <c r="E437" i="82"/>
  <c r="E353" i="85" s="1"/>
  <c r="E595" i="82"/>
  <c r="E480" i="85" s="1"/>
  <c r="E733" i="82"/>
  <c r="E632" i="85" s="1"/>
  <c r="E771" i="85" s="1"/>
  <c r="E99" i="85"/>
  <c r="I99" i="85"/>
  <c r="I279" i="82"/>
  <c r="I226" i="85" s="1"/>
  <c r="I437" i="82"/>
  <c r="I353" i="85" s="1"/>
  <c r="I733" i="82"/>
  <c r="I632" i="85" s="1"/>
  <c r="I771" i="85" s="1"/>
  <c r="I595" i="82"/>
  <c r="I480" i="85" s="1"/>
  <c r="M99" i="85"/>
  <c r="M279" i="82"/>
  <c r="M226" i="85" s="1"/>
  <c r="M437" i="82"/>
  <c r="M353" i="85" s="1"/>
  <c r="M595" i="82"/>
  <c r="M480" i="85" s="1"/>
  <c r="M733" i="82"/>
  <c r="M632" i="85" s="1"/>
  <c r="M771" i="85" s="1"/>
  <c r="Q99" i="85"/>
  <c r="Q437" i="82"/>
  <c r="Q353" i="85" s="1"/>
  <c r="Q595" i="82"/>
  <c r="Q480" i="85" s="1"/>
  <c r="Q279" i="82"/>
  <c r="Q226" i="85" s="1"/>
  <c r="Q733" i="82"/>
  <c r="Q632" i="85" s="1"/>
  <c r="Q771" i="85" s="1"/>
  <c r="U99" i="85"/>
  <c r="U279" i="82"/>
  <c r="U226" i="85" s="1"/>
  <c r="U437" i="82"/>
  <c r="U353" i="85" s="1"/>
  <c r="U595" i="82"/>
  <c r="U480" i="85" s="1"/>
  <c r="U733" i="82"/>
  <c r="U632" i="85" s="1"/>
  <c r="U771" i="85" s="1"/>
  <c r="Y99" i="85"/>
  <c r="Y595" i="82"/>
  <c r="Y480" i="85" s="1"/>
  <c r="Y437" i="82"/>
  <c r="Y353" i="85" s="1"/>
  <c r="Y279" i="82"/>
  <c r="Y226" i="85" s="1"/>
  <c r="Y733" i="82"/>
  <c r="Y632" i="85" s="1"/>
  <c r="Y771" i="85" s="1"/>
  <c r="V55" i="85"/>
  <c r="V224" i="82"/>
  <c r="V182" i="85" s="1"/>
  <c r="V382" i="82"/>
  <c r="V309" i="85" s="1"/>
  <c r="V308" i="85" s="1"/>
  <c r="V540" i="82"/>
  <c r="V436" i="85" s="1"/>
  <c r="V689" i="82"/>
  <c r="V577" i="85" s="1"/>
  <c r="V727" i="85" s="1"/>
  <c r="B377" i="82"/>
  <c r="B305" i="85" s="1"/>
  <c r="L1014" i="96"/>
  <c r="L1011" i="96"/>
  <c r="H1011" i="96"/>
  <c r="F1011" i="96"/>
  <c r="Y689" i="96"/>
  <c r="X689" i="96"/>
  <c r="W689" i="96"/>
  <c r="V689" i="96"/>
  <c r="U689" i="96"/>
  <c r="T689" i="96"/>
  <c r="S689" i="96"/>
  <c r="R689" i="96"/>
  <c r="Q689" i="96"/>
  <c r="P689" i="96"/>
  <c r="O689" i="96"/>
  <c r="N689" i="96"/>
  <c r="M689" i="96"/>
  <c r="L689" i="96"/>
  <c r="K689" i="96"/>
  <c r="J689" i="96"/>
  <c r="I689" i="96"/>
  <c r="H689" i="96"/>
  <c r="G689" i="96"/>
  <c r="F689" i="96"/>
  <c r="E689" i="96"/>
  <c r="D689" i="96"/>
  <c r="C689" i="96"/>
  <c r="B689" i="96"/>
  <c r="Y795" i="96"/>
  <c r="Y794" i="96" s="1"/>
  <c r="X795" i="96"/>
  <c r="X794" i="96" s="1"/>
  <c r="W795" i="96"/>
  <c r="W794" i="96" s="1"/>
  <c r="V795" i="96"/>
  <c r="V794" i="96" s="1"/>
  <c r="U795" i="96"/>
  <c r="U794" i="96" s="1"/>
  <c r="T795" i="96"/>
  <c r="T794" i="96" s="1"/>
  <c r="S795" i="96"/>
  <c r="S794" i="96" s="1"/>
  <c r="R795" i="96"/>
  <c r="R794" i="96" s="1"/>
  <c r="Q795" i="96"/>
  <c r="Q794" i="96" s="1"/>
  <c r="P795" i="96"/>
  <c r="P794" i="96" s="1"/>
  <c r="O795" i="96"/>
  <c r="O794" i="96" s="1"/>
  <c r="N795" i="96"/>
  <c r="N794" i="96" s="1"/>
  <c r="M795" i="96"/>
  <c r="M794" i="96" s="1"/>
  <c r="L795" i="96"/>
  <c r="L794" i="96" s="1"/>
  <c r="K795" i="96"/>
  <c r="K794" i="96" s="1"/>
  <c r="J795" i="96"/>
  <c r="J794" i="96" s="1"/>
  <c r="I795" i="96"/>
  <c r="I794" i="96" s="1"/>
  <c r="H795" i="96"/>
  <c r="H794" i="96" s="1"/>
  <c r="G795" i="96"/>
  <c r="G794" i="96" s="1"/>
  <c r="F795" i="96"/>
  <c r="F794" i="96" s="1"/>
  <c r="E795" i="96"/>
  <c r="E794" i="96" s="1"/>
  <c r="D795" i="96"/>
  <c r="D794" i="96" s="1"/>
  <c r="C795" i="96"/>
  <c r="C794" i="96" s="1"/>
  <c r="B795" i="96"/>
  <c r="B794" i="96" s="1"/>
  <c r="Y790" i="96"/>
  <c r="Y789" i="96" s="1"/>
  <c r="X790" i="96"/>
  <c r="X789" i="96" s="1"/>
  <c r="W790" i="96"/>
  <c r="W789" i="96" s="1"/>
  <c r="V790" i="96"/>
  <c r="V789" i="96" s="1"/>
  <c r="U790" i="96"/>
  <c r="U789" i="96" s="1"/>
  <c r="T790" i="96"/>
  <c r="T789" i="96" s="1"/>
  <c r="S790" i="96"/>
  <c r="S789" i="96" s="1"/>
  <c r="R790" i="96"/>
  <c r="R789" i="96" s="1"/>
  <c r="Q790" i="96"/>
  <c r="Q789" i="96" s="1"/>
  <c r="P790" i="96"/>
  <c r="P789" i="96" s="1"/>
  <c r="O790" i="96"/>
  <c r="O789" i="96" s="1"/>
  <c r="N790" i="96"/>
  <c r="N789" i="96" s="1"/>
  <c r="M790" i="96"/>
  <c r="M789" i="96" s="1"/>
  <c r="L790" i="96"/>
  <c r="L789" i="96" s="1"/>
  <c r="K790" i="96"/>
  <c r="K789" i="96" s="1"/>
  <c r="J790" i="96"/>
  <c r="J789" i="96" s="1"/>
  <c r="I790" i="96"/>
  <c r="I789" i="96" s="1"/>
  <c r="H790" i="96"/>
  <c r="H789" i="96" s="1"/>
  <c r="G790" i="96"/>
  <c r="G789" i="96" s="1"/>
  <c r="F790" i="96"/>
  <c r="F789" i="96" s="1"/>
  <c r="E790" i="96"/>
  <c r="E789" i="96" s="1"/>
  <c r="D790" i="96"/>
  <c r="D789" i="96" s="1"/>
  <c r="C790" i="96"/>
  <c r="C789" i="96" s="1"/>
  <c r="B790" i="96"/>
  <c r="B789" i="96" s="1"/>
  <c r="Y785" i="96"/>
  <c r="Y784" i="96" s="1"/>
  <c r="X785" i="96"/>
  <c r="X784" i="96" s="1"/>
  <c r="W785" i="96"/>
  <c r="W784" i="96" s="1"/>
  <c r="V785" i="96"/>
  <c r="V784" i="96" s="1"/>
  <c r="U785" i="96"/>
  <c r="U784" i="96" s="1"/>
  <c r="T785" i="96"/>
  <c r="T784" i="96" s="1"/>
  <c r="S785" i="96"/>
  <c r="S784" i="96" s="1"/>
  <c r="R785" i="96"/>
  <c r="R784" i="96" s="1"/>
  <c r="Q785" i="96"/>
  <c r="Q784" i="96" s="1"/>
  <c r="P785" i="96"/>
  <c r="P784" i="96" s="1"/>
  <c r="O785" i="96"/>
  <c r="O784" i="96" s="1"/>
  <c r="N785" i="96"/>
  <c r="N784" i="96" s="1"/>
  <c r="M785" i="96"/>
  <c r="M784" i="96" s="1"/>
  <c r="L785" i="96"/>
  <c r="L784" i="96" s="1"/>
  <c r="K785" i="96"/>
  <c r="K784" i="96" s="1"/>
  <c r="J785" i="96"/>
  <c r="J784" i="96" s="1"/>
  <c r="I785" i="96"/>
  <c r="I784" i="96" s="1"/>
  <c r="H785" i="96"/>
  <c r="H784" i="96" s="1"/>
  <c r="G785" i="96"/>
  <c r="G784" i="96" s="1"/>
  <c r="F785" i="96"/>
  <c r="F784" i="96" s="1"/>
  <c r="E785" i="96"/>
  <c r="E784" i="96" s="1"/>
  <c r="D785" i="96"/>
  <c r="D784" i="96" s="1"/>
  <c r="C785" i="96"/>
  <c r="C784" i="96" s="1"/>
  <c r="B785" i="96"/>
  <c r="B784" i="96" s="1"/>
  <c r="Y780" i="96"/>
  <c r="Y779" i="96" s="1"/>
  <c r="X780" i="96"/>
  <c r="X779" i="96" s="1"/>
  <c r="W780" i="96"/>
  <c r="W779" i="96" s="1"/>
  <c r="V780" i="96"/>
  <c r="V779" i="96" s="1"/>
  <c r="U780" i="96"/>
  <c r="U779" i="96" s="1"/>
  <c r="T780" i="96"/>
  <c r="T779" i="96" s="1"/>
  <c r="S780" i="96"/>
  <c r="S779" i="96" s="1"/>
  <c r="R780" i="96"/>
  <c r="R779" i="96" s="1"/>
  <c r="Q780" i="96"/>
  <c r="Q779" i="96" s="1"/>
  <c r="P780" i="96"/>
  <c r="P779" i="96" s="1"/>
  <c r="O780" i="96"/>
  <c r="O779" i="96" s="1"/>
  <c r="N780" i="96"/>
  <c r="N779" i="96" s="1"/>
  <c r="M780" i="96"/>
  <c r="M779" i="96" s="1"/>
  <c r="L780" i="96"/>
  <c r="L779" i="96" s="1"/>
  <c r="K780" i="96"/>
  <c r="K779" i="96" s="1"/>
  <c r="J780" i="96"/>
  <c r="J779" i="96" s="1"/>
  <c r="I780" i="96"/>
  <c r="I779" i="96" s="1"/>
  <c r="H780" i="96"/>
  <c r="H779" i="96" s="1"/>
  <c r="G780" i="96"/>
  <c r="G779" i="96" s="1"/>
  <c r="F780" i="96"/>
  <c r="F779" i="96" s="1"/>
  <c r="E780" i="96"/>
  <c r="E779" i="96" s="1"/>
  <c r="D780" i="96"/>
  <c r="D779" i="96" s="1"/>
  <c r="C780" i="96"/>
  <c r="C779" i="96" s="1"/>
  <c r="B780" i="96"/>
  <c r="B779" i="96" s="1"/>
  <c r="Y775" i="96"/>
  <c r="Y774" i="96" s="1"/>
  <c r="X775" i="96"/>
  <c r="X774" i="96" s="1"/>
  <c r="W775" i="96"/>
  <c r="W774" i="96" s="1"/>
  <c r="V775" i="96"/>
  <c r="V774" i="96" s="1"/>
  <c r="U775" i="96"/>
  <c r="U774" i="96" s="1"/>
  <c r="T775" i="96"/>
  <c r="T774" i="96" s="1"/>
  <c r="S775" i="96"/>
  <c r="S774" i="96" s="1"/>
  <c r="R775" i="96"/>
  <c r="R774" i="96" s="1"/>
  <c r="Q775" i="96"/>
  <c r="Q774" i="96" s="1"/>
  <c r="P775" i="96"/>
  <c r="P774" i="96" s="1"/>
  <c r="O775" i="96"/>
  <c r="O774" i="96" s="1"/>
  <c r="N775" i="96"/>
  <c r="N774" i="96" s="1"/>
  <c r="M775" i="96"/>
  <c r="M774" i="96" s="1"/>
  <c r="L775" i="96"/>
  <c r="L774" i="96" s="1"/>
  <c r="K775" i="96"/>
  <c r="K774" i="96" s="1"/>
  <c r="J775" i="96"/>
  <c r="J774" i="96" s="1"/>
  <c r="I775" i="96"/>
  <c r="I774" i="96" s="1"/>
  <c r="H775" i="96"/>
  <c r="H774" i="96" s="1"/>
  <c r="G775" i="96"/>
  <c r="G774" i="96" s="1"/>
  <c r="F775" i="96"/>
  <c r="F774" i="96" s="1"/>
  <c r="E775" i="96"/>
  <c r="E774" i="96" s="1"/>
  <c r="D775" i="96"/>
  <c r="D774" i="96" s="1"/>
  <c r="C775" i="96"/>
  <c r="C774" i="96" s="1"/>
  <c r="B775" i="96"/>
  <c r="B774" i="96" s="1"/>
  <c r="Y770" i="96"/>
  <c r="Y769" i="96" s="1"/>
  <c r="X770" i="96"/>
  <c r="X769" i="96" s="1"/>
  <c r="W770" i="96"/>
  <c r="W769" i="96" s="1"/>
  <c r="V770" i="96"/>
  <c r="V769" i="96" s="1"/>
  <c r="U770" i="96"/>
  <c r="U769" i="96" s="1"/>
  <c r="T770" i="96"/>
  <c r="T769" i="96" s="1"/>
  <c r="S770" i="96"/>
  <c r="S769" i="96" s="1"/>
  <c r="R770" i="96"/>
  <c r="R769" i="96" s="1"/>
  <c r="Q770" i="96"/>
  <c r="Q769" i="96" s="1"/>
  <c r="P770" i="96"/>
  <c r="P769" i="96" s="1"/>
  <c r="O770" i="96"/>
  <c r="O769" i="96" s="1"/>
  <c r="N770" i="96"/>
  <c r="N769" i="96" s="1"/>
  <c r="M770" i="96"/>
  <c r="M769" i="96" s="1"/>
  <c r="L770" i="96"/>
  <c r="L769" i="96" s="1"/>
  <c r="K770" i="96"/>
  <c r="K769" i="96" s="1"/>
  <c r="J770" i="96"/>
  <c r="J769" i="96" s="1"/>
  <c r="I770" i="96"/>
  <c r="I769" i="96" s="1"/>
  <c r="H770" i="96"/>
  <c r="H769" i="96" s="1"/>
  <c r="G770" i="96"/>
  <c r="G769" i="96" s="1"/>
  <c r="F770" i="96"/>
  <c r="F769" i="96" s="1"/>
  <c r="E770" i="96"/>
  <c r="E769" i="96" s="1"/>
  <c r="D770" i="96"/>
  <c r="D769" i="96" s="1"/>
  <c r="C770" i="96"/>
  <c r="C769" i="96" s="1"/>
  <c r="B770" i="96"/>
  <c r="B769" i="96" s="1"/>
  <c r="Y765" i="96"/>
  <c r="Y764" i="96" s="1"/>
  <c r="X765" i="96"/>
  <c r="X764" i="96" s="1"/>
  <c r="W765" i="96"/>
  <c r="W764" i="96" s="1"/>
  <c r="V765" i="96"/>
  <c r="V764" i="96" s="1"/>
  <c r="U765" i="96"/>
  <c r="U764" i="96" s="1"/>
  <c r="T765" i="96"/>
  <c r="T764" i="96" s="1"/>
  <c r="S765" i="96"/>
  <c r="S764" i="96" s="1"/>
  <c r="R765" i="96"/>
  <c r="R764" i="96" s="1"/>
  <c r="Q765" i="96"/>
  <c r="Q764" i="96" s="1"/>
  <c r="P765" i="96"/>
  <c r="P764" i="96" s="1"/>
  <c r="O765" i="96"/>
  <c r="O764" i="96" s="1"/>
  <c r="N765" i="96"/>
  <c r="N764" i="96" s="1"/>
  <c r="M765" i="96"/>
  <c r="M764" i="96" s="1"/>
  <c r="L765" i="96"/>
  <c r="L764" i="96" s="1"/>
  <c r="K765" i="96"/>
  <c r="K764" i="96" s="1"/>
  <c r="J765" i="96"/>
  <c r="J764" i="96" s="1"/>
  <c r="I765" i="96"/>
  <c r="I764" i="96" s="1"/>
  <c r="H765" i="96"/>
  <c r="H764" i="96" s="1"/>
  <c r="G765" i="96"/>
  <c r="G764" i="96" s="1"/>
  <c r="F765" i="96"/>
  <c r="F764" i="96" s="1"/>
  <c r="E765" i="96"/>
  <c r="E764" i="96" s="1"/>
  <c r="D765" i="96"/>
  <c r="D764" i="96" s="1"/>
  <c r="C765" i="96"/>
  <c r="C764" i="96" s="1"/>
  <c r="B765" i="96"/>
  <c r="B764" i="96" s="1"/>
  <c r="Y760" i="96"/>
  <c r="Y759" i="96" s="1"/>
  <c r="X760" i="96"/>
  <c r="X759" i="96" s="1"/>
  <c r="W760" i="96"/>
  <c r="W759" i="96" s="1"/>
  <c r="V760" i="96"/>
  <c r="V759" i="96" s="1"/>
  <c r="U760" i="96"/>
  <c r="U759" i="96" s="1"/>
  <c r="T760" i="96"/>
  <c r="T759" i="96" s="1"/>
  <c r="S760" i="96"/>
  <c r="S759" i="96" s="1"/>
  <c r="R760" i="96"/>
  <c r="R759" i="96" s="1"/>
  <c r="Q760" i="96"/>
  <c r="Q759" i="96" s="1"/>
  <c r="P760" i="96"/>
  <c r="P759" i="96" s="1"/>
  <c r="O760" i="96"/>
  <c r="O759" i="96" s="1"/>
  <c r="N760" i="96"/>
  <c r="N759" i="96" s="1"/>
  <c r="M760" i="96"/>
  <c r="M759" i="96" s="1"/>
  <c r="L760" i="96"/>
  <c r="L759" i="96" s="1"/>
  <c r="K760" i="96"/>
  <c r="K759" i="96" s="1"/>
  <c r="J760" i="96"/>
  <c r="J759" i="96" s="1"/>
  <c r="I760" i="96"/>
  <c r="I759" i="96" s="1"/>
  <c r="H760" i="96"/>
  <c r="H759" i="96" s="1"/>
  <c r="G760" i="96"/>
  <c r="G759" i="96" s="1"/>
  <c r="F760" i="96"/>
  <c r="F759" i="96" s="1"/>
  <c r="E760" i="96"/>
  <c r="E759" i="96" s="1"/>
  <c r="D760" i="96"/>
  <c r="D759" i="96" s="1"/>
  <c r="C760" i="96"/>
  <c r="C759" i="96" s="1"/>
  <c r="B760" i="96"/>
  <c r="B759" i="96" s="1"/>
  <c r="Y755" i="96"/>
  <c r="Y754" i="96" s="1"/>
  <c r="X755" i="96"/>
  <c r="X754" i="96" s="1"/>
  <c r="W755" i="96"/>
  <c r="W754" i="96" s="1"/>
  <c r="V755" i="96"/>
  <c r="V754" i="96" s="1"/>
  <c r="U755" i="96"/>
  <c r="U754" i="96" s="1"/>
  <c r="T755" i="96"/>
  <c r="T754" i="96" s="1"/>
  <c r="S755" i="96"/>
  <c r="S754" i="96" s="1"/>
  <c r="R755" i="96"/>
  <c r="R754" i="96" s="1"/>
  <c r="Q755" i="96"/>
  <c r="Q754" i="96" s="1"/>
  <c r="P755" i="96"/>
  <c r="P754" i="96" s="1"/>
  <c r="O755" i="96"/>
  <c r="O754" i="96" s="1"/>
  <c r="N755" i="96"/>
  <c r="N754" i="96" s="1"/>
  <c r="M755" i="96"/>
  <c r="M754" i="96" s="1"/>
  <c r="L755" i="96"/>
  <c r="L754" i="96" s="1"/>
  <c r="K755" i="96"/>
  <c r="K754" i="96" s="1"/>
  <c r="J755" i="96"/>
  <c r="J754" i="96" s="1"/>
  <c r="I755" i="96"/>
  <c r="I754" i="96" s="1"/>
  <c r="H755" i="96"/>
  <c r="H754" i="96" s="1"/>
  <c r="G755" i="96"/>
  <c r="G754" i="96" s="1"/>
  <c r="F755" i="96"/>
  <c r="F754" i="96" s="1"/>
  <c r="E755" i="96"/>
  <c r="E754" i="96" s="1"/>
  <c r="D755" i="96"/>
  <c r="D754" i="96" s="1"/>
  <c r="C755" i="96"/>
  <c r="C754" i="96" s="1"/>
  <c r="B755" i="96"/>
  <c r="B754" i="96" s="1"/>
  <c r="Y750" i="96"/>
  <c r="Y749" i="96" s="1"/>
  <c r="X750" i="96"/>
  <c r="X749" i="96" s="1"/>
  <c r="W750" i="96"/>
  <c r="W749" i="96" s="1"/>
  <c r="V750" i="96"/>
  <c r="V749" i="96" s="1"/>
  <c r="U750" i="96"/>
  <c r="U749" i="96" s="1"/>
  <c r="T750" i="96"/>
  <c r="T749" i="96" s="1"/>
  <c r="S750" i="96"/>
  <c r="S749" i="96" s="1"/>
  <c r="R750" i="96"/>
  <c r="R749" i="96" s="1"/>
  <c r="Q750" i="96"/>
  <c r="Q749" i="96" s="1"/>
  <c r="P750" i="96"/>
  <c r="P749" i="96" s="1"/>
  <c r="O750" i="96"/>
  <c r="O749" i="96" s="1"/>
  <c r="N750" i="96"/>
  <c r="N749" i="96" s="1"/>
  <c r="M750" i="96"/>
  <c r="M749" i="96" s="1"/>
  <c r="L750" i="96"/>
  <c r="L749" i="96" s="1"/>
  <c r="K750" i="96"/>
  <c r="K749" i="96" s="1"/>
  <c r="J750" i="96"/>
  <c r="J749" i="96" s="1"/>
  <c r="I750" i="96"/>
  <c r="I749" i="96" s="1"/>
  <c r="H750" i="96"/>
  <c r="H749" i="96" s="1"/>
  <c r="G750" i="96"/>
  <c r="G749" i="96" s="1"/>
  <c r="F750" i="96"/>
  <c r="F749" i="96" s="1"/>
  <c r="E750" i="96"/>
  <c r="E749" i="96" s="1"/>
  <c r="D750" i="96"/>
  <c r="D749" i="96" s="1"/>
  <c r="C750" i="96"/>
  <c r="C749" i="96" s="1"/>
  <c r="B750" i="96"/>
  <c r="B749" i="96" s="1"/>
  <c r="Y745" i="96"/>
  <c r="Y744" i="96" s="1"/>
  <c r="X745" i="96"/>
  <c r="X744" i="96" s="1"/>
  <c r="W745" i="96"/>
  <c r="W744" i="96" s="1"/>
  <c r="V745" i="96"/>
  <c r="V744" i="96" s="1"/>
  <c r="U745" i="96"/>
  <c r="U744" i="96" s="1"/>
  <c r="T745" i="96"/>
  <c r="T744" i="96" s="1"/>
  <c r="S745" i="96"/>
  <c r="S744" i="96" s="1"/>
  <c r="R745" i="96"/>
  <c r="R744" i="96" s="1"/>
  <c r="Q745" i="96"/>
  <c r="Q744" i="96" s="1"/>
  <c r="P745" i="96"/>
  <c r="P744" i="96" s="1"/>
  <c r="O745" i="96"/>
  <c r="O744" i="96" s="1"/>
  <c r="N745" i="96"/>
  <c r="N744" i="96" s="1"/>
  <c r="M745" i="96"/>
  <c r="M744" i="96" s="1"/>
  <c r="L745" i="96"/>
  <c r="L744" i="96" s="1"/>
  <c r="K745" i="96"/>
  <c r="K744" i="96" s="1"/>
  <c r="J745" i="96"/>
  <c r="J744" i="96" s="1"/>
  <c r="I745" i="96"/>
  <c r="I744" i="96" s="1"/>
  <c r="H745" i="96"/>
  <c r="H744" i="96" s="1"/>
  <c r="G745" i="96"/>
  <c r="G744" i="96" s="1"/>
  <c r="F745" i="96"/>
  <c r="F744" i="96" s="1"/>
  <c r="E745" i="96"/>
  <c r="E744" i="96" s="1"/>
  <c r="D745" i="96"/>
  <c r="D744" i="96" s="1"/>
  <c r="C745" i="96"/>
  <c r="C744" i="96" s="1"/>
  <c r="B745" i="96"/>
  <c r="B744" i="96" s="1"/>
  <c r="Y740" i="96"/>
  <c r="Y739" i="96" s="1"/>
  <c r="X740" i="96"/>
  <c r="X739" i="96" s="1"/>
  <c r="W740" i="96"/>
  <c r="W739" i="96" s="1"/>
  <c r="V740" i="96"/>
  <c r="V739" i="96" s="1"/>
  <c r="U740" i="96"/>
  <c r="U739" i="96" s="1"/>
  <c r="T740" i="96"/>
  <c r="T739" i="96" s="1"/>
  <c r="S740" i="96"/>
  <c r="S739" i="96" s="1"/>
  <c r="R740" i="96"/>
  <c r="R739" i="96" s="1"/>
  <c r="Q740" i="96"/>
  <c r="Q739" i="96" s="1"/>
  <c r="P740" i="96"/>
  <c r="P739" i="96" s="1"/>
  <c r="O740" i="96"/>
  <c r="O739" i="96" s="1"/>
  <c r="N740" i="96"/>
  <c r="N739" i="96" s="1"/>
  <c r="M740" i="96"/>
  <c r="M739" i="96" s="1"/>
  <c r="L740" i="96"/>
  <c r="L739" i="96" s="1"/>
  <c r="K740" i="96"/>
  <c r="K739" i="96" s="1"/>
  <c r="J740" i="96"/>
  <c r="J739" i="96" s="1"/>
  <c r="I740" i="96"/>
  <c r="I739" i="96" s="1"/>
  <c r="H740" i="96"/>
  <c r="H739" i="96" s="1"/>
  <c r="G740" i="96"/>
  <c r="G739" i="96" s="1"/>
  <c r="F740" i="96"/>
  <c r="F739" i="96" s="1"/>
  <c r="E740" i="96"/>
  <c r="E739" i="96" s="1"/>
  <c r="D740" i="96"/>
  <c r="D739" i="96" s="1"/>
  <c r="C740" i="96"/>
  <c r="C739" i="96" s="1"/>
  <c r="B740" i="96"/>
  <c r="B739" i="96" s="1"/>
  <c r="Y735" i="96"/>
  <c r="Y734" i="96" s="1"/>
  <c r="X735" i="96"/>
  <c r="X734" i="96" s="1"/>
  <c r="W735" i="96"/>
  <c r="W734" i="96" s="1"/>
  <c r="V735" i="96"/>
  <c r="V734" i="96" s="1"/>
  <c r="U735" i="96"/>
  <c r="U734" i="96" s="1"/>
  <c r="T735" i="96"/>
  <c r="T734" i="96" s="1"/>
  <c r="S735" i="96"/>
  <c r="S734" i="96" s="1"/>
  <c r="R735" i="96"/>
  <c r="R734" i="96" s="1"/>
  <c r="Q735" i="96"/>
  <c r="Q734" i="96" s="1"/>
  <c r="P735" i="96"/>
  <c r="P734" i="96" s="1"/>
  <c r="O735" i="96"/>
  <c r="O734" i="96" s="1"/>
  <c r="N735" i="96"/>
  <c r="N734" i="96" s="1"/>
  <c r="M735" i="96"/>
  <c r="M734" i="96" s="1"/>
  <c r="L735" i="96"/>
  <c r="L734" i="96" s="1"/>
  <c r="K735" i="96"/>
  <c r="K734" i="96" s="1"/>
  <c r="J735" i="96"/>
  <c r="J734" i="96" s="1"/>
  <c r="I735" i="96"/>
  <c r="I734" i="96" s="1"/>
  <c r="H735" i="96"/>
  <c r="H734" i="96" s="1"/>
  <c r="G735" i="96"/>
  <c r="G734" i="96" s="1"/>
  <c r="F735" i="96"/>
  <c r="F734" i="96" s="1"/>
  <c r="E735" i="96"/>
  <c r="E734" i="96" s="1"/>
  <c r="D735" i="96"/>
  <c r="D734" i="96" s="1"/>
  <c r="C735" i="96"/>
  <c r="C734" i="96" s="1"/>
  <c r="B735" i="96"/>
  <c r="B734" i="96" s="1"/>
  <c r="Y730" i="96"/>
  <c r="Y729" i="96" s="1"/>
  <c r="X730" i="96"/>
  <c r="X729" i="96" s="1"/>
  <c r="W730" i="96"/>
  <c r="W729" i="96" s="1"/>
  <c r="V730" i="96"/>
  <c r="V729" i="96" s="1"/>
  <c r="U730" i="96"/>
  <c r="U729" i="96" s="1"/>
  <c r="T730" i="96"/>
  <c r="T729" i="96" s="1"/>
  <c r="S730" i="96"/>
  <c r="S729" i="96" s="1"/>
  <c r="R730" i="96"/>
  <c r="R729" i="96" s="1"/>
  <c r="Q730" i="96"/>
  <c r="Q729" i="96" s="1"/>
  <c r="P730" i="96"/>
  <c r="P729" i="96" s="1"/>
  <c r="O730" i="96"/>
  <c r="O729" i="96" s="1"/>
  <c r="N730" i="96"/>
  <c r="N729" i="96" s="1"/>
  <c r="M730" i="96"/>
  <c r="M729" i="96" s="1"/>
  <c r="L730" i="96"/>
  <c r="L729" i="96" s="1"/>
  <c r="K730" i="96"/>
  <c r="K729" i="96" s="1"/>
  <c r="J730" i="96"/>
  <c r="J729" i="96" s="1"/>
  <c r="I730" i="96"/>
  <c r="I729" i="96" s="1"/>
  <c r="H730" i="96"/>
  <c r="H729" i="96" s="1"/>
  <c r="G730" i="96"/>
  <c r="G729" i="96" s="1"/>
  <c r="F730" i="96"/>
  <c r="F729" i="96" s="1"/>
  <c r="E730" i="96"/>
  <c r="E729" i="96" s="1"/>
  <c r="D730" i="96"/>
  <c r="D729" i="96" s="1"/>
  <c r="C730" i="96"/>
  <c r="C729" i="96" s="1"/>
  <c r="B730" i="96"/>
  <c r="B729" i="96" s="1"/>
  <c r="Y725" i="96"/>
  <c r="Y724" i="96" s="1"/>
  <c r="X725" i="96"/>
  <c r="X724" i="96" s="1"/>
  <c r="W725" i="96"/>
  <c r="W724" i="96" s="1"/>
  <c r="V725" i="96"/>
  <c r="V724" i="96" s="1"/>
  <c r="U725" i="96"/>
  <c r="U724" i="96" s="1"/>
  <c r="T725" i="96"/>
  <c r="T724" i="96" s="1"/>
  <c r="S725" i="96"/>
  <c r="S724" i="96" s="1"/>
  <c r="R725" i="96"/>
  <c r="R724" i="96" s="1"/>
  <c r="Q725" i="96"/>
  <c r="Q724" i="96" s="1"/>
  <c r="P725" i="96"/>
  <c r="P724" i="96" s="1"/>
  <c r="O725" i="96"/>
  <c r="O724" i="96" s="1"/>
  <c r="N725" i="96"/>
  <c r="N724" i="96" s="1"/>
  <c r="M725" i="96"/>
  <c r="M724" i="96" s="1"/>
  <c r="L725" i="96"/>
  <c r="L724" i="96" s="1"/>
  <c r="K725" i="96"/>
  <c r="K724" i="96" s="1"/>
  <c r="J725" i="96"/>
  <c r="J724" i="96" s="1"/>
  <c r="I725" i="96"/>
  <c r="I724" i="96" s="1"/>
  <c r="H725" i="96"/>
  <c r="H724" i="96" s="1"/>
  <c r="G725" i="96"/>
  <c r="G724" i="96" s="1"/>
  <c r="F725" i="96"/>
  <c r="F724" i="96" s="1"/>
  <c r="E725" i="96"/>
  <c r="E724" i="96" s="1"/>
  <c r="D725" i="96"/>
  <c r="D724" i="96" s="1"/>
  <c r="C725" i="96"/>
  <c r="C724" i="96" s="1"/>
  <c r="B725" i="96"/>
  <c r="B724" i="96" s="1"/>
  <c r="Y720" i="96"/>
  <c r="Y719" i="96" s="1"/>
  <c r="X720" i="96"/>
  <c r="X719" i="96" s="1"/>
  <c r="W720" i="96"/>
  <c r="W719" i="96" s="1"/>
  <c r="V720" i="96"/>
  <c r="V719" i="96" s="1"/>
  <c r="U720" i="96"/>
  <c r="U719" i="96" s="1"/>
  <c r="T720" i="96"/>
  <c r="T719" i="96" s="1"/>
  <c r="S720" i="96"/>
  <c r="S719" i="96" s="1"/>
  <c r="R720" i="96"/>
  <c r="R719" i="96" s="1"/>
  <c r="Q720" i="96"/>
  <c r="Q719" i="96" s="1"/>
  <c r="P720" i="96"/>
  <c r="P719" i="96" s="1"/>
  <c r="O720" i="96"/>
  <c r="O719" i="96" s="1"/>
  <c r="N720" i="96"/>
  <c r="N719" i="96" s="1"/>
  <c r="M720" i="96"/>
  <c r="M719" i="96" s="1"/>
  <c r="L720" i="96"/>
  <c r="L719" i="96" s="1"/>
  <c r="K720" i="96"/>
  <c r="K719" i="96" s="1"/>
  <c r="J720" i="96"/>
  <c r="J719" i="96" s="1"/>
  <c r="I720" i="96"/>
  <c r="I719" i="96" s="1"/>
  <c r="H720" i="96"/>
  <c r="H719" i="96" s="1"/>
  <c r="G720" i="96"/>
  <c r="G719" i="96" s="1"/>
  <c r="F720" i="96"/>
  <c r="F719" i="96" s="1"/>
  <c r="E720" i="96"/>
  <c r="E719" i="96" s="1"/>
  <c r="D720" i="96"/>
  <c r="D719" i="96" s="1"/>
  <c r="C720" i="96"/>
  <c r="C719" i="96" s="1"/>
  <c r="B720" i="96"/>
  <c r="B719" i="96" s="1"/>
  <c r="Y715" i="96"/>
  <c r="Y714" i="96" s="1"/>
  <c r="X715" i="96"/>
  <c r="X714" i="96" s="1"/>
  <c r="W715" i="96"/>
  <c r="W714" i="96" s="1"/>
  <c r="V715" i="96"/>
  <c r="V714" i="96" s="1"/>
  <c r="U715" i="96"/>
  <c r="U714" i="96" s="1"/>
  <c r="T715" i="96"/>
  <c r="T714" i="96" s="1"/>
  <c r="S715" i="96"/>
  <c r="S714" i="96" s="1"/>
  <c r="R715" i="96"/>
  <c r="R714" i="96" s="1"/>
  <c r="Q715" i="96"/>
  <c r="Q714" i="96" s="1"/>
  <c r="P715" i="96"/>
  <c r="P714" i="96" s="1"/>
  <c r="O715" i="96"/>
  <c r="O714" i="96" s="1"/>
  <c r="N715" i="96"/>
  <c r="N714" i="96" s="1"/>
  <c r="M715" i="96"/>
  <c r="M714" i="96" s="1"/>
  <c r="L715" i="96"/>
  <c r="L714" i="96" s="1"/>
  <c r="K715" i="96"/>
  <c r="K714" i="96" s="1"/>
  <c r="J715" i="96"/>
  <c r="J714" i="96" s="1"/>
  <c r="I715" i="96"/>
  <c r="I714" i="96" s="1"/>
  <c r="H715" i="96"/>
  <c r="H714" i="96" s="1"/>
  <c r="G715" i="96"/>
  <c r="G714" i="96" s="1"/>
  <c r="F715" i="96"/>
  <c r="F714" i="96" s="1"/>
  <c r="E715" i="96"/>
  <c r="E714" i="96" s="1"/>
  <c r="D715" i="96"/>
  <c r="D714" i="96" s="1"/>
  <c r="C715" i="96"/>
  <c r="C714" i="96" s="1"/>
  <c r="B715" i="96"/>
  <c r="B714" i="96" s="1"/>
  <c r="Y710" i="96"/>
  <c r="Y709" i="96" s="1"/>
  <c r="X710" i="96"/>
  <c r="X709" i="96" s="1"/>
  <c r="W710" i="96"/>
  <c r="W709" i="96" s="1"/>
  <c r="V710" i="96"/>
  <c r="V709" i="96" s="1"/>
  <c r="U710" i="96"/>
  <c r="U709" i="96" s="1"/>
  <c r="T710" i="96"/>
  <c r="T709" i="96" s="1"/>
  <c r="S710" i="96"/>
  <c r="S709" i="96" s="1"/>
  <c r="R710" i="96"/>
  <c r="R709" i="96" s="1"/>
  <c r="Q710" i="96"/>
  <c r="Q709" i="96" s="1"/>
  <c r="P710" i="96"/>
  <c r="P709" i="96" s="1"/>
  <c r="O710" i="96"/>
  <c r="O709" i="96" s="1"/>
  <c r="N710" i="96"/>
  <c r="N709" i="96" s="1"/>
  <c r="M710" i="96"/>
  <c r="M709" i="96" s="1"/>
  <c r="L710" i="96"/>
  <c r="L709" i="96" s="1"/>
  <c r="K710" i="96"/>
  <c r="K709" i="96" s="1"/>
  <c r="J710" i="96"/>
  <c r="J709" i="96" s="1"/>
  <c r="I710" i="96"/>
  <c r="I709" i="96" s="1"/>
  <c r="H710" i="96"/>
  <c r="H709" i="96" s="1"/>
  <c r="G710" i="96"/>
  <c r="G709" i="96" s="1"/>
  <c r="F710" i="96"/>
  <c r="F709" i="96" s="1"/>
  <c r="E710" i="96"/>
  <c r="E709" i="96" s="1"/>
  <c r="D710" i="96"/>
  <c r="D709" i="96" s="1"/>
  <c r="C710" i="96"/>
  <c r="C709" i="96" s="1"/>
  <c r="B710" i="96"/>
  <c r="B709" i="96" s="1"/>
  <c r="Y705" i="96"/>
  <c r="Y704" i="96" s="1"/>
  <c r="X705" i="96"/>
  <c r="X704" i="96" s="1"/>
  <c r="W705" i="96"/>
  <c r="W704" i="96" s="1"/>
  <c r="V705" i="96"/>
  <c r="V704" i="96" s="1"/>
  <c r="U705" i="96"/>
  <c r="U704" i="96" s="1"/>
  <c r="T705" i="96"/>
  <c r="T704" i="96" s="1"/>
  <c r="S705" i="96"/>
  <c r="S704" i="96" s="1"/>
  <c r="R705" i="96"/>
  <c r="R704" i="96" s="1"/>
  <c r="Q705" i="96"/>
  <c r="Q704" i="96" s="1"/>
  <c r="P705" i="96"/>
  <c r="P704" i="96" s="1"/>
  <c r="O705" i="96"/>
  <c r="O704" i="96" s="1"/>
  <c r="N705" i="96"/>
  <c r="N704" i="96" s="1"/>
  <c r="M705" i="96"/>
  <c r="M704" i="96" s="1"/>
  <c r="L705" i="96"/>
  <c r="L704" i="96" s="1"/>
  <c r="K705" i="96"/>
  <c r="K704" i="96" s="1"/>
  <c r="J705" i="96"/>
  <c r="J704" i="96" s="1"/>
  <c r="I705" i="96"/>
  <c r="I704" i="96" s="1"/>
  <c r="H705" i="96"/>
  <c r="H704" i="96" s="1"/>
  <c r="G705" i="96"/>
  <c r="G704" i="96" s="1"/>
  <c r="F705" i="96"/>
  <c r="F704" i="96" s="1"/>
  <c r="E705" i="96"/>
  <c r="E704" i="96" s="1"/>
  <c r="D705" i="96"/>
  <c r="D704" i="96" s="1"/>
  <c r="C705" i="96"/>
  <c r="C704" i="96" s="1"/>
  <c r="B705" i="96"/>
  <c r="B704" i="96" s="1"/>
  <c r="Y700" i="96"/>
  <c r="Y699" i="96" s="1"/>
  <c r="X700" i="96"/>
  <c r="X699" i="96" s="1"/>
  <c r="W700" i="96"/>
  <c r="W699" i="96" s="1"/>
  <c r="V700" i="96"/>
  <c r="V699" i="96" s="1"/>
  <c r="U700" i="96"/>
  <c r="U699" i="96" s="1"/>
  <c r="T700" i="96"/>
  <c r="T699" i="96" s="1"/>
  <c r="S700" i="96"/>
  <c r="S699" i="96" s="1"/>
  <c r="R700" i="96"/>
  <c r="R699" i="96" s="1"/>
  <c r="Q700" i="96"/>
  <c r="Q699" i="96" s="1"/>
  <c r="P700" i="96"/>
  <c r="P699" i="96" s="1"/>
  <c r="O700" i="96"/>
  <c r="O699" i="96" s="1"/>
  <c r="N700" i="96"/>
  <c r="N699" i="96" s="1"/>
  <c r="M700" i="96"/>
  <c r="M699" i="96" s="1"/>
  <c r="L700" i="96"/>
  <c r="L699" i="96" s="1"/>
  <c r="K700" i="96"/>
  <c r="K699" i="96" s="1"/>
  <c r="J700" i="96"/>
  <c r="J699" i="96" s="1"/>
  <c r="I700" i="96"/>
  <c r="I699" i="96" s="1"/>
  <c r="H700" i="96"/>
  <c r="H699" i="96" s="1"/>
  <c r="G700" i="96"/>
  <c r="G699" i="96" s="1"/>
  <c r="F700" i="96"/>
  <c r="F699" i="96" s="1"/>
  <c r="E700" i="96"/>
  <c r="E699" i="96" s="1"/>
  <c r="D700" i="96"/>
  <c r="D699" i="96" s="1"/>
  <c r="C700" i="96"/>
  <c r="C699" i="96" s="1"/>
  <c r="B700" i="96"/>
  <c r="B699" i="96" s="1"/>
  <c r="Y695" i="96"/>
  <c r="Y694" i="96" s="1"/>
  <c r="X695" i="96"/>
  <c r="X694" i="96" s="1"/>
  <c r="W695" i="96"/>
  <c r="W694" i="96" s="1"/>
  <c r="V695" i="96"/>
  <c r="V694" i="96" s="1"/>
  <c r="U695" i="96"/>
  <c r="U694" i="96" s="1"/>
  <c r="T695" i="96"/>
  <c r="T694" i="96" s="1"/>
  <c r="S695" i="96"/>
  <c r="S694" i="96" s="1"/>
  <c r="R695" i="96"/>
  <c r="R694" i="96" s="1"/>
  <c r="Q695" i="96"/>
  <c r="Q694" i="96" s="1"/>
  <c r="P695" i="96"/>
  <c r="P694" i="96" s="1"/>
  <c r="O695" i="96"/>
  <c r="O694" i="96" s="1"/>
  <c r="N695" i="96"/>
  <c r="N694" i="96" s="1"/>
  <c r="M695" i="96"/>
  <c r="M694" i="96" s="1"/>
  <c r="L695" i="96"/>
  <c r="L694" i="96" s="1"/>
  <c r="K695" i="96"/>
  <c r="K694" i="96" s="1"/>
  <c r="J695" i="96"/>
  <c r="J694" i="96" s="1"/>
  <c r="I695" i="96"/>
  <c r="I694" i="96" s="1"/>
  <c r="H695" i="96"/>
  <c r="H694" i="96" s="1"/>
  <c r="G695" i="96"/>
  <c r="G694" i="96" s="1"/>
  <c r="F695" i="96"/>
  <c r="F694" i="96" s="1"/>
  <c r="E695" i="96"/>
  <c r="E694" i="96" s="1"/>
  <c r="D695" i="96"/>
  <c r="D694" i="96" s="1"/>
  <c r="C695" i="96"/>
  <c r="C694" i="96" s="1"/>
  <c r="B695" i="96"/>
  <c r="B694" i="96" s="1"/>
  <c r="Y685" i="96"/>
  <c r="Y684" i="96" s="1"/>
  <c r="X685" i="96"/>
  <c r="X684" i="96" s="1"/>
  <c r="W685" i="96"/>
  <c r="W684" i="96" s="1"/>
  <c r="V685" i="96"/>
  <c r="V684" i="96" s="1"/>
  <c r="U685" i="96"/>
  <c r="U684" i="96" s="1"/>
  <c r="T685" i="96"/>
  <c r="T684" i="96" s="1"/>
  <c r="S685" i="96"/>
  <c r="S684" i="96" s="1"/>
  <c r="R685" i="96"/>
  <c r="R684" i="96" s="1"/>
  <c r="Q685" i="96"/>
  <c r="Q684" i="96" s="1"/>
  <c r="P685" i="96"/>
  <c r="P684" i="96" s="1"/>
  <c r="O685" i="96"/>
  <c r="O684" i="96" s="1"/>
  <c r="N685" i="96"/>
  <c r="N684" i="96" s="1"/>
  <c r="M685" i="96"/>
  <c r="M684" i="96" s="1"/>
  <c r="L685" i="96"/>
  <c r="L684" i="96" s="1"/>
  <c r="K685" i="96"/>
  <c r="K684" i="96" s="1"/>
  <c r="J685" i="96"/>
  <c r="J684" i="96" s="1"/>
  <c r="I685" i="96"/>
  <c r="I684" i="96" s="1"/>
  <c r="H685" i="96"/>
  <c r="H684" i="96" s="1"/>
  <c r="G685" i="96"/>
  <c r="G684" i="96" s="1"/>
  <c r="F685" i="96"/>
  <c r="F684" i="96" s="1"/>
  <c r="E685" i="96"/>
  <c r="E684" i="96" s="1"/>
  <c r="D685" i="96"/>
  <c r="D684" i="96" s="1"/>
  <c r="C685" i="96"/>
  <c r="C684" i="96" s="1"/>
  <c r="B685" i="96"/>
  <c r="B684" i="96" s="1"/>
  <c r="Y680" i="96"/>
  <c r="Y679" i="96" s="1"/>
  <c r="X680" i="96"/>
  <c r="X679" i="96" s="1"/>
  <c r="W680" i="96"/>
  <c r="W679" i="96" s="1"/>
  <c r="V680" i="96"/>
  <c r="V679" i="96" s="1"/>
  <c r="U680" i="96"/>
  <c r="U679" i="96" s="1"/>
  <c r="T680" i="96"/>
  <c r="T679" i="96" s="1"/>
  <c r="S680" i="96"/>
  <c r="S679" i="96" s="1"/>
  <c r="R680" i="96"/>
  <c r="R679" i="96" s="1"/>
  <c r="Q680" i="96"/>
  <c r="Q679" i="96" s="1"/>
  <c r="P680" i="96"/>
  <c r="P679" i="96" s="1"/>
  <c r="O680" i="96"/>
  <c r="O679" i="96" s="1"/>
  <c r="N680" i="96"/>
  <c r="N679" i="96" s="1"/>
  <c r="M680" i="96"/>
  <c r="M679" i="96" s="1"/>
  <c r="L680" i="96"/>
  <c r="L679" i="96" s="1"/>
  <c r="K680" i="96"/>
  <c r="K679" i="96" s="1"/>
  <c r="J680" i="96"/>
  <c r="J679" i="96" s="1"/>
  <c r="I680" i="96"/>
  <c r="I679" i="96" s="1"/>
  <c r="H680" i="96"/>
  <c r="H679" i="96" s="1"/>
  <c r="G680" i="96"/>
  <c r="G679" i="96" s="1"/>
  <c r="F680" i="96"/>
  <c r="F679" i="96" s="1"/>
  <c r="E680" i="96"/>
  <c r="E679" i="96" s="1"/>
  <c r="D680" i="96"/>
  <c r="D679" i="96" s="1"/>
  <c r="C680" i="96"/>
  <c r="C679" i="96" s="1"/>
  <c r="B680" i="96"/>
  <c r="B679" i="96" s="1"/>
  <c r="Y675" i="96"/>
  <c r="Y674" i="96" s="1"/>
  <c r="X675" i="96"/>
  <c r="X674" i="96" s="1"/>
  <c r="W675" i="96"/>
  <c r="W674" i="96" s="1"/>
  <c r="V675" i="96"/>
  <c r="V674" i="96" s="1"/>
  <c r="U675" i="96"/>
  <c r="U674" i="96" s="1"/>
  <c r="T675" i="96"/>
  <c r="T674" i="96" s="1"/>
  <c r="S675" i="96"/>
  <c r="S674" i="96" s="1"/>
  <c r="R675" i="96"/>
  <c r="R674" i="96" s="1"/>
  <c r="Q675" i="96"/>
  <c r="Q674" i="96" s="1"/>
  <c r="P675" i="96"/>
  <c r="P674" i="96" s="1"/>
  <c r="O675" i="96"/>
  <c r="O674" i="96" s="1"/>
  <c r="N675" i="96"/>
  <c r="N674" i="96" s="1"/>
  <c r="M675" i="96"/>
  <c r="M674" i="96" s="1"/>
  <c r="L675" i="96"/>
  <c r="L674" i="96" s="1"/>
  <c r="K675" i="96"/>
  <c r="K674" i="96" s="1"/>
  <c r="J675" i="96"/>
  <c r="J674" i="96" s="1"/>
  <c r="I675" i="96"/>
  <c r="I674" i="96" s="1"/>
  <c r="H675" i="96"/>
  <c r="H674" i="96" s="1"/>
  <c r="G675" i="96"/>
  <c r="G674" i="96" s="1"/>
  <c r="F675" i="96"/>
  <c r="F674" i="96" s="1"/>
  <c r="E675" i="96"/>
  <c r="E674" i="96" s="1"/>
  <c r="D675" i="96"/>
  <c r="D674" i="96" s="1"/>
  <c r="C675" i="96"/>
  <c r="C674" i="96" s="1"/>
  <c r="B675" i="96"/>
  <c r="B674" i="96" s="1"/>
  <c r="Y670" i="96"/>
  <c r="Y669" i="96" s="1"/>
  <c r="X670" i="96"/>
  <c r="X669" i="96" s="1"/>
  <c r="W670" i="96"/>
  <c r="W669" i="96" s="1"/>
  <c r="V670" i="96"/>
  <c r="V669" i="96" s="1"/>
  <c r="U670" i="96"/>
  <c r="U669" i="96" s="1"/>
  <c r="T670" i="96"/>
  <c r="T669" i="96" s="1"/>
  <c r="S670" i="96"/>
  <c r="S669" i="96" s="1"/>
  <c r="R670" i="96"/>
  <c r="R669" i="96" s="1"/>
  <c r="Q670" i="96"/>
  <c r="Q669" i="96" s="1"/>
  <c r="P670" i="96"/>
  <c r="P669" i="96" s="1"/>
  <c r="O670" i="96"/>
  <c r="O669" i="96" s="1"/>
  <c r="N670" i="96"/>
  <c r="N669" i="96" s="1"/>
  <c r="M670" i="96"/>
  <c r="M669" i="96" s="1"/>
  <c r="L670" i="96"/>
  <c r="L669" i="96" s="1"/>
  <c r="K670" i="96"/>
  <c r="K669" i="96" s="1"/>
  <c r="J670" i="96"/>
  <c r="J669" i="96" s="1"/>
  <c r="I670" i="96"/>
  <c r="I669" i="96" s="1"/>
  <c r="H670" i="96"/>
  <c r="H669" i="96" s="1"/>
  <c r="G670" i="96"/>
  <c r="G669" i="96" s="1"/>
  <c r="F670" i="96"/>
  <c r="F669" i="96" s="1"/>
  <c r="E670" i="96"/>
  <c r="E669" i="96" s="1"/>
  <c r="D670" i="96"/>
  <c r="D669" i="96" s="1"/>
  <c r="C670" i="96"/>
  <c r="C669" i="96" s="1"/>
  <c r="B670" i="96"/>
  <c r="B669" i="96" s="1"/>
  <c r="Y665" i="96"/>
  <c r="Y664" i="96" s="1"/>
  <c r="X665" i="96"/>
  <c r="X664" i="96" s="1"/>
  <c r="W665" i="96"/>
  <c r="W664" i="96" s="1"/>
  <c r="V665" i="96"/>
  <c r="V664" i="96" s="1"/>
  <c r="U665" i="96"/>
  <c r="U664" i="96" s="1"/>
  <c r="T665" i="96"/>
  <c r="T664" i="96" s="1"/>
  <c r="S665" i="96"/>
  <c r="S664" i="96" s="1"/>
  <c r="R665" i="96"/>
  <c r="R664" i="96" s="1"/>
  <c r="Q665" i="96"/>
  <c r="Q664" i="96" s="1"/>
  <c r="P665" i="96"/>
  <c r="P664" i="96" s="1"/>
  <c r="O665" i="96"/>
  <c r="O664" i="96" s="1"/>
  <c r="N665" i="96"/>
  <c r="N664" i="96" s="1"/>
  <c r="M665" i="96"/>
  <c r="M664" i="96" s="1"/>
  <c r="L665" i="96"/>
  <c r="L664" i="96" s="1"/>
  <c r="K665" i="96"/>
  <c r="K664" i="96" s="1"/>
  <c r="J665" i="96"/>
  <c r="J664" i="96" s="1"/>
  <c r="I665" i="96"/>
  <c r="I664" i="96" s="1"/>
  <c r="H665" i="96"/>
  <c r="H664" i="96" s="1"/>
  <c r="G665" i="96"/>
  <c r="G664" i="96" s="1"/>
  <c r="F665" i="96"/>
  <c r="F664" i="96" s="1"/>
  <c r="E665" i="96"/>
  <c r="E664" i="96" s="1"/>
  <c r="D665" i="96"/>
  <c r="D664" i="96" s="1"/>
  <c r="C665" i="96"/>
  <c r="C664" i="96" s="1"/>
  <c r="B665" i="96"/>
  <c r="B664" i="96" s="1"/>
  <c r="Y660" i="96"/>
  <c r="Y659" i="96" s="1"/>
  <c r="X660" i="96"/>
  <c r="X659" i="96" s="1"/>
  <c r="W660" i="96"/>
  <c r="W659" i="96" s="1"/>
  <c r="V660" i="96"/>
  <c r="V659" i="96" s="1"/>
  <c r="U660" i="96"/>
  <c r="U659" i="96" s="1"/>
  <c r="T660" i="96"/>
  <c r="T659" i="96" s="1"/>
  <c r="S660" i="96"/>
  <c r="S659" i="96" s="1"/>
  <c r="R660" i="96"/>
  <c r="R659" i="96" s="1"/>
  <c r="Q660" i="96"/>
  <c r="Q659" i="96" s="1"/>
  <c r="P660" i="96"/>
  <c r="P659" i="96" s="1"/>
  <c r="O660" i="96"/>
  <c r="O659" i="96" s="1"/>
  <c r="N660" i="96"/>
  <c r="N659" i="96" s="1"/>
  <c r="M660" i="96"/>
  <c r="M659" i="96" s="1"/>
  <c r="L660" i="96"/>
  <c r="L659" i="96" s="1"/>
  <c r="K660" i="96"/>
  <c r="K659" i="96" s="1"/>
  <c r="J660" i="96"/>
  <c r="J659" i="96" s="1"/>
  <c r="I660" i="96"/>
  <c r="I659" i="96" s="1"/>
  <c r="H660" i="96"/>
  <c r="H659" i="96" s="1"/>
  <c r="G660" i="96"/>
  <c r="G659" i="96" s="1"/>
  <c r="F660" i="96"/>
  <c r="F659" i="96" s="1"/>
  <c r="E660" i="96"/>
  <c r="E659" i="96" s="1"/>
  <c r="D660" i="96"/>
  <c r="D659" i="96" s="1"/>
  <c r="C660" i="96"/>
  <c r="C659" i="96" s="1"/>
  <c r="B660" i="96"/>
  <c r="B659" i="96" s="1"/>
  <c r="Y655" i="96"/>
  <c r="Y654" i="96" s="1"/>
  <c r="X655" i="96"/>
  <c r="X654" i="96" s="1"/>
  <c r="W655" i="96"/>
  <c r="W654" i="96" s="1"/>
  <c r="V655" i="96"/>
  <c r="V654" i="96" s="1"/>
  <c r="U655" i="96"/>
  <c r="U654" i="96" s="1"/>
  <c r="T655" i="96"/>
  <c r="T654" i="96" s="1"/>
  <c r="S655" i="96"/>
  <c r="S654" i="96" s="1"/>
  <c r="R655" i="96"/>
  <c r="R654" i="96" s="1"/>
  <c r="Q655" i="96"/>
  <c r="Q654" i="96" s="1"/>
  <c r="P655" i="96"/>
  <c r="P654" i="96" s="1"/>
  <c r="O655" i="96"/>
  <c r="O654" i="96" s="1"/>
  <c r="N655" i="96"/>
  <c r="N654" i="96" s="1"/>
  <c r="M655" i="96"/>
  <c r="M654" i="96" s="1"/>
  <c r="L655" i="96"/>
  <c r="L654" i="96" s="1"/>
  <c r="K655" i="96"/>
  <c r="K654" i="96" s="1"/>
  <c r="J655" i="96"/>
  <c r="J654" i="96" s="1"/>
  <c r="I655" i="96"/>
  <c r="I654" i="96" s="1"/>
  <c r="H655" i="96"/>
  <c r="H654" i="96" s="1"/>
  <c r="G655" i="96"/>
  <c r="G654" i="96" s="1"/>
  <c r="F655" i="96"/>
  <c r="F654" i="96" s="1"/>
  <c r="E655" i="96"/>
  <c r="E654" i="96" s="1"/>
  <c r="D655" i="96"/>
  <c r="D654" i="96" s="1"/>
  <c r="C655" i="96"/>
  <c r="C654" i="96" s="1"/>
  <c r="B655" i="96"/>
  <c r="B654" i="96" s="1"/>
  <c r="Y650" i="96"/>
  <c r="Y649" i="96" s="1"/>
  <c r="X650" i="96"/>
  <c r="X649" i="96" s="1"/>
  <c r="W650" i="96"/>
  <c r="W649" i="96" s="1"/>
  <c r="V650" i="96"/>
  <c r="V649" i="96" s="1"/>
  <c r="U650" i="96"/>
  <c r="U649" i="96" s="1"/>
  <c r="T650" i="96"/>
  <c r="T649" i="96" s="1"/>
  <c r="S650" i="96"/>
  <c r="S649" i="96" s="1"/>
  <c r="R650" i="96"/>
  <c r="R649" i="96" s="1"/>
  <c r="Q650" i="96"/>
  <c r="Q649" i="96" s="1"/>
  <c r="P650" i="96"/>
  <c r="P649" i="96" s="1"/>
  <c r="O650" i="96"/>
  <c r="O649" i="96" s="1"/>
  <c r="N650" i="96"/>
  <c r="N649" i="96" s="1"/>
  <c r="M650" i="96"/>
  <c r="M649" i="96" s="1"/>
  <c r="L650" i="96"/>
  <c r="L649" i="96" s="1"/>
  <c r="K650" i="96"/>
  <c r="K649" i="96" s="1"/>
  <c r="J650" i="96"/>
  <c r="J649" i="96" s="1"/>
  <c r="I650" i="96"/>
  <c r="I649" i="96" s="1"/>
  <c r="H650" i="96"/>
  <c r="H649" i="96" s="1"/>
  <c r="G650" i="96"/>
  <c r="G649" i="96" s="1"/>
  <c r="F650" i="96"/>
  <c r="F649" i="96" s="1"/>
  <c r="E650" i="96"/>
  <c r="E649" i="96" s="1"/>
  <c r="D650" i="96"/>
  <c r="D649" i="96" s="1"/>
  <c r="C650" i="96"/>
  <c r="C649" i="96" s="1"/>
  <c r="B650" i="96"/>
  <c r="B649" i="96" s="1"/>
  <c r="Y645" i="96"/>
  <c r="Y644" i="96" s="1"/>
  <c r="X645" i="96"/>
  <c r="X644" i="96" s="1"/>
  <c r="W645" i="96"/>
  <c r="W644" i="96" s="1"/>
  <c r="V645" i="96"/>
  <c r="V644" i="96" s="1"/>
  <c r="U645" i="96"/>
  <c r="U644" i="96" s="1"/>
  <c r="T645" i="96"/>
  <c r="T644" i="96" s="1"/>
  <c r="S645" i="96"/>
  <c r="S644" i="96" s="1"/>
  <c r="R645" i="96"/>
  <c r="R644" i="96" s="1"/>
  <c r="Q645" i="96"/>
  <c r="Q644" i="96" s="1"/>
  <c r="P645" i="96"/>
  <c r="P644" i="96" s="1"/>
  <c r="O645" i="96"/>
  <c r="O644" i="96" s="1"/>
  <c r="N645" i="96"/>
  <c r="N644" i="96" s="1"/>
  <c r="M645" i="96"/>
  <c r="M644" i="96" s="1"/>
  <c r="L645" i="96"/>
  <c r="L644" i="96" s="1"/>
  <c r="K645" i="96"/>
  <c r="K644" i="96" s="1"/>
  <c r="J644" i="96"/>
  <c r="I645" i="96"/>
  <c r="I644" i="96" s="1"/>
  <c r="H645" i="96"/>
  <c r="H644" i="96" s="1"/>
  <c r="G645" i="96"/>
  <c r="G644" i="96" s="1"/>
  <c r="F645" i="96"/>
  <c r="F644" i="96" s="1"/>
  <c r="E645" i="96"/>
  <c r="E644" i="96" s="1"/>
  <c r="D645" i="96"/>
  <c r="D644" i="96" s="1"/>
  <c r="C645" i="96"/>
  <c r="C644" i="96" s="1"/>
  <c r="B645" i="96"/>
  <c r="B644" i="96" s="1"/>
  <c r="Y635" i="96"/>
  <c r="Y634" i="96" s="1"/>
  <c r="X635" i="96"/>
  <c r="X634" i="96" s="1"/>
  <c r="W635" i="96"/>
  <c r="W634" i="96" s="1"/>
  <c r="V635" i="96"/>
  <c r="V634" i="96" s="1"/>
  <c r="U635" i="96"/>
  <c r="U634" i="96" s="1"/>
  <c r="T635" i="96"/>
  <c r="T634" i="96" s="1"/>
  <c r="S635" i="96"/>
  <c r="S634" i="96" s="1"/>
  <c r="R635" i="96"/>
  <c r="R634" i="96" s="1"/>
  <c r="Q635" i="96"/>
  <c r="Q634" i="96" s="1"/>
  <c r="P635" i="96"/>
  <c r="P634" i="96" s="1"/>
  <c r="O635" i="96"/>
  <c r="O634" i="96" s="1"/>
  <c r="N635" i="96"/>
  <c r="N634" i="96" s="1"/>
  <c r="M635" i="96"/>
  <c r="M634" i="96" s="1"/>
  <c r="L635" i="96"/>
  <c r="L634" i="96" s="1"/>
  <c r="K635" i="96"/>
  <c r="K634" i="96" s="1"/>
  <c r="J635" i="96"/>
  <c r="J634" i="96" s="1"/>
  <c r="I635" i="96"/>
  <c r="I634" i="96" s="1"/>
  <c r="H635" i="96"/>
  <c r="H634" i="96" s="1"/>
  <c r="G635" i="96"/>
  <c r="G634" i="96" s="1"/>
  <c r="F635" i="96"/>
  <c r="F634" i="96" s="1"/>
  <c r="E635" i="96"/>
  <c r="E634" i="96" s="1"/>
  <c r="D635" i="96"/>
  <c r="D634" i="96" s="1"/>
  <c r="C635" i="96"/>
  <c r="C634" i="96" s="1"/>
  <c r="B635" i="96"/>
  <c r="B634" i="96" s="1"/>
  <c r="Y630" i="96"/>
  <c r="Y629" i="96" s="1"/>
  <c r="X630" i="96"/>
  <c r="X629" i="96" s="1"/>
  <c r="W630" i="96"/>
  <c r="W629" i="96" s="1"/>
  <c r="V630" i="96"/>
  <c r="V629" i="96" s="1"/>
  <c r="U630" i="96"/>
  <c r="U629" i="96" s="1"/>
  <c r="T630" i="96"/>
  <c r="T629" i="96" s="1"/>
  <c r="S630" i="96"/>
  <c r="S629" i="96" s="1"/>
  <c r="R630" i="96"/>
  <c r="R629" i="96" s="1"/>
  <c r="Q630" i="96"/>
  <c r="Q629" i="96" s="1"/>
  <c r="P630" i="96"/>
  <c r="P629" i="96" s="1"/>
  <c r="O630" i="96"/>
  <c r="O629" i="96" s="1"/>
  <c r="N630" i="96"/>
  <c r="N629" i="96" s="1"/>
  <c r="M630" i="96"/>
  <c r="M629" i="96" s="1"/>
  <c r="L630" i="96"/>
  <c r="L629" i="96" s="1"/>
  <c r="K630" i="96"/>
  <c r="K629" i="96" s="1"/>
  <c r="J630" i="96"/>
  <c r="J629" i="96" s="1"/>
  <c r="I630" i="96"/>
  <c r="I629" i="96" s="1"/>
  <c r="H630" i="96"/>
  <c r="H629" i="96" s="1"/>
  <c r="G630" i="96"/>
  <c r="G629" i="96" s="1"/>
  <c r="F630" i="96"/>
  <c r="F629" i="96" s="1"/>
  <c r="E630" i="96"/>
  <c r="E629" i="96" s="1"/>
  <c r="D630" i="96"/>
  <c r="D629" i="96" s="1"/>
  <c r="C630" i="96"/>
  <c r="C629" i="96" s="1"/>
  <c r="B630" i="96"/>
  <c r="B629" i="96" s="1"/>
  <c r="Y625" i="96"/>
  <c r="Y624" i="96" s="1"/>
  <c r="X625" i="96"/>
  <c r="X624" i="96" s="1"/>
  <c r="W625" i="96"/>
  <c r="W624" i="96" s="1"/>
  <c r="V625" i="96"/>
  <c r="V624" i="96" s="1"/>
  <c r="U625" i="96"/>
  <c r="U624" i="96" s="1"/>
  <c r="T625" i="96"/>
  <c r="T624" i="96" s="1"/>
  <c r="S625" i="96"/>
  <c r="S624" i="96" s="1"/>
  <c r="R625" i="96"/>
  <c r="R624" i="96" s="1"/>
  <c r="Q625" i="96"/>
  <c r="Q624" i="96" s="1"/>
  <c r="P625" i="96"/>
  <c r="P624" i="96" s="1"/>
  <c r="O625" i="96"/>
  <c r="O624" i="96" s="1"/>
  <c r="N625" i="96"/>
  <c r="N624" i="96" s="1"/>
  <c r="M625" i="96"/>
  <c r="M624" i="96" s="1"/>
  <c r="L625" i="96"/>
  <c r="L624" i="96" s="1"/>
  <c r="K625" i="96"/>
  <c r="K624" i="96" s="1"/>
  <c r="J625" i="96"/>
  <c r="J624" i="96" s="1"/>
  <c r="I625" i="96"/>
  <c r="I624" i="96" s="1"/>
  <c r="H625" i="96"/>
  <c r="H624" i="96" s="1"/>
  <c r="G625" i="96"/>
  <c r="G624" i="96" s="1"/>
  <c r="F625" i="96"/>
  <c r="F624" i="96" s="1"/>
  <c r="E625" i="96"/>
  <c r="E624" i="96" s="1"/>
  <c r="D625" i="96"/>
  <c r="D624" i="96" s="1"/>
  <c r="C625" i="96"/>
  <c r="C624" i="96" s="1"/>
  <c r="B625" i="96"/>
  <c r="B624" i="96" s="1"/>
  <c r="Y620" i="96"/>
  <c r="Y619" i="96" s="1"/>
  <c r="X620" i="96"/>
  <c r="X619" i="96" s="1"/>
  <c r="W620" i="96"/>
  <c r="W619" i="96" s="1"/>
  <c r="V620" i="96"/>
  <c r="V619" i="96" s="1"/>
  <c r="U620" i="96"/>
  <c r="U619" i="96" s="1"/>
  <c r="T620" i="96"/>
  <c r="T619" i="96" s="1"/>
  <c r="S620" i="96"/>
  <c r="S619" i="96" s="1"/>
  <c r="R620" i="96"/>
  <c r="R619" i="96" s="1"/>
  <c r="Q620" i="96"/>
  <c r="Q619" i="96" s="1"/>
  <c r="P620" i="96"/>
  <c r="P619" i="96" s="1"/>
  <c r="O620" i="96"/>
  <c r="O619" i="96" s="1"/>
  <c r="N620" i="96"/>
  <c r="N619" i="96" s="1"/>
  <c r="M620" i="96"/>
  <c r="M619" i="96" s="1"/>
  <c r="L620" i="96"/>
  <c r="L619" i="96" s="1"/>
  <c r="K620" i="96"/>
  <c r="K619" i="96" s="1"/>
  <c r="J620" i="96"/>
  <c r="J619" i="96" s="1"/>
  <c r="I620" i="96"/>
  <c r="I619" i="96" s="1"/>
  <c r="H620" i="96"/>
  <c r="H619" i="96" s="1"/>
  <c r="G620" i="96"/>
  <c r="G619" i="96" s="1"/>
  <c r="F620" i="96"/>
  <c r="F619" i="96" s="1"/>
  <c r="E620" i="96"/>
  <c r="E619" i="96" s="1"/>
  <c r="D620" i="96"/>
  <c r="D619" i="96" s="1"/>
  <c r="C620" i="96"/>
  <c r="C619" i="96" s="1"/>
  <c r="B620" i="96"/>
  <c r="B619" i="96" s="1"/>
  <c r="Y615" i="96"/>
  <c r="Y614" i="96" s="1"/>
  <c r="X615" i="96"/>
  <c r="X614" i="96" s="1"/>
  <c r="W615" i="96"/>
  <c r="W614" i="96" s="1"/>
  <c r="V615" i="96"/>
  <c r="V614" i="96" s="1"/>
  <c r="U615" i="96"/>
  <c r="U614" i="96" s="1"/>
  <c r="T615" i="96"/>
  <c r="T614" i="96" s="1"/>
  <c r="S615" i="96"/>
  <c r="S614" i="96" s="1"/>
  <c r="R615" i="96"/>
  <c r="R614" i="96" s="1"/>
  <c r="Q615" i="96"/>
  <c r="Q614" i="96" s="1"/>
  <c r="P615" i="96"/>
  <c r="P614" i="96" s="1"/>
  <c r="O615" i="96"/>
  <c r="O614" i="96" s="1"/>
  <c r="N615" i="96"/>
  <c r="N614" i="96" s="1"/>
  <c r="M615" i="96"/>
  <c r="M614" i="96" s="1"/>
  <c r="L615" i="96"/>
  <c r="L614" i="96" s="1"/>
  <c r="K615" i="96"/>
  <c r="K614" i="96" s="1"/>
  <c r="J615" i="96"/>
  <c r="J614" i="96" s="1"/>
  <c r="I615" i="96"/>
  <c r="I614" i="96" s="1"/>
  <c r="H615" i="96"/>
  <c r="H614" i="96" s="1"/>
  <c r="G615" i="96"/>
  <c r="G614" i="96" s="1"/>
  <c r="F615" i="96"/>
  <c r="F614" i="96" s="1"/>
  <c r="E615" i="96"/>
  <c r="E614" i="96" s="1"/>
  <c r="D615" i="96"/>
  <c r="D614" i="96" s="1"/>
  <c r="C615" i="96"/>
  <c r="C614" i="96" s="1"/>
  <c r="B615" i="96"/>
  <c r="B614" i="96" s="1"/>
  <c r="Y610" i="96"/>
  <c r="Y609" i="96" s="1"/>
  <c r="X610" i="96"/>
  <c r="X609" i="96" s="1"/>
  <c r="W610" i="96"/>
  <c r="W609" i="96" s="1"/>
  <c r="V610" i="96"/>
  <c r="V609" i="96" s="1"/>
  <c r="U610" i="96"/>
  <c r="U609" i="96" s="1"/>
  <c r="T610" i="96"/>
  <c r="T609" i="96" s="1"/>
  <c r="S610" i="96"/>
  <c r="S609" i="96" s="1"/>
  <c r="R610" i="96"/>
  <c r="R609" i="96" s="1"/>
  <c r="Q610" i="96"/>
  <c r="Q609" i="96" s="1"/>
  <c r="P610" i="96"/>
  <c r="P609" i="96" s="1"/>
  <c r="O610" i="96"/>
  <c r="O609" i="96" s="1"/>
  <c r="N610" i="96"/>
  <c r="N609" i="96" s="1"/>
  <c r="M610" i="96"/>
  <c r="M609" i="96" s="1"/>
  <c r="L610" i="96"/>
  <c r="L609" i="96" s="1"/>
  <c r="K610" i="96"/>
  <c r="K609" i="96" s="1"/>
  <c r="J610" i="96"/>
  <c r="J609" i="96" s="1"/>
  <c r="I610" i="96"/>
  <c r="I609" i="96" s="1"/>
  <c r="H610" i="96"/>
  <c r="H609" i="96" s="1"/>
  <c r="G610" i="96"/>
  <c r="G609" i="96" s="1"/>
  <c r="F610" i="96"/>
  <c r="F609" i="96" s="1"/>
  <c r="E610" i="96"/>
  <c r="E609" i="96" s="1"/>
  <c r="D610" i="96"/>
  <c r="D609" i="96" s="1"/>
  <c r="C610" i="96"/>
  <c r="C609" i="96" s="1"/>
  <c r="B610" i="96"/>
  <c r="B609" i="96" s="1"/>
  <c r="Y605" i="96"/>
  <c r="Y604" i="96" s="1"/>
  <c r="X605" i="96"/>
  <c r="X604" i="96" s="1"/>
  <c r="W605" i="96"/>
  <c r="W604" i="96" s="1"/>
  <c r="V605" i="96"/>
  <c r="V604" i="96" s="1"/>
  <c r="U605" i="96"/>
  <c r="U604" i="96" s="1"/>
  <c r="T605" i="96"/>
  <c r="T604" i="96" s="1"/>
  <c r="S605" i="96"/>
  <c r="S604" i="96" s="1"/>
  <c r="R605" i="96"/>
  <c r="R604" i="96" s="1"/>
  <c r="Q605" i="96"/>
  <c r="Q604" i="96" s="1"/>
  <c r="P605" i="96"/>
  <c r="P604" i="96" s="1"/>
  <c r="O605" i="96"/>
  <c r="O604" i="96" s="1"/>
  <c r="N605" i="96"/>
  <c r="N604" i="96" s="1"/>
  <c r="M605" i="96"/>
  <c r="M604" i="96" s="1"/>
  <c r="L605" i="96"/>
  <c r="L604" i="96" s="1"/>
  <c r="K605" i="96"/>
  <c r="K604" i="96" s="1"/>
  <c r="J605" i="96"/>
  <c r="J604" i="96" s="1"/>
  <c r="I605" i="96"/>
  <c r="I604" i="96" s="1"/>
  <c r="H605" i="96"/>
  <c r="H604" i="96" s="1"/>
  <c r="G605" i="96"/>
  <c r="G604" i="96" s="1"/>
  <c r="F605" i="96"/>
  <c r="F604" i="96" s="1"/>
  <c r="E605" i="96"/>
  <c r="E604" i="96" s="1"/>
  <c r="D605" i="96"/>
  <c r="D604" i="96" s="1"/>
  <c r="C605" i="96"/>
  <c r="C604" i="96" s="1"/>
  <c r="B605" i="96"/>
  <c r="B604" i="96" s="1"/>
  <c r="Y600" i="96"/>
  <c r="Y599" i="96" s="1"/>
  <c r="X600" i="96"/>
  <c r="X599" i="96" s="1"/>
  <c r="W600" i="96"/>
  <c r="W599" i="96" s="1"/>
  <c r="V600" i="96"/>
  <c r="V599" i="96" s="1"/>
  <c r="U600" i="96"/>
  <c r="U599" i="96" s="1"/>
  <c r="T600" i="96"/>
  <c r="T599" i="96" s="1"/>
  <c r="S600" i="96"/>
  <c r="S599" i="96" s="1"/>
  <c r="R600" i="96"/>
  <c r="R599" i="96" s="1"/>
  <c r="Q600" i="96"/>
  <c r="Q599" i="96" s="1"/>
  <c r="P600" i="96"/>
  <c r="P599" i="96" s="1"/>
  <c r="O600" i="96"/>
  <c r="O599" i="96" s="1"/>
  <c r="N600" i="96"/>
  <c r="N599" i="96" s="1"/>
  <c r="M600" i="96"/>
  <c r="M599" i="96" s="1"/>
  <c r="L600" i="96"/>
  <c r="L599" i="96" s="1"/>
  <c r="K600" i="96"/>
  <c r="K599" i="96" s="1"/>
  <c r="J600" i="96"/>
  <c r="J599" i="96" s="1"/>
  <c r="I600" i="96"/>
  <c r="I599" i="96" s="1"/>
  <c r="H600" i="96"/>
  <c r="H599" i="96" s="1"/>
  <c r="G600" i="96"/>
  <c r="G599" i="96" s="1"/>
  <c r="F600" i="96"/>
  <c r="F599" i="96" s="1"/>
  <c r="E600" i="96"/>
  <c r="E599" i="96" s="1"/>
  <c r="D600" i="96"/>
  <c r="D599" i="96" s="1"/>
  <c r="C600" i="96"/>
  <c r="C599" i="96" s="1"/>
  <c r="B600" i="96"/>
  <c r="B599" i="96" s="1"/>
  <c r="Y595" i="96"/>
  <c r="Y594" i="96" s="1"/>
  <c r="X595" i="96"/>
  <c r="X594" i="96" s="1"/>
  <c r="W595" i="96"/>
  <c r="W594" i="96" s="1"/>
  <c r="V595" i="96"/>
  <c r="V594" i="96" s="1"/>
  <c r="U595" i="96"/>
  <c r="U594" i="96" s="1"/>
  <c r="T595" i="96"/>
  <c r="T594" i="96" s="1"/>
  <c r="S595" i="96"/>
  <c r="S594" i="96" s="1"/>
  <c r="R595" i="96"/>
  <c r="R594" i="96" s="1"/>
  <c r="Q595" i="96"/>
  <c r="Q594" i="96" s="1"/>
  <c r="P595" i="96"/>
  <c r="P594" i="96" s="1"/>
  <c r="O595" i="96"/>
  <c r="O594" i="96" s="1"/>
  <c r="N595" i="96"/>
  <c r="N594" i="96" s="1"/>
  <c r="M595" i="96"/>
  <c r="M594" i="96" s="1"/>
  <c r="L595" i="96"/>
  <c r="L594" i="96" s="1"/>
  <c r="K595" i="96"/>
  <c r="K594" i="96" s="1"/>
  <c r="J595" i="96"/>
  <c r="J594" i="96" s="1"/>
  <c r="I595" i="96"/>
  <c r="I594" i="96" s="1"/>
  <c r="H595" i="96"/>
  <c r="H594" i="96" s="1"/>
  <c r="G595" i="96"/>
  <c r="G594" i="96" s="1"/>
  <c r="F595" i="96"/>
  <c r="F594" i="96" s="1"/>
  <c r="E595" i="96"/>
  <c r="E594" i="96" s="1"/>
  <c r="D595" i="96"/>
  <c r="D594" i="96" s="1"/>
  <c r="C595" i="96"/>
  <c r="C594" i="96" s="1"/>
  <c r="B595" i="96"/>
  <c r="B594" i="96" s="1"/>
  <c r="Y590" i="96"/>
  <c r="Y589" i="96" s="1"/>
  <c r="X590" i="96"/>
  <c r="X589" i="96" s="1"/>
  <c r="W590" i="96"/>
  <c r="W589" i="96" s="1"/>
  <c r="V590" i="96"/>
  <c r="V589" i="96" s="1"/>
  <c r="U590" i="96"/>
  <c r="U589" i="96" s="1"/>
  <c r="T590" i="96"/>
  <c r="T589" i="96" s="1"/>
  <c r="S590" i="96"/>
  <c r="S589" i="96" s="1"/>
  <c r="R590" i="96"/>
  <c r="R589" i="96" s="1"/>
  <c r="Q590" i="96"/>
  <c r="Q589" i="96" s="1"/>
  <c r="P590" i="96"/>
  <c r="P589" i="96" s="1"/>
  <c r="O590" i="96"/>
  <c r="O589" i="96" s="1"/>
  <c r="N590" i="96"/>
  <c r="N589" i="96" s="1"/>
  <c r="M590" i="96"/>
  <c r="M589" i="96" s="1"/>
  <c r="L590" i="96"/>
  <c r="L589" i="96" s="1"/>
  <c r="K590" i="96"/>
  <c r="K589" i="96" s="1"/>
  <c r="J590" i="96"/>
  <c r="J589" i="96" s="1"/>
  <c r="I590" i="96"/>
  <c r="I589" i="96" s="1"/>
  <c r="H590" i="96"/>
  <c r="H589" i="96" s="1"/>
  <c r="G590" i="96"/>
  <c r="G589" i="96" s="1"/>
  <c r="F590" i="96"/>
  <c r="F589" i="96" s="1"/>
  <c r="E590" i="96"/>
  <c r="E589" i="96" s="1"/>
  <c r="D590" i="96"/>
  <c r="D589" i="96" s="1"/>
  <c r="C590" i="96"/>
  <c r="C589" i="96" s="1"/>
  <c r="B590" i="96"/>
  <c r="B589" i="96" s="1"/>
  <c r="Y585" i="96"/>
  <c r="Y584" i="96" s="1"/>
  <c r="X585" i="96"/>
  <c r="X584" i="96" s="1"/>
  <c r="W585" i="96"/>
  <c r="W584" i="96" s="1"/>
  <c r="V585" i="96"/>
  <c r="V584" i="96" s="1"/>
  <c r="U585" i="96"/>
  <c r="U584" i="96" s="1"/>
  <c r="T585" i="96"/>
  <c r="T584" i="96" s="1"/>
  <c r="S585" i="96"/>
  <c r="S584" i="96" s="1"/>
  <c r="R585" i="96"/>
  <c r="R584" i="96" s="1"/>
  <c r="Q585" i="96"/>
  <c r="Q584" i="96" s="1"/>
  <c r="P585" i="96"/>
  <c r="P584" i="96" s="1"/>
  <c r="O585" i="96"/>
  <c r="O584" i="96" s="1"/>
  <c r="N585" i="96"/>
  <c r="N584" i="96" s="1"/>
  <c r="M585" i="96"/>
  <c r="M584" i="96" s="1"/>
  <c r="L585" i="96"/>
  <c r="L584" i="96" s="1"/>
  <c r="K585" i="96"/>
  <c r="K584" i="96" s="1"/>
  <c r="J585" i="96"/>
  <c r="J584" i="96" s="1"/>
  <c r="I585" i="96"/>
  <c r="I584" i="96" s="1"/>
  <c r="H585" i="96"/>
  <c r="H584" i="96" s="1"/>
  <c r="G585" i="96"/>
  <c r="G584" i="96" s="1"/>
  <c r="F585" i="96"/>
  <c r="F584" i="96" s="1"/>
  <c r="E585" i="96"/>
  <c r="E584" i="96" s="1"/>
  <c r="D585" i="96"/>
  <c r="D584" i="96" s="1"/>
  <c r="C585" i="96"/>
  <c r="C584" i="96" s="1"/>
  <c r="B585" i="96"/>
  <c r="B584" i="96" s="1"/>
  <c r="Y580" i="96"/>
  <c r="Y579" i="96" s="1"/>
  <c r="X580" i="96"/>
  <c r="X579" i="96" s="1"/>
  <c r="W580" i="96"/>
  <c r="W579" i="96" s="1"/>
  <c r="V580" i="96"/>
  <c r="V579" i="96" s="1"/>
  <c r="U580" i="96"/>
  <c r="U579" i="96" s="1"/>
  <c r="T580" i="96"/>
  <c r="T579" i="96" s="1"/>
  <c r="S580" i="96"/>
  <c r="S579" i="96" s="1"/>
  <c r="R580" i="96"/>
  <c r="R579" i="96" s="1"/>
  <c r="Q580" i="96"/>
  <c r="Q579" i="96" s="1"/>
  <c r="P580" i="96"/>
  <c r="P579" i="96" s="1"/>
  <c r="O580" i="96"/>
  <c r="O579" i="96" s="1"/>
  <c r="N580" i="96"/>
  <c r="N579" i="96" s="1"/>
  <c r="M580" i="96"/>
  <c r="M579" i="96" s="1"/>
  <c r="L580" i="96"/>
  <c r="L579" i="96" s="1"/>
  <c r="K580" i="96"/>
  <c r="K579" i="96" s="1"/>
  <c r="J580" i="96"/>
  <c r="J579" i="96" s="1"/>
  <c r="I580" i="96"/>
  <c r="I579" i="96" s="1"/>
  <c r="H580" i="96"/>
  <c r="H579" i="96" s="1"/>
  <c r="G580" i="96"/>
  <c r="G579" i="96" s="1"/>
  <c r="F580" i="96"/>
  <c r="F579" i="96" s="1"/>
  <c r="E580" i="96"/>
  <c r="E579" i="96" s="1"/>
  <c r="D580" i="96"/>
  <c r="D579" i="96" s="1"/>
  <c r="C580" i="96"/>
  <c r="C579" i="96" s="1"/>
  <c r="B580" i="96"/>
  <c r="B579" i="96" s="1"/>
  <c r="Y575" i="96"/>
  <c r="Y574" i="96" s="1"/>
  <c r="X575" i="96"/>
  <c r="X574" i="96" s="1"/>
  <c r="W575" i="96"/>
  <c r="W574" i="96" s="1"/>
  <c r="V575" i="96"/>
  <c r="V574" i="96" s="1"/>
  <c r="U575" i="96"/>
  <c r="U574" i="96" s="1"/>
  <c r="T575" i="96"/>
  <c r="T574" i="96" s="1"/>
  <c r="S575" i="96"/>
  <c r="S574" i="96" s="1"/>
  <c r="R575" i="96"/>
  <c r="R574" i="96" s="1"/>
  <c r="Q575" i="96"/>
  <c r="Q574" i="96" s="1"/>
  <c r="P575" i="96"/>
  <c r="P574" i="96" s="1"/>
  <c r="O575" i="96"/>
  <c r="O574" i="96" s="1"/>
  <c r="N575" i="96"/>
  <c r="N574" i="96" s="1"/>
  <c r="M575" i="96"/>
  <c r="M574" i="96" s="1"/>
  <c r="L575" i="96"/>
  <c r="L574" i="96" s="1"/>
  <c r="K575" i="96"/>
  <c r="K574" i="96" s="1"/>
  <c r="J575" i="96"/>
  <c r="J574" i="96" s="1"/>
  <c r="I575" i="96"/>
  <c r="I574" i="96" s="1"/>
  <c r="H575" i="96"/>
  <c r="H574" i="96" s="1"/>
  <c r="G575" i="96"/>
  <c r="G574" i="96" s="1"/>
  <c r="F575" i="96"/>
  <c r="F574" i="96" s="1"/>
  <c r="E575" i="96"/>
  <c r="E574" i="96" s="1"/>
  <c r="D575" i="96"/>
  <c r="D574" i="96" s="1"/>
  <c r="C575" i="96"/>
  <c r="C574" i="96" s="1"/>
  <c r="B575" i="96"/>
  <c r="B574" i="96" s="1"/>
  <c r="Y570" i="96"/>
  <c r="Y569" i="96" s="1"/>
  <c r="X570" i="96"/>
  <c r="X569" i="96" s="1"/>
  <c r="W570" i="96"/>
  <c r="W569" i="96" s="1"/>
  <c r="V570" i="96"/>
  <c r="V569" i="96" s="1"/>
  <c r="U570" i="96"/>
  <c r="U569" i="96" s="1"/>
  <c r="T570" i="96"/>
  <c r="T569" i="96" s="1"/>
  <c r="S570" i="96"/>
  <c r="S569" i="96" s="1"/>
  <c r="R570" i="96"/>
  <c r="R569" i="96" s="1"/>
  <c r="Q570" i="96"/>
  <c r="Q569" i="96" s="1"/>
  <c r="P570" i="96"/>
  <c r="P569" i="96" s="1"/>
  <c r="O570" i="96"/>
  <c r="O569" i="96" s="1"/>
  <c r="N570" i="96"/>
  <c r="N569" i="96" s="1"/>
  <c r="M570" i="96"/>
  <c r="M569" i="96" s="1"/>
  <c r="L570" i="96"/>
  <c r="L569" i="96" s="1"/>
  <c r="K570" i="96"/>
  <c r="K569" i="96" s="1"/>
  <c r="J570" i="96"/>
  <c r="J569" i="96" s="1"/>
  <c r="I570" i="96"/>
  <c r="I569" i="96" s="1"/>
  <c r="H570" i="96"/>
  <c r="H569" i="96" s="1"/>
  <c r="G570" i="96"/>
  <c r="G569" i="96" s="1"/>
  <c r="F570" i="96"/>
  <c r="F569" i="96" s="1"/>
  <c r="E570" i="96"/>
  <c r="E569" i="96" s="1"/>
  <c r="D570" i="96"/>
  <c r="D569" i="96" s="1"/>
  <c r="C570" i="96"/>
  <c r="C569" i="96" s="1"/>
  <c r="B570" i="96"/>
  <c r="B569" i="96" s="1"/>
  <c r="Y565" i="96"/>
  <c r="Y564" i="96" s="1"/>
  <c r="X565" i="96"/>
  <c r="X564" i="96" s="1"/>
  <c r="W565" i="96"/>
  <c r="W564" i="96" s="1"/>
  <c r="V565" i="96"/>
  <c r="V564" i="96" s="1"/>
  <c r="U565" i="96"/>
  <c r="U564" i="96" s="1"/>
  <c r="T565" i="96"/>
  <c r="T564" i="96" s="1"/>
  <c r="S565" i="96"/>
  <c r="S564" i="96" s="1"/>
  <c r="R565" i="96"/>
  <c r="R564" i="96" s="1"/>
  <c r="Q565" i="96"/>
  <c r="Q564" i="96" s="1"/>
  <c r="P565" i="96"/>
  <c r="P564" i="96" s="1"/>
  <c r="O565" i="96"/>
  <c r="O564" i="96" s="1"/>
  <c r="N565" i="96"/>
  <c r="N564" i="96" s="1"/>
  <c r="M565" i="96"/>
  <c r="M564" i="96" s="1"/>
  <c r="L565" i="96"/>
  <c r="L564" i="96" s="1"/>
  <c r="K565" i="96"/>
  <c r="K564" i="96" s="1"/>
  <c r="J565" i="96"/>
  <c r="J564" i="96" s="1"/>
  <c r="I565" i="96"/>
  <c r="I564" i="96" s="1"/>
  <c r="H565" i="96"/>
  <c r="H564" i="96" s="1"/>
  <c r="G565" i="96"/>
  <c r="G564" i="96" s="1"/>
  <c r="F565" i="96"/>
  <c r="F564" i="96" s="1"/>
  <c r="E565" i="96"/>
  <c r="E564" i="96" s="1"/>
  <c r="D565" i="96"/>
  <c r="D564" i="96" s="1"/>
  <c r="C565" i="96"/>
  <c r="C564" i="96" s="1"/>
  <c r="B565" i="96"/>
  <c r="B564" i="96" s="1"/>
  <c r="Y560" i="96"/>
  <c r="Y559" i="96" s="1"/>
  <c r="X560" i="96"/>
  <c r="X559" i="96" s="1"/>
  <c r="W560" i="96"/>
  <c r="W559" i="96" s="1"/>
  <c r="V560" i="96"/>
  <c r="V559" i="96" s="1"/>
  <c r="U560" i="96"/>
  <c r="U559" i="96" s="1"/>
  <c r="T560" i="96"/>
  <c r="T559" i="96" s="1"/>
  <c r="S560" i="96"/>
  <c r="S559" i="96" s="1"/>
  <c r="R560" i="96"/>
  <c r="R559" i="96" s="1"/>
  <c r="Q560" i="96"/>
  <c r="Q559" i="96" s="1"/>
  <c r="P560" i="96"/>
  <c r="P559" i="96" s="1"/>
  <c r="O560" i="96"/>
  <c r="O559" i="96" s="1"/>
  <c r="N560" i="96"/>
  <c r="N559" i="96" s="1"/>
  <c r="M560" i="96"/>
  <c r="M559" i="96" s="1"/>
  <c r="L560" i="96"/>
  <c r="L559" i="96" s="1"/>
  <c r="K560" i="96"/>
  <c r="K559" i="96" s="1"/>
  <c r="J560" i="96"/>
  <c r="J559" i="96" s="1"/>
  <c r="I560" i="96"/>
  <c r="I559" i="96" s="1"/>
  <c r="H560" i="96"/>
  <c r="H559" i="96" s="1"/>
  <c r="G560" i="96"/>
  <c r="G559" i="96" s="1"/>
  <c r="F560" i="96"/>
  <c r="F559" i="96" s="1"/>
  <c r="E560" i="96"/>
  <c r="E559" i="96" s="1"/>
  <c r="D560" i="96"/>
  <c r="D559" i="96" s="1"/>
  <c r="C560" i="96"/>
  <c r="C559" i="96" s="1"/>
  <c r="B560" i="96"/>
  <c r="B559" i="96" s="1"/>
  <c r="Y555" i="96"/>
  <c r="Y554" i="96" s="1"/>
  <c r="X555" i="96"/>
  <c r="X554" i="96" s="1"/>
  <c r="W555" i="96"/>
  <c r="W554" i="96" s="1"/>
  <c r="V555" i="96"/>
  <c r="V554" i="96" s="1"/>
  <c r="U555" i="96"/>
  <c r="U554" i="96" s="1"/>
  <c r="T555" i="96"/>
  <c r="T554" i="96" s="1"/>
  <c r="S555" i="96"/>
  <c r="S554" i="96" s="1"/>
  <c r="R555" i="96"/>
  <c r="R554" i="96" s="1"/>
  <c r="Q555" i="96"/>
  <c r="Q554" i="96" s="1"/>
  <c r="P555" i="96"/>
  <c r="P554" i="96" s="1"/>
  <c r="O555" i="96"/>
  <c r="O554" i="96" s="1"/>
  <c r="N555" i="96"/>
  <c r="N554" i="96" s="1"/>
  <c r="M555" i="96"/>
  <c r="M554" i="96" s="1"/>
  <c r="L555" i="96"/>
  <c r="L554" i="96" s="1"/>
  <c r="K555" i="96"/>
  <c r="K554" i="96" s="1"/>
  <c r="J555" i="96"/>
  <c r="J554" i="96" s="1"/>
  <c r="I555" i="96"/>
  <c r="I554" i="96" s="1"/>
  <c r="H555" i="96"/>
  <c r="H554" i="96" s="1"/>
  <c r="G555" i="96"/>
  <c r="G554" i="96" s="1"/>
  <c r="F555" i="96"/>
  <c r="F554" i="96" s="1"/>
  <c r="E555" i="96"/>
  <c r="E554" i="96" s="1"/>
  <c r="D555" i="96"/>
  <c r="D554" i="96" s="1"/>
  <c r="C555" i="96"/>
  <c r="C554" i="96" s="1"/>
  <c r="B555" i="96"/>
  <c r="B554" i="96" s="1"/>
  <c r="Y550" i="96"/>
  <c r="Y549" i="96" s="1"/>
  <c r="X550" i="96"/>
  <c r="X549" i="96" s="1"/>
  <c r="W550" i="96"/>
  <c r="W549" i="96" s="1"/>
  <c r="V550" i="96"/>
  <c r="V549" i="96" s="1"/>
  <c r="U550" i="96"/>
  <c r="U549" i="96" s="1"/>
  <c r="T550" i="96"/>
  <c r="T549" i="96" s="1"/>
  <c r="S550" i="96"/>
  <c r="S549" i="96" s="1"/>
  <c r="R550" i="96"/>
  <c r="R549" i="96" s="1"/>
  <c r="Q550" i="96"/>
  <c r="Q549" i="96" s="1"/>
  <c r="P550" i="96"/>
  <c r="P549" i="96" s="1"/>
  <c r="O550" i="96"/>
  <c r="O549" i="96" s="1"/>
  <c r="N550" i="96"/>
  <c r="N549" i="96" s="1"/>
  <c r="M550" i="96"/>
  <c r="M549" i="96" s="1"/>
  <c r="L550" i="96"/>
  <c r="L549" i="96" s="1"/>
  <c r="K550" i="96"/>
  <c r="K549" i="96" s="1"/>
  <c r="J550" i="96"/>
  <c r="J549" i="96" s="1"/>
  <c r="I550" i="96"/>
  <c r="I549" i="96" s="1"/>
  <c r="H550" i="96"/>
  <c r="H549" i="96" s="1"/>
  <c r="G550" i="96"/>
  <c r="G549" i="96" s="1"/>
  <c r="F550" i="96"/>
  <c r="F549" i="96" s="1"/>
  <c r="E550" i="96"/>
  <c r="E549" i="96" s="1"/>
  <c r="D550" i="96"/>
  <c r="D549" i="96" s="1"/>
  <c r="C550" i="96"/>
  <c r="C549" i="96" s="1"/>
  <c r="B550" i="96"/>
  <c r="B549" i="96" s="1"/>
  <c r="Y545" i="96"/>
  <c r="Y544" i="96" s="1"/>
  <c r="X545" i="96"/>
  <c r="X544" i="96" s="1"/>
  <c r="W545" i="96"/>
  <c r="W544" i="96" s="1"/>
  <c r="V545" i="96"/>
  <c r="V544" i="96" s="1"/>
  <c r="U545" i="96"/>
  <c r="U544" i="96" s="1"/>
  <c r="T545" i="96"/>
  <c r="T544" i="96" s="1"/>
  <c r="S545" i="96"/>
  <c r="S544" i="96" s="1"/>
  <c r="R545" i="96"/>
  <c r="R544" i="96" s="1"/>
  <c r="Q545" i="96"/>
  <c r="Q544" i="96" s="1"/>
  <c r="P545" i="96"/>
  <c r="P544" i="96" s="1"/>
  <c r="O545" i="96"/>
  <c r="O544" i="96" s="1"/>
  <c r="N545" i="96"/>
  <c r="N544" i="96" s="1"/>
  <c r="M545" i="96"/>
  <c r="M544" i="96" s="1"/>
  <c r="L545" i="96"/>
  <c r="L544" i="96" s="1"/>
  <c r="K545" i="96"/>
  <c r="K544" i="96" s="1"/>
  <c r="J545" i="96"/>
  <c r="J544" i="96" s="1"/>
  <c r="I545" i="96"/>
  <c r="I544" i="96" s="1"/>
  <c r="H545" i="96"/>
  <c r="H544" i="96" s="1"/>
  <c r="G545" i="96"/>
  <c r="G544" i="96" s="1"/>
  <c r="F545" i="96"/>
  <c r="F544" i="96" s="1"/>
  <c r="E545" i="96"/>
  <c r="E544" i="96" s="1"/>
  <c r="D545" i="96"/>
  <c r="D544" i="96" s="1"/>
  <c r="C545" i="96"/>
  <c r="C544" i="96" s="1"/>
  <c r="B545" i="96"/>
  <c r="B544" i="96" s="1"/>
  <c r="Y540" i="96"/>
  <c r="Y539" i="96" s="1"/>
  <c r="X540" i="96"/>
  <c r="X539" i="96" s="1"/>
  <c r="W540" i="96"/>
  <c r="W539" i="96" s="1"/>
  <c r="V540" i="96"/>
  <c r="V539" i="96" s="1"/>
  <c r="U540" i="96"/>
  <c r="U539" i="96" s="1"/>
  <c r="T540" i="96"/>
  <c r="T539" i="96" s="1"/>
  <c r="S540" i="96"/>
  <c r="S539" i="96" s="1"/>
  <c r="R540" i="96"/>
  <c r="R539" i="96" s="1"/>
  <c r="Q540" i="96"/>
  <c r="Q539" i="96" s="1"/>
  <c r="P540" i="96"/>
  <c r="P539" i="96" s="1"/>
  <c r="O540" i="96"/>
  <c r="O539" i="96" s="1"/>
  <c r="N540" i="96"/>
  <c r="N539" i="96" s="1"/>
  <c r="M540" i="96"/>
  <c r="M539" i="96" s="1"/>
  <c r="L540" i="96"/>
  <c r="L539" i="96" s="1"/>
  <c r="K540" i="96"/>
  <c r="K539" i="96" s="1"/>
  <c r="J540" i="96"/>
  <c r="J539" i="96" s="1"/>
  <c r="I540" i="96"/>
  <c r="I539" i="96" s="1"/>
  <c r="H540" i="96"/>
  <c r="H539" i="96" s="1"/>
  <c r="G540" i="96"/>
  <c r="G539" i="96" s="1"/>
  <c r="F540" i="96"/>
  <c r="F539" i="96" s="1"/>
  <c r="E540" i="96"/>
  <c r="E539" i="96" s="1"/>
  <c r="D540" i="96"/>
  <c r="D539" i="96" s="1"/>
  <c r="C540" i="96"/>
  <c r="C539" i="96" s="1"/>
  <c r="B540" i="96"/>
  <c r="B539" i="96" s="1"/>
  <c r="Y535" i="96"/>
  <c r="Y534" i="96" s="1"/>
  <c r="X535" i="96"/>
  <c r="X534" i="96" s="1"/>
  <c r="W535" i="96"/>
  <c r="W534" i="96" s="1"/>
  <c r="V535" i="96"/>
  <c r="V534" i="96" s="1"/>
  <c r="U535" i="96"/>
  <c r="U534" i="96" s="1"/>
  <c r="T535" i="96"/>
  <c r="T534" i="96" s="1"/>
  <c r="S535" i="96"/>
  <c r="S534" i="96" s="1"/>
  <c r="R535" i="96"/>
  <c r="R534" i="96" s="1"/>
  <c r="Q535" i="96"/>
  <c r="Q534" i="96" s="1"/>
  <c r="P535" i="96"/>
  <c r="P534" i="96" s="1"/>
  <c r="O535" i="96"/>
  <c r="O534" i="96" s="1"/>
  <c r="N535" i="96"/>
  <c r="N534" i="96" s="1"/>
  <c r="M535" i="96"/>
  <c r="M534" i="96" s="1"/>
  <c r="L535" i="96"/>
  <c r="L534" i="96" s="1"/>
  <c r="K535" i="96"/>
  <c r="K534" i="96" s="1"/>
  <c r="J535" i="96"/>
  <c r="J534" i="96" s="1"/>
  <c r="I535" i="96"/>
  <c r="I534" i="96" s="1"/>
  <c r="H535" i="96"/>
  <c r="H534" i="96" s="1"/>
  <c r="G535" i="96"/>
  <c r="G534" i="96" s="1"/>
  <c r="F535" i="96"/>
  <c r="F534" i="96" s="1"/>
  <c r="E535" i="96"/>
  <c r="E534" i="96" s="1"/>
  <c r="D535" i="96"/>
  <c r="D534" i="96" s="1"/>
  <c r="C535" i="96"/>
  <c r="C534" i="96" s="1"/>
  <c r="B535" i="96"/>
  <c r="B534" i="96" s="1"/>
  <c r="Y530" i="96"/>
  <c r="Y529" i="96" s="1"/>
  <c r="X530" i="96"/>
  <c r="X529" i="96" s="1"/>
  <c r="W530" i="96"/>
  <c r="W529" i="96" s="1"/>
  <c r="V530" i="96"/>
  <c r="V529" i="96" s="1"/>
  <c r="U530" i="96"/>
  <c r="U529" i="96" s="1"/>
  <c r="T530" i="96"/>
  <c r="T529" i="96" s="1"/>
  <c r="S530" i="96"/>
  <c r="S529" i="96" s="1"/>
  <c r="R530" i="96"/>
  <c r="R529" i="96" s="1"/>
  <c r="Q530" i="96"/>
  <c r="Q529" i="96" s="1"/>
  <c r="P530" i="96"/>
  <c r="P529" i="96" s="1"/>
  <c r="O530" i="96"/>
  <c r="O529" i="96" s="1"/>
  <c r="N530" i="96"/>
  <c r="N529" i="96" s="1"/>
  <c r="M530" i="96"/>
  <c r="M529" i="96" s="1"/>
  <c r="L530" i="96"/>
  <c r="L529" i="96" s="1"/>
  <c r="K530" i="96"/>
  <c r="K529" i="96" s="1"/>
  <c r="J530" i="96"/>
  <c r="J529" i="96" s="1"/>
  <c r="I530" i="96"/>
  <c r="I529" i="96" s="1"/>
  <c r="H530" i="96"/>
  <c r="H529" i="96" s="1"/>
  <c r="G530" i="96"/>
  <c r="G529" i="96" s="1"/>
  <c r="F530" i="96"/>
  <c r="F529" i="96" s="1"/>
  <c r="E530" i="96"/>
  <c r="E529" i="96" s="1"/>
  <c r="D530" i="96"/>
  <c r="D529" i="96" s="1"/>
  <c r="C530" i="96"/>
  <c r="C529" i="96" s="1"/>
  <c r="B530" i="96"/>
  <c r="B529" i="96" s="1"/>
  <c r="Y525" i="96"/>
  <c r="Y524" i="96" s="1"/>
  <c r="X525" i="96"/>
  <c r="X524" i="96" s="1"/>
  <c r="W525" i="96"/>
  <c r="W524" i="96" s="1"/>
  <c r="V525" i="96"/>
  <c r="V524" i="96" s="1"/>
  <c r="U525" i="96"/>
  <c r="U524" i="96" s="1"/>
  <c r="T525" i="96"/>
  <c r="T524" i="96" s="1"/>
  <c r="S525" i="96"/>
  <c r="S524" i="96" s="1"/>
  <c r="R525" i="96"/>
  <c r="R524" i="96" s="1"/>
  <c r="Q525" i="96"/>
  <c r="Q524" i="96" s="1"/>
  <c r="P525" i="96"/>
  <c r="P524" i="96" s="1"/>
  <c r="O525" i="96"/>
  <c r="O524" i="96" s="1"/>
  <c r="N525" i="96"/>
  <c r="N524" i="96" s="1"/>
  <c r="M525" i="96"/>
  <c r="M524" i="96" s="1"/>
  <c r="L525" i="96"/>
  <c r="L524" i="96" s="1"/>
  <c r="K525" i="96"/>
  <c r="K524" i="96" s="1"/>
  <c r="J525" i="96"/>
  <c r="J524" i="96" s="1"/>
  <c r="I525" i="96"/>
  <c r="I524" i="96" s="1"/>
  <c r="H525" i="96"/>
  <c r="H524" i="96" s="1"/>
  <c r="G525" i="96"/>
  <c r="G524" i="96" s="1"/>
  <c r="F525" i="96"/>
  <c r="F524" i="96" s="1"/>
  <c r="E525" i="96"/>
  <c r="E524" i="96" s="1"/>
  <c r="D525" i="96"/>
  <c r="D524" i="96" s="1"/>
  <c r="C525" i="96"/>
  <c r="C524" i="96" s="1"/>
  <c r="B525" i="96"/>
  <c r="B524" i="96" s="1"/>
  <c r="Y520" i="96"/>
  <c r="Y519" i="96" s="1"/>
  <c r="X520" i="96"/>
  <c r="X519" i="96" s="1"/>
  <c r="W520" i="96"/>
  <c r="W519" i="96" s="1"/>
  <c r="V520" i="96"/>
  <c r="V519" i="96" s="1"/>
  <c r="U520" i="96"/>
  <c r="U519" i="96" s="1"/>
  <c r="T520" i="96"/>
  <c r="T519" i="96" s="1"/>
  <c r="S520" i="96"/>
  <c r="S519" i="96" s="1"/>
  <c r="R520" i="96"/>
  <c r="R519" i="96" s="1"/>
  <c r="Q520" i="96"/>
  <c r="Q519" i="96" s="1"/>
  <c r="P520" i="96"/>
  <c r="P519" i="96" s="1"/>
  <c r="O520" i="96"/>
  <c r="O519" i="96" s="1"/>
  <c r="N520" i="96"/>
  <c r="N519" i="96" s="1"/>
  <c r="M520" i="96"/>
  <c r="M519" i="96" s="1"/>
  <c r="L520" i="96"/>
  <c r="L519" i="96" s="1"/>
  <c r="K520" i="96"/>
  <c r="K519" i="96" s="1"/>
  <c r="J520" i="96"/>
  <c r="J519" i="96" s="1"/>
  <c r="I520" i="96"/>
  <c r="I519" i="96" s="1"/>
  <c r="H520" i="96"/>
  <c r="H519" i="96" s="1"/>
  <c r="G520" i="96"/>
  <c r="G519" i="96" s="1"/>
  <c r="F520" i="96"/>
  <c r="F519" i="96" s="1"/>
  <c r="E520" i="96"/>
  <c r="E519" i="96" s="1"/>
  <c r="D520" i="96"/>
  <c r="D519" i="96" s="1"/>
  <c r="C520" i="96"/>
  <c r="C519" i="96" s="1"/>
  <c r="B520" i="96"/>
  <c r="B519" i="96" s="1"/>
  <c r="Y515" i="96"/>
  <c r="Y514" i="96" s="1"/>
  <c r="X515" i="96"/>
  <c r="X514" i="96" s="1"/>
  <c r="W515" i="96"/>
  <c r="W514" i="96" s="1"/>
  <c r="V515" i="96"/>
  <c r="V514" i="96" s="1"/>
  <c r="U515" i="96"/>
  <c r="U514" i="96" s="1"/>
  <c r="T515" i="96"/>
  <c r="T514" i="96" s="1"/>
  <c r="S515" i="96"/>
  <c r="S514" i="96" s="1"/>
  <c r="R515" i="96"/>
  <c r="R514" i="96" s="1"/>
  <c r="Q515" i="96"/>
  <c r="Q514" i="96" s="1"/>
  <c r="P515" i="96"/>
  <c r="P514" i="96" s="1"/>
  <c r="O515" i="96"/>
  <c r="O514" i="96" s="1"/>
  <c r="N515" i="96"/>
  <c r="N514" i="96" s="1"/>
  <c r="M515" i="96"/>
  <c r="M514" i="96" s="1"/>
  <c r="L515" i="96"/>
  <c r="L514" i="96" s="1"/>
  <c r="K515" i="96"/>
  <c r="K514" i="96" s="1"/>
  <c r="J515" i="96"/>
  <c r="J514" i="96" s="1"/>
  <c r="I515" i="96"/>
  <c r="I514" i="96" s="1"/>
  <c r="H515" i="96"/>
  <c r="H514" i="96" s="1"/>
  <c r="G515" i="96"/>
  <c r="G514" i="96" s="1"/>
  <c r="F515" i="96"/>
  <c r="F514" i="96" s="1"/>
  <c r="E515" i="96"/>
  <c r="E514" i="96" s="1"/>
  <c r="D515" i="96"/>
  <c r="D514" i="96" s="1"/>
  <c r="C515" i="96"/>
  <c r="C514" i="96" s="1"/>
  <c r="B515" i="96"/>
  <c r="B514" i="96" s="1"/>
  <c r="Y510" i="96"/>
  <c r="Y509" i="96" s="1"/>
  <c r="X510" i="96"/>
  <c r="X509" i="96" s="1"/>
  <c r="W510" i="96"/>
  <c r="W509" i="96" s="1"/>
  <c r="V510" i="96"/>
  <c r="V509" i="96" s="1"/>
  <c r="U510" i="96"/>
  <c r="U509" i="96" s="1"/>
  <c r="T510" i="96"/>
  <c r="T509" i="96" s="1"/>
  <c r="S510" i="96"/>
  <c r="S509" i="96" s="1"/>
  <c r="R510" i="96"/>
  <c r="R509" i="96" s="1"/>
  <c r="Q510" i="96"/>
  <c r="Q509" i="96" s="1"/>
  <c r="P510" i="96"/>
  <c r="P509" i="96" s="1"/>
  <c r="O510" i="96"/>
  <c r="O509" i="96" s="1"/>
  <c r="N510" i="96"/>
  <c r="N509" i="96" s="1"/>
  <c r="M510" i="96"/>
  <c r="M509" i="96" s="1"/>
  <c r="L510" i="96"/>
  <c r="L509" i="96" s="1"/>
  <c r="K510" i="96"/>
  <c r="K509" i="96" s="1"/>
  <c r="J510" i="96"/>
  <c r="J509" i="96" s="1"/>
  <c r="I510" i="96"/>
  <c r="I509" i="96" s="1"/>
  <c r="H510" i="96"/>
  <c r="H509" i="96" s="1"/>
  <c r="G510" i="96"/>
  <c r="G509" i="96" s="1"/>
  <c r="F510" i="96"/>
  <c r="F509" i="96" s="1"/>
  <c r="E510" i="96"/>
  <c r="E509" i="96" s="1"/>
  <c r="D510" i="96"/>
  <c r="D509" i="96" s="1"/>
  <c r="C510" i="96"/>
  <c r="C509" i="96" s="1"/>
  <c r="B510" i="96"/>
  <c r="B509" i="96" s="1"/>
  <c r="Y505" i="96"/>
  <c r="Y504" i="96" s="1"/>
  <c r="X505" i="96"/>
  <c r="X504" i="96" s="1"/>
  <c r="W505" i="96"/>
  <c r="W504" i="96" s="1"/>
  <c r="V505" i="96"/>
  <c r="V504" i="96" s="1"/>
  <c r="U505" i="96"/>
  <c r="U504" i="96" s="1"/>
  <c r="T505" i="96"/>
  <c r="T504" i="96" s="1"/>
  <c r="S505" i="96"/>
  <c r="S504" i="96" s="1"/>
  <c r="R505" i="96"/>
  <c r="R504" i="96" s="1"/>
  <c r="Q505" i="96"/>
  <c r="Q504" i="96" s="1"/>
  <c r="P505" i="96"/>
  <c r="P504" i="96" s="1"/>
  <c r="O505" i="96"/>
  <c r="O504" i="96" s="1"/>
  <c r="N505" i="96"/>
  <c r="N504" i="96" s="1"/>
  <c r="M505" i="96"/>
  <c r="M504" i="96" s="1"/>
  <c r="L505" i="96"/>
  <c r="L504" i="96" s="1"/>
  <c r="K505" i="96"/>
  <c r="K504" i="96" s="1"/>
  <c r="J505" i="96"/>
  <c r="J504" i="96" s="1"/>
  <c r="I505" i="96"/>
  <c r="I504" i="96" s="1"/>
  <c r="H505" i="96"/>
  <c r="H504" i="96" s="1"/>
  <c r="G505" i="96"/>
  <c r="G504" i="96" s="1"/>
  <c r="F505" i="96"/>
  <c r="F504" i="96" s="1"/>
  <c r="E505" i="96"/>
  <c r="E504" i="96" s="1"/>
  <c r="D505" i="96"/>
  <c r="D504" i="96" s="1"/>
  <c r="C505" i="96"/>
  <c r="C504" i="96" s="1"/>
  <c r="B505" i="96"/>
  <c r="B504" i="96" s="1"/>
  <c r="Y500" i="96"/>
  <c r="Y499" i="96" s="1"/>
  <c r="X500" i="96"/>
  <c r="X499" i="96" s="1"/>
  <c r="W500" i="96"/>
  <c r="W499" i="96" s="1"/>
  <c r="V500" i="96"/>
  <c r="V499" i="96" s="1"/>
  <c r="U500" i="96"/>
  <c r="U499" i="96" s="1"/>
  <c r="T500" i="96"/>
  <c r="T499" i="96" s="1"/>
  <c r="S500" i="96"/>
  <c r="S499" i="96" s="1"/>
  <c r="R500" i="96"/>
  <c r="R499" i="96" s="1"/>
  <c r="Q500" i="96"/>
  <c r="Q499" i="96" s="1"/>
  <c r="P500" i="96"/>
  <c r="P499" i="96" s="1"/>
  <c r="O500" i="96"/>
  <c r="O499" i="96" s="1"/>
  <c r="N500" i="96"/>
  <c r="N499" i="96" s="1"/>
  <c r="M500" i="96"/>
  <c r="M499" i="96" s="1"/>
  <c r="L500" i="96"/>
  <c r="L499" i="96" s="1"/>
  <c r="K500" i="96"/>
  <c r="K499" i="96" s="1"/>
  <c r="J500" i="96"/>
  <c r="J499" i="96" s="1"/>
  <c r="I500" i="96"/>
  <c r="I499" i="96" s="1"/>
  <c r="H500" i="96"/>
  <c r="H499" i="96" s="1"/>
  <c r="G500" i="96"/>
  <c r="G499" i="96" s="1"/>
  <c r="F500" i="96"/>
  <c r="F499" i="96" s="1"/>
  <c r="E500" i="96"/>
  <c r="E499" i="96" s="1"/>
  <c r="D500" i="96"/>
  <c r="D499" i="96" s="1"/>
  <c r="C500" i="96"/>
  <c r="C499" i="96" s="1"/>
  <c r="B500" i="96"/>
  <c r="B499" i="96" s="1"/>
  <c r="Y495" i="96"/>
  <c r="Y494" i="96" s="1"/>
  <c r="X495" i="96"/>
  <c r="X494" i="96" s="1"/>
  <c r="W495" i="96"/>
  <c r="W494" i="96" s="1"/>
  <c r="V495" i="96"/>
  <c r="V494" i="96" s="1"/>
  <c r="U495" i="96"/>
  <c r="U494" i="96" s="1"/>
  <c r="T495" i="96"/>
  <c r="T494" i="96" s="1"/>
  <c r="S495" i="96"/>
  <c r="S494" i="96" s="1"/>
  <c r="R495" i="96"/>
  <c r="R494" i="96" s="1"/>
  <c r="Q495" i="96"/>
  <c r="Q494" i="96" s="1"/>
  <c r="P495" i="96"/>
  <c r="P494" i="96" s="1"/>
  <c r="O495" i="96"/>
  <c r="O494" i="96" s="1"/>
  <c r="N495" i="96"/>
  <c r="N494" i="96" s="1"/>
  <c r="M495" i="96"/>
  <c r="M494" i="96" s="1"/>
  <c r="L495" i="96"/>
  <c r="L494" i="96" s="1"/>
  <c r="K495" i="96"/>
  <c r="K494" i="96" s="1"/>
  <c r="J495" i="96"/>
  <c r="J494" i="96" s="1"/>
  <c r="I495" i="96"/>
  <c r="I494" i="96" s="1"/>
  <c r="H495" i="96"/>
  <c r="H494" i="96" s="1"/>
  <c r="G495" i="96"/>
  <c r="G494" i="96" s="1"/>
  <c r="F495" i="96"/>
  <c r="F494" i="96" s="1"/>
  <c r="E495" i="96"/>
  <c r="E494" i="96" s="1"/>
  <c r="D495" i="96"/>
  <c r="D494" i="96" s="1"/>
  <c r="C495" i="96"/>
  <c r="C494" i="96" s="1"/>
  <c r="B495" i="96"/>
  <c r="B494" i="96" s="1"/>
  <c r="Y490" i="96"/>
  <c r="Y489" i="96" s="1"/>
  <c r="X490" i="96"/>
  <c r="X489" i="96" s="1"/>
  <c r="W490" i="96"/>
  <c r="W489" i="96" s="1"/>
  <c r="V490" i="96"/>
  <c r="V489" i="96" s="1"/>
  <c r="U490" i="96"/>
  <c r="U489" i="96" s="1"/>
  <c r="T490" i="96"/>
  <c r="T489" i="96" s="1"/>
  <c r="S490" i="96"/>
  <c r="S489" i="96" s="1"/>
  <c r="R490" i="96"/>
  <c r="R489" i="96" s="1"/>
  <c r="Q490" i="96"/>
  <c r="Q489" i="96" s="1"/>
  <c r="P490" i="96"/>
  <c r="P489" i="96" s="1"/>
  <c r="O490" i="96"/>
  <c r="O489" i="96" s="1"/>
  <c r="N490" i="96"/>
  <c r="N489" i="96" s="1"/>
  <c r="M490" i="96"/>
  <c r="M489" i="96" s="1"/>
  <c r="L490" i="96"/>
  <c r="L489" i="96" s="1"/>
  <c r="K490" i="96"/>
  <c r="K489" i="96" s="1"/>
  <c r="J490" i="96"/>
  <c r="J489" i="96" s="1"/>
  <c r="I490" i="96"/>
  <c r="I489" i="96" s="1"/>
  <c r="H490" i="96"/>
  <c r="H489" i="96" s="1"/>
  <c r="G490" i="96"/>
  <c r="G489" i="96" s="1"/>
  <c r="F490" i="96"/>
  <c r="F489" i="96" s="1"/>
  <c r="E490" i="96"/>
  <c r="E489" i="96" s="1"/>
  <c r="D490" i="96"/>
  <c r="D489" i="96" s="1"/>
  <c r="C490" i="96"/>
  <c r="C489" i="96" s="1"/>
  <c r="B490" i="96"/>
  <c r="B489" i="96" s="1"/>
  <c r="Y485" i="96"/>
  <c r="Y484" i="96" s="1"/>
  <c r="X485" i="96"/>
  <c r="X484" i="96" s="1"/>
  <c r="W485" i="96"/>
  <c r="W484" i="96" s="1"/>
  <c r="V485" i="96"/>
  <c r="V484" i="96" s="1"/>
  <c r="U485" i="96"/>
  <c r="U484" i="96" s="1"/>
  <c r="T485" i="96"/>
  <c r="T484" i="96" s="1"/>
  <c r="S485" i="96"/>
  <c r="S484" i="96" s="1"/>
  <c r="R485" i="96"/>
  <c r="R484" i="96" s="1"/>
  <c r="Q485" i="96"/>
  <c r="Q484" i="96" s="1"/>
  <c r="P485" i="96"/>
  <c r="P484" i="96" s="1"/>
  <c r="O485" i="96"/>
  <c r="O484" i="96" s="1"/>
  <c r="N485" i="96"/>
  <c r="N484" i="96" s="1"/>
  <c r="M485" i="96"/>
  <c r="M484" i="96" s="1"/>
  <c r="L485" i="96"/>
  <c r="L484" i="96" s="1"/>
  <c r="K485" i="96"/>
  <c r="K484" i="96" s="1"/>
  <c r="J485" i="96"/>
  <c r="J484" i="96" s="1"/>
  <c r="I485" i="96"/>
  <c r="I484" i="96" s="1"/>
  <c r="H485" i="96"/>
  <c r="H484" i="96" s="1"/>
  <c r="G485" i="96"/>
  <c r="G484" i="96" s="1"/>
  <c r="F485" i="96"/>
  <c r="F484" i="96" s="1"/>
  <c r="E485" i="96"/>
  <c r="E484" i="96" s="1"/>
  <c r="D485" i="96"/>
  <c r="D484" i="96" s="1"/>
  <c r="C485" i="96"/>
  <c r="C484" i="96" s="1"/>
  <c r="B485" i="96"/>
  <c r="B484" i="96" s="1"/>
  <c r="Y477" i="96"/>
  <c r="Y476" i="96" s="1"/>
  <c r="X477" i="96"/>
  <c r="X476" i="96" s="1"/>
  <c r="W477" i="96"/>
  <c r="W476" i="96" s="1"/>
  <c r="V477" i="96"/>
  <c r="V476" i="96" s="1"/>
  <c r="U477" i="96"/>
  <c r="U476" i="96" s="1"/>
  <c r="T477" i="96"/>
  <c r="T476" i="96" s="1"/>
  <c r="S477" i="96"/>
  <c r="S476" i="96" s="1"/>
  <c r="R477" i="96"/>
  <c r="R476" i="96" s="1"/>
  <c r="Q477" i="96"/>
  <c r="Q476" i="96" s="1"/>
  <c r="P477" i="96"/>
  <c r="P476" i="96" s="1"/>
  <c r="O477" i="96"/>
  <c r="O476" i="96" s="1"/>
  <c r="N477" i="96"/>
  <c r="N476" i="96" s="1"/>
  <c r="M477" i="96"/>
  <c r="M476" i="96" s="1"/>
  <c r="L477" i="96"/>
  <c r="L476" i="96" s="1"/>
  <c r="K477" i="96"/>
  <c r="K476" i="96" s="1"/>
  <c r="J477" i="96"/>
  <c r="J476" i="96" s="1"/>
  <c r="I477" i="96"/>
  <c r="I476" i="96" s="1"/>
  <c r="H477" i="96"/>
  <c r="H476" i="96" s="1"/>
  <c r="G477" i="96"/>
  <c r="G476" i="96" s="1"/>
  <c r="F477" i="96"/>
  <c r="F476" i="96" s="1"/>
  <c r="E477" i="96"/>
  <c r="E476" i="96" s="1"/>
  <c r="D477" i="96"/>
  <c r="D476" i="96" s="1"/>
  <c r="C477" i="96"/>
  <c r="C476" i="96" s="1"/>
  <c r="B477" i="96"/>
  <c r="B476" i="96" s="1"/>
  <c r="Y472" i="96"/>
  <c r="Y471" i="96" s="1"/>
  <c r="X472" i="96"/>
  <c r="X471" i="96" s="1"/>
  <c r="W472" i="96"/>
  <c r="W471" i="96" s="1"/>
  <c r="V472" i="96"/>
  <c r="V471" i="96" s="1"/>
  <c r="U472" i="96"/>
  <c r="U471" i="96" s="1"/>
  <c r="T472" i="96"/>
  <c r="T471" i="96" s="1"/>
  <c r="S472" i="96"/>
  <c r="S471" i="96" s="1"/>
  <c r="R472" i="96"/>
  <c r="R471" i="96" s="1"/>
  <c r="Q472" i="96"/>
  <c r="Q471" i="96" s="1"/>
  <c r="P472" i="96"/>
  <c r="P471" i="96" s="1"/>
  <c r="O472" i="96"/>
  <c r="O471" i="96" s="1"/>
  <c r="N472" i="96"/>
  <c r="N471" i="96" s="1"/>
  <c r="M472" i="96"/>
  <c r="M471" i="96" s="1"/>
  <c r="L472" i="96"/>
  <c r="L471" i="96" s="1"/>
  <c r="K472" i="96"/>
  <c r="K471" i="96" s="1"/>
  <c r="J472" i="96"/>
  <c r="J471" i="96" s="1"/>
  <c r="I472" i="96"/>
  <c r="I471" i="96" s="1"/>
  <c r="H472" i="96"/>
  <c r="H471" i="96" s="1"/>
  <c r="G472" i="96"/>
  <c r="G471" i="96" s="1"/>
  <c r="F472" i="96"/>
  <c r="F471" i="96" s="1"/>
  <c r="E472" i="96"/>
  <c r="E471" i="96" s="1"/>
  <c r="D472" i="96"/>
  <c r="D471" i="96" s="1"/>
  <c r="C472" i="96"/>
  <c r="C471" i="96" s="1"/>
  <c r="B472" i="96"/>
  <c r="B471" i="96" s="1"/>
  <c r="Y467" i="96"/>
  <c r="Y466" i="96" s="1"/>
  <c r="X467" i="96"/>
  <c r="X466" i="96" s="1"/>
  <c r="W467" i="96"/>
  <c r="W466" i="96" s="1"/>
  <c r="V467" i="96"/>
  <c r="V466" i="96" s="1"/>
  <c r="U467" i="96"/>
  <c r="U466" i="96" s="1"/>
  <c r="T467" i="96"/>
  <c r="T466" i="96" s="1"/>
  <c r="S467" i="96"/>
  <c r="S466" i="96" s="1"/>
  <c r="R467" i="96"/>
  <c r="R466" i="96" s="1"/>
  <c r="Q467" i="96"/>
  <c r="Q466" i="96" s="1"/>
  <c r="P467" i="96"/>
  <c r="P466" i="96" s="1"/>
  <c r="O467" i="96"/>
  <c r="O466" i="96" s="1"/>
  <c r="N467" i="96"/>
  <c r="N466" i="96" s="1"/>
  <c r="M467" i="96"/>
  <c r="M466" i="96" s="1"/>
  <c r="L467" i="96"/>
  <c r="L466" i="96" s="1"/>
  <c r="K467" i="96"/>
  <c r="K466" i="96" s="1"/>
  <c r="J467" i="96"/>
  <c r="J466" i="96" s="1"/>
  <c r="I467" i="96"/>
  <c r="I466" i="96" s="1"/>
  <c r="H467" i="96"/>
  <c r="H466" i="96" s="1"/>
  <c r="G467" i="96"/>
  <c r="G466" i="96" s="1"/>
  <c r="F467" i="96"/>
  <c r="F466" i="96" s="1"/>
  <c r="E467" i="96"/>
  <c r="E466" i="96" s="1"/>
  <c r="D467" i="96"/>
  <c r="D466" i="96" s="1"/>
  <c r="C467" i="96"/>
  <c r="C466" i="96" s="1"/>
  <c r="B467" i="96"/>
  <c r="B466" i="96" s="1"/>
  <c r="Y462" i="96"/>
  <c r="Y461" i="96" s="1"/>
  <c r="X462" i="96"/>
  <c r="X461" i="96" s="1"/>
  <c r="W462" i="96"/>
  <c r="W461" i="96" s="1"/>
  <c r="V462" i="96"/>
  <c r="V461" i="96" s="1"/>
  <c r="U462" i="96"/>
  <c r="U461" i="96" s="1"/>
  <c r="T462" i="96"/>
  <c r="T461" i="96" s="1"/>
  <c r="S462" i="96"/>
  <c r="S461" i="96" s="1"/>
  <c r="R462" i="96"/>
  <c r="R461" i="96" s="1"/>
  <c r="Q462" i="96"/>
  <c r="Q461" i="96" s="1"/>
  <c r="P462" i="96"/>
  <c r="P461" i="96" s="1"/>
  <c r="O462" i="96"/>
  <c r="O461" i="96" s="1"/>
  <c r="N462" i="96"/>
  <c r="N461" i="96" s="1"/>
  <c r="M462" i="96"/>
  <c r="M461" i="96" s="1"/>
  <c r="L462" i="96"/>
  <c r="L461" i="96" s="1"/>
  <c r="K462" i="96"/>
  <c r="K461" i="96" s="1"/>
  <c r="J462" i="96"/>
  <c r="J461" i="96" s="1"/>
  <c r="I462" i="96"/>
  <c r="I461" i="96" s="1"/>
  <c r="H462" i="96"/>
  <c r="H461" i="96" s="1"/>
  <c r="G462" i="96"/>
  <c r="G461" i="96" s="1"/>
  <c r="F462" i="96"/>
  <c r="F461" i="96" s="1"/>
  <c r="E462" i="96"/>
  <c r="E461" i="96" s="1"/>
  <c r="D462" i="96"/>
  <c r="D461" i="96" s="1"/>
  <c r="C462" i="96"/>
  <c r="C461" i="96" s="1"/>
  <c r="B462" i="96"/>
  <c r="B461" i="96" s="1"/>
  <c r="Y457" i="96"/>
  <c r="Y456" i="96" s="1"/>
  <c r="X457" i="96"/>
  <c r="X456" i="96" s="1"/>
  <c r="W457" i="96"/>
  <c r="W456" i="96" s="1"/>
  <c r="V457" i="96"/>
  <c r="V456" i="96" s="1"/>
  <c r="U457" i="96"/>
  <c r="U456" i="96" s="1"/>
  <c r="T457" i="96"/>
  <c r="T456" i="96" s="1"/>
  <c r="S457" i="96"/>
  <c r="S456" i="96" s="1"/>
  <c r="R457" i="96"/>
  <c r="R456" i="96" s="1"/>
  <c r="Q457" i="96"/>
  <c r="Q456" i="96" s="1"/>
  <c r="P457" i="96"/>
  <c r="P456" i="96" s="1"/>
  <c r="O457" i="96"/>
  <c r="O456" i="96" s="1"/>
  <c r="N457" i="96"/>
  <c r="N456" i="96" s="1"/>
  <c r="M457" i="96"/>
  <c r="M456" i="96" s="1"/>
  <c r="L457" i="96"/>
  <c r="L456" i="96" s="1"/>
  <c r="K457" i="96"/>
  <c r="K456" i="96" s="1"/>
  <c r="J457" i="96"/>
  <c r="J456" i="96" s="1"/>
  <c r="I457" i="96"/>
  <c r="I456" i="96" s="1"/>
  <c r="H457" i="96"/>
  <c r="H456" i="96" s="1"/>
  <c r="G457" i="96"/>
  <c r="G456" i="96" s="1"/>
  <c r="F457" i="96"/>
  <c r="F456" i="96" s="1"/>
  <c r="E457" i="96"/>
  <c r="E456" i="96" s="1"/>
  <c r="D457" i="96"/>
  <c r="D456" i="96" s="1"/>
  <c r="C457" i="96"/>
  <c r="C456" i="96" s="1"/>
  <c r="B457" i="96"/>
  <c r="B456" i="96" s="1"/>
  <c r="Y452" i="96"/>
  <c r="Y451" i="96" s="1"/>
  <c r="X452" i="96"/>
  <c r="X451" i="96" s="1"/>
  <c r="W452" i="96"/>
  <c r="W451" i="96" s="1"/>
  <c r="V452" i="96"/>
  <c r="V451" i="96" s="1"/>
  <c r="U452" i="96"/>
  <c r="U451" i="96" s="1"/>
  <c r="T452" i="96"/>
  <c r="T451" i="96" s="1"/>
  <c r="S452" i="96"/>
  <c r="S451" i="96" s="1"/>
  <c r="R452" i="96"/>
  <c r="R451" i="96" s="1"/>
  <c r="Q452" i="96"/>
  <c r="Q451" i="96" s="1"/>
  <c r="P452" i="96"/>
  <c r="P451" i="96" s="1"/>
  <c r="O452" i="96"/>
  <c r="O451" i="96" s="1"/>
  <c r="N452" i="96"/>
  <c r="N451" i="96" s="1"/>
  <c r="M452" i="96"/>
  <c r="M451" i="96" s="1"/>
  <c r="L452" i="96"/>
  <c r="L451" i="96" s="1"/>
  <c r="K452" i="96"/>
  <c r="K451" i="96" s="1"/>
  <c r="J452" i="96"/>
  <c r="J451" i="96" s="1"/>
  <c r="I452" i="96"/>
  <c r="I451" i="96" s="1"/>
  <c r="H452" i="96"/>
  <c r="H451" i="96" s="1"/>
  <c r="G452" i="96"/>
  <c r="G451" i="96" s="1"/>
  <c r="F452" i="96"/>
  <c r="F451" i="96" s="1"/>
  <c r="E452" i="96"/>
  <c r="E451" i="96" s="1"/>
  <c r="D452" i="96"/>
  <c r="D451" i="96" s="1"/>
  <c r="C452" i="96"/>
  <c r="C451" i="96" s="1"/>
  <c r="B452" i="96"/>
  <c r="B451" i="96" s="1"/>
  <c r="Y447" i="96"/>
  <c r="Y446" i="96" s="1"/>
  <c r="X447" i="96"/>
  <c r="X446" i="96" s="1"/>
  <c r="W447" i="96"/>
  <c r="W446" i="96" s="1"/>
  <c r="V447" i="96"/>
  <c r="V446" i="96" s="1"/>
  <c r="U447" i="96"/>
  <c r="U446" i="96" s="1"/>
  <c r="T447" i="96"/>
  <c r="T446" i="96" s="1"/>
  <c r="S447" i="96"/>
  <c r="S446" i="96" s="1"/>
  <c r="R447" i="96"/>
  <c r="R446" i="96" s="1"/>
  <c r="Q447" i="96"/>
  <c r="Q446" i="96" s="1"/>
  <c r="P447" i="96"/>
  <c r="P446" i="96" s="1"/>
  <c r="O447" i="96"/>
  <c r="O446" i="96" s="1"/>
  <c r="N447" i="96"/>
  <c r="N446" i="96" s="1"/>
  <c r="M447" i="96"/>
  <c r="M446" i="96" s="1"/>
  <c r="L447" i="96"/>
  <c r="L446" i="96" s="1"/>
  <c r="K447" i="96"/>
  <c r="K446" i="96" s="1"/>
  <c r="J447" i="96"/>
  <c r="J446" i="96" s="1"/>
  <c r="I447" i="96"/>
  <c r="I446" i="96" s="1"/>
  <c r="H447" i="96"/>
  <c r="H446" i="96" s="1"/>
  <c r="G447" i="96"/>
  <c r="G446" i="96" s="1"/>
  <c r="F447" i="96"/>
  <c r="F446" i="96" s="1"/>
  <c r="E447" i="96"/>
  <c r="E446" i="96" s="1"/>
  <c r="D447" i="96"/>
  <c r="D446" i="96" s="1"/>
  <c r="C447" i="96"/>
  <c r="C446" i="96" s="1"/>
  <c r="B447" i="96"/>
  <c r="B446" i="96" s="1"/>
  <c r="Y442" i="96"/>
  <c r="Y441" i="96" s="1"/>
  <c r="X442" i="96"/>
  <c r="X441" i="96" s="1"/>
  <c r="W442" i="96"/>
  <c r="W441" i="96" s="1"/>
  <c r="V442" i="96"/>
  <c r="V441" i="96" s="1"/>
  <c r="U442" i="96"/>
  <c r="U441" i="96" s="1"/>
  <c r="T442" i="96"/>
  <c r="T441" i="96" s="1"/>
  <c r="S442" i="96"/>
  <c r="S441" i="96" s="1"/>
  <c r="R442" i="96"/>
  <c r="R441" i="96" s="1"/>
  <c r="Q442" i="96"/>
  <c r="Q441" i="96" s="1"/>
  <c r="P442" i="96"/>
  <c r="P441" i="96" s="1"/>
  <c r="O442" i="96"/>
  <c r="O441" i="96" s="1"/>
  <c r="N442" i="96"/>
  <c r="N441" i="96" s="1"/>
  <c r="M442" i="96"/>
  <c r="M441" i="96" s="1"/>
  <c r="L442" i="96"/>
  <c r="L441" i="96" s="1"/>
  <c r="K442" i="96"/>
  <c r="K441" i="96" s="1"/>
  <c r="J442" i="96"/>
  <c r="J441" i="96" s="1"/>
  <c r="I442" i="96"/>
  <c r="I441" i="96" s="1"/>
  <c r="H442" i="96"/>
  <c r="H441" i="96" s="1"/>
  <c r="G442" i="96"/>
  <c r="G441" i="96" s="1"/>
  <c r="F442" i="96"/>
  <c r="F441" i="96" s="1"/>
  <c r="E442" i="96"/>
  <c r="E441" i="96" s="1"/>
  <c r="D442" i="96"/>
  <c r="D441" i="96" s="1"/>
  <c r="C442" i="96"/>
  <c r="C441" i="96" s="1"/>
  <c r="B442" i="96"/>
  <c r="B441" i="96" s="1"/>
  <c r="Y437" i="96"/>
  <c r="Y436" i="96" s="1"/>
  <c r="X437" i="96"/>
  <c r="X436" i="96" s="1"/>
  <c r="W437" i="96"/>
  <c r="W436" i="96" s="1"/>
  <c r="V437" i="96"/>
  <c r="V436" i="96" s="1"/>
  <c r="U437" i="96"/>
  <c r="U436" i="96" s="1"/>
  <c r="T437" i="96"/>
  <c r="T436" i="96" s="1"/>
  <c r="S437" i="96"/>
  <c r="S436" i="96" s="1"/>
  <c r="R437" i="96"/>
  <c r="R436" i="96" s="1"/>
  <c r="Q437" i="96"/>
  <c r="Q436" i="96" s="1"/>
  <c r="P437" i="96"/>
  <c r="P436" i="96" s="1"/>
  <c r="O437" i="96"/>
  <c r="O436" i="96" s="1"/>
  <c r="N437" i="96"/>
  <c r="N436" i="96" s="1"/>
  <c r="M437" i="96"/>
  <c r="M436" i="96" s="1"/>
  <c r="L437" i="96"/>
  <c r="L436" i="96" s="1"/>
  <c r="K437" i="96"/>
  <c r="K436" i="96" s="1"/>
  <c r="J437" i="96"/>
  <c r="J436" i="96" s="1"/>
  <c r="I437" i="96"/>
  <c r="I436" i="96" s="1"/>
  <c r="H437" i="96"/>
  <c r="H436" i="96" s="1"/>
  <c r="G437" i="96"/>
  <c r="G436" i="96" s="1"/>
  <c r="F437" i="96"/>
  <c r="F436" i="96" s="1"/>
  <c r="E437" i="96"/>
  <c r="E436" i="96" s="1"/>
  <c r="D437" i="96"/>
  <c r="D436" i="96" s="1"/>
  <c r="C437" i="96"/>
  <c r="C436" i="96" s="1"/>
  <c r="B437" i="96"/>
  <c r="B436" i="96" s="1"/>
  <c r="Y432" i="96"/>
  <c r="Y431" i="96" s="1"/>
  <c r="X432" i="96"/>
  <c r="X431" i="96" s="1"/>
  <c r="W432" i="96"/>
  <c r="W431" i="96" s="1"/>
  <c r="V432" i="96"/>
  <c r="V431" i="96" s="1"/>
  <c r="U432" i="96"/>
  <c r="U431" i="96" s="1"/>
  <c r="T432" i="96"/>
  <c r="T431" i="96" s="1"/>
  <c r="S432" i="96"/>
  <c r="S431" i="96" s="1"/>
  <c r="R432" i="96"/>
  <c r="R431" i="96" s="1"/>
  <c r="Q432" i="96"/>
  <c r="Q431" i="96" s="1"/>
  <c r="P432" i="96"/>
  <c r="P431" i="96" s="1"/>
  <c r="O432" i="96"/>
  <c r="O431" i="96" s="1"/>
  <c r="N432" i="96"/>
  <c r="N431" i="96" s="1"/>
  <c r="M432" i="96"/>
  <c r="M431" i="96" s="1"/>
  <c r="L432" i="96"/>
  <c r="L431" i="96" s="1"/>
  <c r="K432" i="96"/>
  <c r="K431" i="96" s="1"/>
  <c r="J432" i="96"/>
  <c r="J431" i="96" s="1"/>
  <c r="I432" i="96"/>
  <c r="I431" i="96" s="1"/>
  <c r="H432" i="96"/>
  <c r="H431" i="96" s="1"/>
  <c r="G432" i="96"/>
  <c r="G431" i="96" s="1"/>
  <c r="F432" i="96"/>
  <c r="F431" i="96" s="1"/>
  <c r="E432" i="96"/>
  <c r="E431" i="96" s="1"/>
  <c r="D432" i="96"/>
  <c r="D431" i="96" s="1"/>
  <c r="C432" i="96"/>
  <c r="C431" i="96" s="1"/>
  <c r="B432" i="96"/>
  <c r="B431" i="96" s="1"/>
  <c r="Y427" i="96"/>
  <c r="Y426" i="96" s="1"/>
  <c r="X427" i="96"/>
  <c r="X426" i="96" s="1"/>
  <c r="W427" i="96"/>
  <c r="W426" i="96" s="1"/>
  <c r="V427" i="96"/>
  <c r="V426" i="96" s="1"/>
  <c r="U427" i="96"/>
  <c r="U426" i="96" s="1"/>
  <c r="T427" i="96"/>
  <c r="T426" i="96" s="1"/>
  <c r="S427" i="96"/>
  <c r="S426" i="96" s="1"/>
  <c r="R427" i="96"/>
  <c r="R426" i="96" s="1"/>
  <c r="Q427" i="96"/>
  <c r="Q426" i="96" s="1"/>
  <c r="P427" i="96"/>
  <c r="P426" i="96" s="1"/>
  <c r="O427" i="96"/>
  <c r="O426" i="96" s="1"/>
  <c r="N427" i="96"/>
  <c r="N426" i="96" s="1"/>
  <c r="M427" i="96"/>
  <c r="M426" i="96" s="1"/>
  <c r="L427" i="96"/>
  <c r="L426" i="96" s="1"/>
  <c r="K427" i="96"/>
  <c r="K426" i="96" s="1"/>
  <c r="J427" i="96"/>
  <c r="J426" i="96" s="1"/>
  <c r="I427" i="96"/>
  <c r="I426" i="96" s="1"/>
  <c r="H427" i="96"/>
  <c r="H426" i="96" s="1"/>
  <c r="G427" i="96"/>
  <c r="G426" i="96" s="1"/>
  <c r="F427" i="96"/>
  <c r="F426" i="96" s="1"/>
  <c r="E427" i="96"/>
  <c r="E426" i="96" s="1"/>
  <c r="D427" i="96"/>
  <c r="D426" i="96" s="1"/>
  <c r="C427" i="96"/>
  <c r="C426" i="96" s="1"/>
  <c r="B427" i="96"/>
  <c r="B426" i="96" s="1"/>
  <c r="Y422" i="96"/>
  <c r="Y421" i="96" s="1"/>
  <c r="X422" i="96"/>
  <c r="X421" i="96" s="1"/>
  <c r="W422" i="96"/>
  <c r="W421" i="96" s="1"/>
  <c r="V422" i="96"/>
  <c r="V421" i="96" s="1"/>
  <c r="U422" i="96"/>
  <c r="U421" i="96" s="1"/>
  <c r="T422" i="96"/>
  <c r="T421" i="96" s="1"/>
  <c r="S422" i="96"/>
  <c r="S421" i="96" s="1"/>
  <c r="R422" i="96"/>
  <c r="R421" i="96" s="1"/>
  <c r="Q422" i="96"/>
  <c r="Q421" i="96" s="1"/>
  <c r="P422" i="96"/>
  <c r="P421" i="96" s="1"/>
  <c r="O422" i="96"/>
  <c r="O421" i="96" s="1"/>
  <c r="N422" i="96"/>
  <c r="N421" i="96" s="1"/>
  <c r="M422" i="96"/>
  <c r="M421" i="96" s="1"/>
  <c r="L422" i="96"/>
  <c r="L421" i="96" s="1"/>
  <c r="K422" i="96"/>
  <c r="K421" i="96" s="1"/>
  <c r="J422" i="96"/>
  <c r="J421" i="96" s="1"/>
  <c r="I422" i="96"/>
  <c r="I421" i="96" s="1"/>
  <c r="H422" i="96"/>
  <c r="H421" i="96" s="1"/>
  <c r="G422" i="96"/>
  <c r="G421" i="96" s="1"/>
  <c r="F422" i="96"/>
  <c r="F421" i="96" s="1"/>
  <c r="E422" i="96"/>
  <c r="E421" i="96" s="1"/>
  <c r="D422" i="96"/>
  <c r="D421" i="96" s="1"/>
  <c r="C422" i="96"/>
  <c r="C421" i="96" s="1"/>
  <c r="B422" i="96"/>
  <c r="B421" i="96" s="1"/>
  <c r="Y417" i="96"/>
  <c r="Y416" i="96" s="1"/>
  <c r="X417" i="96"/>
  <c r="X416" i="96" s="1"/>
  <c r="W417" i="96"/>
  <c r="W416" i="96" s="1"/>
  <c r="V417" i="96"/>
  <c r="V416" i="96" s="1"/>
  <c r="U417" i="96"/>
  <c r="U416" i="96" s="1"/>
  <c r="T417" i="96"/>
  <c r="T416" i="96" s="1"/>
  <c r="S417" i="96"/>
  <c r="S416" i="96" s="1"/>
  <c r="R417" i="96"/>
  <c r="R416" i="96" s="1"/>
  <c r="Q417" i="96"/>
  <c r="Q416" i="96" s="1"/>
  <c r="P417" i="96"/>
  <c r="P416" i="96" s="1"/>
  <c r="O417" i="96"/>
  <c r="O416" i="96" s="1"/>
  <c r="N417" i="96"/>
  <c r="N416" i="96" s="1"/>
  <c r="M417" i="96"/>
  <c r="M416" i="96" s="1"/>
  <c r="L417" i="96"/>
  <c r="L416" i="96" s="1"/>
  <c r="K417" i="96"/>
  <c r="K416" i="96" s="1"/>
  <c r="J417" i="96"/>
  <c r="J416" i="96" s="1"/>
  <c r="I417" i="96"/>
  <c r="I416" i="96" s="1"/>
  <c r="H417" i="96"/>
  <c r="H416" i="96" s="1"/>
  <c r="G417" i="96"/>
  <c r="G416" i="96" s="1"/>
  <c r="F417" i="96"/>
  <c r="F416" i="96" s="1"/>
  <c r="E417" i="96"/>
  <c r="E416" i="96" s="1"/>
  <c r="D417" i="96"/>
  <c r="D416" i="96" s="1"/>
  <c r="C417" i="96"/>
  <c r="C416" i="96" s="1"/>
  <c r="B417" i="96"/>
  <c r="B416" i="96" s="1"/>
  <c r="Y412" i="96"/>
  <c r="Y411" i="96" s="1"/>
  <c r="X412" i="96"/>
  <c r="X411" i="96" s="1"/>
  <c r="W412" i="96"/>
  <c r="W411" i="96" s="1"/>
  <c r="V412" i="96"/>
  <c r="V411" i="96" s="1"/>
  <c r="U412" i="96"/>
  <c r="U411" i="96" s="1"/>
  <c r="T412" i="96"/>
  <c r="T411" i="96" s="1"/>
  <c r="S412" i="96"/>
  <c r="S411" i="96" s="1"/>
  <c r="R412" i="96"/>
  <c r="R411" i="96" s="1"/>
  <c r="Q412" i="96"/>
  <c r="Q411" i="96" s="1"/>
  <c r="P412" i="96"/>
  <c r="P411" i="96" s="1"/>
  <c r="O412" i="96"/>
  <c r="O411" i="96" s="1"/>
  <c r="N412" i="96"/>
  <c r="N411" i="96" s="1"/>
  <c r="M412" i="96"/>
  <c r="M411" i="96" s="1"/>
  <c r="L412" i="96"/>
  <c r="L411" i="96" s="1"/>
  <c r="K412" i="96"/>
  <c r="K411" i="96" s="1"/>
  <c r="J412" i="96"/>
  <c r="J411" i="96" s="1"/>
  <c r="I412" i="96"/>
  <c r="I411" i="96" s="1"/>
  <c r="H412" i="96"/>
  <c r="H411" i="96" s="1"/>
  <c r="G412" i="96"/>
  <c r="G411" i="96" s="1"/>
  <c r="F412" i="96"/>
  <c r="F411" i="96" s="1"/>
  <c r="E412" i="96"/>
  <c r="E411" i="96" s="1"/>
  <c r="D412" i="96"/>
  <c r="D411" i="96" s="1"/>
  <c r="C412" i="96"/>
  <c r="C411" i="96" s="1"/>
  <c r="B412" i="96"/>
  <c r="B411" i="96" s="1"/>
  <c r="Y407" i="96"/>
  <c r="Y406" i="96" s="1"/>
  <c r="X407" i="96"/>
  <c r="X406" i="96" s="1"/>
  <c r="W407" i="96"/>
  <c r="W406" i="96" s="1"/>
  <c r="V407" i="96"/>
  <c r="V406" i="96" s="1"/>
  <c r="U407" i="96"/>
  <c r="U406" i="96" s="1"/>
  <c r="T407" i="96"/>
  <c r="T406" i="96" s="1"/>
  <c r="S407" i="96"/>
  <c r="S406" i="96" s="1"/>
  <c r="R407" i="96"/>
  <c r="R406" i="96" s="1"/>
  <c r="Q407" i="96"/>
  <c r="Q406" i="96" s="1"/>
  <c r="P407" i="96"/>
  <c r="P406" i="96" s="1"/>
  <c r="O407" i="96"/>
  <c r="O406" i="96" s="1"/>
  <c r="N407" i="96"/>
  <c r="N406" i="96" s="1"/>
  <c r="M407" i="96"/>
  <c r="M406" i="96" s="1"/>
  <c r="L407" i="96"/>
  <c r="L406" i="96" s="1"/>
  <c r="K407" i="96"/>
  <c r="K406" i="96" s="1"/>
  <c r="J407" i="96"/>
  <c r="J406" i="96" s="1"/>
  <c r="I407" i="96"/>
  <c r="I406" i="96" s="1"/>
  <c r="H407" i="96"/>
  <c r="H406" i="96" s="1"/>
  <c r="G407" i="96"/>
  <c r="G406" i="96" s="1"/>
  <c r="F407" i="96"/>
  <c r="F406" i="96" s="1"/>
  <c r="E407" i="96"/>
  <c r="E406" i="96" s="1"/>
  <c r="D407" i="96"/>
  <c r="D406" i="96" s="1"/>
  <c r="C407" i="96"/>
  <c r="C406" i="96" s="1"/>
  <c r="B407" i="96"/>
  <c r="B406" i="96" s="1"/>
  <c r="Y402" i="96"/>
  <c r="Y401" i="96" s="1"/>
  <c r="X402" i="96"/>
  <c r="X401" i="96" s="1"/>
  <c r="W402" i="96"/>
  <c r="W401" i="96" s="1"/>
  <c r="V402" i="96"/>
  <c r="V401" i="96" s="1"/>
  <c r="U402" i="96"/>
  <c r="U401" i="96" s="1"/>
  <c r="T402" i="96"/>
  <c r="T401" i="96" s="1"/>
  <c r="S402" i="96"/>
  <c r="S401" i="96" s="1"/>
  <c r="R402" i="96"/>
  <c r="R401" i="96" s="1"/>
  <c r="Q402" i="96"/>
  <c r="Q401" i="96" s="1"/>
  <c r="P402" i="96"/>
  <c r="P401" i="96" s="1"/>
  <c r="O402" i="96"/>
  <c r="O401" i="96" s="1"/>
  <c r="N402" i="96"/>
  <c r="N401" i="96" s="1"/>
  <c r="M402" i="96"/>
  <c r="M401" i="96" s="1"/>
  <c r="L402" i="96"/>
  <c r="L401" i="96" s="1"/>
  <c r="K402" i="96"/>
  <c r="K401" i="96" s="1"/>
  <c r="J402" i="96"/>
  <c r="J401" i="96" s="1"/>
  <c r="I402" i="96"/>
  <c r="I401" i="96" s="1"/>
  <c r="H402" i="96"/>
  <c r="H401" i="96" s="1"/>
  <c r="G402" i="96"/>
  <c r="G401" i="96" s="1"/>
  <c r="F402" i="96"/>
  <c r="F401" i="96" s="1"/>
  <c r="E402" i="96"/>
  <c r="E401" i="96" s="1"/>
  <c r="D402" i="96"/>
  <c r="D401" i="96" s="1"/>
  <c r="C402" i="96"/>
  <c r="C401" i="96" s="1"/>
  <c r="B402" i="96"/>
  <c r="B401" i="96" s="1"/>
  <c r="Y397" i="96"/>
  <c r="Y396" i="96" s="1"/>
  <c r="X397" i="96"/>
  <c r="X396" i="96" s="1"/>
  <c r="W397" i="96"/>
  <c r="W396" i="96" s="1"/>
  <c r="V397" i="96"/>
  <c r="V396" i="96" s="1"/>
  <c r="U397" i="96"/>
  <c r="U396" i="96" s="1"/>
  <c r="T397" i="96"/>
  <c r="T396" i="96" s="1"/>
  <c r="S397" i="96"/>
  <c r="S396" i="96" s="1"/>
  <c r="R397" i="96"/>
  <c r="R396" i="96" s="1"/>
  <c r="Q397" i="96"/>
  <c r="Q396" i="96" s="1"/>
  <c r="P397" i="96"/>
  <c r="P396" i="96" s="1"/>
  <c r="O397" i="96"/>
  <c r="O396" i="96" s="1"/>
  <c r="N397" i="96"/>
  <c r="N396" i="96" s="1"/>
  <c r="M397" i="96"/>
  <c r="M396" i="96" s="1"/>
  <c r="L397" i="96"/>
  <c r="L396" i="96" s="1"/>
  <c r="K397" i="96"/>
  <c r="K396" i="96" s="1"/>
  <c r="J397" i="96"/>
  <c r="J396" i="96" s="1"/>
  <c r="I397" i="96"/>
  <c r="I396" i="96" s="1"/>
  <c r="H397" i="96"/>
  <c r="H396" i="96" s="1"/>
  <c r="G397" i="96"/>
  <c r="G396" i="96" s="1"/>
  <c r="F397" i="96"/>
  <c r="F396" i="96" s="1"/>
  <c r="E397" i="96"/>
  <c r="E396" i="96" s="1"/>
  <c r="D397" i="96"/>
  <c r="D396" i="96" s="1"/>
  <c r="C397" i="96"/>
  <c r="C396" i="96" s="1"/>
  <c r="B397" i="96"/>
  <c r="B396" i="96" s="1"/>
  <c r="Y392" i="96"/>
  <c r="Y391" i="96" s="1"/>
  <c r="X392" i="96"/>
  <c r="X391" i="96" s="1"/>
  <c r="W392" i="96"/>
  <c r="W391" i="96" s="1"/>
  <c r="V392" i="96"/>
  <c r="V391" i="96" s="1"/>
  <c r="U392" i="96"/>
  <c r="U391" i="96" s="1"/>
  <c r="T392" i="96"/>
  <c r="T391" i="96" s="1"/>
  <c r="S392" i="96"/>
  <c r="S391" i="96" s="1"/>
  <c r="R392" i="96"/>
  <c r="R391" i="96" s="1"/>
  <c r="Q392" i="96"/>
  <c r="Q391" i="96" s="1"/>
  <c r="P392" i="96"/>
  <c r="P391" i="96" s="1"/>
  <c r="O392" i="96"/>
  <c r="O391" i="96" s="1"/>
  <c r="N392" i="96"/>
  <c r="N391" i="96" s="1"/>
  <c r="M392" i="96"/>
  <c r="M391" i="96" s="1"/>
  <c r="L392" i="96"/>
  <c r="L391" i="96" s="1"/>
  <c r="K392" i="96"/>
  <c r="K391" i="96" s="1"/>
  <c r="J392" i="96"/>
  <c r="J391" i="96" s="1"/>
  <c r="I392" i="96"/>
  <c r="I391" i="96" s="1"/>
  <c r="H392" i="96"/>
  <c r="H391" i="96" s="1"/>
  <c r="G392" i="96"/>
  <c r="G391" i="96" s="1"/>
  <c r="F392" i="96"/>
  <c r="F391" i="96" s="1"/>
  <c r="E392" i="96"/>
  <c r="E391" i="96" s="1"/>
  <c r="D392" i="96"/>
  <c r="D391" i="96" s="1"/>
  <c r="C392" i="96"/>
  <c r="C391" i="96" s="1"/>
  <c r="B392" i="96"/>
  <c r="B391" i="96" s="1"/>
  <c r="Y387" i="96"/>
  <c r="Y386" i="96" s="1"/>
  <c r="X387" i="96"/>
  <c r="X386" i="96" s="1"/>
  <c r="W387" i="96"/>
  <c r="W386" i="96" s="1"/>
  <c r="V387" i="96"/>
  <c r="V386" i="96" s="1"/>
  <c r="U387" i="96"/>
  <c r="U386" i="96" s="1"/>
  <c r="T387" i="96"/>
  <c r="T386" i="96" s="1"/>
  <c r="S387" i="96"/>
  <c r="S386" i="96" s="1"/>
  <c r="R387" i="96"/>
  <c r="R386" i="96" s="1"/>
  <c r="Q387" i="96"/>
  <c r="Q386" i="96" s="1"/>
  <c r="P387" i="96"/>
  <c r="P386" i="96" s="1"/>
  <c r="O387" i="96"/>
  <c r="O386" i="96" s="1"/>
  <c r="N387" i="96"/>
  <c r="N386" i="96" s="1"/>
  <c r="M387" i="96"/>
  <c r="M386" i="96" s="1"/>
  <c r="L387" i="96"/>
  <c r="L386" i="96" s="1"/>
  <c r="K387" i="96"/>
  <c r="K386" i="96" s="1"/>
  <c r="J387" i="96"/>
  <c r="J386" i="96" s="1"/>
  <c r="I387" i="96"/>
  <c r="I386" i="96" s="1"/>
  <c r="H387" i="96"/>
  <c r="H386" i="96" s="1"/>
  <c r="G387" i="96"/>
  <c r="G386" i="96" s="1"/>
  <c r="F387" i="96"/>
  <c r="F386" i="96" s="1"/>
  <c r="E387" i="96"/>
  <c r="E386" i="96" s="1"/>
  <c r="D387" i="96"/>
  <c r="D386" i="96" s="1"/>
  <c r="C387" i="96"/>
  <c r="C386" i="96" s="1"/>
  <c r="B387" i="96"/>
  <c r="B386" i="96" s="1"/>
  <c r="Y382" i="96"/>
  <c r="Y381" i="96" s="1"/>
  <c r="X382" i="96"/>
  <c r="X381" i="96" s="1"/>
  <c r="W382" i="96"/>
  <c r="W381" i="96" s="1"/>
  <c r="V382" i="96"/>
  <c r="V381" i="96" s="1"/>
  <c r="U382" i="96"/>
  <c r="U381" i="96" s="1"/>
  <c r="T382" i="96"/>
  <c r="T381" i="96" s="1"/>
  <c r="S382" i="96"/>
  <c r="S381" i="96" s="1"/>
  <c r="R382" i="96"/>
  <c r="R381" i="96" s="1"/>
  <c r="Q382" i="96"/>
  <c r="Q381" i="96" s="1"/>
  <c r="P382" i="96"/>
  <c r="P381" i="96" s="1"/>
  <c r="O382" i="96"/>
  <c r="O381" i="96" s="1"/>
  <c r="N382" i="96"/>
  <c r="N381" i="96" s="1"/>
  <c r="M382" i="96"/>
  <c r="M381" i="96" s="1"/>
  <c r="L382" i="96"/>
  <c r="L381" i="96" s="1"/>
  <c r="K382" i="96"/>
  <c r="K381" i="96" s="1"/>
  <c r="J382" i="96"/>
  <c r="J381" i="96" s="1"/>
  <c r="I382" i="96"/>
  <c r="I381" i="96" s="1"/>
  <c r="H382" i="96"/>
  <c r="H381" i="96" s="1"/>
  <c r="G382" i="96"/>
  <c r="G381" i="96" s="1"/>
  <c r="F382" i="96"/>
  <c r="F381" i="96" s="1"/>
  <c r="E382" i="96"/>
  <c r="E381" i="96" s="1"/>
  <c r="D382" i="96"/>
  <c r="D381" i="96" s="1"/>
  <c r="C382" i="96"/>
  <c r="C381" i="96" s="1"/>
  <c r="B382" i="96"/>
  <c r="B381" i="96" s="1"/>
  <c r="Y377" i="96"/>
  <c r="Y376" i="96" s="1"/>
  <c r="X377" i="96"/>
  <c r="X376" i="96" s="1"/>
  <c r="W377" i="96"/>
  <c r="W376" i="96" s="1"/>
  <c r="V377" i="96"/>
  <c r="V376" i="96" s="1"/>
  <c r="U377" i="96"/>
  <c r="U376" i="96" s="1"/>
  <c r="T377" i="96"/>
  <c r="T376" i="96" s="1"/>
  <c r="S377" i="96"/>
  <c r="S376" i="96" s="1"/>
  <c r="R377" i="96"/>
  <c r="R376" i="96" s="1"/>
  <c r="Q377" i="96"/>
  <c r="Q376" i="96" s="1"/>
  <c r="P377" i="96"/>
  <c r="P376" i="96" s="1"/>
  <c r="O377" i="96"/>
  <c r="O376" i="96" s="1"/>
  <c r="N377" i="96"/>
  <c r="N376" i="96" s="1"/>
  <c r="M377" i="96"/>
  <c r="M376" i="96" s="1"/>
  <c r="L377" i="96"/>
  <c r="L376" i="96" s="1"/>
  <c r="K377" i="96"/>
  <c r="K376" i="96" s="1"/>
  <c r="J377" i="96"/>
  <c r="J376" i="96" s="1"/>
  <c r="I377" i="96"/>
  <c r="I376" i="96" s="1"/>
  <c r="H377" i="96"/>
  <c r="H376" i="96" s="1"/>
  <c r="G377" i="96"/>
  <c r="G376" i="96" s="1"/>
  <c r="F377" i="96"/>
  <c r="F376" i="96" s="1"/>
  <c r="E377" i="96"/>
  <c r="E376" i="96" s="1"/>
  <c r="D377" i="96"/>
  <c r="D376" i="96" s="1"/>
  <c r="C377" i="96"/>
  <c r="C376" i="96" s="1"/>
  <c r="B377" i="96"/>
  <c r="B376" i="96" s="1"/>
  <c r="Y372" i="96"/>
  <c r="Y371" i="96" s="1"/>
  <c r="X372" i="96"/>
  <c r="X371" i="96" s="1"/>
  <c r="W372" i="96"/>
  <c r="W371" i="96" s="1"/>
  <c r="V372" i="96"/>
  <c r="V371" i="96" s="1"/>
  <c r="U372" i="96"/>
  <c r="U371" i="96" s="1"/>
  <c r="T372" i="96"/>
  <c r="T371" i="96" s="1"/>
  <c r="S372" i="96"/>
  <c r="S371" i="96" s="1"/>
  <c r="R372" i="96"/>
  <c r="R371" i="96" s="1"/>
  <c r="Q372" i="96"/>
  <c r="Q371" i="96" s="1"/>
  <c r="P372" i="96"/>
  <c r="P371" i="96" s="1"/>
  <c r="O372" i="96"/>
  <c r="O371" i="96" s="1"/>
  <c r="N372" i="96"/>
  <c r="N371" i="96" s="1"/>
  <c r="M372" i="96"/>
  <c r="M371" i="96" s="1"/>
  <c r="L372" i="96"/>
  <c r="L371" i="96" s="1"/>
  <c r="K372" i="96"/>
  <c r="K371" i="96" s="1"/>
  <c r="J372" i="96"/>
  <c r="J371" i="96" s="1"/>
  <c r="I372" i="96"/>
  <c r="I371" i="96" s="1"/>
  <c r="H372" i="96"/>
  <c r="H371" i="96" s="1"/>
  <c r="G372" i="96"/>
  <c r="G371" i="96" s="1"/>
  <c r="F372" i="96"/>
  <c r="F371" i="96" s="1"/>
  <c r="E372" i="96"/>
  <c r="E371" i="96" s="1"/>
  <c r="D372" i="96"/>
  <c r="D371" i="96" s="1"/>
  <c r="C372" i="96"/>
  <c r="C371" i="96" s="1"/>
  <c r="B372" i="96"/>
  <c r="B371" i="96" s="1"/>
  <c r="Y367" i="96"/>
  <c r="Y366" i="96" s="1"/>
  <c r="X367" i="96"/>
  <c r="X366" i="96" s="1"/>
  <c r="W367" i="96"/>
  <c r="W366" i="96" s="1"/>
  <c r="V367" i="96"/>
  <c r="V366" i="96" s="1"/>
  <c r="U367" i="96"/>
  <c r="U366" i="96" s="1"/>
  <c r="T367" i="96"/>
  <c r="T366" i="96" s="1"/>
  <c r="S367" i="96"/>
  <c r="S366" i="96" s="1"/>
  <c r="R367" i="96"/>
  <c r="R366" i="96" s="1"/>
  <c r="Q367" i="96"/>
  <c r="Q366" i="96" s="1"/>
  <c r="P367" i="96"/>
  <c r="P366" i="96" s="1"/>
  <c r="O367" i="96"/>
  <c r="O366" i="96" s="1"/>
  <c r="N367" i="96"/>
  <c r="N366" i="96" s="1"/>
  <c r="M367" i="96"/>
  <c r="M366" i="96" s="1"/>
  <c r="L367" i="96"/>
  <c r="L366" i="96" s="1"/>
  <c r="K367" i="96"/>
  <c r="K366" i="96" s="1"/>
  <c r="J367" i="96"/>
  <c r="J366" i="96" s="1"/>
  <c r="I367" i="96"/>
  <c r="I366" i="96" s="1"/>
  <c r="H367" i="96"/>
  <c r="H366" i="96" s="1"/>
  <c r="G367" i="96"/>
  <c r="G366" i="96" s="1"/>
  <c r="F367" i="96"/>
  <c r="F366" i="96" s="1"/>
  <c r="E367" i="96"/>
  <c r="E366" i="96" s="1"/>
  <c r="D367" i="96"/>
  <c r="D366" i="96" s="1"/>
  <c r="C367" i="96"/>
  <c r="C366" i="96" s="1"/>
  <c r="B367" i="96"/>
  <c r="B366" i="96" s="1"/>
  <c r="Y362" i="96"/>
  <c r="Y361" i="96" s="1"/>
  <c r="X362" i="96"/>
  <c r="X361" i="96" s="1"/>
  <c r="W362" i="96"/>
  <c r="W361" i="96" s="1"/>
  <c r="V362" i="96"/>
  <c r="V361" i="96" s="1"/>
  <c r="U362" i="96"/>
  <c r="U361" i="96" s="1"/>
  <c r="T362" i="96"/>
  <c r="T361" i="96" s="1"/>
  <c r="S362" i="96"/>
  <c r="S361" i="96" s="1"/>
  <c r="R362" i="96"/>
  <c r="R361" i="96" s="1"/>
  <c r="Q362" i="96"/>
  <c r="Q361" i="96" s="1"/>
  <c r="P362" i="96"/>
  <c r="P361" i="96" s="1"/>
  <c r="O362" i="96"/>
  <c r="O361" i="96" s="1"/>
  <c r="N362" i="96"/>
  <c r="N361" i="96" s="1"/>
  <c r="M362" i="96"/>
  <c r="M361" i="96" s="1"/>
  <c r="L362" i="96"/>
  <c r="L361" i="96" s="1"/>
  <c r="K362" i="96"/>
  <c r="K361" i="96" s="1"/>
  <c r="J362" i="96"/>
  <c r="J361" i="96" s="1"/>
  <c r="I362" i="96"/>
  <c r="I361" i="96" s="1"/>
  <c r="H362" i="96"/>
  <c r="H361" i="96" s="1"/>
  <c r="G362" i="96"/>
  <c r="G361" i="96" s="1"/>
  <c r="F362" i="96"/>
  <c r="F361" i="96" s="1"/>
  <c r="E362" i="96"/>
  <c r="E361" i="96" s="1"/>
  <c r="D362" i="96"/>
  <c r="D361" i="96" s="1"/>
  <c r="C362" i="96"/>
  <c r="C361" i="96" s="1"/>
  <c r="B362" i="96"/>
  <c r="B361" i="96" s="1"/>
  <c r="Y357" i="96"/>
  <c r="Y356" i="96" s="1"/>
  <c r="X357" i="96"/>
  <c r="X356" i="96" s="1"/>
  <c r="W357" i="96"/>
  <c r="W356" i="96" s="1"/>
  <c r="V357" i="96"/>
  <c r="V356" i="96" s="1"/>
  <c r="U357" i="96"/>
  <c r="U356" i="96" s="1"/>
  <c r="T357" i="96"/>
  <c r="T356" i="96" s="1"/>
  <c r="S357" i="96"/>
  <c r="S356" i="96" s="1"/>
  <c r="R357" i="96"/>
  <c r="R356" i="96" s="1"/>
  <c r="Q357" i="96"/>
  <c r="Q356" i="96" s="1"/>
  <c r="P357" i="96"/>
  <c r="P356" i="96" s="1"/>
  <c r="O357" i="96"/>
  <c r="O356" i="96" s="1"/>
  <c r="N357" i="96"/>
  <c r="N356" i="96" s="1"/>
  <c r="M357" i="96"/>
  <c r="M356" i="96" s="1"/>
  <c r="L357" i="96"/>
  <c r="L356" i="96" s="1"/>
  <c r="K357" i="96"/>
  <c r="K356" i="96" s="1"/>
  <c r="J357" i="96"/>
  <c r="J356" i="96" s="1"/>
  <c r="I357" i="96"/>
  <c r="I356" i="96" s="1"/>
  <c r="H357" i="96"/>
  <c r="H356" i="96" s="1"/>
  <c r="G357" i="96"/>
  <c r="G356" i="96" s="1"/>
  <c r="F357" i="96"/>
  <c r="F356" i="96" s="1"/>
  <c r="E357" i="96"/>
  <c r="E356" i="96" s="1"/>
  <c r="D357" i="96"/>
  <c r="D356" i="96" s="1"/>
  <c r="C357" i="96"/>
  <c r="C356" i="96" s="1"/>
  <c r="B357" i="96"/>
  <c r="B356" i="96" s="1"/>
  <c r="Y352" i="96"/>
  <c r="Y351" i="96" s="1"/>
  <c r="X352" i="96"/>
  <c r="X351" i="96" s="1"/>
  <c r="W352" i="96"/>
  <c r="W351" i="96" s="1"/>
  <c r="V352" i="96"/>
  <c r="V351" i="96" s="1"/>
  <c r="U352" i="96"/>
  <c r="U351" i="96" s="1"/>
  <c r="T352" i="96"/>
  <c r="T351" i="96" s="1"/>
  <c r="S352" i="96"/>
  <c r="S351" i="96" s="1"/>
  <c r="R352" i="96"/>
  <c r="R351" i="96" s="1"/>
  <c r="Q352" i="96"/>
  <c r="Q351" i="96" s="1"/>
  <c r="P352" i="96"/>
  <c r="P351" i="96" s="1"/>
  <c r="O352" i="96"/>
  <c r="O351" i="96" s="1"/>
  <c r="N352" i="96"/>
  <c r="N351" i="96" s="1"/>
  <c r="M352" i="96"/>
  <c r="M351" i="96" s="1"/>
  <c r="L352" i="96"/>
  <c r="L351" i="96" s="1"/>
  <c r="K352" i="96"/>
  <c r="K351" i="96" s="1"/>
  <c r="J352" i="96"/>
  <c r="J351" i="96" s="1"/>
  <c r="I352" i="96"/>
  <c r="I351" i="96" s="1"/>
  <c r="H352" i="96"/>
  <c r="H351" i="96" s="1"/>
  <c r="G352" i="96"/>
  <c r="G351" i="96" s="1"/>
  <c r="F352" i="96"/>
  <c r="F351" i="96" s="1"/>
  <c r="E352" i="96"/>
  <c r="E351" i="96" s="1"/>
  <c r="D352" i="96"/>
  <c r="D351" i="96" s="1"/>
  <c r="C352" i="96"/>
  <c r="C351" i="96" s="1"/>
  <c r="B352" i="96"/>
  <c r="B351" i="96" s="1"/>
  <c r="Y347" i="96"/>
  <c r="Y346" i="96" s="1"/>
  <c r="X347" i="96"/>
  <c r="X346" i="96" s="1"/>
  <c r="W347" i="96"/>
  <c r="W346" i="96" s="1"/>
  <c r="V347" i="96"/>
  <c r="V346" i="96" s="1"/>
  <c r="U347" i="96"/>
  <c r="U346" i="96" s="1"/>
  <c r="T347" i="96"/>
  <c r="T346" i="96" s="1"/>
  <c r="S347" i="96"/>
  <c r="S346" i="96" s="1"/>
  <c r="R347" i="96"/>
  <c r="R346" i="96" s="1"/>
  <c r="Q347" i="96"/>
  <c r="Q346" i="96" s="1"/>
  <c r="P347" i="96"/>
  <c r="P346" i="96" s="1"/>
  <c r="O347" i="96"/>
  <c r="O346" i="96" s="1"/>
  <c r="N347" i="96"/>
  <c r="N346" i="96" s="1"/>
  <c r="M347" i="96"/>
  <c r="M346" i="96" s="1"/>
  <c r="L347" i="96"/>
  <c r="L346" i="96" s="1"/>
  <c r="K347" i="96"/>
  <c r="K346" i="96" s="1"/>
  <c r="J347" i="96"/>
  <c r="J346" i="96" s="1"/>
  <c r="I347" i="96"/>
  <c r="I346" i="96" s="1"/>
  <c r="H347" i="96"/>
  <c r="H346" i="96" s="1"/>
  <c r="G347" i="96"/>
  <c r="G346" i="96" s="1"/>
  <c r="F347" i="96"/>
  <c r="F346" i="96" s="1"/>
  <c r="E347" i="96"/>
  <c r="E346" i="96" s="1"/>
  <c r="D347" i="96"/>
  <c r="D346" i="96" s="1"/>
  <c r="C347" i="96"/>
  <c r="C346" i="96" s="1"/>
  <c r="B347" i="96"/>
  <c r="B346" i="96" s="1"/>
  <c r="Y342" i="96"/>
  <c r="Y341" i="96" s="1"/>
  <c r="X342" i="96"/>
  <c r="X341" i="96" s="1"/>
  <c r="W342" i="96"/>
  <c r="W341" i="96" s="1"/>
  <c r="V342" i="96"/>
  <c r="V341" i="96" s="1"/>
  <c r="U342" i="96"/>
  <c r="U341" i="96" s="1"/>
  <c r="T342" i="96"/>
  <c r="T341" i="96" s="1"/>
  <c r="S342" i="96"/>
  <c r="S341" i="96" s="1"/>
  <c r="R342" i="96"/>
  <c r="R341" i="96" s="1"/>
  <c r="Q342" i="96"/>
  <c r="Q341" i="96" s="1"/>
  <c r="P342" i="96"/>
  <c r="P341" i="96" s="1"/>
  <c r="O342" i="96"/>
  <c r="O341" i="96" s="1"/>
  <c r="N342" i="96"/>
  <c r="N341" i="96" s="1"/>
  <c r="M342" i="96"/>
  <c r="M341" i="96" s="1"/>
  <c r="L342" i="96"/>
  <c r="L341" i="96" s="1"/>
  <c r="K342" i="96"/>
  <c r="K341" i="96" s="1"/>
  <c r="J342" i="96"/>
  <c r="J341" i="96" s="1"/>
  <c r="I342" i="96"/>
  <c r="I341" i="96" s="1"/>
  <c r="H342" i="96"/>
  <c r="H341" i="96" s="1"/>
  <c r="G342" i="96"/>
  <c r="G341" i="96" s="1"/>
  <c r="F342" i="96"/>
  <c r="F341" i="96" s="1"/>
  <c r="E342" i="96"/>
  <c r="E341" i="96" s="1"/>
  <c r="D342" i="96"/>
  <c r="D341" i="96" s="1"/>
  <c r="C342" i="96"/>
  <c r="C341" i="96" s="1"/>
  <c r="B342" i="96"/>
  <c r="B341" i="96" s="1"/>
  <c r="Y337" i="96"/>
  <c r="Y336" i="96" s="1"/>
  <c r="X337" i="96"/>
  <c r="X336" i="96" s="1"/>
  <c r="W337" i="96"/>
  <c r="W336" i="96" s="1"/>
  <c r="V337" i="96"/>
  <c r="V336" i="96" s="1"/>
  <c r="U337" i="96"/>
  <c r="U336" i="96" s="1"/>
  <c r="T337" i="96"/>
  <c r="T336" i="96" s="1"/>
  <c r="S337" i="96"/>
  <c r="S336" i="96" s="1"/>
  <c r="R337" i="96"/>
  <c r="R336" i="96" s="1"/>
  <c r="Q337" i="96"/>
  <c r="Q336" i="96" s="1"/>
  <c r="P337" i="96"/>
  <c r="P336" i="96" s="1"/>
  <c r="O337" i="96"/>
  <c r="O336" i="96" s="1"/>
  <c r="N337" i="96"/>
  <c r="N336" i="96" s="1"/>
  <c r="M337" i="96"/>
  <c r="M336" i="96" s="1"/>
  <c r="L337" i="96"/>
  <c r="L336" i="96" s="1"/>
  <c r="K337" i="96"/>
  <c r="K336" i="96" s="1"/>
  <c r="J337" i="96"/>
  <c r="J336" i="96" s="1"/>
  <c r="I337" i="96"/>
  <c r="I336" i="96" s="1"/>
  <c r="H337" i="96"/>
  <c r="H336" i="96" s="1"/>
  <c r="G337" i="96"/>
  <c r="G336" i="96" s="1"/>
  <c r="F337" i="96"/>
  <c r="F336" i="96" s="1"/>
  <c r="E337" i="96"/>
  <c r="E336" i="96" s="1"/>
  <c r="D337" i="96"/>
  <c r="D336" i="96" s="1"/>
  <c r="C337" i="96"/>
  <c r="C336" i="96" s="1"/>
  <c r="B337" i="96"/>
  <c r="B336" i="96" s="1"/>
  <c r="Y332" i="96"/>
  <c r="Y331" i="96" s="1"/>
  <c r="X332" i="96"/>
  <c r="X331" i="96" s="1"/>
  <c r="W332" i="96"/>
  <c r="W331" i="96" s="1"/>
  <c r="V332" i="96"/>
  <c r="V331" i="96" s="1"/>
  <c r="U332" i="96"/>
  <c r="U331" i="96" s="1"/>
  <c r="T332" i="96"/>
  <c r="T331" i="96" s="1"/>
  <c r="S332" i="96"/>
  <c r="S331" i="96" s="1"/>
  <c r="R332" i="96"/>
  <c r="R331" i="96" s="1"/>
  <c r="Q332" i="96"/>
  <c r="Q331" i="96" s="1"/>
  <c r="P332" i="96"/>
  <c r="P331" i="96" s="1"/>
  <c r="O332" i="96"/>
  <c r="O331" i="96" s="1"/>
  <c r="N332" i="96"/>
  <c r="N331" i="96" s="1"/>
  <c r="M332" i="96"/>
  <c r="M331" i="96" s="1"/>
  <c r="L332" i="96"/>
  <c r="L331" i="96" s="1"/>
  <c r="K332" i="96"/>
  <c r="K331" i="96" s="1"/>
  <c r="J332" i="96"/>
  <c r="J331" i="96" s="1"/>
  <c r="I332" i="96"/>
  <c r="I331" i="96" s="1"/>
  <c r="H332" i="96"/>
  <c r="H331" i="96" s="1"/>
  <c r="G332" i="96"/>
  <c r="G331" i="96" s="1"/>
  <c r="F332" i="96"/>
  <c r="F331" i="96" s="1"/>
  <c r="E332" i="96"/>
  <c r="E331" i="96" s="1"/>
  <c r="D332" i="96"/>
  <c r="D331" i="96" s="1"/>
  <c r="C332" i="96"/>
  <c r="C331" i="96" s="1"/>
  <c r="B332" i="96"/>
  <c r="B331" i="96" s="1"/>
  <c r="Y327" i="96"/>
  <c r="Y326" i="96" s="1"/>
  <c r="X327" i="96"/>
  <c r="X326" i="96" s="1"/>
  <c r="W327" i="96"/>
  <c r="W326" i="96" s="1"/>
  <c r="V327" i="96"/>
  <c r="V326" i="96" s="1"/>
  <c r="U327" i="96"/>
  <c r="U326" i="96" s="1"/>
  <c r="T327" i="96"/>
  <c r="T326" i="96" s="1"/>
  <c r="S327" i="96"/>
  <c r="S326" i="96" s="1"/>
  <c r="R327" i="96"/>
  <c r="R326" i="96" s="1"/>
  <c r="Q327" i="96"/>
  <c r="Q326" i="96" s="1"/>
  <c r="P327" i="96"/>
  <c r="P326" i="96" s="1"/>
  <c r="O327" i="96"/>
  <c r="O326" i="96" s="1"/>
  <c r="N327" i="96"/>
  <c r="N326" i="96" s="1"/>
  <c r="M327" i="96"/>
  <c r="M326" i="96" s="1"/>
  <c r="L327" i="96"/>
  <c r="L326" i="96" s="1"/>
  <c r="K327" i="96"/>
  <c r="K326" i="96" s="1"/>
  <c r="J327" i="96"/>
  <c r="J326" i="96" s="1"/>
  <c r="I327" i="96"/>
  <c r="I326" i="96" s="1"/>
  <c r="H327" i="96"/>
  <c r="H326" i="96" s="1"/>
  <c r="G327" i="96"/>
  <c r="G326" i="96" s="1"/>
  <c r="F327" i="96"/>
  <c r="F326" i="96" s="1"/>
  <c r="E327" i="96"/>
  <c r="E326" i="96" s="1"/>
  <c r="D327" i="96"/>
  <c r="D326" i="96" s="1"/>
  <c r="C327" i="96"/>
  <c r="C326" i="96" s="1"/>
  <c r="B327" i="96"/>
  <c r="B326" i="96" s="1"/>
  <c r="Y319" i="96"/>
  <c r="X319" i="96"/>
  <c r="W319" i="96"/>
  <c r="V319" i="96"/>
  <c r="U319" i="96"/>
  <c r="T319" i="96"/>
  <c r="S319" i="96"/>
  <c r="R319" i="96"/>
  <c r="Q319" i="96"/>
  <c r="P319" i="96"/>
  <c r="O319" i="96"/>
  <c r="N319" i="96"/>
  <c r="M319" i="96"/>
  <c r="L319" i="96"/>
  <c r="K319" i="96"/>
  <c r="J319" i="96"/>
  <c r="I319" i="96"/>
  <c r="H319" i="96"/>
  <c r="G319" i="96"/>
  <c r="F319" i="96"/>
  <c r="E319" i="96"/>
  <c r="D319" i="96"/>
  <c r="C319" i="96"/>
  <c r="B319" i="96"/>
  <c r="Y314" i="96"/>
  <c r="X314" i="96"/>
  <c r="W314" i="96"/>
  <c r="V314" i="96"/>
  <c r="U314" i="96"/>
  <c r="T314" i="96"/>
  <c r="S314" i="96"/>
  <c r="R314" i="96"/>
  <c r="Q314" i="96"/>
  <c r="P314" i="96"/>
  <c r="O314" i="96"/>
  <c r="N314" i="96"/>
  <c r="M314" i="96"/>
  <c r="L314" i="96"/>
  <c r="K314" i="96"/>
  <c r="J314" i="96"/>
  <c r="I314" i="96"/>
  <c r="H314" i="96"/>
  <c r="G314" i="96"/>
  <c r="F314" i="96"/>
  <c r="E314" i="96"/>
  <c r="D314" i="96"/>
  <c r="C314" i="96"/>
  <c r="B314" i="96"/>
  <c r="Y309" i="96"/>
  <c r="X309" i="96"/>
  <c r="W309" i="96"/>
  <c r="V309" i="96"/>
  <c r="U309" i="96"/>
  <c r="T309" i="96"/>
  <c r="S309" i="96"/>
  <c r="R309" i="96"/>
  <c r="Q309" i="96"/>
  <c r="P309" i="96"/>
  <c r="O309" i="96"/>
  <c r="N309" i="96"/>
  <c r="M309" i="96"/>
  <c r="L309" i="96"/>
  <c r="K309" i="96"/>
  <c r="J309" i="96"/>
  <c r="I309" i="96"/>
  <c r="H309" i="96"/>
  <c r="G309" i="96"/>
  <c r="F309" i="96"/>
  <c r="E309" i="96"/>
  <c r="D309" i="96"/>
  <c r="C309" i="96"/>
  <c r="B309" i="96"/>
  <c r="Y304" i="96"/>
  <c r="X304" i="96"/>
  <c r="W304" i="96"/>
  <c r="V304" i="96"/>
  <c r="U304" i="96"/>
  <c r="T304" i="96"/>
  <c r="S304" i="96"/>
  <c r="R304" i="96"/>
  <c r="Q304" i="96"/>
  <c r="P304" i="96"/>
  <c r="O304" i="96"/>
  <c r="N304" i="96"/>
  <c r="M304" i="96"/>
  <c r="L304" i="96"/>
  <c r="K304" i="96"/>
  <c r="J304" i="96"/>
  <c r="I304" i="96"/>
  <c r="H304" i="96"/>
  <c r="G304" i="96"/>
  <c r="F304" i="96"/>
  <c r="E304" i="96"/>
  <c r="D304" i="96"/>
  <c r="C304" i="96"/>
  <c r="B304" i="96"/>
  <c r="Y299" i="96"/>
  <c r="X299" i="96"/>
  <c r="W299" i="96"/>
  <c r="V299" i="96"/>
  <c r="U299" i="96"/>
  <c r="T299" i="96"/>
  <c r="S299" i="96"/>
  <c r="R299" i="96"/>
  <c r="Q299" i="96"/>
  <c r="P299" i="96"/>
  <c r="O299" i="96"/>
  <c r="N299" i="96"/>
  <c r="M299" i="96"/>
  <c r="L299" i="96"/>
  <c r="K299" i="96"/>
  <c r="J299" i="96"/>
  <c r="I299" i="96"/>
  <c r="H299" i="96"/>
  <c r="G299" i="96"/>
  <c r="F299" i="96"/>
  <c r="E299" i="96"/>
  <c r="D299" i="96"/>
  <c r="C299" i="96"/>
  <c r="B299" i="96"/>
  <c r="Y294" i="96"/>
  <c r="X294" i="96"/>
  <c r="W294" i="96"/>
  <c r="V294" i="96"/>
  <c r="U294" i="96"/>
  <c r="T294" i="96"/>
  <c r="S294" i="96"/>
  <c r="R294" i="96"/>
  <c r="Q294" i="96"/>
  <c r="P294" i="96"/>
  <c r="O294" i="96"/>
  <c r="N294" i="96"/>
  <c r="M294" i="96"/>
  <c r="L294" i="96"/>
  <c r="K294" i="96"/>
  <c r="J294" i="96"/>
  <c r="I294" i="96"/>
  <c r="H294" i="96"/>
  <c r="G294" i="96"/>
  <c r="F294" i="96"/>
  <c r="E294" i="96"/>
  <c r="D294" i="96"/>
  <c r="C294" i="96"/>
  <c r="B294" i="96"/>
  <c r="Y289" i="96"/>
  <c r="X289" i="96"/>
  <c r="W289" i="96"/>
  <c r="V289" i="96"/>
  <c r="U289" i="96"/>
  <c r="T289" i="96"/>
  <c r="S289" i="96"/>
  <c r="R289" i="96"/>
  <c r="Q289" i="96"/>
  <c r="P289" i="96"/>
  <c r="O289" i="96"/>
  <c r="N289" i="96"/>
  <c r="M289" i="96"/>
  <c r="L289" i="96"/>
  <c r="K289" i="96"/>
  <c r="J289" i="96"/>
  <c r="I289" i="96"/>
  <c r="H289" i="96"/>
  <c r="G289" i="96"/>
  <c r="F289" i="96"/>
  <c r="E289" i="96"/>
  <c r="D289" i="96"/>
  <c r="C289" i="96"/>
  <c r="B289" i="96"/>
  <c r="Y284" i="96"/>
  <c r="X284" i="96"/>
  <c r="W284" i="96"/>
  <c r="V284" i="96"/>
  <c r="U284" i="96"/>
  <c r="T284" i="96"/>
  <c r="S284" i="96"/>
  <c r="R284" i="96"/>
  <c r="Q284" i="96"/>
  <c r="P284" i="96"/>
  <c r="O284" i="96"/>
  <c r="N284" i="96"/>
  <c r="M284" i="96"/>
  <c r="L284" i="96"/>
  <c r="K284" i="96"/>
  <c r="J284" i="96"/>
  <c r="I284" i="96"/>
  <c r="H284" i="96"/>
  <c r="G284" i="96"/>
  <c r="F284" i="96"/>
  <c r="E284" i="96"/>
  <c r="D284" i="96"/>
  <c r="C284" i="96"/>
  <c r="B284" i="96"/>
  <c r="Y279" i="96"/>
  <c r="X279" i="96"/>
  <c r="W279" i="96"/>
  <c r="V279" i="96"/>
  <c r="U279" i="96"/>
  <c r="T279" i="96"/>
  <c r="S279" i="96"/>
  <c r="R279" i="96"/>
  <c r="Q279" i="96"/>
  <c r="P279" i="96"/>
  <c r="O279" i="96"/>
  <c r="N279" i="96"/>
  <c r="M279" i="96"/>
  <c r="L279" i="96"/>
  <c r="K279" i="96"/>
  <c r="J279" i="96"/>
  <c r="I279" i="96"/>
  <c r="H279" i="96"/>
  <c r="G279" i="96"/>
  <c r="F279" i="96"/>
  <c r="E279" i="96"/>
  <c r="D279" i="96"/>
  <c r="C279" i="96"/>
  <c r="B279" i="96"/>
  <c r="Y274" i="96"/>
  <c r="X274" i="96"/>
  <c r="W274" i="96"/>
  <c r="V274" i="96"/>
  <c r="U274" i="96"/>
  <c r="T274" i="96"/>
  <c r="S274" i="96"/>
  <c r="R274" i="96"/>
  <c r="Q274" i="96"/>
  <c r="P274" i="96"/>
  <c r="O274" i="96"/>
  <c r="N274" i="96"/>
  <c r="M274" i="96"/>
  <c r="L274" i="96"/>
  <c r="K274" i="96"/>
  <c r="J274" i="96"/>
  <c r="I274" i="96"/>
  <c r="H274" i="96"/>
  <c r="G274" i="96"/>
  <c r="F274" i="96"/>
  <c r="E274" i="96"/>
  <c r="D274" i="96"/>
  <c r="C274" i="96"/>
  <c r="B274" i="96"/>
  <c r="Y269" i="96"/>
  <c r="X269" i="96"/>
  <c r="W269" i="96"/>
  <c r="V269" i="96"/>
  <c r="U269" i="96"/>
  <c r="T269" i="96"/>
  <c r="S269" i="96"/>
  <c r="R269" i="96"/>
  <c r="Q269" i="96"/>
  <c r="P269" i="96"/>
  <c r="O269" i="96"/>
  <c r="N269" i="96"/>
  <c r="M269" i="96"/>
  <c r="L269" i="96"/>
  <c r="K269" i="96"/>
  <c r="J269" i="96"/>
  <c r="I269" i="96"/>
  <c r="H269" i="96"/>
  <c r="G269" i="96"/>
  <c r="F269" i="96"/>
  <c r="E269" i="96"/>
  <c r="D269" i="96"/>
  <c r="C269" i="96"/>
  <c r="B269" i="96"/>
  <c r="Y264" i="96"/>
  <c r="X264" i="96"/>
  <c r="W264" i="96"/>
  <c r="V264" i="96"/>
  <c r="U264" i="96"/>
  <c r="T264" i="96"/>
  <c r="S264" i="96"/>
  <c r="R264" i="96"/>
  <c r="Q264" i="96"/>
  <c r="P264" i="96"/>
  <c r="O264" i="96"/>
  <c r="N264" i="96"/>
  <c r="M264" i="96"/>
  <c r="L264" i="96"/>
  <c r="K264" i="96"/>
  <c r="J264" i="96"/>
  <c r="I264" i="96"/>
  <c r="H264" i="96"/>
  <c r="G264" i="96"/>
  <c r="F264" i="96"/>
  <c r="E264" i="96"/>
  <c r="D264" i="96"/>
  <c r="C264" i="96"/>
  <c r="B264" i="96"/>
  <c r="Y259" i="96"/>
  <c r="X259" i="96"/>
  <c r="W259" i="96"/>
  <c r="V259" i="96"/>
  <c r="U259" i="96"/>
  <c r="T259" i="96"/>
  <c r="S259" i="96"/>
  <c r="R259" i="96"/>
  <c r="Q259" i="96"/>
  <c r="P259" i="96"/>
  <c r="O259" i="96"/>
  <c r="N259" i="96"/>
  <c r="M259" i="96"/>
  <c r="L259" i="96"/>
  <c r="K259" i="96"/>
  <c r="J259" i="96"/>
  <c r="I259" i="96"/>
  <c r="H259" i="96"/>
  <c r="G259" i="96"/>
  <c r="F259" i="96"/>
  <c r="E259" i="96"/>
  <c r="D259" i="96"/>
  <c r="C259" i="96"/>
  <c r="B259" i="96"/>
  <c r="Y254" i="96"/>
  <c r="X254" i="96"/>
  <c r="W254" i="96"/>
  <c r="V254" i="96"/>
  <c r="U254" i="96"/>
  <c r="T254" i="96"/>
  <c r="S254" i="96"/>
  <c r="R254" i="96"/>
  <c r="Q254" i="96"/>
  <c r="P254" i="96"/>
  <c r="O254" i="96"/>
  <c r="N254" i="96"/>
  <c r="M254" i="96"/>
  <c r="L254" i="96"/>
  <c r="K254" i="96"/>
  <c r="J254" i="96"/>
  <c r="I254" i="96"/>
  <c r="H254" i="96"/>
  <c r="G254" i="96"/>
  <c r="F254" i="96"/>
  <c r="E254" i="96"/>
  <c r="D254" i="96"/>
  <c r="C254" i="96"/>
  <c r="B254" i="96"/>
  <c r="Y249" i="96"/>
  <c r="X249" i="96"/>
  <c r="W249" i="96"/>
  <c r="V249" i="96"/>
  <c r="U249" i="96"/>
  <c r="T249" i="96"/>
  <c r="S249" i="96"/>
  <c r="R249" i="96"/>
  <c r="Q249" i="96"/>
  <c r="P249" i="96"/>
  <c r="O249" i="96"/>
  <c r="N249" i="96"/>
  <c r="M249" i="96"/>
  <c r="L249" i="96"/>
  <c r="K249" i="96"/>
  <c r="J249" i="96"/>
  <c r="I249" i="96"/>
  <c r="H249" i="96"/>
  <c r="G249" i="96"/>
  <c r="F249" i="96"/>
  <c r="E249" i="96"/>
  <c r="D249" i="96"/>
  <c r="C249" i="96"/>
  <c r="B249" i="96"/>
  <c r="Y244" i="96"/>
  <c r="X244" i="96"/>
  <c r="W244" i="96"/>
  <c r="V244" i="96"/>
  <c r="U244" i="96"/>
  <c r="T244" i="96"/>
  <c r="S244" i="96"/>
  <c r="R244" i="96"/>
  <c r="Q244" i="96"/>
  <c r="P244" i="96"/>
  <c r="O244" i="96"/>
  <c r="N244" i="96"/>
  <c r="M244" i="96"/>
  <c r="L244" i="96"/>
  <c r="K244" i="96"/>
  <c r="J244" i="96"/>
  <c r="I244" i="96"/>
  <c r="H244" i="96"/>
  <c r="G244" i="96"/>
  <c r="F244" i="96"/>
  <c r="E244" i="96"/>
  <c r="D244" i="96"/>
  <c r="C244" i="96"/>
  <c r="B244" i="96"/>
  <c r="Y239" i="96"/>
  <c r="X239" i="96"/>
  <c r="W239" i="96"/>
  <c r="V239" i="96"/>
  <c r="U239" i="96"/>
  <c r="T239" i="96"/>
  <c r="S239" i="96"/>
  <c r="R239" i="96"/>
  <c r="Q239" i="96"/>
  <c r="P239" i="96"/>
  <c r="O239" i="96"/>
  <c r="N239" i="96"/>
  <c r="M239" i="96"/>
  <c r="L239" i="96"/>
  <c r="K239" i="96"/>
  <c r="J239" i="96"/>
  <c r="J238" i="96" s="1"/>
  <c r="I239" i="96"/>
  <c r="H239" i="96"/>
  <c r="H238" i="96" s="1"/>
  <c r="G239" i="96"/>
  <c r="F239" i="96"/>
  <c r="E239" i="96"/>
  <c r="D239" i="96"/>
  <c r="D238" i="96" s="1"/>
  <c r="C239" i="96"/>
  <c r="B239" i="96"/>
  <c r="Y234" i="96"/>
  <c r="X234" i="96"/>
  <c r="X233" i="96" s="1"/>
  <c r="W234" i="96"/>
  <c r="V234" i="96"/>
  <c r="U234" i="96"/>
  <c r="T234" i="96"/>
  <c r="T233" i="96" s="1"/>
  <c r="S234" i="96"/>
  <c r="R234" i="96"/>
  <c r="Q234" i="96"/>
  <c r="P234" i="96"/>
  <c r="P233" i="96" s="1"/>
  <c r="O234" i="96"/>
  <c r="N234" i="96"/>
  <c r="M234" i="96"/>
  <c r="L234" i="96"/>
  <c r="L233" i="96" s="1"/>
  <c r="K234" i="96"/>
  <c r="J234" i="96"/>
  <c r="I234" i="96"/>
  <c r="H234" i="96"/>
  <c r="H233" i="96" s="1"/>
  <c r="G234" i="96"/>
  <c r="F234" i="96"/>
  <c r="E234" i="96"/>
  <c r="D234" i="96"/>
  <c r="D233" i="96" s="1"/>
  <c r="C234" i="96"/>
  <c r="B234" i="96"/>
  <c r="Y229" i="96"/>
  <c r="X229" i="96"/>
  <c r="X228" i="96" s="1"/>
  <c r="W229" i="96"/>
  <c r="V229" i="96"/>
  <c r="U229" i="96"/>
  <c r="T229" i="96"/>
  <c r="T228" i="96" s="1"/>
  <c r="S229" i="96"/>
  <c r="R229" i="96"/>
  <c r="Q229" i="96"/>
  <c r="P229" i="96"/>
  <c r="P228" i="96" s="1"/>
  <c r="O229" i="96"/>
  <c r="N229" i="96"/>
  <c r="M229" i="96"/>
  <c r="L229" i="96"/>
  <c r="L228" i="96" s="1"/>
  <c r="K229" i="96"/>
  <c r="J229" i="96"/>
  <c r="I229" i="96"/>
  <c r="H229" i="96"/>
  <c r="H228" i="96" s="1"/>
  <c r="G229" i="96"/>
  <c r="F229" i="96"/>
  <c r="E229" i="96"/>
  <c r="D229" i="96"/>
  <c r="D228" i="96" s="1"/>
  <c r="C229" i="96"/>
  <c r="B229" i="96"/>
  <c r="Y224" i="96"/>
  <c r="X224" i="96"/>
  <c r="X223" i="96" s="1"/>
  <c r="W224" i="96"/>
  <c r="V224" i="96"/>
  <c r="U224" i="96"/>
  <c r="T224" i="96"/>
  <c r="T223" i="96" s="1"/>
  <c r="S224" i="96"/>
  <c r="R224" i="96"/>
  <c r="Q224" i="96"/>
  <c r="P224" i="96"/>
  <c r="P223" i="96" s="1"/>
  <c r="O224" i="96"/>
  <c r="N224" i="96"/>
  <c r="M224" i="96"/>
  <c r="L224" i="96"/>
  <c r="L223" i="96" s="1"/>
  <c r="K224" i="96"/>
  <c r="J224" i="96"/>
  <c r="I224" i="96"/>
  <c r="H224" i="96"/>
  <c r="H223" i="96" s="1"/>
  <c r="G224" i="96"/>
  <c r="F224" i="96"/>
  <c r="E224" i="96"/>
  <c r="D224" i="96"/>
  <c r="D223" i="96" s="1"/>
  <c r="C224" i="96"/>
  <c r="B224" i="96"/>
  <c r="Y219" i="96"/>
  <c r="X219" i="96"/>
  <c r="X218" i="96" s="1"/>
  <c r="W219" i="96"/>
  <c r="V219" i="96"/>
  <c r="U219" i="96"/>
  <c r="T219" i="96"/>
  <c r="T218" i="96" s="1"/>
  <c r="S219" i="96"/>
  <c r="R219" i="96"/>
  <c r="Q219" i="96"/>
  <c r="P219" i="96"/>
  <c r="P218" i="96" s="1"/>
  <c r="O219" i="96"/>
  <c r="N219" i="96"/>
  <c r="M219" i="96"/>
  <c r="L219" i="96"/>
  <c r="L218" i="96" s="1"/>
  <c r="K219" i="96"/>
  <c r="J219" i="96"/>
  <c r="I219" i="96"/>
  <c r="H219" i="96"/>
  <c r="H218" i="96" s="1"/>
  <c r="G219" i="96"/>
  <c r="F219" i="96"/>
  <c r="E219" i="96"/>
  <c r="D219" i="96"/>
  <c r="D218" i="96" s="1"/>
  <c r="C219" i="96"/>
  <c r="B219" i="96"/>
  <c r="Y214" i="96"/>
  <c r="X214" i="96"/>
  <c r="X213" i="96" s="1"/>
  <c r="W214" i="96"/>
  <c r="V214" i="96"/>
  <c r="U214" i="96"/>
  <c r="T214" i="96"/>
  <c r="T213" i="96" s="1"/>
  <c r="S214" i="96"/>
  <c r="R214" i="96"/>
  <c r="Q214" i="96"/>
  <c r="P214" i="96"/>
  <c r="P213" i="96" s="1"/>
  <c r="O214" i="96"/>
  <c r="N214" i="96"/>
  <c r="M214" i="96"/>
  <c r="L214" i="96"/>
  <c r="L213" i="96" s="1"/>
  <c r="K214" i="96"/>
  <c r="J214" i="96"/>
  <c r="I214" i="96"/>
  <c r="H214" i="96"/>
  <c r="H213" i="96" s="1"/>
  <c r="G214" i="96"/>
  <c r="F214" i="96"/>
  <c r="E214" i="96"/>
  <c r="D214" i="96"/>
  <c r="D213" i="96" s="1"/>
  <c r="C214" i="96"/>
  <c r="B214" i="96"/>
  <c r="Y209" i="96"/>
  <c r="X209" i="96"/>
  <c r="X208" i="96" s="1"/>
  <c r="W209" i="96"/>
  <c r="V209" i="96"/>
  <c r="U209" i="96"/>
  <c r="T209" i="96"/>
  <c r="T208" i="96" s="1"/>
  <c r="S209" i="96"/>
  <c r="R209" i="96"/>
  <c r="Q209" i="96"/>
  <c r="P209" i="96"/>
  <c r="P208" i="96" s="1"/>
  <c r="O209" i="96"/>
  <c r="N209" i="96"/>
  <c r="M209" i="96"/>
  <c r="L209" i="96"/>
  <c r="L208" i="96" s="1"/>
  <c r="K209" i="96"/>
  <c r="J209" i="96"/>
  <c r="I209" i="96"/>
  <c r="H209" i="96"/>
  <c r="H208" i="96" s="1"/>
  <c r="G209" i="96"/>
  <c r="F209" i="96"/>
  <c r="E209" i="96"/>
  <c r="D209" i="96"/>
  <c r="D208" i="96" s="1"/>
  <c r="C209" i="96"/>
  <c r="B209" i="96"/>
  <c r="Y204" i="96"/>
  <c r="X204" i="96"/>
  <c r="X203" i="96" s="1"/>
  <c r="W204" i="96"/>
  <c r="V204" i="96"/>
  <c r="U204" i="96"/>
  <c r="T204" i="96"/>
  <c r="T203" i="96" s="1"/>
  <c r="S204" i="96"/>
  <c r="R204" i="96"/>
  <c r="Q204" i="96"/>
  <c r="P204" i="96"/>
  <c r="P203" i="96" s="1"/>
  <c r="O204" i="96"/>
  <c r="N204" i="96"/>
  <c r="M204" i="96"/>
  <c r="L204" i="96"/>
  <c r="L203" i="96" s="1"/>
  <c r="K204" i="96"/>
  <c r="J204" i="96"/>
  <c r="I204" i="96"/>
  <c r="H204" i="96"/>
  <c r="H203" i="96" s="1"/>
  <c r="G204" i="96"/>
  <c r="F204" i="96"/>
  <c r="E204" i="96"/>
  <c r="D204" i="96"/>
  <c r="D203" i="96" s="1"/>
  <c r="C204" i="96"/>
  <c r="B204" i="96"/>
  <c r="Y199" i="96"/>
  <c r="X199" i="96"/>
  <c r="X198" i="96" s="1"/>
  <c r="W199" i="96"/>
  <c r="V199" i="96"/>
  <c r="U199" i="96"/>
  <c r="T199" i="96"/>
  <c r="T198" i="96" s="1"/>
  <c r="S199" i="96"/>
  <c r="R199" i="96"/>
  <c r="Q199" i="96"/>
  <c r="P199" i="96"/>
  <c r="P198" i="96" s="1"/>
  <c r="O199" i="96"/>
  <c r="N199" i="96"/>
  <c r="M199" i="96"/>
  <c r="L199" i="96"/>
  <c r="L198" i="96" s="1"/>
  <c r="K199" i="96"/>
  <c r="J199" i="96"/>
  <c r="I199" i="96"/>
  <c r="H199" i="96"/>
  <c r="H198" i="96" s="1"/>
  <c r="G199" i="96"/>
  <c r="F199" i="96"/>
  <c r="E199" i="96"/>
  <c r="D199" i="96"/>
  <c r="D198" i="96" s="1"/>
  <c r="C199" i="96"/>
  <c r="B199" i="96"/>
  <c r="Y194" i="96"/>
  <c r="X194" i="96"/>
  <c r="X193" i="96" s="1"/>
  <c r="W194" i="96"/>
  <c r="V194" i="96"/>
  <c r="U194" i="96"/>
  <c r="T194" i="96"/>
  <c r="T193" i="96" s="1"/>
  <c r="S194" i="96"/>
  <c r="R194" i="96"/>
  <c r="Q194" i="96"/>
  <c r="P194" i="96"/>
  <c r="P193" i="96" s="1"/>
  <c r="O194" i="96"/>
  <c r="N194" i="96"/>
  <c r="M194" i="96"/>
  <c r="L194" i="96"/>
  <c r="L193" i="96" s="1"/>
  <c r="K194" i="96"/>
  <c r="J194" i="96"/>
  <c r="I194" i="96"/>
  <c r="H194" i="96"/>
  <c r="H193" i="96" s="1"/>
  <c r="G194" i="96"/>
  <c r="F194" i="96"/>
  <c r="E194" i="96"/>
  <c r="D194" i="96"/>
  <c r="D193" i="96" s="1"/>
  <c r="C194" i="96"/>
  <c r="B194" i="96"/>
  <c r="Y189" i="96"/>
  <c r="X189" i="96"/>
  <c r="X188" i="96" s="1"/>
  <c r="W189" i="96"/>
  <c r="V189" i="96"/>
  <c r="U189" i="96"/>
  <c r="T189" i="96"/>
  <c r="T188" i="96" s="1"/>
  <c r="S189" i="96"/>
  <c r="R189" i="96"/>
  <c r="Q189" i="96"/>
  <c r="P189" i="96"/>
  <c r="P188" i="96" s="1"/>
  <c r="O189" i="96"/>
  <c r="N189" i="96"/>
  <c r="M189" i="96"/>
  <c r="L189" i="96"/>
  <c r="L188" i="96" s="1"/>
  <c r="K189" i="96"/>
  <c r="J189" i="96"/>
  <c r="I189" i="96"/>
  <c r="H189" i="96"/>
  <c r="H188" i="96" s="1"/>
  <c r="G189" i="96"/>
  <c r="F189" i="96"/>
  <c r="E189" i="96"/>
  <c r="D189" i="96"/>
  <c r="D188" i="96" s="1"/>
  <c r="C189" i="96"/>
  <c r="B189" i="96"/>
  <c r="Y184" i="96"/>
  <c r="X184" i="96"/>
  <c r="X183" i="96" s="1"/>
  <c r="W184" i="96"/>
  <c r="V184" i="96"/>
  <c r="U184" i="96"/>
  <c r="T184" i="96"/>
  <c r="T183" i="96" s="1"/>
  <c r="S184" i="96"/>
  <c r="S183" i="96" s="1"/>
  <c r="R184" i="96"/>
  <c r="Q184" i="96"/>
  <c r="P184" i="96"/>
  <c r="P183" i="96" s="1"/>
  <c r="O184" i="96"/>
  <c r="N184" i="96"/>
  <c r="M184" i="96"/>
  <c r="L184" i="96"/>
  <c r="L183" i="96" s="1"/>
  <c r="K184" i="96"/>
  <c r="J184" i="96"/>
  <c r="I184" i="96"/>
  <c r="H184" i="96"/>
  <c r="H183" i="96" s="1"/>
  <c r="G184" i="96"/>
  <c r="F184" i="96"/>
  <c r="E184" i="96"/>
  <c r="D184" i="96"/>
  <c r="D183" i="96" s="1"/>
  <c r="C184" i="96"/>
  <c r="B184" i="96"/>
  <c r="Y179" i="96"/>
  <c r="X179" i="96"/>
  <c r="X178" i="96" s="1"/>
  <c r="W179" i="96"/>
  <c r="V179" i="96"/>
  <c r="U179" i="96"/>
  <c r="T179" i="96"/>
  <c r="T178" i="96" s="1"/>
  <c r="S179" i="96"/>
  <c r="R179" i="96"/>
  <c r="Q179" i="96"/>
  <c r="P179" i="96"/>
  <c r="P178" i="96" s="1"/>
  <c r="O179" i="96"/>
  <c r="N179" i="96"/>
  <c r="M179" i="96"/>
  <c r="L179" i="96"/>
  <c r="L178" i="96" s="1"/>
  <c r="K179" i="96"/>
  <c r="J179" i="96"/>
  <c r="I179" i="96"/>
  <c r="H179" i="96"/>
  <c r="H178" i="96" s="1"/>
  <c r="G179" i="96"/>
  <c r="F179" i="96"/>
  <c r="E179" i="96"/>
  <c r="D179" i="96"/>
  <c r="D178" i="96" s="1"/>
  <c r="C179" i="96"/>
  <c r="B179" i="96"/>
  <c r="Y174" i="96"/>
  <c r="X174" i="96"/>
  <c r="X173" i="96" s="1"/>
  <c r="W174" i="96"/>
  <c r="V174" i="96"/>
  <c r="U174" i="96"/>
  <c r="T174" i="96"/>
  <c r="T173" i="96" s="1"/>
  <c r="S174" i="96"/>
  <c r="R174" i="96"/>
  <c r="Q174" i="96"/>
  <c r="P174" i="96"/>
  <c r="P173" i="96" s="1"/>
  <c r="O174" i="96"/>
  <c r="N174" i="96"/>
  <c r="M174" i="96"/>
  <c r="L174" i="96"/>
  <c r="L173" i="96" s="1"/>
  <c r="K174" i="96"/>
  <c r="J174" i="96"/>
  <c r="I174" i="96"/>
  <c r="I173" i="96" s="1"/>
  <c r="H174" i="96"/>
  <c r="H173" i="96" s="1"/>
  <c r="G174" i="96"/>
  <c r="F174" i="96"/>
  <c r="E174" i="96"/>
  <c r="D174" i="96"/>
  <c r="D173" i="96" s="1"/>
  <c r="C174" i="96"/>
  <c r="B174" i="96"/>
  <c r="Y169" i="96"/>
  <c r="X169" i="96"/>
  <c r="X168" i="96" s="1"/>
  <c r="W169" i="96"/>
  <c r="V169" i="96"/>
  <c r="U169" i="96"/>
  <c r="T169" i="96"/>
  <c r="T168" i="96" s="1"/>
  <c r="S169" i="96"/>
  <c r="R169" i="96"/>
  <c r="Q169" i="96"/>
  <c r="Q168" i="96" s="1"/>
  <c r="P169" i="96"/>
  <c r="P168" i="96" s="1"/>
  <c r="O169" i="96"/>
  <c r="N169" i="96"/>
  <c r="M169" i="96"/>
  <c r="M168" i="96" s="1"/>
  <c r="L169" i="96"/>
  <c r="L168" i="96" s="1"/>
  <c r="K169" i="96"/>
  <c r="J169" i="96"/>
  <c r="I169" i="96"/>
  <c r="I168" i="96" s="1"/>
  <c r="H169" i="96"/>
  <c r="H168" i="96" s="1"/>
  <c r="G169" i="96"/>
  <c r="F169" i="96"/>
  <c r="E169" i="96"/>
  <c r="D169" i="96"/>
  <c r="D168" i="96" s="1"/>
  <c r="C169" i="96"/>
  <c r="C168" i="96" s="1"/>
  <c r="B169" i="96"/>
  <c r="Y318" i="96"/>
  <c r="X318" i="96"/>
  <c r="W318" i="96"/>
  <c r="V318" i="96"/>
  <c r="U318" i="96"/>
  <c r="T318" i="96"/>
  <c r="S318" i="96"/>
  <c r="R318" i="96"/>
  <c r="Q318" i="96"/>
  <c r="P318" i="96"/>
  <c r="O318" i="96"/>
  <c r="N318" i="96"/>
  <c r="M318" i="96"/>
  <c r="L318" i="96"/>
  <c r="K318" i="96"/>
  <c r="J318" i="96"/>
  <c r="I318" i="96"/>
  <c r="H318" i="96"/>
  <c r="G318" i="96"/>
  <c r="F318" i="96"/>
  <c r="E318" i="96"/>
  <c r="D318" i="96"/>
  <c r="C318" i="96"/>
  <c r="B318" i="96"/>
  <c r="Y313" i="96"/>
  <c r="X313" i="96"/>
  <c r="W313" i="96"/>
  <c r="V313" i="96"/>
  <c r="U313" i="96"/>
  <c r="T313" i="96"/>
  <c r="S313" i="96"/>
  <c r="R313" i="96"/>
  <c r="Q313" i="96"/>
  <c r="P313" i="96"/>
  <c r="O313" i="96"/>
  <c r="N313" i="96"/>
  <c r="M313" i="96"/>
  <c r="L313" i="96"/>
  <c r="K313" i="96"/>
  <c r="J313" i="96"/>
  <c r="I313" i="96"/>
  <c r="H313" i="96"/>
  <c r="G313" i="96"/>
  <c r="F313" i="96"/>
  <c r="E313" i="96"/>
  <c r="D313" i="96"/>
  <c r="C313" i="96"/>
  <c r="B313" i="96"/>
  <c r="Y308" i="96"/>
  <c r="X308" i="96"/>
  <c r="W308" i="96"/>
  <c r="V308" i="96"/>
  <c r="U308" i="96"/>
  <c r="T308" i="96"/>
  <c r="S308" i="96"/>
  <c r="R308" i="96"/>
  <c r="Q308" i="96"/>
  <c r="P308" i="96"/>
  <c r="O308" i="96"/>
  <c r="N308" i="96"/>
  <c r="M308" i="96"/>
  <c r="L308" i="96"/>
  <c r="K308" i="96"/>
  <c r="J308" i="96"/>
  <c r="I308" i="96"/>
  <c r="H308" i="96"/>
  <c r="G308" i="96"/>
  <c r="F308" i="96"/>
  <c r="E308" i="96"/>
  <c r="D308" i="96"/>
  <c r="C308" i="96"/>
  <c r="B308" i="96"/>
  <c r="Y303" i="96"/>
  <c r="X303" i="96"/>
  <c r="W303" i="96"/>
  <c r="V303" i="96"/>
  <c r="U303" i="96"/>
  <c r="T303" i="96"/>
  <c r="S303" i="96"/>
  <c r="R303" i="96"/>
  <c r="Q303" i="96"/>
  <c r="P303" i="96"/>
  <c r="O303" i="96"/>
  <c r="N303" i="96"/>
  <c r="M303" i="96"/>
  <c r="L303" i="96"/>
  <c r="K303" i="96"/>
  <c r="J303" i="96"/>
  <c r="I303" i="96"/>
  <c r="H303" i="96"/>
  <c r="G303" i="96"/>
  <c r="F303" i="96"/>
  <c r="E303" i="96"/>
  <c r="D303" i="96"/>
  <c r="C303" i="96"/>
  <c r="B303" i="96"/>
  <c r="Y298" i="96"/>
  <c r="X298" i="96"/>
  <c r="W298" i="96"/>
  <c r="V298" i="96"/>
  <c r="U298" i="96"/>
  <c r="T298" i="96"/>
  <c r="S298" i="96"/>
  <c r="R298" i="96"/>
  <c r="Q298" i="96"/>
  <c r="P298" i="96"/>
  <c r="O298" i="96"/>
  <c r="N298" i="96"/>
  <c r="M298" i="96"/>
  <c r="L298" i="96"/>
  <c r="K298" i="96"/>
  <c r="J298" i="96"/>
  <c r="I298" i="96"/>
  <c r="H298" i="96"/>
  <c r="G298" i="96"/>
  <c r="F298" i="96"/>
  <c r="E298" i="96"/>
  <c r="D298" i="96"/>
  <c r="C298" i="96"/>
  <c r="B298" i="96"/>
  <c r="Y293" i="96"/>
  <c r="X293" i="96"/>
  <c r="W293" i="96"/>
  <c r="V293" i="96"/>
  <c r="U293" i="96"/>
  <c r="T293" i="96"/>
  <c r="S293" i="96"/>
  <c r="R293" i="96"/>
  <c r="Q293" i="96"/>
  <c r="P293" i="96"/>
  <c r="O293" i="96"/>
  <c r="N293" i="96"/>
  <c r="M293" i="96"/>
  <c r="L293" i="96"/>
  <c r="K293" i="96"/>
  <c r="J293" i="96"/>
  <c r="I293" i="96"/>
  <c r="H293" i="96"/>
  <c r="G293" i="96"/>
  <c r="F293" i="96"/>
  <c r="E293" i="96"/>
  <c r="D293" i="96"/>
  <c r="C293" i="96"/>
  <c r="B293" i="96"/>
  <c r="Y288" i="96"/>
  <c r="X288" i="96"/>
  <c r="W288" i="96"/>
  <c r="V288" i="96"/>
  <c r="U288" i="96"/>
  <c r="T288" i="96"/>
  <c r="S288" i="96"/>
  <c r="R288" i="96"/>
  <c r="Q288" i="96"/>
  <c r="P288" i="96"/>
  <c r="O288" i="96"/>
  <c r="N288" i="96"/>
  <c r="M288" i="96"/>
  <c r="L288" i="96"/>
  <c r="K288" i="96"/>
  <c r="J288" i="96"/>
  <c r="I288" i="96"/>
  <c r="H288" i="96"/>
  <c r="G288" i="96"/>
  <c r="F288" i="96"/>
  <c r="E288" i="96"/>
  <c r="D288" i="96"/>
  <c r="C288" i="96"/>
  <c r="B288" i="96"/>
  <c r="Y283" i="96"/>
  <c r="X283" i="96"/>
  <c r="W283" i="96"/>
  <c r="V283" i="96"/>
  <c r="U283" i="96"/>
  <c r="T283" i="96"/>
  <c r="S283" i="96"/>
  <c r="R283" i="96"/>
  <c r="Q283" i="96"/>
  <c r="P283" i="96"/>
  <c r="O283" i="96"/>
  <c r="N283" i="96"/>
  <c r="M283" i="96"/>
  <c r="L283" i="96"/>
  <c r="K283" i="96"/>
  <c r="J283" i="96"/>
  <c r="I283" i="96"/>
  <c r="H283" i="96"/>
  <c r="G283" i="96"/>
  <c r="F283" i="96"/>
  <c r="E283" i="96"/>
  <c r="D283" i="96"/>
  <c r="C283" i="96"/>
  <c r="B283" i="96"/>
  <c r="Y278" i="96"/>
  <c r="X278" i="96"/>
  <c r="W278" i="96"/>
  <c r="V278" i="96"/>
  <c r="U278" i="96"/>
  <c r="T278" i="96"/>
  <c r="S278" i="96"/>
  <c r="R278" i="96"/>
  <c r="Q278" i="96"/>
  <c r="P278" i="96"/>
  <c r="O278" i="96"/>
  <c r="N278" i="96"/>
  <c r="M278" i="96"/>
  <c r="L278" i="96"/>
  <c r="K278" i="96"/>
  <c r="J278" i="96"/>
  <c r="I278" i="96"/>
  <c r="H278" i="96"/>
  <c r="G278" i="96"/>
  <c r="F278" i="96"/>
  <c r="E278" i="96"/>
  <c r="D278" i="96"/>
  <c r="C278" i="96"/>
  <c r="B278" i="96"/>
  <c r="Y273" i="96"/>
  <c r="X273" i="96"/>
  <c r="W273" i="96"/>
  <c r="V273" i="96"/>
  <c r="U273" i="96"/>
  <c r="T273" i="96"/>
  <c r="S273" i="96"/>
  <c r="R273" i="96"/>
  <c r="Q273" i="96"/>
  <c r="P273" i="96"/>
  <c r="O273" i="96"/>
  <c r="N273" i="96"/>
  <c r="M273" i="96"/>
  <c r="L273" i="96"/>
  <c r="K273" i="96"/>
  <c r="J273" i="96"/>
  <c r="I273" i="96"/>
  <c r="H273" i="96"/>
  <c r="G273" i="96"/>
  <c r="F273" i="96"/>
  <c r="E273" i="96"/>
  <c r="D273" i="96"/>
  <c r="C273" i="96"/>
  <c r="B273" i="96"/>
  <c r="Y268" i="96"/>
  <c r="X268" i="96"/>
  <c r="W268" i="96"/>
  <c r="V268" i="96"/>
  <c r="U268" i="96"/>
  <c r="T268" i="96"/>
  <c r="S268" i="96"/>
  <c r="R268" i="96"/>
  <c r="Q268" i="96"/>
  <c r="P268" i="96"/>
  <c r="O268" i="96"/>
  <c r="N268" i="96"/>
  <c r="M268" i="96"/>
  <c r="L268" i="96"/>
  <c r="K268" i="96"/>
  <c r="J268" i="96"/>
  <c r="I268" i="96"/>
  <c r="H268" i="96"/>
  <c r="G268" i="96"/>
  <c r="F268" i="96"/>
  <c r="E268" i="96"/>
  <c r="D268" i="96"/>
  <c r="C268" i="96"/>
  <c r="B268" i="96"/>
  <c r="Y263" i="96"/>
  <c r="X263" i="96"/>
  <c r="W263" i="96"/>
  <c r="V263" i="96"/>
  <c r="U263" i="96"/>
  <c r="T263" i="96"/>
  <c r="S263" i="96"/>
  <c r="R263" i="96"/>
  <c r="Q263" i="96"/>
  <c r="P263" i="96"/>
  <c r="O263" i="96"/>
  <c r="N263" i="96"/>
  <c r="M263" i="96"/>
  <c r="L263" i="96"/>
  <c r="K263" i="96"/>
  <c r="J263" i="96"/>
  <c r="I263" i="96"/>
  <c r="H263" i="96"/>
  <c r="G263" i="96"/>
  <c r="F263" i="96"/>
  <c r="E263" i="96"/>
  <c r="D263" i="96"/>
  <c r="C263" i="96"/>
  <c r="B263" i="96"/>
  <c r="Y258" i="96"/>
  <c r="X258" i="96"/>
  <c r="W258" i="96"/>
  <c r="V258" i="96"/>
  <c r="U258" i="96"/>
  <c r="T258" i="96"/>
  <c r="S258" i="96"/>
  <c r="R258" i="96"/>
  <c r="Q258" i="96"/>
  <c r="P258" i="96"/>
  <c r="O258" i="96"/>
  <c r="N258" i="96"/>
  <c r="M258" i="96"/>
  <c r="L258" i="96"/>
  <c r="K258" i="96"/>
  <c r="J258" i="96"/>
  <c r="I258" i="96"/>
  <c r="H258" i="96"/>
  <c r="G258" i="96"/>
  <c r="F258" i="96"/>
  <c r="E258" i="96"/>
  <c r="D258" i="96"/>
  <c r="C258" i="96"/>
  <c r="B258" i="96"/>
  <c r="Y253" i="96"/>
  <c r="X253" i="96"/>
  <c r="W253" i="96"/>
  <c r="V253" i="96"/>
  <c r="U253" i="96"/>
  <c r="T253" i="96"/>
  <c r="S253" i="96"/>
  <c r="R253" i="96"/>
  <c r="Q253" i="96"/>
  <c r="P253" i="96"/>
  <c r="O253" i="96"/>
  <c r="N253" i="96"/>
  <c r="M253" i="96"/>
  <c r="L253" i="96"/>
  <c r="K253" i="96"/>
  <c r="J253" i="96"/>
  <c r="I253" i="96"/>
  <c r="H253" i="96"/>
  <c r="G253" i="96"/>
  <c r="F253" i="96"/>
  <c r="E253" i="96"/>
  <c r="D253" i="96"/>
  <c r="C253" i="96"/>
  <c r="B253" i="96"/>
  <c r="Y248" i="96"/>
  <c r="X248" i="96"/>
  <c r="W248" i="96"/>
  <c r="V248" i="96"/>
  <c r="U248" i="96"/>
  <c r="T248" i="96"/>
  <c r="S248" i="96"/>
  <c r="R248" i="96"/>
  <c r="Q248" i="96"/>
  <c r="P248" i="96"/>
  <c r="O248" i="96"/>
  <c r="N248" i="96"/>
  <c r="M248" i="96"/>
  <c r="L248" i="96"/>
  <c r="K248" i="96"/>
  <c r="J248" i="96"/>
  <c r="I248" i="96"/>
  <c r="H248" i="96"/>
  <c r="G248" i="96"/>
  <c r="F248" i="96"/>
  <c r="E248" i="96"/>
  <c r="D248" i="96"/>
  <c r="C248" i="96"/>
  <c r="B248" i="96"/>
  <c r="Y243" i="96"/>
  <c r="X243" i="96"/>
  <c r="W243" i="96"/>
  <c r="V243" i="96"/>
  <c r="U243" i="96"/>
  <c r="T243" i="96"/>
  <c r="S243" i="96"/>
  <c r="R243" i="96"/>
  <c r="Q243" i="96"/>
  <c r="P243" i="96"/>
  <c r="O243" i="96"/>
  <c r="N243" i="96"/>
  <c r="M243" i="96"/>
  <c r="L243" i="96"/>
  <c r="K243" i="96"/>
  <c r="J243" i="96"/>
  <c r="I243" i="96"/>
  <c r="H243" i="96"/>
  <c r="G243" i="96"/>
  <c r="F243" i="96"/>
  <c r="E243" i="96"/>
  <c r="D243" i="96"/>
  <c r="C243" i="96"/>
  <c r="B243" i="96"/>
  <c r="Y238" i="96"/>
  <c r="X238" i="96"/>
  <c r="W238" i="96"/>
  <c r="V238" i="96"/>
  <c r="U238" i="96"/>
  <c r="T238" i="96"/>
  <c r="S238" i="96"/>
  <c r="R238" i="96"/>
  <c r="Q238" i="96"/>
  <c r="P238" i="96"/>
  <c r="O238" i="96"/>
  <c r="N238" i="96"/>
  <c r="M238" i="96"/>
  <c r="L238" i="96"/>
  <c r="K238" i="96"/>
  <c r="I238" i="96"/>
  <c r="G238" i="96"/>
  <c r="F238" i="96"/>
  <c r="E238" i="96"/>
  <c r="C238" i="96"/>
  <c r="B238" i="96"/>
  <c r="Y233" i="96"/>
  <c r="W233" i="96"/>
  <c r="V233" i="96"/>
  <c r="U233" i="96"/>
  <c r="S233" i="96"/>
  <c r="R233" i="96"/>
  <c r="Q233" i="96"/>
  <c r="O233" i="96"/>
  <c r="N233" i="96"/>
  <c r="M233" i="96"/>
  <c r="K233" i="96"/>
  <c r="J233" i="96"/>
  <c r="I233" i="96"/>
  <c r="G233" i="96"/>
  <c r="F233" i="96"/>
  <c r="E233" i="96"/>
  <c r="C233" i="96"/>
  <c r="B233" i="96"/>
  <c r="Y228" i="96"/>
  <c r="W228" i="96"/>
  <c r="V228" i="96"/>
  <c r="U228" i="96"/>
  <c r="S228" i="96"/>
  <c r="R228" i="96"/>
  <c r="Q228" i="96"/>
  <c r="O228" i="96"/>
  <c r="N228" i="96"/>
  <c r="M228" i="96"/>
  <c r="K228" i="96"/>
  <c r="J228" i="96"/>
  <c r="I228" i="96"/>
  <c r="G228" i="96"/>
  <c r="F228" i="96"/>
  <c r="E228" i="96"/>
  <c r="C228" i="96"/>
  <c r="B228" i="96"/>
  <c r="Y223" i="96"/>
  <c r="W223" i="96"/>
  <c r="V223" i="96"/>
  <c r="U223" i="96"/>
  <c r="S223" i="96"/>
  <c r="R223" i="96"/>
  <c r="Q223" i="96"/>
  <c r="O223" i="96"/>
  <c r="N223" i="96"/>
  <c r="M223" i="96"/>
  <c r="K223" i="96"/>
  <c r="J223" i="96"/>
  <c r="I223" i="96"/>
  <c r="G223" i="96"/>
  <c r="F223" i="96"/>
  <c r="E223" i="96"/>
  <c r="C223" i="96"/>
  <c r="B223" i="96"/>
  <c r="Y218" i="96"/>
  <c r="W218" i="96"/>
  <c r="V218" i="96"/>
  <c r="U218" i="96"/>
  <c r="S218" i="96"/>
  <c r="R218" i="96"/>
  <c r="Q218" i="96"/>
  <c r="O218" i="96"/>
  <c r="N218" i="96"/>
  <c r="M218" i="96"/>
  <c r="K218" i="96"/>
  <c r="J218" i="96"/>
  <c r="I218" i="96"/>
  <c r="G218" i="96"/>
  <c r="F218" i="96"/>
  <c r="E218" i="96"/>
  <c r="C218" i="96"/>
  <c r="B218" i="96"/>
  <c r="Y213" i="96"/>
  <c r="W213" i="96"/>
  <c r="V213" i="96"/>
  <c r="U213" i="96"/>
  <c r="S213" i="96"/>
  <c r="R213" i="96"/>
  <c r="Q213" i="96"/>
  <c r="O213" i="96"/>
  <c r="N213" i="96"/>
  <c r="M213" i="96"/>
  <c r="K213" i="96"/>
  <c r="J213" i="96"/>
  <c r="I213" i="96"/>
  <c r="G213" i="96"/>
  <c r="F213" i="96"/>
  <c r="E213" i="96"/>
  <c r="C213" i="96"/>
  <c r="B213" i="96"/>
  <c r="Y208" i="96"/>
  <c r="W208" i="96"/>
  <c r="V208" i="96"/>
  <c r="U208" i="96"/>
  <c r="S208" i="96"/>
  <c r="R208" i="96"/>
  <c r="Q208" i="96"/>
  <c r="O208" i="96"/>
  <c r="N208" i="96"/>
  <c r="M208" i="96"/>
  <c r="K208" i="96"/>
  <c r="J208" i="96"/>
  <c r="I208" i="96"/>
  <c r="G208" i="96"/>
  <c r="F208" i="96"/>
  <c r="E208" i="96"/>
  <c r="C208" i="96"/>
  <c r="B208" i="96"/>
  <c r="Y203" i="96"/>
  <c r="W203" i="96"/>
  <c r="V203" i="96"/>
  <c r="U203" i="96"/>
  <c r="S203" i="96"/>
  <c r="R203" i="96"/>
  <c r="Q203" i="96"/>
  <c r="O203" i="96"/>
  <c r="N203" i="96"/>
  <c r="M203" i="96"/>
  <c r="K203" i="96"/>
  <c r="J203" i="96"/>
  <c r="I203" i="96"/>
  <c r="G203" i="96"/>
  <c r="F203" i="96"/>
  <c r="E203" i="96"/>
  <c r="C203" i="96"/>
  <c r="B203" i="96"/>
  <c r="Y198" i="96"/>
  <c r="W198" i="96"/>
  <c r="V198" i="96"/>
  <c r="U198" i="96"/>
  <c r="S198" i="96"/>
  <c r="R198" i="96"/>
  <c r="Q198" i="96"/>
  <c r="O198" i="96"/>
  <c r="N198" i="96"/>
  <c r="M198" i="96"/>
  <c r="K198" i="96"/>
  <c r="J198" i="96"/>
  <c r="I198" i="96"/>
  <c r="G198" i="96"/>
  <c r="F198" i="96"/>
  <c r="E198" i="96"/>
  <c r="C198" i="96"/>
  <c r="B198" i="96"/>
  <c r="Y193" i="96"/>
  <c r="W193" i="96"/>
  <c r="V193" i="96"/>
  <c r="U193" i="96"/>
  <c r="S193" i="96"/>
  <c r="R193" i="96"/>
  <c r="Q193" i="96"/>
  <c r="O193" i="96"/>
  <c r="N193" i="96"/>
  <c r="M193" i="96"/>
  <c r="K193" i="96"/>
  <c r="J193" i="96"/>
  <c r="I193" i="96"/>
  <c r="G193" i="96"/>
  <c r="F193" i="96"/>
  <c r="E193" i="96"/>
  <c r="C193" i="96"/>
  <c r="B193" i="96"/>
  <c r="Y188" i="96"/>
  <c r="W188" i="96"/>
  <c r="V188" i="96"/>
  <c r="U188" i="96"/>
  <c r="S188" i="96"/>
  <c r="R188" i="96"/>
  <c r="Q188" i="96"/>
  <c r="O188" i="96"/>
  <c r="N188" i="96"/>
  <c r="M188" i="96"/>
  <c r="K188" i="96"/>
  <c r="J188" i="96"/>
  <c r="I188" i="96"/>
  <c r="G188" i="96"/>
  <c r="F188" i="96"/>
  <c r="E188" i="96"/>
  <c r="C188" i="96"/>
  <c r="B188" i="96"/>
  <c r="Y183" i="96"/>
  <c r="W183" i="96"/>
  <c r="V183" i="96"/>
  <c r="U183" i="96"/>
  <c r="R183" i="96"/>
  <c r="Q183" i="96"/>
  <c r="O183" i="96"/>
  <c r="N183" i="96"/>
  <c r="M183" i="96"/>
  <c r="K183" i="96"/>
  <c r="J183" i="96"/>
  <c r="I183" i="96"/>
  <c r="G183" i="96"/>
  <c r="F183" i="96"/>
  <c r="E183" i="96"/>
  <c r="C183" i="96"/>
  <c r="B183" i="96"/>
  <c r="Y178" i="96"/>
  <c r="W178" i="96"/>
  <c r="V178" i="96"/>
  <c r="U178" i="96"/>
  <c r="S178" i="96"/>
  <c r="R178" i="96"/>
  <c r="Q178" i="96"/>
  <c r="O178" i="96"/>
  <c r="N178" i="96"/>
  <c r="M178" i="96"/>
  <c r="K178" i="96"/>
  <c r="J178" i="96"/>
  <c r="I178" i="96"/>
  <c r="G178" i="96"/>
  <c r="F178" i="96"/>
  <c r="E178" i="96"/>
  <c r="C178" i="96"/>
  <c r="B178" i="96"/>
  <c r="Y173" i="96"/>
  <c r="W173" i="96"/>
  <c r="V173" i="96"/>
  <c r="U173" i="96"/>
  <c r="S173" i="96"/>
  <c r="R173" i="96"/>
  <c r="Q173" i="96"/>
  <c r="O173" i="96"/>
  <c r="N173" i="96"/>
  <c r="M173" i="96"/>
  <c r="K173" i="96"/>
  <c r="J173" i="96"/>
  <c r="G173" i="96"/>
  <c r="F173" i="96"/>
  <c r="E173" i="96"/>
  <c r="C173" i="96"/>
  <c r="B173" i="96"/>
  <c r="Y168" i="96"/>
  <c r="W168" i="96"/>
  <c r="V168" i="96"/>
  <c r="U168" i="96"/>
  <c r="S168" i="96"/>
  <c r="R168" i="96"/>
  <c r="O168" i="96"/>
  <c r="N168" i="96"/>
  <c r="K168" i="96"/>
  <c r="J168" i="96"/>
  <c r="G168" i="96"/>
  <c r="F168" i="96"/>
  <c r="E168" i="96"/>
  <c r="B168" i="96"/>
  <c r="Y160" i="96"/>
  <c r="X160" i="96"/>
  <c r="W160" i="96"/>
  <c r="V160" i="96"/>
  <c r="U160" i="96"/>
  <c r="T160" i="96"/>
  <c r="S160" i="96"/>
  <c r="R160" i="96"/>
  <c r="Q160" i="96"/>
  <c r="P160" i="96"/>
  <c r="O160" i="96"/>
  <c r="N160" i="96"/>
  <c r="M160" i="96"/>
  <c r="L160" i="96"/>
  <c r="K160" i="96"/>
  <c r="J160" i="96"/>
  <c r="I160" i="96"/>
  <c r="H160" i="96"/>
  <c r="G160" i="96"/>
  <c r="F160" i="96"/>
  <c r="E160" i="96"/>
  <c r="D160" i="96"/>
  <c r="C160" i="96"/>
  <c r="B160" i="96"/>
  <c r="Y155" i="96"/>
  <c r="X155" i="96"/>
  <c r="W155" i="96"/>
  <c r="V155" i="96"/>
  <c r="U155" i="96"/>
  <c r="T155" i="96"/>
  <c r="S155" i="96"/>
  <c r="R155" i="96"/>
  <c r="Q155" i="96"/>
  <c r="P155" i="96"/>
  <c r="O155" i="96"/>
  <c r="N155" i="96"/>
  <c r="M155" i="96"/>
  <c r="L155" i="96"/>
  <c r="K155" i="96"/>
  <c r="J155" i="96"/>
  <c r="I155" i="96"/>
  <c r="H155" i="96"/>
  <c r="G155" i="96"/>
  <c r="F155" i="96"/>
  <c r="E155" i="96"/>
  <c r="D155" i="96"/>
  <c r="C155" i="96"/>
  <c r="B155" i="96"/>
  <c r="Y150" i="96"/>
  <c r="X150" i="96"/>
  <c r="W150" i="96"/>
  <c r="V150" i="96"/>
  <c r="U150" i="96"/>
  <c r="T150" i="96"/>
  <c r="S150" i="96"/>
  <c r="R150" i="96"/>
  <c r="Q150" i="96"/>
  <c r="P150" i="96"/>
  <c r="O150" i="96"/>
  <c r="N150" i="96"/>
  <c r="M150" i="96"/>
  <c r="L150" i="96"/>
  <c r="K150" i="96"/>
  <c r="J150" i="96"/>
  <c r="I150" i="96"/>
  <c r="H150" i="96"/>
  <c r="G150" i="96"/>
  <c r="F150" i="96"/>
  <c r="E150" i="96"/>
  <c r="D150" i="96"/>
  <c r="C150" i="96"/>
  <c r="B150" i="96"/>
  <c r="Y145" i="96"/>
  <c r="X145" i="96"/>
  <c r="W145" i="96"/>
  <c r="V145" i="96"/>
  <c r="U145" i="96"/>
  <c r="T145" i="96"/>
  <c r="S145" i="96"/>
  <c r="R145" i="96"/>
  <c r="Q145" i="96"/>
  <c r="P145" i="96"/>
  <c r="O145" i="96"/>
  <c r="N145" i="96"/>
  <c r="M145" i="96"/>
  <c r="L145" i="96"/>
  <c r="K145" i="96"/>
  <c r="J145" i="96"/>
  <c r="I145" i="96"/>
  <c r="H145" i="96"/>
  <c r="G145" i="96"/>
  <c r="F145" i="96"/>
  <c r="E145" i="96"/>
  <c r="D145" i="96"/>
  <c r="C145" i="96"/>
  <c r="B145" i="96"/>
  <c r="Y140" i="96"/>
  <c r="X140" i="96"/>
  <c r="W140" i="96"/>
  <c r="V140" i="96"/>
  <c r="U140" i="96"/>
  <c r="T140" i="96"/>
  <c r="S140" i="96"/>
  <c r="R140" i="96"/>
  <c r="Q140" i="96"/>
  <c r="P140" i="96"/>
  <c r="O140" i="96"/>
  <c r="N140" i="96"/>
  <c r="M140" i="96"/>
  <c r="L140" i="96"/>
  <c r="K140" i="96"/>
  <c r="J140" i="96"/>
  <c r="I140" i="96"/>
  <c r="H140" i="96"/>
  <c r="G140" i="96"/>
  <c r="F140" i="96"/>
  <c r="E140" i="96"/>
  <c r="D140" i="96"/>
  <c r="C140" i="96"/>
  <c r="B140" i="96"/>
  <c r="Y135" i="96"/>
  <c r="X135" i="96"/>
  <c r="W135" i="96"/>
  <c r="V135" i="96"/>
  <c r="U135" i="96"/>
  <c r="T135" i="96"/>
  <c r="S135" i="96"/>
  <c r="R135" i="96"/>
  <c r="Q135" i="96"/>
  <c r="P135" i="96"/>
  <c r="O135" i="96"/>
  <c r="N135" i="96"/>
  <c r="M135" i="96"/>
  <c r="L135" i="96"/>
  <c r="K135" i="96"/>
  <c r="J135" i="96"/>
  <c r="I135" i="96"/>
  <c r="H135" i="96"/>
  <c r="G135" i="96"/>
  <c r="F135" i="96"/>
  <c r="E135" i="96"/>
  <c r="D135" i="96"/>
  <c r="C135" i="96"/>
  <c r="B135" i="96"/>
  <c r="Y130" i="96"/>
  <c r="X130" i="96"/>
  <c r="W130" i="96"/>
  <c r="V130" i="96"/>
  <c r="U130" i="96"/>
  <c r="T130" i="96"/>
  <c r="S130" i="96"/>
  <c r="R130" i="96"/>
  <c r="Q130" i="96"/>
  <c r="P130" i="96"/>
  <c r="O130" i="96"/>
  <c r="N130" i="96"/>
  <c r="M130" i="96"/>
  <c r="L130" i="96"/>
  <c r="K130" i="96"/>
  <c r="J130" i="96"/>
  <c r="I130" i="96"/>
  <c r="H130" i="96"/>
  <c r="G130" i="96"/>
  <c r="F130" i="96"/>
  <c r="E130" i="96"/>
  <c r="D130" i="96"/>
  <c r="C130" i="96"/>
  <c r="B130" i="96"/>
  <c r="Y125" i="96"/>
  <c r="X125" i="96"/>
  <c r="W125" i="96"/>
  <c r="V125" i="96"/>
  <c r="U125" i="96"/>
  <c r="T125" i="96"/>
  <c r="S125" i="96"/>
  <c r="R125" i="96"/>
  <c r="Q125" i="96"/>
  <c r="P125" i="96"/>
  <c r="O125" i="96"/>
  <c r="N125" i="96"/>
  <c r="M125" i="96"/>
  <c r="L125" i="96"/>
  <c r="K125" i="96"/>
  <c r="J125" i="96"/>
  <c r="I125" i="96"/>
  <c r="H125" i="96"/>
  <c r="G125" i="96"/>
  <c r="F125" i="96"/>
  <c r="E125" i="96"/>
  <c r="D125" i="96"/>
  <c r="C125" i="96"/>
  <c r="B125" i="96"/>
  <c r="Y120" i="96"/>
  <c r="X120" i="96"/>
  <c r="W120" i="96"/>
  <c r="V120" i="96"/>
  <c r="U120" i="96"/>
  <c r="T120" i="96"/>
  <c r="S120" i="96"/>
  <c r="R120" i="96"/>
  <c r="Q120" i="96"/>
  <c r="P120" i="96"/>
  <c r="O120" i="96"/>
  <c r="N120" i="96"/>
  <c r="M120" i="96"/>
  <c r="L120" i="96"/>
  <c r="K120" i="96"/>
  <c r="J120" i="96"/>
  <c r="I120" i="96"/>
  <c r="H120" i="96"/>
  <c r="G120" i="96"/>
  <c r="F120" i="96"/>
  <c r="E120" i="96"/>
  <c r="D120" i="96"/>
  <c r="C120" i="96"/>
  <c r="B120" i="96"/>
  <c r="Y115" i="96"/>
  <c r="X115" i="96"/>
  <c r="W115" i="96"/>
  <c r="V115" i="96"/>
  <c r="U115" i="96"/>
  <c r="T115" i="96"/>
  <c r="S115" i="96"/>
  <c r="R115" i="96"/>
  <c r="Q115" i="96"/>
  <c r="P115" i="96"/>
  <c r="O115" i="96"/>
  <c r="N115" i="96"/>
  <c r="M115" i="96"/>
  <c r="L115" i="96"/>
  <c r="K115" i="96"/>
  <c r="J115" i="96"/>
  <c r="I115" i="96"/>
  <c r="H115" i="96"/>
  <c r="G115" i="96"/>
  <c r="F115" i="96"/>
  <c r="E115" i="96"/>
  <c r="D115" i="96"/>
  <c r="C115" i="96"/>
  <c r="B115" i="96"/>
  <c r="Y110" i="96"/>
  <c r="X110" i="96"/>
  <c r="W110" i="96"/>
  <c r="V110" i="96"/>
  <c r="U110" i="96"/>
  <c r="T110" i="96"/>
  <c r="S110" i="96"/>
  <c r="R110" i="96"/>
  <c r="Q110" i="96"/>
  <c r="P110" i="96"/>
  <c r="O110" i="96"/>
  <c r="N110" i="96"/>
  <c r="M110" i="96"/>
  <c r="L110" i="96"/>
  <c r="K110" i="96"/>
  <c r="J110" i="96"/>
  <c r="I110" i="96"/>
  <c r="H110" i="96"/>
  <c r="G110" i="96"/>
  <c r="F110" i="96"/>
  <c r="E110" i="96"/>
  <c r="D110" i="96"/>
  <c r="C110" i="96"/>
  <c r="B110" i="96"/>
  <c r="Y105" i="96"/>
  <c r="X105" i="96"/>
  <c r="W105" i="96"/>
  <c r="V105" i="96"/>
  <c r="U105" i="96"/>
  <c r="T105" i="96"/>
  <c r="S105" i="96"/>
  <c r="R105" i="96"/>
  <c r="Q105" i="96"/>
  <c r="P105" i="96"/>
  <c r="O105" i="96"/>
  <c r="N105" i="96"/>
  <c r="M105" i="96"/>
  <c r="L105" i="96"/>
  <c r="K105" i="96"/>
  <c r="J105" i="96"/>
  <c r="I105" i="96"/>
  <c r="H105" i="96"/>
  <c r="G105" i="96"/>
  <c r="F105" i="96"/>
  <c r="E105" i="96"/>
  <c r="D105" i="96"/>
  <c r="C105" i="96"/>
  <c r="B105" i="96"/>
  <c r="Y100" i="96"/>
  <c r="X100" i="96"/>
  <c r="W100" i="96"/>
  <c r="V100" i="96"/>
  <c r="U100" i="96"/>
  <c r="T100" i="96"/>
  <c r="S100" i="96"/>
  <c r="R100" i="96"/>
  <c r="Q100" i="96"/>
  <c r="P100" i="96"/>
  <c r="O100" i="96"/>
  <c r="N100" i="96"/>
  <c r="M100" i="96"/>
  <c r="L100" i="96"/>
  <c r="K100" i="96"/>
  <c r="J100" i="96"/>
  <c r="I100" i="96"/>
  <c r="H100" i="96"/>
  <c r="G100" i="96"/>
  <c r="F100" i="96"/>
  <c r="E100" i="96"/>
  <c r="D100" i="96"/>
  <c r="C100" i="96"/>
  <c r="B100" i="96"/>
  <c r="Y95" i="96"/>
  <c r="X95" i="96"/>
  <c r="W95" i="96"/>
  <c r="V95" i="96"/>
  <c r="U95" i="96"/>
  <c r="T95" i="96"/>
  <c r="S95" i="96"/>
  <c r="R95" i="96"/>
  <c r="Q95" i="96"/>
  <c r="P95" i="96"/>
  <c r="O95" i="96"/>
  <c r="N95" i="96"/>
  <c r="M95" i="96"/>
  <c r="L95" i="96"/>
  <c r="K95" i="96"/>
  <c r="J95" i="96"/>
  <c r="I95" i="96"/>
  <c r="H95" i="96"/>
  <c r="G95" i="96"/>
  <c r="F95" i="96"/>
  <c r="E95" i="96"/>
  <c r="D95" i="96"/>
  <c r="C95" i="96"/>
  <c r="B95" i="96"/>
  <c r="Y90" i="96"/>
  <c r="X90" i="96"/>
  <c r="W90" i="96"/>
  <c r="V90" i="96"/>
  <c r="U90" i="96"/>
  <c r="T90" i="96"/>
  <c r="S90" i="96"/>
  <c r="R90" i="96"/>
  <c r="Q90" i="96"/>
  <c r="P90" i="96"/>
  <c r="O90" i="96"/>
  <c r="N90" i="96"/>
  <c r="M90" i="96"/>
  <c r="L90" i="96"/>
  <c r="K90" i="96"/>
  <c r="J90" i="96"/>
  <c r="I90" i="96"/>
  <c r="H90" i="96"/>
  <c r="G90" i="96"/>
  <c r="F90" i="96"/>
  <c r="E90" i="96"/>
  <c r="D90" i="96"/>
  <c r="C90" i="96"/>
  <c r="B90" i="96"/>
  <c r="Y85" i="96"/>
  <c r="X85" i="96"/>
  <c r="W85" i="96"/>
  <c r="V85" i="96"/>
  <c r="U85" i="96"/>
  <c r="T85" i="96"/>
  <c r="S85" i="96"/>
  <c r="R85" i="96"/>
  <c r="Q85" i="96"/>
  <c r="P85" i="96"/>
  <c r="O85" i="96"/>
  <c r="N85" i="96"/>
  <c r="M85" i="96"/>
  <c r="L85" i="96"/>
  <c r="K85" i="96"/>
  <c r="J85" i="96"/>
  <c r="I85" i="96"/>
  <c r="H85" i="96"/>
  <c r="G85" i="96"/>
  <c r="F85" i="96"/>
  <c r="E85" i="96"/>
  <c r="D85" i="96"/>
  <c r="C85" i="96"/>
  <c r="B85" i="96"/>
  <c r="Y80" i="96"/>
  <c r="X80" i="96"/>
  <c r="W80" i="96"/>
  <c r="V80" i="96"/>
  <c r="U80" i="96"/>
  <c r="T80" i="96"/>
  <c r="S80" i="96"/>
  <c r="R80" i="96"/>
  <c r="Q80" i="96"/>
  <c r="P80" i="96"/>
  <c r="O80" i="96"/>
  <c r="N80" i="96"/>
  <c r="M80" i="96"/>
  <c r="L80" i="96"/>
  <c r="K80" i="96"/>
  <c r="J80" i="96"/>
  <c r="I80" i="96"/>
  <c r="H80" i="96"/>
  <c r="G80" i="96"/>
  <c r="F80" i="96"/>
  <c r="E80" i="96"/>
  <c r="D80" i="96"/>
  <c r="C80" i="96"/>
  <c r="B80" i="96"/>
  <c r="Y75" i="96"/>
  <c r="X75" i="96"/>
  <c r="W75" i="96"/>
  <c r="V75" i="96"/>
  <c r="U75" i="96"/>
  <c r="T75" i="96"/>
  <c r="S75" i="96"/>
  <c r="R75" i="96"/>
  <c r="Q75" i="96"/>
  <c r="P75" i="96"/>
  <c r="O75" i="96"/>
  <c r="N75" i="96"/>
  <c r="M75" i="96"/>
  <c r="L75" i="96"/>
  <c r="K75" i="96"/>
  <c r="J75" i="96"/>
  <c r="I75" i="96"/>
  <c r="H75" i="96"/>
  <c r="G75" i="96"/>
  <c r="F75" i="96"/>
  <c r="E75" i="96"/>
  <c r="D75" i="96"/>
  <c r="C75" i="96"/>
  <c r="B75" i="96"/>
  <c r="Y70" i="96"/>
  <c r="X70" i="96"/>
  <c r="W70" i="96"/>
  <c r="V70" i="96"/>
  <c r="U70" i="96"/>
  <c r="T70" i="96"/>
  <c r="S70" i="96"/>
  <c r="R70" i="96"/>
  <c r="Q70" i="96"/>
  <c r="P70" i="96"/>
  <c r="O70" i="96"/>
  <c r="N70" i="96"/>
  <c r="M70" i="96"/>
  <c r="L70" i="96"/>
  <c r="K70" i="96"/>
  <c r="J70" i="96"/>
  <c r="I70" i="96"/>
  <c r="H70" i="96"/>
  <c r="G70" i="96"/>
  <c r="F70" i="96"/>
  <c r="E70" i="96"/>
  <c r="D70" i="96"/>
  <c r="C70" i="96"/>
  <c r="B70" i="96"/>
  <c r="Y65" i="96"/>
  <c r="X65" i="96"/>
  <c r="W65" i="96"/>
  <c r="V65" i="96"/>
  <c r="U65" i="96"/>
  <c r="T65" i="96"/>
  <c r="S65" i="96"/>
  <c r="R65" i="96"/>
  <c r="Q65" i="96"/>
  <c r="P65" i="96"/>
  <c r="O65" i="96"/>
  <c r="N65" i="96"/>
  <c r="M65" i="96"/>
  <c r="L65" i="96"/>
  <c r="K65" i="96"/>
  <c r="J65" i="96"/>
  <c r="I65" i="96"/>
  <c r="H65" i="96"/>
  <c r="G65" i="96"/>
  <c r="F65" i="96"/>
  <c r="E65" i="96"/>
  <c r="D65" i="96"/>
  <c r="C65" i="96"/>
  <c r="B65" i="96"/>
  <c r="Y60" i="96"/>
  <c r="X60" i="96"/>
  <c r="W60" i="96"/>
  <c r="V60" i="96"/>
  <c r="U60" i="96"/>
  <c r="T60" i="96"/>
  <c r="S60" i="96"/>
  <c r="R60" i="96"/>
  <c r="Q60" i="96"/>
  <c r="P60" i="96"/>
  <c r="O60" i="96"/>
  <c r="N60" i="96"/>
  <c r="M60" i="96"/>
  <c r="L60" i="96"/>
  <c r="K60" i="96"/>
  <c r="J60" i="96"/>
  <c r="I60" i="96"/>
  <c r="H60" i="96"/>
  <c r="G60" i="96"/>
  <c r="F60" i="96"/>
  <c r="E60" i="96"/>
  <c r="D60" i="96"/>
  <c r="C60" i="96"/>
  <c r="B60" i="96"/>
  <c r="Y55" i="96"/>
  <c r="X55" i="96"/>
  <c r="W55" i="96"/>
  <c r="V55" i="96"/>
  <c r="U55" i="96"/>
  <c r="T55" i="96"/>
  <c r="S55" i="96"/>
  <c r="R55" i="96"/>
  <c r="Q55" i="96"/>
  <c r="P55" i="96"/>
  <c r="O55" i="96"/>
  <c r="N55" i="96"/>
  <c r="M55" i="96"/>
  <c r="L55" i="96"/>
  <c r="K55" i="96"/>
  <c r="J55" i="96"/>
  <c r="I55" i="96"/>
  <c r="H55" i="96"/>
  <c r="G55" i="96"/>
  <c r="F55" i="96"/>
  <c r="E55" i="96"/>
  <c r="D55" i="96"/>
  <c r="C55" i="96"/>
  <c r="B55" i="96"/>
  <c r="Y50" i="96"/>
  <c r="X50" i="96"/>
  <c r="W50" i="96"/>
  <c r="V50" i="96"/>
  <c r="U50" i="96"/>
  <c r="T50" i="96"/>
  <c r="S50" i="96"/>
  <c r="R50" i="96"/>
  <c r="Q50" i="96"/>
  <c r="P50" i="96"/>
  <c r="O50" i="96"/>
  <c r="N50" i="96"/>
  <c r="M50" i="96"/>
  <c r="L50" i="96"/>
  <c r="K50" i="96"/>
  <c r="J50" i="96"/>
  <c r="I50" i="96"/>
  <c r="H50" i="96"/>
  <c r="G50" i="96"/>
  <c r="F50" i="96"/>
  <c r="E50" i="96"/>
  <c r="D50" i="96"/>
  <c r="C50" i="96"/>
  <c r="B50" i="96"/>
  <c r="Y45" i="96"/>
  <c r="X45" i="96"/>
  <c r="W45" i="96"/>
  <c r="V45" i="96"/>
  <c r="U45" i="96"/>
  <c r="T45" i="96"/>
  <c r="S45" i="96"/>
  <c r="R45" i="96"/>
  <c r="Q45" i="96"/>
  <c r="P45" i="96"/>
  <c r="O45" i="96"/>
  <c r="N45" i="96"/>
  <c r="M45" i="96"/>
  <c r="L45" i="96"/>
  <c r="K45" i="96"/>
  <c r="J45" i="96"/>
  <c r="I45" i="96"/>
  <c r="H45" i="96"/>
  <c r="G45" i="96"/>
  <c r="F45" i="96"/>
  <c r="E45" i="96"/>
  <c r="D45" i="96"/>
  <c r="C45" i="96"/>
  <c r="B45" i="96"/>
  <c r="Y40" i="96"/>
  <c r="X40" i="96"/>
  <c r="W40" i="96"/>
  <c r="V40" i="96"/>
  <c r="U40" i="96"/>
  <c r="T40" i="96"/>
  <c r="S40" i="96"/>
  <c r="R40" i="96"/>
  <c r="Q40" i="96"/>
  <c r="P40" i="96"/>
  <c r="O40" i="96"/>
  <c r="N40" i="96"/>
  <c r="M40" i="96"/>
  <c r="L40" i="96"/>
  <c r="K40" i="96"/>
  <c r="J40" i="96"/>
  <c r="I40" i="96"/>
  <c r="H40" i="96"/>
  <c r="G40" i="96"/>
  <c r="F40" i="96"/>
  <c r="E40" i="96"/>
  <c r="D40" i="96"/>
  <c r="C40" i="96"/>
  <c r="B40" i="96"/>
  <c r="Y35" i="96"/>
  <c r="X35" i="96"/>
  <c r="W35" i="96"/>
  <c r="V35" i="96"/>
  <c r="U35" i="96"/>
  <c r="T35" i="96"/>
  <c r="S35" i="96"/>
  <c r="R35" i="96"/>
  <c r="Q35" i="96"/>
  <c r="P35" i="96"/>
  <c r="O35" i="96"/>
  <c r="N35" i="96"/>
  <c r="M35" i="96"/>
  <c r="L35" i="96"/>
  <c r="K35" i="96"/>
  <c r="J35" i="96"/>
  <c r="I35" i="96"/>
  <c r="H35" i="96"/>
  <c r="G35" i="96"/>
  <c r="F35" i="96"/>
  <c r="E35" i="96"/>
  <c r="D35" i="96"/>
  <c r="C35" i="96"/>
  <c r="B35" i="96"/>
  <c r="Y30" i="96"/>
  <c r="X30" i="96"/>
  <c r="W30" i="96"/>
  <c r="V30" i="96"/>
  <c r="U30" i="96"/>
  <c r="T30" i="96"/>
  <c r="S30" i="96"/>
  <c r="R30" i="96"/>
  <c r="Q30" i="96"/>
  <c r="P30" i="96"/>
  <c r="O30" i="96"/>
  <c r="N30" i="96"/>
  <c r="M30" i="96"/>
  <c r="L30" i="96"/>
  <c r="K30" i="96"/>
  <c r="J30" i="96"/>
  <c r="I30" i="96"/>
  <c r="H30" i="96"/>
  <c r="G30" i="96"/>
  <c r="F30" i="96"/>
  <c r="E30" i="96"/>
  <c r="D30" i="96"/>
  <c r="C30" i="96"/>
  <c r="B30" i="96"/>
  <c r="Y25" i="96"/>
  <c r="X25" i="96"/>
  <c r="W25" i="96"/>
  <c r="V25" i="96"/>
  <c r="U25" i="96"/>
  <c r="T25" i="96"/>
  <c r="S25" i="96"/>
  <c r="R25" i="96"/>
  <c r="Q25" i="96"/>
  <c r="P25" i="96"/>
  <c r="O25" i="96"/>
  <c r="N25" i="96"/>
  <c r="M25" i="96"/>
  <c r="L25" i="96"/>
  <c r="K25" i="96"/>
  <c r="J25" i="96"/>
  <c r="I25" i="96"/>
  <c r="H25" i="96"/>
  <c r="G25" i="96"/>
  <c r="F25" i="96"/>
  <c r="E25" i="96"/>
  <c r="D25" i="96"/>
  <c r="C25" i="96"/>
  <c r="B25" i="96"/>
  <c r="Y20" i="96"/>
  <c r="X20" i="96"/>
  <c r="W20" i="96"/>
  <c r="V20" i="96"/>
  <c r="U20" i="96"/>
  <c r="T20" i="96"/>
  <c r="S20" i="96"/>
  <c r="R20" i="96"/>
  <c r="Q20" i="96"/>
  <c r="P20" i="96"/>
  <c r="O20" i="96"/>
  <c r="N20" i="96"/>
  <c r="M20" i="96"/>
  <c r="L20" i="96"/>
  <c r="K20" i="96"/>
  <c r="J20" i="96"/>
  <c r="I20" i="96"/>
  <c r="H20" i="96"/>
  <c r="G20" i="96"/>
  <c r="F20" i="96"/>
  <c r="E20" i="96"/>
  <c r="D20" i="96"/>
  <c r="C20" i="96"/>
  <c r="B20" i="96"/>
  <c r="Y15" i="96"/>
  <c r="X15" i="96"/>
  <c r="W15" i="96"/>
  <c r="V15" i="96"/>
  <c r="U15" i="96"/>
  <c r="T15" i="96"/>
  <c r="S15" i="96"/>
  <c r="R15" i="96"/>
  <c r="Q15" i="96"/>
  <c r="P15" i="96"/>
  <c r="O15" i="96"/>
  <c r="N15" i="96"/>
  <c r="M15" i="96"/>
  <c r="L15" i="96"/>
  <c r="K15" i="96"/>
  <c r="J15" i="96"/>
  <c r="I15" i="96"/>
  <c r="H15" i="96"/>
  <c r="G15" i="96"/>
  <c r="F15" i="96"/>
  <c r="E15" i="96"/>
  <c r="D15" i="96"/>
  <c r="C15" i="96"/>
  <c r="B15" i="96"/>
  <c r="Y10" i="96"/>
  <c r="X10" i="96"/>
  <c r="W10" i="96"/>
  <c r="V10" i="96"/>
  <c r="U10" i="96"/>
  <c r="T10" i="96"/>
  <c r="S10" i="96"/>
  <c r="R10" i="96"/>
  <c r="Q10" i="96"/>
  <c r="P10" i="96"/>
  <c r="O10" i="96"/>
  <c r="N10" i="96"/>
  <c r="M10" i="96"/>
  <c r="L10" i="96"/>
  <c r="K10" i="96"/>
  <c r="J10" i="96"/>
  <c r="I10" i="96"/>
  <c r="H10" i="96"/>
  <c r="G10" i="96"/>
  <c r="F10" i="96"/>
  <c r="E10" i="96"/>
  <c r="D10" i="96"/>
  <c r="C10" i="96"/>
  <c r="B10" i="96"/>
  <c r="B535" i="82" l="1"/>
  <c r="B432" i="85" s="1"/>
  <c r="B51" i="85"/>
  <c r="B685" i="82"/>
  <c r="B572" i="85" s="1"/>
  <c r="B723" i="85" s="1"/>
  <c r="V372" i="101"/>
  <c r="V310" i="101"/>
  <c r="V341" i="101"/>
  <c r="V279" i="101"/>
  <c r="Y370" i="101"/>
  <c r="Y339" i="101"/>
  <c r="Y277" i="101"/>
  <c r="Y308" i="101"/>
  <c r="K711" i="85"/>
  <c r="K710" i="85" s="1"/>
  <c r="K719" i="85"/>
  <c r="K718" i="85" s="1"/>
  <c r="F719" i="85"/>
  <c r="F718" i="85" s="1"/>
  <c r="F711" i="85"/>
  <c r="F710" i="85" s="1"/>
  <c r="T711" i="85"/>
  <c r="T719" i="85"/>
  <c r="T718" i="85" s="1"/>
  <c r="R719" i="85"/>
  <c r="R718" i="85" s="1"/>
  <c r="R711" i="85"/>
  <c r="R710" i="85" s="1"/>
  <c r="Q719" i="85"/>
  <c r="Q711" i="85"/>
  <c r="Q710" i="85" s="1"/>
  <c r="W711" i="85"/>
  <c r="W710" i="85" s="1"/>
  <c r="W719" i="85"/>
  <c r="W718" i="85" s="1"/>
  <c r="I719" i="85"/>
  <c r="I718" i="85" s="1"/>
  <c r="I711" i="85"/>
  <c r="I710" i="85" s="1"/>
  <c r="L719" i="85"/>
  <c r="L718" i="85" s="1"/>
  <c r="L711" i="85"/>
  <c r="L710" i="85" s="1"/>
  <c r="C170" i="85"/>
  <c r="C208" i="82"/>
  <c r="O711" i="85"/>
  <c r="O710" i="85" s="1"/>
  <c r="O719" i="85"/>
  <c r="O718" i="85" s="1"/>
  <c r="J711" i="85"/>
  <c r="J710" i="85" s="1"/>
  <c r="J719" i="85"/>
  <c r="J718" i="85" s="1"/>
  <c r="U719" i="85"/>
  <c r="U718" i="85" s="1"/>
  <c r="U711" i="85"/>
  <c r="U710" i="85" s="1"/>
  <c r="N719" i="85"/>
  <c r="N718" i="85" s="1"/>
  <c r="N711" i="85"/>
  <c r="N710" i="85" s="1"/>
  <c r="M719" i="85"/>
  <c r="M718" i="85" s="1"/>
  <c r="M711" i="85"/>
  <c r="M710" i="85" s="1"/>
  <c r="I203" i="82"/>
  <c r="I166" i="85"/>
  <c r="C711" i="85"/>
  <c r="C719" i="85"/>
  <c r="C718" i="85" s="1"/>
  <c r="I208" i="82"/>
  <c r="I170" i="85"/>
  <c r="I169" i="85" s="1"/>
  <c r="Y719" i="85"/>
  <c r="Y718" i="85" s="1"/>
  <c r="Y711" i="85"/>
  <c r="Y710" i="85" s="1"/>
  <c r="E719" i="85"/>
  <c r="E718" i="85" s="1"/>
  <c r="E711" i="85"/>
  <c r="E710" i="85" s="1"/>
  <c r="S711" i="85"/>
  <c r="S710" i="85" s="1"/>
  <c r="S719" i="85"/>
  <c r="S718" i="85" s="1"/>
  <c r="V719" i="85"/>
  <c r="V718" i="85" s="1"/>
  <c r="V711" i="85"/>
  <c r="V710" i="85" s="1"/>
  <c r="H170" i="85"/>
  <c r="H169" i="85" s="1"/>
  <c r="H208" i="82"/>
  <c r="X719" i="85"/>
  <c r="X718" i="85" s="1"/>
  <c r="X711" i="85"/>
  <c r="P711" i="85"/>
  <c r="P710" i="85" s="1"/>
  <c r="P719" i="85"/>
  <c r="P718" i="85" s="1"/>
  <c r="H719" i="85"/>
  <c r="H711" i="85"/>
  <c r="D711" i="85"/>
  <c r="D710" i="85" s="1"/>
  <c r="D719" i="85"/>
  <c r="D718" i="85" s="1"/>
  <c r="G711" i="85"/>
  <c r="G710" i="85" s="1"/>
  <c r="G719" i="85"/>
  <c r="G718" i="85" s="1"/>
  <c r="B711" i="85"/>
  <c r="B710" i="85" s="1"/>
  <c r="B719" i="85"/>
  <c r="B718" i="85" s="1"/>
  <c r="Y764" i="86"/>
  <c r="X764" i="86"/>
  <c r="W764" i="86"/>
  <c r="V764" i="86"/>
  <c r="U764" i="86"/>
  <c r="T764" i="86"/>
  <c r="S764" i="86"/>
  <c r="R764" i="86"/>
  <c r="Q764" i="86"/>
  <c r="P764" i="86"/>
  <c r="O764" i="86"/>
  <c r="N764" i="86"/>
  <c r="M764" i="86"/>
  <c r="L764" i="86"/>
  <c r="K764" i="86"/>
  <c r="J764" i="86"/>
  <c r="I764" i="86"/>
  <c r="H764" i="86"/>
  <c r="G764" i="86"/>
  <c r="F764" i="86"/>
  <c r="E764" i="86"/>
  <c r="D764" i="86"/>
  <c r="C764" i="86"/>
  <c r="B764" i="86"/>
  <c r="Y760" i="86"/>
  <c r="X760" i="86"/>
  <c r="W760" i="86"/>
  <c r="V760" i="86"/>
  <c r="U760" i="86"/>
  <c r="T760" i="86"/>
  <c r="S760" i="86"/>
  <c r="R760" i="86"/>
  <c r="Q760" i="86"/>
  <c r="P760" i="86"/>
  <c r="O760" i="86"/>
  <c r="N760" i="86"/>
  <c r="M760" i="86"/>
  <c r="L760" i="86"/>
  <c r="K760" i="86"/>
  <c r="J760" i="86"/>
  <c r="I760" i="86"/>
  <c r="H760" i="86"/>
  <c r="G760" i="86"/>
  <c r="F760" i="86"/>
  <c r="E760" i="86"/>
  <c r="D760" i="86"/>
  <c r="C760" i="86"/>
  <c r="B760" i="86"/>
  <c r="Y756" i="86"/>
  <c r="X756" i="86"/>
  <c r="W756" i="86"/>
  <c r="V756" i="86"/>
  <c r="U756" i="86"/>
  <c r="T756" i="86"/>
  <c r="S756" i="86"/>
  <c r="R756" i="86"/>
  <c r="Q756" i="86"/>
  <c r="P756" i="86"/>
  <c r="O756" i="86"/>
  <c r="N756" i="86"/>
  <c r="M756" i="86"/>
  <c r="L756" i="86"/>
  <c r="K756" i="86"/>
  <c r="J756" i="86"/>
  <c r="I756" i="86"/>
  <c r="H756" i="86"/>
  <c r="G756" i="86"/>
  <c r="F756" i="86"/>
  <c r="E756" i="86"/>
  <c r="D756" i="86"/>
  <c r="C756" i="86"/>
  <c r="B756" i="86"/>
  <c r="Y748" i="86"/>
  <c r="X748" i="86"/>
  <c r="W748" i="86"/>
  <c r="V748" i="86"/>
  <c r="U748" i="86"/>
  <c r="T748" i="86"/>
  <c r="S748" i="86"/>
  <c r="R748" i="86"/>
  <c r="Q748" i="86"/>
  <c r="P748" i="86"/>
  <c r="O748" i="86"/>
  <c r="N748" i="86"/>
  <c r="M748" i="86"/>
  <c r="L748" i="86"/>
  <c r="K748" i="86"/>
  <c r="J748" i="86"/>
  <c r="I748" i="86"/>
  <c r="H748" i="86"/>
  <c r="G748" i="86"/>
  <c r="F748" i="86"/>
  <c r="E748" i="86"/>
  <c r="D748" i="86"/>
  <c r="C748" i="86"/>
  <c r="B748" i="86"/>
  <c r="Y744" i="86"/>
  <c r="X744" i="86"/>
  <c r="W744" i="86"/>
  <c r="V744" i="86"/>
  <c r="U744" i="86"/>
  <c r="T744" i="86"/>
  <c r="S744" i="86"/>
  <c r="R744" i="86"/>
  <c r="Q744" i="86"/>
  <c r="P744" i="86"/>
  <c r="O744" i="86"/>
  <c r="N744" i="86"/>
  <c r="M744" i="86"/>
  <c r="L744" i="86"/>
  <c r="K744" i="86"/>
  <c r="J744" i="86"/>
  <c r="I744" i="86"/>
  <c r="H744" i="86"/>
  <c r="G744" i="86"/>
  <c r="F744" i="86"/>
  <c r="E744" i="86"/>
  <c r="D744" i="86"/>
  <c r="C744" i="86"/>
  <c r="B744" i="86"/>
  <c r="Y736" i="86"/>
  <c r="X736" i="86"/>
  <c r="W736" i="86"/>
  <c r="V736" i="86"/>
  <c r="U736" i="86"/>
  <c r="T736" i="86"/>
  <c r="S736" i="86"/>
  <c r="R736" i="86"/>
  <c r="Q736" i="86"/>
  <c r="P736" i="86"/>
  <c r="O736" i="86"/>
  <c r="N736" i="86"/>
  <c r="M736" i="86"/>
  <c r="L736" i="86"/>
  <c r="K736" i="86"/>
  <c r="J736" i="86"/>
  <c r="I736" i="86"/>
  <c r="H736" i="86"/>
  <c r="G736" i="86"/>
  <c r="F736" i="86"/>
  <c r="E736" i="86"/>
  <c r="D736" i="86"/>
  <c r="C736" i="86"/>
  <c r="B736" i="86"/>
  <c r="Y732" i="86"/>
  <c r="X732" i="86"/>
  <c r="W732" i="86"/>
  <c r="V732" i="86"/>
  <c r="U732" i="86"/>
  <c r="T732" i="86"/>
  <c r="S732" i="86"/>
  <c r="R732" i="86"/>
  <c r="Q732" i="86"/>
  <c r="P732" i="86"/>
  <c r="O732" i="86"/>
  <c r="N732" i="86"/>
  <c r="M732" i="86"/>
  <c r="L732" i="86"/>
  <c r="K732" i="86"/>
  <c r="J732" i="86"/>
  <c r="I732" i="86"/>
  <c r="H732" i="86"/>
  <c r="G732" i="86"/>
  <c r="F732" i="86"/>
  <c r="E732" i="86"/>
  <c r="D732" i="86"/>
  <c r="C732" i="86"/>
  <c r="B732" i="86"/>
  <c r="Y728" i="86"/>
  <c r="X728" i="86"/>
  <c r="W728" i="86"/>
  <c r="V728" i="86"/>
  <c r="U728" i="86"/>
  <c r="T728" i="86"/>
  <c r="S728" i="86"/>
  <c r="R728" i="86"/>
  <c r="Q728" i="86"/>
  <c r="P728" i="86"/>
  <c r="O728" i="86"/>
  <c r="N728" i="86"/>
  <c r="M728" i="86"/>
  <c r="L728" i="86"/>
  <c r="K728" i="86"/>
  <c r="J728" i="86"/>
  <c r="I728" i="86"/>
  <c r="H728" i="86"/>
  <c r="G728" i="86"/>
  <c r="F728" i="86"/>
  <c r="E728" i="86"/>
  <c r="D728" i="86"/>
  <c r="C728" i="86"/>
  <c r="B728" i="86"/>
  <c r="Y724" i="86"/>
  <c r="X724" i="86"/>
  <c r="W724" i="86"/>
  <c r="V724" i="86"/>
  <c r="U724" i="86"/>
  <c r="T724" i="86"/>
  <c r="S724" i="86"/>
  <c r="R724" i="86"/>
  <c r="Q724" i="86"/>
  <c r="P724" i="86"/>
  <c r="O724" i="86"/>
  <c r="N724" i="86"/>
  <c r="M724" i="86"/>
  <c r="L724" i="86"/>
  <c r="K724" i="86"/>
  <c r="J724" i="86"/>
  <c r="I724" i="86"/>
  <c r="H724" i="86"/>
  <c r="G724" i="86"/>
  <c r="F724" i="86"/>
  <c r="E724" i="86"/>
  <c r="D724" i="86"/>
  <c r="C724" i="86"/>
  <c r="B724" i="86"/>
  <c r="Y720" i="86"/>
  <c r="X720" i="86"/>
  <c r="W720" i="86"/>
  <c r="V720" i="86"/>
  <c r="U720" i="86"/>
  <c r="T720" i="86"/>
  <c r="S720" i="86"/>
  <c r="R720" i="86"/>
  <c r="Q720" i="86"/>
  <c r="P720" i="86"/>
  <c r="O720" i="86"/>
  <c r="N720" i="86"/>
  <c r="M720" i="86"/>
  <c r="L720" i="86"/>
  <c r="K720" i="86"/>
  <c r="J720" i="86"/>
  <c r="I720" i="86"/>
  <c r="H720" i="86"/>
  <c r="G720" i="86"/>
  <c r="F720" i="86"/>
  <c r="E720" i="86"/>
  <c r="D720" i="86"/>
  <c r="C720" i="86"/>
  <c r="B720" i="86"/>
  <c r="Y716" i="86"/>
  <c r="X716" i="86"/>
  <c r="W716" i="86"/>
  <c r="V716" i="86"/>
  <c r="U716" i="86"/>
  <c r="T716" i="86"/>
  <c r="S716" i="86"/>
  <c r="R716" i="86"/>
  <c r="Q716" i="86"/>
  <c r="P716" i="86"/>
  <c r="O716" i="86"/>
  <c r="N716" i="86"/>
  <c r="M716" i="86"/>
  <c r="L716" i="86"/>
  <c r="K716" i="86"/>
  <c r="J716" i="86"/>
  <c r="I716" i="86"/>
  <c r="H716" i="86"/>
  <c r="G716" i="86"/>
  <c r="F716" i="86"/>
  <c r="E716" i="86"/>
  <c r="D716" i="86"/>
  <c r="C716" i="86"/>
  <c r="B716" i="86"/>
  <c r="Y712" i="86"/>
  <c r="X712" i="86"/>
  <c r="W712" i="86"/>
  <c r="V712" i="86"/>
  <c r="U712" i="86"/>
  <c r="T712" i="86"/>
  <c r="S712" i="86"/>
  <c r="R712" i="86"/>
  <c r="Q712" i="86"/>
  <c r="P712" i="86"/>
  <c r="O712" i="86"/>
  <c r="N712" i="86"/>
  <c r="M712" i="86"/>
  <c r="L712" i="86"/>
  <c r="K712" i="86"/>
  <c r="J712" i="86"/>
  <c r="I712" i="86"/>
  <c r="H712" i="86"/>
  <c r="G712" i="86"/>
  <c r="F712" i="86"/>
  <c r="E712" i="86"/>
  <c r="D712" i="86"/>
  <c r="C712" i="86"/>
  <c r="B712" i="86"/>
  <c r="Y708" i="86"/>
  <c r="X708" i="86"/>
  <c r="W708" i="86"/>
  <c r="V708" i="86"/>
  <c r="U708" i="86"/>
  <c r="T708" i="86"/>
  <c r="S708" i="86"/>
  <c r="R708" i="86"/>
  <c r="Q708" i="86"/>
  <c r="P708" i="86"/>
  <c r="O708" i="86"/>
  <c r="N708" i="86"/>
  <c r="M708" i="86"/>
  <c r="L708" i="86"/>
  <c r="K708" i="86"/>
  <c r="J708" i="86"/>
  <c r="I708" i="86"/>
  <c r="H708" i="86"/>
  <c r="G708" i="86"/>
  <c r="F708" i="86"/>
  <c r="E708" i="86"/>
  <c r="D708" i="86"/>
  <c r="C708" i="86"/>
  <c r="B708" i="86"/>
  <c r="Y704" i="86"/>
  <c r="X704" i="86"/>
  <c r="W704" i="86"/>
  <c r="V704" i="86"/>
  <c r="U704" i="86"/>
  <c r="T704" i="86"/>
  <c r="S704" i="86"/>
  <c r="R704" i="86"/>
  <c r="Q704" i="86"/>
  <c r="P704" i="86"/>
  <c r="O704" i="86"/>
  <c r="N704" i="86"/>
  <c r="M704" i="86"/>
  <c r="L704" i="86"/>
  <c r="K704" i="86"/>
  <c r="J704" i="86"/>
  <c r="I704" i="86"/>
  <c r="H704" i="86"/>
  <c r="G704" i="86"/>
  <c r="F704" i="86"/>
  <c r="E704" i="86"/>
  <c r="D704" i="86"/>
  <c r="C704" i="86"/>
  <c r="B704" i="86"/>
  <c r="Y700" i="86"/>
  <c r="X700" i="86"/>
  <c r="W700" i="86"/>
  <c r="V700" i="86"/>
  <c r="U700" i="86"/>
  <c r="T700" i="86"/>
  <c r="S700" i="86"/>
  <c r="R700" i="86"/>
  <c r="Q700" i="86"/>
  <c r="P700" i="86"/>
  <c r="O700" i="86"/>
  <c r="N700" i="86"/>
  <c r="M700" i="86"/>
  <c r="L700" i="86"/>
  <c r="K700" i="86"/>
  <c r="J700" i="86"/>
  <c r="I700" i="86"/>
  <c r="H700" i="86"/>
  <c r="G700" i="86"/>
  <c r="F700" i="86"/>
  <c r="E700" i="86"/>
  <c r="D700" i="86"/>
  <c r="C700" i="86"/>
  <c r="B700" i="86"/>
  <c r="Y696" i="86"/>
  <c r="X696" i="86"/>
  <c r="W696" i="86"/>
  <c r="V696" i="86"/>
  <c r="U696" i="86"/>
  <c r="T696" i="86"/>
  <c r="S696" i="86"/>
  <c r="R696" i="86"/>
  <c r="Q696" i="86"/>
  <c r="P696" i="86"/>
  <c r="O696" i="86"/>
  <c r="N696" i="86"/>
  <c r="M696" i="86"/>
  <c r="L696" i="86"/>
  <c r="K696" i="86"/>
  <c r="J696" i="86"/>
  <c r="I696" i="86"/>
  <c r="H696" i="86"/>
  <c r="G696" i="86"/>
  <c r="F696" i="86"/>
  <c r="E696" i="86"/>
  <c r="D696" i="86"/>
  <c r="C696" i="86"/>
  <c r="B696" i="86"/>
  <c r="Y692" i="86"/>
  <c r="X692" i="86"/>
  <c r="W692" i="86"/>
  <c r="V692" i="86"/>
  <c r="U692" i="86"/>
  <c r="T692" i="86"/>
  <c r="S692" i="86"/>
  <c r="R692" i="86"/>
  <c r="Q692" i="86"/>
  <c r="P692" i="86"/>
  <c r="O692" i="86"/>
  <c r="N692" i="86"/>
  <c r="M692" i="86"/>
  <c r="L692" i="86"/>
  <c r="K692" i="86"/>
  <c r="J692" i="86"/>
  <c r="I692" i="86"/>
  <c r="H692" i="86"/>
  <c r="G692" i="86"/>
  <c r="F692" i="86"/>
  <c r="E692" i="86"/>
  <c r="D692" i="86"/>
  <c r="C692" i="86"/>
  <c r="B692" i="86"/>
  <c r="Y688" i="86"/>
  <c r="X688" i="86"/>
  <c r="W688" i="86"/>
  <c r="V688" i="86"/>
  <c r="U688" i="86"/>
  <c r="T688" i="86"/>
  <c r="S688" i="86"/>
  <c r="R688" i="86"/>
  <c r="Q688" i="86"/>
  <c r="P688" i="86"/>
  <c r="O688" i="86"/>
  <c r="N688" i="86"/>
  <c r="M688" i="86"/>
  <c r="L688" i="86"/>
  <c r="K688" i="86"/>
  <c r="J688" i="86"/>
  <c r="I688" i="86"/>
  <c r="H688" i="86"/>
  <c r="G688" i="86"/>
  <c r="F688" i="86"/>
  <c r="E688" i="86"/>
  <c r="D688" i="86"/>
  <c r="C688" i="86"/>
  <c r="B688" i="86"/>
  <c r="Y684" i="86"/>
  <c r="X684" i="86"/>
  <c r="W684" i="86"/>
  <c r="V684" i="86"/>
  <c r="U684" i="86"/>
  <c r="T684" i="86"/>
  <c r="S684" i="86"/>
  <c r="R684" i="86"/>
  <c r="Q684" i="86"/>
  <c r="P684" i="86"/>
  <c r="O684" i="86"/>
  <c r="N684" i="86"/>
  <c r="M684" i="86"/>
  <c r="L684" i="86"/>
  <c r="K684" i="86"/>
  <c r="J684" i="86"/>
  <c r="I684" i="86"/>
  <c r="H684" i="86"/>
  <c r="G684" i="86"/>
  <c r="F684" i="86"/>
  <c r="E684" i="86"/>
  <c r="D684" i="86"/>
  <c r="C684" i="86"/>
  <c r="B684" i="86"/>
  <c r="Y680" i="86"/>
  <c r="X680" i="86"/>
  <c r="W680" i="86"/>
  <c r="V680" i="86"/>
  <c r="U680" i="86"/>
  <c r="T680" i="86"/>
  <c r="S680" i="86"/>
  <c r="R680" i="86"/>
  <c r="Q680" i="86"/>
  <c r="P680" i="86"/>
  <c r="O680" i="86"/>
  <c r="N680" i="86"/>
  <c r="M680" i="86"/>
  <c r="L680" i="86"/>
  <c r="K680" i="86"/>
  <c r="J680" i="86"/>
  <c r="I680" i="86"/>
  <c r="H680" i="86"/>
  <c r="G680" i="86"/>
  <c r="F680" i="86"/>
  <c r="E680" i="86"/>
  <c r="D680" i="86"/>
  <c r="C680" i="86"/>
  <c r="B680" i="86"/>
  <c r="Y676" i="86"/>
  <c r="X676" i="86"/>
  <c r="W676" i="86"/>
  <c r="V676" i="86"/>
  <c r="U676" i="86"/>
  <c r="T676" i="86"/>
  <c r="S676" i="86"/>
  <c r="R676" i="86"/>
  <c r="Q676" i="86"/>
  <c r="P676" i="86"/>
  <c r="O676" i="86"/>
  <c r="N676" i="86"/>
  <c r="M676" i="86"/>
  <c r="L676" i="86"/>
  <c r="K676" i="86"/>
  <c r="J676" i="86"/>
  <c r="I676" i="86"/>
  <c r="H676" i="86"/>
  <c r="G676" i="86"/>
  <c r="F676" i="86"/>
  <c r="E676" i="86"/>
  <c r="D676" i="86"/>
  <c r="C676" i="86"/>
  <c r="B676" i="86"/>
  <c r="Y672" i="86"/>
  <c r="X672" i="86"/>
  <c r="W672" i="86"/>
  <c r="V672" i="86"/>
  <c r="U672" i="86"/>
  <c r="T672" i="86"/>
  <c r="S672" i="86"/>
  <c r="R672" i="86"/>
  <c r="Q672" i="86"/>
  <c r="P672" i="86"/>
  <c r="O672" i="86"/>
  <c r="N672" i="86"/>
  <c r="M672" i="86"/>
  <c r="L672" i="86"/>
  <c r="K672" i="86"/>
  <c r="J672" i="86"/>
  <c r="I672" i="86"/>
  <c r="H672" i="86"/>
  <c r="G672" i="86"/>
  <c r="F672" i="86"/>
  <c r="E672" i="86"/>
  <c r="D672" i="86"/>
  <c r="C672" i="86"/>
  <c r="B672" i="86"/>
  <c r="Y668" i="86"/>
  <c r="X668" i="86"/>
  <c r="W668" i="86"/>
  <c r="V668" i="86"/>
  <c r="U668" i="86"/>
  <c r="T668" i="86"/>
  <c r="S668" i="86"/>
  <c r="R668" i="86"/>
  <c r="Q668" i="86"/>
  <c r="P668" i="86"/>
  <c r="O668" i="86"/>
  <c r="N668" i="86"/>
  <c r="M668" i="86"/>
  <c r="L668" i="86"/>
  <c r="K668" i="86"/>
  <c r="J668" i="86"/>
  <c r="I668" i="86"/>
  <c r="H668" i="86"/>
  <c r="G668" i="86"/>
  <c r="F668" i="86"/>
  <c r="E668" i="86"/>
  <c r="D668" i="86"/>
  <c r="C668" i="86"/>
  <c r="B668" i="86"/>
  <c r="Y664" i="86"/>
  <c r="X664" i="86"/>
  <c r="W664" i="86"/>
  <c r="V664" i="86"/>
  <c r="U664" i="86"/>
  <c r="T664" i="86"/>
  <c r="S664" i="86"/>
  <c r="R664" i="86"/>
  <c r="Q664" i="86"/>
  <c r="P664" i="86"/>
  <c r="O664" i="86"/>
  <c r="N664" i="86"/>
  <c r="M664" i="86"/>
  <c r="L664" i="86"/>
  <c r="K664" i="86"/>
  <c r="J664" i="86"/>
  <c r="I664" i="86"/>
  <c r="H664" i="86"/>
  <c r="G664" i="86"/>
  <c r="F664" i="86"/>
  <c r="E664" i="86"/>
  <c r="D664" i="86"/>
  <c r="C664" i="86"/>
  <c r="B664" i="86"/>
  <c r="Y660" i="86"/>
  <c r="X660" i="86"/>
  <c r="W660" i="86"/>
  <c r="V660" i="86"/>
  <c r="U660" i="86"/>
  <c r="T660" i="86"/>
  <c r="S660" i="86"/>
  <c r="R660" i="86"/>
  <c r="Q660" i="86"/>
  <c r="P660" i="86"/>
  <c r="O660" i="86"/>
  <c r="N660" i="86"/>
  <c r="M660" i="86"/>
  <c r="L660" i="86"/>
  <c r="K660" i="86"/>
  <c r="J660" i="86"/>
  <c r="I660" i="86"/>
  <c r="H660" i="86"/>
  <c r="G660" i="86"/>
  <c r="F660" i="86"/>
  <c r="E660" i="86"/>
  <c r="D660" i="86"/>
  <c r="C660" i="86"/>
  <c r="B660" i="86"/>
  <c r="Y656" i="86"/>
  <c r="X656" i="86"/>
  <c r="W656" i="86"/>
  <c r="V656" i="86"/>
  <c r="U656" i="86"/>
  <c r="T656" i="86"/>
  <c r="S656" i="86"/>
  <c r="R656" i="86"/>
  <c r="Q656" i="86"/>
  <c r="P656" i="86"/>
  <c r="O656" i="86"/>
  <c r="N656" i="86"/>
  <c r="M656" i="86"/>
  <c r="L656" i="86"/>
  <c r="K656" i="86"/>
  <c r="J656" i="86"/>
  <c r="I656" i="86"/>
  <c r="H656" i="86"/>
  <c r="G656" i="86"/>
  <c r="F656" i="86"/>
  <c r="E656" i="86"/>
  <c r="D656" i="86"/>
  <c r="C656" i="86"/>
  <c r="B656" i="86"/>
  <c r="Y652" i="86"/>
  <c r="X652" i="86"/>
  <c r="W652" i="86"/>
  <c r="V652" i="86"/>
  <c r="U652" i="86"/>
  <c r="T652" i="86"/>
  <c r="S652" i="86"/>
  <c r="R652" i="86"/>
  <c r="Q652" i="86"/>
  <c r="P652" i="86"/>
  <c r="O652" i="86"/>
  <c r="N652" i="86"/>
  <c r="M652" i="86"/>
  <c r="L652" i="86"/>
  <c r="K652" i="86"/>
  <c r="J652" i="86"/>
  <c r="I652" i="86"/>
  <c r="H652" i="86"/>
  <c r="G652" i="86"/>
  <c r="F652" i="86"/>
  <c r="E652" i="86"/>
  <c r="D652" i="86"/>
  <c r="C652" i="86"/>
  <c r="B652" i="86"/>
  <c r="Y648" i="86"/>
  <c r="X648" i="86"/>
  <c r="W648" i="86"/>
  <c r="V648" i="86"/>
  <c r="U648" i="86"/>
  <c r="T648" i="86"/>
  <c r="S648" i="86"/>
  <c r="R648" i="86"/>
  <c r="Q648" i="86"/>
  <c r="P648" i="86"/>
  <c r="O648" i="86"/>
  <c r="N648" i="86"/>
  <c r="M648" i="86"/>
  <c r="L648" i="86"/>
  <c r="K648" i="86"/>
  <c r="J648" i="86"/>
  <c r="I648" i="86"/>
  <c r="H648" i="86"/>
  <c r="G648" i="86"/>
  <c r="F648" i="86"/>
  <c r="E648" i="86"/>
  <c r="D648" i="86"/>
  <c r="C648" i="86"/>
  <c r="B648" i="86"/>
  <c r="Y645" i="86"/>
  <c r="Y644" i="86" s="1"/>
  <c r="X645" i="86"/>
  <c r="X644" i="86" s="1"/>
  <c r="W645" i="86"/>
  <c r="W644" i="86" s="1"/>
  <c r="V645" i="86"/>
  <c r="V644" i="86" s="1"/>
  <c r="U645" i="86"/>
  <c r="U644" i="86" s="1"/>
  <c r="T645" i="86"/>
  <c r="T644" i="86" s="1"/>
  <c r="S645" i="86"/>
  <c r="S644" i="86" s="1"/>
  <c r="R645" i="86"/>
  <c r="R644" i="86" s="1"/>
  <c r="Q645" i="86"/>
  <c r="Q644" i="86" s="1"/>
  <c r="P645" i="86"/>
  <c r="P644" i="86" s="1"/>
  <c r="O645" i="86"/>
  <c r="O644" i="86" s="1"/>
  <c r="N645" i="86"/>
  <c r="N644" i="86" s="1"/>
  <c r="M645" i="86"/>
  <c r="M644" i="86" s="1"/>
  <c r="L645" i="86"/>
  <c r="L644" i="86" s="1"/>
  <c r="K645" i="86"/>
  <c r="K644" i="86" s="1"/>
  <c r="J645" i="86"/>
  <c r="J644" i="86" s="1"/>
  <c r="I645" i="86"/>
  <c r="I644" i="86" s="1"/>
  <c r="H645" i="86"/>
  <c r="H644" i="86" s="1"/>
  <c r="G645" i="86"/>
  <c r="G644" i="86" s="1"/>
  <c r="F645" i="86"/>
  <c r="F644" i="86" s="1"/>
  <c r="E645" i="86"/>
  <c r="E644" i="86" s="1"/>
  <c r="D645" i="86"/>
  <c r="D644" i="86" s="1"/>
  <c r="C645" i="86"/>
  <c r="C644" i="86" s="1"/>
  <c r="B645" i="86"/>
  <c r="B644" i="86" s="1"/>
  <c r="Y635" i="86"/>
  <c r="Y634" i="86" s="1"/>
  <c r="X635" i="86"/>
  <c r="X634" i="86" s="1"/>
  <c r="W635" i="86"/>
  <c r="W634" i="86" s="1"/>
  <c r="V635" i="86"/>
  <c r="V634" i="86" s="1"/>
  <c r="U635" i="86"/>
  <c r="U634" i="86" s="1"/>
  <c r="T635" i="86"/>
  <c r="T634" i="86" s="1"/>
  <c r="S635" i="86"/>
  <c r="S634" i="86" s="1"/>
  <c r="R635" i="86"/>
  <c r="R634" i="86" s="1"/>
  <c r="Q635" i="86"/>
  <c r="Q634" i="86" s="1"/>
  <c r="P635" i="86"/>
  <c r="P634" i="86" s="1"/>
  <c r="O635" i="86"/>
  <c r="O634" i="86" s="1"/>
  <c r="N635" i="86"/>
  <c r="N634" i="86" s="1"/>
  <c r="M635" i="86"/>
  <c r="M634" i="86" s="1"/>
  <c r="L635" i="86"/>
  <c r="L634" i="86" s="1"/>
  <c r="K635" i="86"/>
  <c r="K634" i="86" s="1"/>
  <c r="J635" i="86"/>
  <c r="J634" i="86" s="1"/>
  <c r="I635" i="86"/>
  <c r="I634" i="86" s="1"/>
  <c r="H635" i="86"/>
  <c r="H634" i="86" s="1"/>
  <c r="G635" i="86"/>
  <c r="G634" i="86" s="1"/>
  <c r="F635" i="86"/>
  <c r="F634" i="86" s="1"/>
  <c r="E635" i="86"/>
  <c r="E634" i="86" s="1"/>
  <c r="D635" i="86"/>
  <c r="D634" i="86" s="1"/>
  <c r="C635" i="86"/>
  <c r="C634" i="86" s="1"/>
  <c r="B635" i="86"/>
  <c r="B634" i="86" s="1"/>
  <c r="Y630" i="86"/>
  <c r="Y629" i="86" s="1"/>
  <c r="X630" i="86"/>
  <c r="X629" i="86" s="1"/>
  <c r="W630" i="86"/>
  <c r="W629" i="86" s="1"/>
  <c r="V630" i="86"/>
  <c r="V629" i="86" s="1"/>
  <c r="U630" i="86"/>
  <c r="U629" i="86" s="1"/>
  <c r="T630" i="86"/>
  <c r="T629" i="86" s="1"/>
  <c r="S630" i="86"/>
  <c r="S629" i="86" s="1"/>
  <c r="R630" i="86"/>
  <c r="R629" i="86" s="1"/>
  <c r="Q630" i="86"/>
  <c r="Q629" i="86" s="1"/>
  <c r="P630" i="86"/>
  <c r="P629" i="86" s="1"/>
  <c r="O630" i="86"/>
  <c r="O629" i="86" s="1"/>
  <c r="N630" i="86"/>
  <c r="N629" i="86" s="1"/>
  <c r="M630" i="86"/>
  <c r="M629" i="86" s="1"/>
  <c r="L630" i="86"/>
  <c r="L629" i="86" s="1"/>
  <c r="K630" i="86"/>
  <c r="K629" i="86" s="1"/>
  <c r="J630" i="86"/>
  <c r="J629" i="86" s="1"/>
  <c r="I630" i="86"/>
  <c r="I629" i="86" s="1"/>
  <c r="H630" i="86"/>
  <c r="H629" i="86" s="1"/>
  <c r="G630" i="86"/>
  <c r="G629" i="86" s="1"/>
  <c r="F630" i="86"/>
  <c r="F629" i="86" s="1"/>
  <c r="E630" i="86"/>
  <c r="E629" i="86" s="1"/>
  <c r="D630" i="86"/>
  <c r="D629" i="86" s="1"/>
  <c r="C630" i="86"/>
  <c r="C629" i="86" s="1"/>
  <c r="B630" i="86"/>
  <c r="B629" i="86" s="1"/>
  <c r="Y625" i="86"/>
  <c r="Y624" i="86" s="1"/>
  <c r="X625" i="86"/>
  <c r="X624" i="86" s="1"/>
  <c r="W625" i="86"/>
  <c r="W624" i="86" s="1"/>
  <c r="V625" i="86"/>
  <c r="V624" i="86" s="1"/>
  <c r="U625" i="86"/>
  <c r="U624" i="86" s="1"/>
  <c r="T625" i="86"/>
  <c r="T624" i="86" s="1"/>
  <c r="S625" i="86"/>
  <c r="S624" i="86" s="1"/>
  <c r="R625" i="86"/>
  <c r="R624" i="86" s="1"/>
  <c r="Q625" i="86"/>
  <c r="Q624" i="86" s="1"/>
  <c r="P625" i="86"/>
  <c r="P624" i="86" s="1"/>
  <c r="O625" i="86"/>
  <c r="O624" i="86" s="1"/>
  <c r="N625" i="86"/>
  <c r="N624" i="86" s="1"/>
  <c r="M625" i="86"/>
  <c r="M624" i="86" s="1"/>
  <c r="L625" i="86"/>
  <c r="L624" i="86" s="1"/>
  <c r="K625" i="86"/>
  <c r="K624" i="86" s="1"/>
  <c r="J625" i="86"/>
  <c r="J624" i="86" s="1"/>
  <c r="I625" i="86"/>
  <c r="I624" i="86" s="1"/>
  <c r="H625" i="86"/>
  <c r="H624" i="86" s="1"/>
  <c r="G625" i="86"/>
  <c r="G624" i="86" s="1"/>
  <c r="F625" i="86"/>
  <c r="F624" i="86" s="1"/>
  <c r="E625" i="86"/>
  <c r="E624" i="86" s="1"/>
  <c r="D625" i="86"/>
  <c r="D624" i="86" s="1"/>
  <c r="C625" i="86"/>
  <c r="C624" i="86" s="1"/>
  <c r="B625" i="86"/>
  <c r="B624" i="86" s="1"/>
  <c r="Y620" i="86"/>
  <c r="Y619" i="86" s="1"/>
  <c r="X620" i="86"/>
  <c r="X619" i="86" s="1"/>
  <c r="W620" i="86"/>
  <c r="W619" i="86" s="1"/>
  <c r="V620" i="86"/>
  <c r="V619" i="86" s="1"/>
  <c r="U620" i="86"/>
  <c r="U619" i="86" s="1"/>
  <c r="T620" i="86"/>
  <c r="T619" i="86" s="1"/>
  <c r="S620" i="86"/>
  <c r="S619" i="86" s="1"/>
  <c r="R620" i="86"/>
  <c r="R619" i="86" s="1"/>
  <c r="Q620" i="86"/>
  <c r="Q619" i="86" s="1"/>
  <c r="P620" i="86"/>
  <c r="P619" i="86" s="1"/>
  <c r="O620" i="86"/>
  <c r="O619" i="86" s="1"/>
  <c r="N620" i="86"/>
  <c r="N619" i="86" s="1"/>
  <c r="M620" i="86"/>
  <c r="M619" i="86" s="1"/>
  <c r="L620" i="86"/>
  <c r="L619" i="86" s="1"/>
  <c r="K620" i="86"/>
  <c r="K619" i="86" s="1"/>
  <c r="J620" i="86"/>
  <c r="J619" i="86" s="1"/>
  <c r="I620" i="86"/>
  <c r="I619" i="86" s="1"/>
  <c r="H620" i="86"/>
  <c r="H619" i="86" s="1"/>
  <c r="G620" i="86"/>
  <c r="G619" i="86" s="1"/>
  <c r="F620" i="86"/>
  <c r="F619" i="86" s="1"/>
  <c r="E620" i="86"/>
  <c r="E619" i="86" s="1"/>
  <c r="D620" i="86"/>
  <c r="D619" i="86" s="1"/>
  <c r="C620" i="86"/>
  <c r="C619" i="86" s="1"/>
  <c r="B620" i="86"/>
  <c r="B619" i="86" s="1"/>
  <c r="Y615" i="86"/>
  <c r="Y614" i="86" s="1"/>
  <c r="X615" i="86"/>
  <c r="X614" i="86" s="1"/>
  <c r="W615" i="86"/>
  <c r="W614" i="86" s="1"/>
  <c r="V615" i="86"/>
  <c r="V614" i="86" s="1"/>
  <c r="U615" i="86"/>
  <c r="U614" i="86" s="1"/>
  <c r="T615" i="86"/>
  <c r="T614" i="86" s="1"/>
  <c r="S615" i="86"/>
  <c r="S614" i="86" s="1"/>
  <c r="R615" i="86"/>
  <c r="R614" i="86" s="1"/>
  <c r="Q615" i="86"/>
  <c r="Q614" i="86" s="1"/>
  <c r="P615" i="86"/>
  <c r="P614" i="86" s="1"/>
  <c r="O615" i="86"/>
  <c r="O614" i="86" s="1"/>
  <c r="N615" i="86"/>
  <c r="N614" i="86" s="1"/>
  <c r="M615" i="86"/>
  <c r="M614" i="86" s="1"/>
  <c r="L615" i="86"/>
  <c r="L614" i="86" s="1"/>
  <c r="K615" i="86"/>
  <c r="K614" i="86" s="1"/>
  <c r="J615" i="86"/>
  <c r="J614" i="86" s="1"/>
  <c r="I615" i="86"/>
  <c r="I614" i="86" s="1"/>
  <c r="H615" i="86"/>
  <c r="H614" i="86" s="1"/>
  <c r="G615" i="86"/>
  <c r="G614" i="86" s="1"/>
  <c r="F615" i="86"/>
  <c r="F614" i="86" s="1"/>
  <c r="E615" i="86"/>
  <c r="E614" i="86" s="1"/>
  <c r="D615" i="86"/>
  <c r="D614" i="86" s="1"/>
  <c r="C615" i="86"/>
  <c r="C614" i="86" s="1"/>
  <c r="B615" i="86"/>
  <c r="B614" i="86" s="1"/>
  <c r="Y605" i="86"/>
  <c r="Y604" i="86" s="1"/>
  <c r="X605" i="86"/>
  <c r="X604" i="86" s="1"/>
  <c r="W605" i="86"/>
  <c r="W604" i="86" s="1"/>
  <c r="V605" i="86"/>
  <c r="V604" i="86" s="1"/>
  <c r="U605" i="86"/>
  <c r="U604" i="86" s="1"/>
  <c r="T605" i="86"/>
  <c r="T604" i="86" s="1"/>
  <c r="S605" i="86"/>
  <c r="S604" i="86" s="1"/>
  <c r="R605" i="86"/>
  <c r="R604" i="86" s="1"/>
  <c r="Q605" i="86"/>
  <c r="Q604" i="86" s="1"/>
  <c r="P605" i="86"/>
  <c r="P604" i="86" s="1"/>
  <c r="O605" i="86"/>
  <c r="O604" i="86" s="1"/>
  <c r="N605" i="86"/>
  <c r="N604" i="86" s="1"/>
  <c r="M605" i="86"/>
  <c r="M604" i="86" s="1"/>
  <c r="L605" i="86"/>
  <c r="L604" i="86" s="1"/>
  <c r="K605" i="86"/>
  <c r="K604" i="86" s="1"/>
  <c r="J605" i="86"/>
  <c r="J604" i="86" s="1"/>
  <c r="I605" i="86"/>
  <c r="I604" i="86" s="1"/>
  <c r="H605" i="86"/>
  <c r="H604" i="86" s="1"/>
  <c r="G605" i="86"/>
  <c r="G604" i="86" s="1"/>
  <c r="F605" i="86"/>
  <c r="F604" i="86" s="1"/>
  <c r="E605" i="86"/>
  <c r="E604" i="86" s="1"/>
  <c r="D605" i="86"/>
  <c r="D604" i="86" s="1"/>
  <c r="C605" i="86"/>
  <c r="C604" i="86" s="1"/>
  <c r="B605" i="86"/>
  <c r="B604" i="86" s="1"/>
  <c r="Y600" i="86"/>
  <c r="Y599" i="86" s="1"/>
  <c r="X600" i="86"/>
  <c r="X599" i="86" s="1"/>
  <c r="W600" i="86"/>
  <c r="W599" i="86" s="1"/>
  <c r="V600" i="86"/>
  <c r="V599" i="86" s="1"/>
  <c r="U600" i="86"/>
  <c r="U599" i="86" s="1"/>
  <c r="T600" i="86"/>
  <c r="T599" i="86" s="1"/>
  <c r="S600" i="86"/>
  <c r="S599" i="86" s="1"/>
  <c r="R600" i="86"/>
  <c r="R599" i="86" s="1"/>
  <c r="Q600" i="86"/>
  <c r="Q599" i="86" s="1"/>
  <c r="P600" i="86"/>
  <c r="P599" i="86" s="1"/>
  <c r="O600" i="86"/>
  <c r="O599" i="86" s="1"/>
  <c r="N600" i="86"/>
  <c r="N599" i="86" s="1"/>
  <c r="M600" i="86"/>
  <c r="M599" i="86" s="1"/>
  <c r="L600" i="86"/>
  <c r="L599" i="86" s="1"/>
  <c r="K600" i="86"/>
  <c r="K599" i="86" s="1"/>
  <c r="J600" i="86"/>
  <c r="J599" i="86" s="1"/>
  <c r="I600" i="86"/>
  <c r="I599" i="86" s="1"/>
  <c r="H600" i="86"/>
  <c r="H599" i="86" s="1"/>
  <c r="G600" i="86"/>
  <c r="G599" i="86" s="1"/>
  <c r="F600" i="86"/>
  <c r="F599" i="86" s="1"/>
  <c r="E600" i="86"/>
  <c r="E599" i="86" s="1"/>
  <c r="D600" i="86"/>
  <c r="D599" i="86" s="1"/>
  <c r="C600" i="86"/>
  <c r="C599" i="86" s="1"/>
  <c r="B600" i="86"/>
  <c r="B599" i="86" s="1"/>
  <c r="Y595" i="86"/>
  <c r="Y594" i="86" s="1"/>
  <c r="X595" i="86"/>
  <c r="X594" i="86" s="1"/>
  <c r="W595" i="86"/>
  <c r="W594" i="86" s="1"/>
  <c r="V595" i="86"/>
  <c r="V594" i="86" s="1"/>
  <c r="U595" i="86"/>
  <c r="U594" i="86" s="1"/>
  <c r="T595" i="86"/>
  <c r="T594" i="86" s="1"/>
  <c r="S595" i="86"/>
  <c r="S594" i="86" s="1"/>
  <c r="R595" i="86"/>
  <c r="R594" i="86" s="1"/>
  <c r="Q595" i="86"/>
  <c r="Q594" i="86" s="1"/>
  <c r="P595" i="86"/>
  <c r="P594" i="86" s="1"/>
  <c r="O595" i="86"/>
  <c r="O594" i="86" s="1"/>
  <c r="N595" i="86"/>
  <c r="N594" i="86" s="1"/>
  <c r="M595" i="86"/>
  <c r="M594" i="86" s="1"/>
  <c r="L595" i="86"/>
  <c r="L594" i="86" s="1"/>
  <c r="K595" i="86"/>
  <c r="K594" i="86" s="1"/>
  <c r="J595" i="86"/>
  <c r="J594" i="86" s="1"/>
  <c r="I595" i="86"/>
  <c r="I594" i="86" s="1"/>
  <c r="H595" i="86"/>
  <c r="H594" i="86" s="1"/>
  <c r="G595" i="86"/>
  <c r="G594" i="86" s="1"/>
  <c r="F595" i="86"/>
  <c r="F594" i="86" s="1"/>
  <c r="E595" i="86"/>
  <c r="E594" i="86" s="1"/>
  <c r="D595" i="86"/>
  <c r="D594" i="86" s="1"/>
  <c r="C595" i="86"/>
  <c r="C594" i="86" s="1"/>
  <c r="B595" i="86"/>
  <c r="B594" i="86" s="1"/>
  <c r="Y590" i="86"/>
  <c r="Y589" i="86" s="1"/>
  <c r="X590" i="86"/>
  <c r="X589" i="86" s="1"/>
  <c r="W590" i="86"/>
  <c r="W589" i="86" s="1"/>
  <c r="V590" i="86"/>
  <c r="V589" i="86" s="1"/>
  <c r="U590" i="86"/>
  <c r="U589" i="86" s="1"/>
  <c r="T590" i="86"/>
  <c r="T589" i="86" s="1"/>
  <c r="S590" i="86"/>
  <c r="S589" i="86" s="1"/>
  <c r="R590" i="86"/>
  <c r="R589" i="86" s="1"/>
  <c r="Q590" i="86"/>
  <c r="Q589" i="86" s="1"/>
  <c r="P590" i="86"/>
  <c r="P589" i="86" s="1"/>
  <c r="O590" i="86"/>
  <c r="O589" i="86" s="1"/>
  <c r="N590" i="86"/>
  <c r="N589" i="86" s="1"/>
  <c r="M590" i="86"/>
  <c r="M589" i="86" s="1"/>
  <c r="L590" i="86"/>
  <c r="L589" i="86" s="1"/>
  <c r="K590" i="86"/>
  <c r="K589" i="86" s="1"/>
  <c r="J590" i="86"/>
  <c r="J589" i="86" s="1"/>
  <c r="I590" i="86"/>
  <c r="I589" i="86" s="1"/>
  <c r="H590" i="86"/>
  <c r="H589" i="86" s="1"/>
  <c r="G590" i="86"/>
  <c r="G589" i="86" s="1"/>
  <c r="F590" i="86"/>
  <c r="F589" i="86" s="1"/>
  <c r="E590" i="86"/>
  <c r="E589" i="86" s="1"/>
  <c r="D590" i="86"/>
  <c r="D589" i="86" s="1"/>
  <c r="C590" i="86"/>
  <c r="C589" i="86" s="1"/>
  <c r="B590" i="86"/>
  <c r="B589" i="86" s="1"/>
  <c r="B504" i="86"/>
  <c r="Y500" i="86"/>
  <c r="Y499" i="86" s="1"/>
  <c r="X500" i="86"/>
  <c r="X499" i="86" s="1"/>
  <c r="W500" i="86"/>
  <c r="W499" i="86" s="1"/>
  <c r="V500" i="86"/>
  <c r="V499" i="86" s="1"/>
  <c r="U500" i="86"/>
  <c r="U499" i="86" s="1"/>
  <c r="T500" i="86"/>
  <c r="T499" i="86" s="1"/>
  <c r="S500" i="86"/>
  <c r="S499" i="86" s="1"/>
  <c r="R500" i="86"/>
  <c r="R499" i="86" s="1"/>
  <c r="Q500" i="86"/>
  <c r="Q499" i="86" s="1"/>
  <c r="P500" i="86"/>
  <c r="P499" i="86" s="1"/>
  <c r="O500" i="86"/>
  <c r="O499" i="86" s="1"/>
  <c r="N500" i="86"/>
  <c r="N499" i="86" s="1"/>
  <c r="M500" i="86"/>
  <c r="M499" i="86" s="1"/>
  <c r="L500" i="86"/>
  <c r="L499" i="86" s="1"/>
  <c r="K500" i="86"/>
  <c r="K499" i="86" s="1"/>
  <c r="J500" i="86"/>
  <c r="J499" i="86" s="1"/>
  <c r="I500" i="86"/>
  <c r="I499" i="86" s="1"/>
  <c r="H500" i="86"/>
  <c r="H499" i="86" s="1"/>
  <c r="G500" i="86"/>
  <c r="G499" i="86" s="1"/>
  <c r="F500" i="86"/>
  <c r="F499" i="86" s="1"/>
  <c r="E500" i="86"/>
  <c r="E499" i="86" s="1"/>
  <c r="D500" i="86"/>
  <c r="D499" i="86" s="1"/>
  <c r="C500" i="86"/>
  <c r="C499" i="86" s="1"/>
  <c r="B500" i="86"/>
  <c r="B499" i="86" s="1"/>
  <c r="Y495" i="86"/>
  <c r="Y494" i="86" s="1"/>
  <c r="X495" i="86"/>
  <c r="X494" i="86" s="1"/>
  <c r="W495" i="86"/>
  <c r="W494" i="86" s="1"/>
  <c r="V495" i="86"/>
  <c r="V494" i="86" s="1"/>
  <c r="U495" i="86"/>
  <c r="U494" i="86" s="1"/>
  <c r="T495" i="86"/>
  <c r="T494" i="86" s="1"/>
  <c r="S495" i="86"/>
  <c r="S494" i="86" s="1"/>
  <c r="R495" i="86"/>
  <c r="R494" i="86" s="1"/>
  <c r="Q495" i="86"/>
  <c r="Q494" i="86" s="1"/>
  <c r="P495" i="86"/>
  <c r="P494" i="86" s="1"/>
  <c r="O495" i="86"/>
  <c r="O494" i="86" s="1"/>
  <c r="N495" i="86"/>
  <c r="N494" i="86" s="1"/>
  <c r="M495" i="86"/>
  <c r="M494" i="86" s="1"/>
  <c r="L495" i="86"/>
  <c r="L494" i="86" s="1"/>
  <c r="K495" i="86"/>
  <c r="K494" i="86" s="1"/>
  <c r="J495" i="86"/>
  <c r="J494" i="86" s="1"/>
  <c r="I495" i="86"/>
  <c r="I494" i="86" s="1"/>
  <c r="H495" i="86"/>
  <c r="H494" i="86" s="1"/>
  <c r="G495" i="86"/>
  <c r="G494" i="86" s="1"/>
  <c r="F495" i="86"/>
  <c r="F494" i="86" s="1"/>
  <c r="E495" i="86"/>
  <c r="E494" i="86" s="1"/>
  <c r="D495" i="86"/>
  <c r="D494" i="86" s="1"/>
  <c r="C495" i="86"/>
  <c r="C494" i="86" s="1"/>
  <c r="B495" i="86"/>
  <c r="B494" i="86" s="1"/>
  <c r="Y490" i="86"/>
  <c r="Y489" i="86" s="1"/>
  <c r="X490" i="86"/>
  <c r="X489" i="86" s="1"/>
  <c r="W490" i="86"/>
  <c r="W489" i="86" s="1"/>
  <c r="V490" i="86"/>
  <c r="V489" i="86" s="1"/>
  <c r="U490" i="86"/>
  <c r="U489" i="86" s="1"/>
  <c r="T490" i="86"/>
  <c r="T489" i="86" s="1"/>
  <c r="S490" i="86"/>
  <c r="S489" i="86" s="1"/>
  <c r="R490" i="86"/>
  <c r="R489" i="86" s="1"/>
  <c r="Q490" i="86"/>
  <c r="Q489" i="86" s="1"/>
  <c r="P490" i="86"/>
  <c r="P489" i="86" s="1"/>
  <c r="O490" i="86"/>
  <c r="O489" i="86" s="1"/>
  <c r="N490" i="86"/>
  <c r="N489" i="86" s="1"/>
  <c r="M490" i="86"/>
  <c r="M489" i="86" s="1"/>
  <c r="L490" i="86"/>
  <c r="L489" i="86" s="1"/>
  <c r="K490" i="86"/>
  <c r="K489" i="86" s="1"/>
  <c r="J490" i="86"/>
  <c r="J489" i="86" s="1"/>
  <c r="I490" i="86"/>
  <c r="I489" i="86" s="1"/>
  <c r="H490" i="86"/>
  <c r="H489" i="86" s="1"/>
  <c r="G490" i="86"/>
  <c r="G489" i="86" s="1"/>
  <c r="F490" i="86"/>
  <c r="F489" i="86" s="1"/>
  <c r="E490" i="86"/>
  <c r="E489" i="86" s="1"/>
  <c r="D490" i="86"/>
  <c r="D489" i="86" s="1"/>
  <c r="C490" i="86"/>
  <c r="C489" i="86" s="1"/>
  <c r="B490" i="86"/>
  <c r="B489" i="86" s="1"/>
  <c r="Y485" i="86"/>
  <c r="Y484" i="86" s="1"/>
  <c r="X485" i="86"/>
  <c r="X484" i="86" s="1"/>
  <c r="W485" i="86"/>
  <c r="W484" i="86" s="1"/>
  <c r="V485" i="86"/>
  <c r="V484" i="86" s="1"/>
  <c r="U485" i="86"/>
  <c r="U484" i="86" s="1"/>
  <c r="T485" i="86"/>
  <c r="T484" i="86" s="1"/>
  <c r="S485" i="86"/>
  <c r="S484" i="86" s="1"/>
  <c r="R485" i="86"/>
  <c r="R484" i="86" s="1"/>
  <c r="Q485" i="86"/>
  <c r="Q484" i="86" s="1"/>
  <c r="P485" i="86"/>
  <c r="P484" i="86" s="1"/>
  <c r="O485" i="86"/>
  <c r="O484" i="86" s="1"/>
  <c r="N485" i="86"/>
  <c r="N484" i="86" s="1"/>
  <c r="M485" i="86"/>
  <c r="M484" i="86" s="1"/>
  <c r="L485" i="86"/>
  <c r="L484" i="86" s="1"/>
  <c r="K485" i="86"/>
  <c r="K484" i="86" s="1"/>
  <c r="J485" i="86"/>
  <c r="J484" i="86" s="1"/>
  <c r="I485" i="86"/>
  <c r="I484" i="86" s="1"/>
  <c r="H485" i="86"/>
  <c r="H484" i="86" s="1"/>
  <c r="G485" i="86"/>
  <c r="G484" i="86" s="1"/>
  <c r="F485" i="86"/>
  <c r="F484" i="86" s="1"/>
  <c r="E485" i="86"/>
  <c r="E484" i="86" s="1"/>
  <c r="D485" i="86"/>
  <c r="D484" i="86" s="1"/>
  <c r="C485" i="86"/>
  <c r="C484" i="86" s="1"/>
  <c r="B485" i="86"/>
  <c r="B484" i="86" s="1"/>
  <c r="Y477" i="86"/>
  <c r="X477" i="86"/>
  <c r="W477" i="86"/>
  <c r="V477" i="86"/>
  <c r="U477" i="86"/>
  <c r="T477" i="86"/>
  <c r="S477" i="86"/>
  <c r="R477" i="86"/>
  <c r="Q477" i="86"/>
  <c r="P477" i="86"/>
  <c r="O477" i="86"/>
  <c r="N477" i="86"/>
  <c r="M477" i="86"/>
  <c r="L477" i="86"/>
  <c r="K477" i="86"/>
  <c r="J477" i="86"/>
  <c r="I477" i="86"/>
  <c r="H477" i="86"/>
  <c r="G477" i="86"/>
  <c r="F477" i="86"/>
  <c r="E477" i="86"/>
  <c r="D477" i="86"/>
  <c r="C477" i="86"/>
  <c r="B477" i="86"/>
  <c r="B476" i="86" s="1"/>
  <c r="Y472" i="86"/>
  <c r="X472" i="86"/>
  <c r="W472" i="86"/>
  <c r="V472" i="86"/>
  <c r="U472" i="86"/>
  <c r="T472" i="86"/>
  <c r="S472" i="86"/>
  <c r="R472" i="86"/>
  <c r="Q472" i="86"/>
  <c r="P472" i="86"/>
  <c r="O472" i="86"/>
  <c r="N472" i="86"/>
  <c r="M472" i="86"/>
  <c r="L472" i="86"/>
  <c r="K472" i="86"/>
  <c r="J472" i="86"/>
  <c r="I472" i="86"/>
  <c r="H472" i="86"/>
  <c r="G472" i="86"/>
  <c r="F472" i="86"/>
  <c r="E472" i="86"/>
  <c r="D472" i="86"/>
  <c r="C472" i="86"/>
  <c r="B472" i="86"/>
  <c r="B471" i="86" s="1"/>
  <c r="Y467" i="86"/>
  <c r="X467" i="86"/>
  <c r="W467" i="86"/>
  <c r="V467" i="86"/>
  <c r="U467" i="86"/>
  <c r="T467" i="86"/>
  <c r="S467" i="86"/>
  <c r="R467" i="86"/>
  <c r="Q467" i="86"/>
  <c r="P467" i="86"/>
  <c r="O467" i="86"/>
  <c r="N467" i="86"/>
  <c r="M467" i="86"/>
  <c r="L467" i="86"/>
  <c r="K467" i="86"/>
  <c r="J467" i="86"/>
  <c r="I467" i="86"/>
  <c r="H467" i="86"/>
  <c r="G467" i="86"/>
  <c r="F467" i="86"/>
  <c r="E467" i="86"/>
  <c r="D467" i="86"/>
  <c r="C467" i="86"/>
  <c r="B467" i="86"/>
  <c r="B466" i="86" s="1"/>
  <c r="Y462" i="86"/>
  <c r="X462" i="86"/>
  <c r="W462" i="86"/>
  <c r="V462" i="86"/>
  <c r="U462" i="86"/>
  <c r="T462" i="86"/>
  <c r="S462" i="86"/>
  <c r="R462" i="86"/>
  <c r="Q462" i="86"/>
  <c r="P462" i="86"/>
  <c r="O462" i="86"/>
  <c r="N462" i="86"/>
  <c r="M462" i="86"/>
  <c r="L462" i="86"/>
  <c r="K462" i="86"/>
  <c r="J462" i="86"/>
  <c r="I462" i="86"/>
  <c r="H462" i="86"/>
  <c r="G462" i="86"/>
  <c r="F462" i="86"/>
  <c r="E462" i="86"/>
  <c r="D462" i="86"/>
  <c r="C462" i="86"/>
  <c r="B462" i="86"/>
  <c r="B461" i="86" s="1"/>
  <c r="Y457" i="86"/>
  <c r="X457" i="86"/>
  <c r="W457" i="86"/>
  <c r="V457" i="86"/>
  <c r="U457" i="86"/>
  <c r="T457" i="86"/>
  <c r="S457" i="86"/>
  <c r="R457" i="86"/>
  <c r="Q457" i="86"/>
  <c r="P457" i="86"/>
  <c r="O457" i="86"/>
  <c r="N457" i="86"/>
  <c r="M457" i="86"/>
  <c r="L457" i="86"/>
  <c r="K457" i="86"/>
  <c r="J457" i="86"/>
  <c r="I457" i="86"/>
  <c r="H457" i="86"/>
  <c r="G457" i="86"/>
  <c r="F457" i="86"/>
  <c r="E457" i="86"/>
  <c r="D457" i="86"/>
  <c r="C457" i="86"/>
  <c r="B457" i="86"/>
  <c r="B456" i="86" s="1"/>
  <c r="Y452" i="86"/>
  <c r="X452" i="86"/>
  <c r="W452" i="86"/>
  <c r="V452" i="86"/>
  <c r="U452" i="86"/>
  <c r="T452" i="86"/>
  <c r="S452" i="86"/>
  <c r="R452" i="86"/>
  <c r="Q452" i="86"/>
  <c r="P452" i="86"/>
  <c r="O452" i="86"/>
  <c r="N452" i="86"/>
  <c r="M452" i="86"/>
  <c r="L452" i="86"/>
  <c r="K452" i="86"/>
  <c r="J452" i="86"/>
  <c r="I452" i="86"/>
  <c r="H452" i="86"/>
  <c r="G452" i="86"/>
  <c r="F452" i="86"/>
  <c r="E452" i="86"/>
  <c r="D452" i="86"/>
  <c r="C452" i="86"/>
  <c r="B452" i="86"/>
  <c r="B451" i="86" s="1"/>
  <c r="Y447" i="86"/>
  <c r="X447" i="86"/>
  <c r="W447" i="86"/>
  <c r="V447" i="86"/>
  <c r="U447" i="86"/>
  <c r="T447" i="86"/>
  <c r="S447" i="86"/>
  <c r="R447" i="86"/>
  <c r="Q447" i="86"/>
  <c r="P447" i="86"/>
  <c r="O447" i="86"/>
  <c r="N447" i="86"/>
  <c r="M447" i="86"/>
  <c r="L447" i="86"/>
  <c r="K447" i="86"/>
  <c r="J447" i="86"/>
  <c r="I447" i="86"/>
  <c r="H447" i="86"/>
  <c r="G447" i="86"/>
  <c r="F447" i="86"/>
  <c r="E447" i="86"/>
  <c r="D447" i="86"/>
  <c r="C447" i="86"/>
  <c r="B447" i="86"/>
  <c r="B446" i="86" s="1"/>
  <c r="Y442" i="86"/>
  <c r="X442" i="86"/>
  <c r="W442" i="86"/>
  <c r="V442" i="86"/>
  <c r="U442" i="86"/>
  <c r="T442" i="86"/>
  <c r="S442" i="86"/>
  <c r="R442" i="86"/>
  <c r="Q442" i="86"/>
  <c r="P442" i="86"/>
  <c r="O442" i="86"/>
  <c r="N442" i="86"/>
  <c r="M442" i="86"/>
  <c r="L442" i="86"/>
  <c r="K442" i="86"/>
  <c r="J442" i="86"/>
  <c r="I442" i="86"/>
  <c r="H442" i="86"/>
  <c r="G442" i="86"/>
  <c r="F442" i="86"/>
  <c r="E442" i="86"/>
  <c r="D442" i="86"/>
  <c r="C442" i="86"/>
  <c r="B442" i="86"/>
  <c r="B441" i="86" s="1"/>
  <c r="Y437" i="86"/>
  <c r="X437" i="86"/>
  <c r="W437" i="86"/>
  <c r="V437" i="86"/>
  <c r="U437" i="86"/>
  <c r="T437" i="86"/>
  <c r="S437" i="86"/>
  <c r="R437" i="86"/>
  <c r="Q437" i="86"/>
  <c r="P437" i="86"/>
  <c r="O437" i="86"/>
  <c r="N437" i="86"/>
  <c r="M437" i="86"/>
  <c r="L437" i="86"/>
  <c r="K437" i="86"/>
  <c r="J437" i="86"/>
  <c r="I437" i="86"/>
  <c r="H437" i="86"/>
  <c r="G437" i="86"/>
  <c r="F437" i="86"/>
  <c r="E437" i="86"/>
  <c r="D437" i="86"/>
  <c r="C437" i="86"/>
  <c r="B437" i="86"/>
  <c r="B436" i="86" s="1"/>
  <c r="Y432" i="86"/>
  <c r="X432" i="86"/>
  <c r="W432" i="86"/>
  <c r="V432" i="86"/>
  <c r="U432" i="86"/>
  <c r="T432" i="86"/>
  <c r="S432" i="86"/>
  <c r="R432" i="86"/>
  <c r="Q432" i="86"/>
  <c r="P432" i="86"/>
  <c r="O432" i="86"/>
  <c r="N432" i="86"/>
  <c r="M432" i="86"/>
  <c r="L432" i="86"/>
  <c r="K432" i="86"/>
  <c r="J432" i="86"/>
  <c r="I432" i="86"/>
  <c r="H432" i="86"/>
  <c r="G432" i="86"/>
  <c r="F432" i="86"/>
  <c r="E432" i="86"/>
  <c r="D432" i="86"/>
  <c r="C432" i="86"/>
  <c r="B432" i="86"/>
  <c r="B431" i="86" s="1"/>
  <c r="Y427" i="86"/>
  <c r="X427" i="86"/>
  <c r="W427" i="86"/>
  <c r="V427" i="86"/>
  <c r="U427" i="86"/>
  <c r="T427" i="86"/>
  <c r="S427" i="86"/>
  <c r="R427" i="86"/>
  <c r="Q427" i="86"/>
  <c r="P427" i="86"/>
  <c r="O427" i="86"/>
  <c r="N427" i="86"/>
  <c r="M427" i="86"/>
  <c r="L427" i="86"/>
  <c r="K427" i="86"/>
  <c r="J427" i="86"/>
  <c r="I427" i="86"/>
  <c r="H427" i="86"/>
  <c r="G427" i="86"/>
  <c r="F427" i="86"/>
  <c r="E427" i="86"/>
  <c r="D427" i="86"/>
  <c r="C427" i="86"/>
  <c r="B427" i="86"/>
  <c r="B426" i="86" s="1"/>
  <c r="Y422" i="86"/>
  <c r="X422" i="86"/>
  <c r="W422" i="86"/>
  <c r="V422" i="86"/>
  <c r="U422" i="86"/>
  <c r="T422" i="86"/>
  <c r="S422" i="86"/>
  <c r="R422" i="86"/>
  <c r="Q422" i="86"/>
  <c r="P422" i="86"/>
  <c r="O422" i="86"/>
  <c r="N422" i="86"/>
  <c r="M422" i="86"/>
  <c r="L422" i="86"/>
  <c r="K422" i="86"/>
  <c r="J422" i="86"/>
  <c r="I422" i="86"/>
  <c r="H422" i="86"/>
  <c r="G422" i="86"/>
  <c r="F422" i="86"/>
  <c r="E422" i="86"/>
  <c r="D422" i="86"/>
  <c r="C422" i="86"/>
  <c r="B422" i="86"/>
  <c r="B421" i="86" s="1"/>
  <c r="Y417" i="86"/>
  <c r="X417" i="86"/>
  <c r="W417" i="86"/>
  <c r="V417" i="86"/>
  <c r="U417" i="86"/>
  <c r="T417" i="86"/>
  <c r="S417" i="86"/>
  <c r="R417" i="86"/>
  <c r="Q417" i="86"/>
  <c r="P417" i="86"/>
  <c r="O417" i="86"/>
  <c r="N417" i="86"/>
  <c r="M417" i="86"/>
  <c r="L417" i="86"/>
  <c r="K417" i="86"/>
  <c r="J417" i="86"/>
  <c r="I417" i="86"/>
  <c r="H417" i="86"/>
  <c r="G417" i="86"/>
  <c r="F417" i="86"/>
  <c r="E417" i="86"/>
  <c r="D417" i="86"/>
  <c r="C417" i="86"/>
  <c r="B417" i="86"/>
  <c r="B416" i="86" s="1"/>
  <c r="Y412" i="86"/>
  <c r="X412" i="86"/>
  <c r="W412" i="86"/>
  <c r="V412" i="86"/>
  <c r="U412" i="86"/>
  <c r="T412" i="86"/>
  <c r="S412" i="86"/>
  <c r="R412" i="86"/>
  <c r="Q412" i="86"/>
  <c r="P412" i="86"/>
  <c r="O412" i="86"/>
  <c r="N412" i="86"/>
  <c r="M412" i="86"/>
  <c r="L412" i="86"/>
  <c r="K412" i="86"/>
  <c r="J412" i="86"/>
  <c r="I412" i="86"/>
  <c r="H412" i="86"/>
  <c r="G412" i="86"/>
  <c r="F412" i="86"/>
  <c r="E412" i="86"/>
  <c r="D412" i="86"/>
  <c r="C412" i="86"/>
  <c r="B412" i="86"/>
  <c r="B411" i="86" s="1"/>
  <c r="Y407" i="86"/>
  <c r="X407" i="86"/>
  <c r="W407" i="86"/>
  <c r="V407" i="86"/>
  <c r="U407" i="86"/>
  <c r="T407" i="86"/>
  <c r="S407" i="86"/>
  <c r="R407" i="86"/>
  <c r="Q407" i="86"/>
  <c r="P407" i="86"/>
  <c r="O407" i="86"/>
  <c r="N407" i="86"/>
  <c r="M407" i="86"/>
  <c r="L407" i="86"/>
  <c r="K407" i="86"/>
  <c r="J407" i="86"/>
  <c r="I407" i="86"/>
  <c r="H407" i="86"/>
  <c r="G407" i="86"/>
  <c r="F407" i="86"/>
  <c r="E407" i="86"/>
  <c r="D407" i="86"/>
  <c r="C407" i="86"/>
  <c r="B407" i="86"/>
  <c r="B406" i="86" s="1"/>
  <c r="Y402" i="86"/>
  <c r="X402" i="86"/>
  <c r="W402" i="86"/>
  <c r="V402" i="86"/>
  <c r="U402" i="86"/>
  <c r="T402" i="86"/>
  <c r="S402" i="86"/>
  <c r="R402" i="86"/>
  <c r="Q402" i="86"/>
  <c r="P402" i="86"/>
  <c r="O402" i="86"/>
  <c r="N402" i="86"/>
  <c r="M402" i="86"/>
  <c r="L402" i="86"/>
  <c r="K402" i="86"/>
  <c r="J402" i="86"/>
  <c r="I402" i="86"/>
  <c r="H402" i="86"/>
  <c r="G402" i="86"/>
  <c r="F402" i="86"/>
  <c r="E402" i="86"/>
  <c r="D402" i="86"/>
  <c r="C402" i="86"/>
  <c r="B402" i="86"/>
  <c r="B401" i="86" s="1"/>
  <c r="Y397" i="86"/>
  <c r="X397" i="86"/>
  <c r="W397" i="86"/>
  <c r="V397" i="86"/>
  <c r="U397" i="86"/>
  <c r="T397" i="86"/>
  <c r="S397" i="86"/>
  <c r="R397" i="86"/>
  <c r="Q397" i="86"/>
  <c r="P397" i="86"/>
  <c r="O397" i="86"/>
  <c r="N397" i="86"/>
  <c r="M397" i="86"/>
  <c r="L397" i="86"/>
  <c r="K397" i="86"/>
  <c r="J397" i="86"/>
  <c r="I397" i="86"/>
  <c r="H397" i="86"/>
  <c r="G397" i="86"/>
  <c r="F397" i="86"/>
  <c r="E397" i="86"/>
  <c r="D397" i="86"/>
  <c r="C397" i="86"/>
  <c r="B397" i="86"/>
  <c r="B396" i="86" s="1"/>
  <c r="Y392" i="86"/>
  <c r="X392" i="86"/>
  <c r="W392" i="86"/>
  <c r="V392" i="86"/>
  <c r="U392" i="86"/>
  <c r="T392" i="86"/>
  <c r="S392" i="86"/>
  <c r="R392" i="86"/>
  <c r="Q392" i="86"/>
  <c r="P392" i="86"/>
  <c r="O392" i="86"/>
  <c r="N392" i="86"/>
  <c r="M392" i="86"/>
  <c r="L392" i="86"/>
  <c r="K392" i="86"/>
  <c r="J392" i="86"/>
  <c r="I392" i="86"/>
  <c r="H392" i="86"/>
  <c r="G392" i="86"/>
  <c r="F392" i="86"/>
  <c r="E392" i="86"/>
  <c r="D392" i="86"/>
  <c r="C392" i="86"/>
  <c r="B392" i="86"/>
  <c r="B391" i="86" s="1"/>
  <c r="Y387" i="86"/>
  <c r="X387" i="86"/>
  <c r="W387" i="86"/>
  <c r="V387" i="86"/>
  <c r="U387" i="86"/>
  <c r="T387" i="86"/>
  <c r="S387" i="86"/>
  <c r="R387" i="86"/>
  <c r="Q387" i="86"/>
  <c r="P387" i="86"/>
  <c r="O387" i="86"/>
  <c r="N387" i="86"/>
  <c r="M387" i="86"/>
  <c r="L387" i="86"/>
  <c r="K387" i="86"/>
  <c r="J387" i="86"/>
  <c r="I387" i="86"/>
  <c r="H387" i="86"/>
  <c r="G387" i="86"/>
  <c r="F387" i="86"/>
  <c r="E387" i="86"/>
  <c r="D387" i="86"/>
  <c r="C387" i="86"/>
  <c r="B387" i="86"/>
  <c r="B386" i="86" s="1"/>
  <c r="Y382" i="86"/>
  <c r="X382" i="86"/>
  <c r="W382" i="86"/>
  <c r="V382" i="86"/>
  <c r="U382" i="86"/>
  <c r="T382" i="86"/>
  <c r="S382" i="86"/>
  <c r="R382" i="86"/>
  <c r="Q382" i="86"/>
  <c r="P382" i="86"/>
  <c r="O382" i="86"/>
  <c r="N382" i="86"/>
  <c r="M382" i="86"/>
  <c r="L382" i="86"/>
  <c r="K382" i="86"/>
  <c r="J382" i="86"/>
  <c r="I382" i="86"/>
  <c r="H382" i="86"/>
  <c r="G382" i="86"/>
  <c r="F382" i="86"/>
  <c r="E382" i="86"/>
  <c r="D382" i="86"/>
  <c r="C382" i="86"/>
  <c r="B382" i="86"/>
  <c r="B381" i="86" s="1"/>
  <c r="Y377" i="86"/>
  <c r="X377" i="86"/>
  <c r="W377" i="86"/>
  <c r="V377" i="86"/>
  <c r="U377" i="86"/>
  <c r="T377" i="86"/>
  <c r="S377" i="86"/>
  <c r="R377" i="86"/>
  <c r="Q377" i="86"/>
  <c r="P377" i="86"/>
  <c r="O377" i="86"/>
  <c r="N377" i="86"/>
  <c r="M377" i="86"/>
  <c r="L377" i="86"/>
  <c r="K377" i="86"/>
  <c r="J377" i="86"/>
  <c r="I377" i="86"/>
  <c r="H377" i="86"/>
  <c r="G377" i="86"/>
  <c r="F377" i="86"/>
  <c r="E377" i="86"/>
  <c r="D377" i="86"/>
  <c r="C377" i="86"/>
  <c r="B377" i="86"/>
  <c r="B376" i="86" s="1"/>
  <c r="Y372" i="86"/>
  <c r="X372" i="86"/>
  <c r="W372" i="86"/>
  <c r="V372" i="86"/>
  <c r="U372" i="86"/>
  <c r="T372" i="86"/>
  <c r="S372" i="86"/>
  <c r="R372" i="86"/>
  <c r="Q372" i="86"/>
  <c r="P372" i="86"/>
  <c r="O372" i="86"/>
  <c r="N372" i="86"/>
  <c r="M372" i="86"/>
  <c r="L372" i="86"/>
  <c r="K372" i="86"/>
  <c r="J372" i="86"/>
  <c r="I372" i="86"/>
  <c r="H372" i="86"/>
  <c r="G372" i="86"/>
  <c r="F372" i="86"/>
  <c r="E372" i="86"/>
  <c r="D372" i="86"/>
  <c r="C372" i="86"/>
  <c r="B372" i="86"/>
  <c r="B371" i="86" s="1"/>
  <c r="Y367" i="86"/>
  <c r="X367" i="86"/>
  <c r="W367" i="86"/>
  <c r="V367" i="86"/>
  <c r="U367" i="86"/>
  <c r="T367" i="86"/>
  <c r="S367" i="86"/>
  <c r="R367" i="86"/>
  <c r="Q367" i="86"/>
  <c r="P367" i="86"/>
  <c r="O367" i="86"/>
  <c r="N367" i="86"/>
  <c r="M367" i="86"/>
  <c r="L367" i="86"/>
  <c r="K367" i="86"/>
  <c r="J367" i="86"/>
  <c r="I367" i="86"/>
  <c r="H367" i="86"/>
  <c r="G367" i="86"/>
  <c r="F367" i="86"/>
  <c r="E367" i="86"/>
  <c r="D367" i="86"/>
  <c r="C367" i="86"/>
  <c r="B367" i="86"/>
  <c r="B366" i="86" s="1"/>
  <c r="Y362" i="86"/>
  <c r="X362" i="86"/>
  <c r="W362" i="86"/>
  <c r="V362" i="86"/>
  <c r="U362" i="86"/>
  <c r="T362" i="86"/>
  <c r="S362" i="86"/>
  <c r="R362" i="86"/>
  <c r="Q362" i="86"/>
  <c r="P362" i="86"/>
  <c r="O362" i="86"/>
  <c r="N362" i="86"/>
  <c r="M362" i="86"/>
  <c r="L362" i="86"/>
  <c r="K362" i="86"/>
  <c r="J362" i="86"/>
  <c r="I362" i="86"/>
  <c r="H362" i="86"/>
  <c r="G362" i="86"/>
  <c r="F362" i="86"/>
  <c r="E362" i="86"/>
  <c r="D362" i="86"/>
  <c r="C362" i="86"/>
  <c r="B362" i="86"/>
  <c r="B361" i="86" s="1"/>
  <c r="Y357" i="86"/>
  <c r="X357" i="86"/>
  <c r="W357" i="86"/>
  <c r="V357" i="86"/>
  <c r="U357" i="86"/>
  <c r="T357" i="86"/>
  <c r="S357" i="86"/>
  <c r="R357" i="86"/>
  <c r="Q357" i="86"/>
  <c r="P357" i="86"/>
  <c r="O357" i="86"/>
  <c r="N357" i="86"/>
  <c r="M357" i="86"/>
  <c r="L357" i="86"/>
  <c r="K357" i="86"/>
  <c r="J357" i="86"/>
  <c r="I357" i="86"/>
  <c r="H357" i="86"/>
  <c r="G357" i="86"/>
  <c r="F357" i="86"/>
  <c r="E357" i="86"/>
  <c r="D357" i="86"/>
  <c r="C357" i="86"/>
  <c r="B357" i="86"/>
  <c r="B356" i="86" s="1"/>
  <c r="Y352" i="86"/>
  <c r="X352" i="86"/>
  <c r="W352" i="86"/>
  <c r="V352" i="86"/>
  <c r="U352" i="86"/>
  <c r="T352" i="86"/>
  <c r="S352" i="86"/>
  <c r="R352" i="86"/>
  <c r="Q352" i="86"/>
  <c r="P352" i="86"/>
  <c r="O352" i="86"/>
  <c r="N352" i="86"/>
  <c r="M352" i="86"/>
  <c r="L352" i="86"/>
  <c r="K352" i="86"/>
  <c r="J352" i="86"/>
  <c r="I352" i="86"/>
  <c r="H352" i="86"/>
  <c r="G352" i="86"/>
  <c r="F352" i="86"/>
  <c r="E352" i="86"/>
  <c r="D352" i="86"/>
  <c r="C352" i="86"/>
  <c r="B352" i="86"/>
  <c r="B351" i="86" s="1"/>
  <c r="Y347" i="86"/>
  <c r="X347" i="86"/>
  <c r="W347" i="86"/>
  <c r="V347" i="86"/>
  <c r="U347" i="86"/>
  <c r="T347" i="86"/>
  <c r="S347" i="86"/>
  <c r="R347" i="86"/>
  <c r="Q347" i="86"/>
  <c r="P347" i="86"/>
  <c r="O347" i="86"/>
  <c r="N347" i="86"/>
  <c r="M347" i="86"/>
  <c r="L347" i="86"/>
  <c r="K347" i="86"/>
  <c r="J347" i="86"/>
  <c r="I347" i="86"/>
  <c r="H347" i="86"/>
  <c r="G347" i="86"/>
  <c r="F347" i="86"/>
  <c r="E347" i="86"/>
  <c r="D347" i="86"/>
  <c r="C347" i="86"/>
  <c r="B347" i="86"/>
  <c r="B346" i="86" s="1"/>
  <c r="Y342" i="86"/>
  <c r="X342" i="86"/>
  <c r="W342" i="86"/>
  <c r="V342" i="86"/>
  <c r="U342" i="86"/>
  <c r="T342" i="86"/>
  <c r="S342" i="86"/>
  <c r="R342" i="86"/>
  <c r="Q342" i="86"/>
  <c r="P342" i="86"/>
  <c r="O342" i="86"/>
  <c r="N342" i="86"/>
  <c r="M342" i="86"/>
  <c r="L342" i="86"/>
  <c r="K342" i="86"/>
  <c r="J342" i="86"/>
  <c r="I342" i="86"/>
  <c r="H342" i="86"/>
  <c r="G342" i="86"/>
  <c r="F342" i="86"/>
  <c r="E342" i="86"/>
  <c r="D342" i="86"/>
  <c r="C342" i="86"/>
  <c r="B342" i="86"/>
  <c r="B341" i="86" s="1"/>
  <c r="Y337" i="86"/>
  <c r="X337" i="86"/>
  <c r="W337" i="86"/>
  <c r="V337" i="86"/>
  <c r="U337" i="86"/>
  <c r="T337" i="86"/>
  <c r="S337" i="86"/>
  <c r="R337" i="86"/>
  <c r="Q337" i="86"/>
  <c r="P337" i="86"/>
  <c r="O337" i="86"/>
  <c r="N337" i="86"/>
  <c r="M337" i="86"/>
  <c r="L337" i="86"/>
  <c r="K337" i="86"/>
  <c r="J337" i="86"/>
  <c r="I337" i="86"/>
  <c r="H337" i="86"/>
  <c r="G337" i="86"/>
  <c r="F337" i="86"/>
  <c r="E337" i="86"/>
  <c r="D337" i="86"/>
  <c r="C337" i="86"/>
  <c r="B337" i="86"/>
  <c r="Y332" i="86"/>
  <c r="X332" i="86"/>
  <c r="W332" i="86"/>
  <c r="V332" i="86"/>
  <c r="U332" i="86"/>
  <c r="T332" i="86"/>
  <c r="S332" i="86"/>
  <c r="R332" i="86"/>
  <c r="Q332" i="86"/>
  <c r="P332" i="86"/>
  <c r="O332" i="86"/>
  <c r="N332" i="86"/>
  <c r="M332" i="86"/>
  <c r="L332" i="86"/>
  <c r="K332" i="86"/>
  <c r="J332" i="86"/>
  <c r="I332" i="86"/>
  <c r="H332" i="86"/>
  <c r="G332" i="86"/>
  <c r="F332" i="86"/>
  <c r="E332" i="86"/>
  <c r="D332" i="86"/>
  <c r="C332" i="86"/>
  <c r="B332" i="86"/>
  <c r="B331" i="86" s="1"/>
  <c r="Y327" i="86"/>
  <c r="X327" i="86"/>
  <c r="W327" i="86"/>
  <c r="V327" i="86"/>
  <c r="U327" i="86"/>
  <c r="T327" i="86"/>
  <c r="S327" i="86"/>
  <c r="R327" i="86"/>
  <c r="Q327" i="86"/>
  <c r="P327" i="86"/>
  <c r="O327" i="86"/>
  <c r="N327" i="86"/>
  <c r="M327" i="86"/>
  <c r="L327" i="86"/>
  <c r="K327" i="86"/>
  <c r="J327" i="86"/>
  <c r="I327" i="86"/>
  <c r="H327" i="86"/>
  <c r="G327" i="86"/>
  <c r="F327" i="86"/>
  <c r="E327" i="86"/>
  <c r="D327" i="86"/>
  <c r="C327" i="86"/>
  <c r="B327" i="86"/>
  <c r="B326" i="86" s="1"/>
  <c r="Y319" i="86"/>
  <c r="X319" i="86"/>
  <c r="W319" i="86"/>
  <c r="V319" i="86"/>
  <c r="U319" i="86"/>
  <c r="T319" i="86"/>
  <c r="S319" i="86"/>
  <c r="R319" i="86"/>
  <c r="Q319" i="86"/>
  <c r="P319" i="86"/>
  <c r="O319" i="86"/>
  <c r="N319" i="86"/>
  <c r="M319" i="86"/>
  <c r="L319" i="86"/>
  <c r="K319" i="86"/>
  <c r="J319" i="86"/>
  <c r="I319" i="86"/>
  <c r="H319" i="86"/>
  <c r="G319" i="86"/>
  <c r="F319" i="86"/>
  <c r="E319" i="86"/>
  <c r="D319" i="86"/>
  <c r="C319" i="86"/>
  <c r="B319" i="86"/>
  <c r="B318" i="86" s="1"/>
  <c r="Y314" i="86"/>
  <c r="X314" i="86"/>
  <c r="W314" i="86"/>
  <c r="V314" i="86"/>
  <c r="U314" i="86"/>
  <c r="T314" i="86"/>
  <c r="S314" i="86"/>
  <c r="R314" i="86"/>
  <c r="Q314" i="86"/>
  <c r="P314" i="86"/>
  <c r="O314" i="86"/>
  <c r="N314" i="86"/>
  <c r="M314" i="86"/>
  <c r="L314" i="86"/>
  <c r="K314" i="86"/>
  <c r="J314" i="86"/>
  <c r="I314" i="86"/>
  <c r="H314" i="86"/>
  <c r="G314" i="86"/>
  <c r="F314" i="86"/>
  <c r="E314" i="86"/>
  <c r="D314" i="86"/>
  <c r="C314" i="86"/>
  <c r="B314" i="86"/>
  <c r="B313" i="86" s="1"/>
  <c r="Y309" i="86"/>
  <c r="X309" i="86"/>
  <c r="W309" i="86"/>
  <c r="V309" i="86"/>
  <c r="U309" i="86"/>
  <c r="T309" i="86"/>
  <c r="S309" i="86"/>
  <c r="R309" i="86"/>
  <c r="Q309" i="86"/>
  <c r="P309" i="86"/>
  <c r="O309" i="86"/>
  <c r="N309" i="86"/>
  <c r="M309" i="86"/>
  <c r="L309" i="86"/>
  <c r="K309" i="86"/>
  <c r="J309" i="86"/>
  <c r="I309" i="86"/>
  <c r="H309" i="86"/>
  <c r="G309" i="86"/>
  <c r="F309" i="86"/>
  <c r="E309" i="86"/>
  <c r="D309" i="86"/>
  <c r="C309" i="86"/>
  <c r="B309" i="86"/>
  <c r="B308" i="86" s="1"/>
  <c r="Y304" i="86"/>
  <c r="X304" i="86"/>
  <c r="W304" i="86"/>
  <c r="V304" i="86"/>
  <c r="U304" i="86"/>
  <c r="T304" i="86"/>
  <c r="S304" i="86"/>
  <c r="R304" i="86"/>
  <c r="Q304" i="86"/>
  <c r="P304" i="86"/>
  <c r="O304" i="86"/>
  <c r="N304" i="86"/>
  <c r="M304" i="86"/>
  <c r="L304" i="86"/>
  <c r="K304" i="86"/>
  <c r="J304" i="86"/>
  <c r="I304" i="86"/>
  <c r="H304" i="86"/>
  <c r="G304" i="86"/>
  <c r="F304" i="86"/>
  <c r="E304" i="86"/>
  <c r="D304" i="86"/>
  <c r="C304" i="86"/>
  <c r="B304" i="86"/>
  <c r="B303" i="86" s="1"/>
  <c r="Y299" i="86"/>
  <c r="X299" i="86"/>
  <c r="W299" i="86"/>
  <c r="V299" i="86"/>
  <c r="U299" i="86"/>
  <c r="T299" i="86"/>
  <c r="S299" i="86"/>
  <c r="R299" i="86"/>
  <c r="Q299" i="86"/>
  <c r="P299" i="86"/>
  <c r="O299" i="86"/>
  <c r="N299" i="86"/>
  <c r="M299" i="86"/>
  <c r="L299" i="86"/>
  <c r="K299" i="86"/>
  <c r="J299" i="86"/>
  <c r="I299" i="86"/>
  <c r="H299" i="86"/>
  <c r="G299" i="86"/>
  <c r="F299" i="86"/>
  <c r="E299" i="86"/>
  <c r="D299" i="86"/>
  <c r="C299" i="86"/>
  <c r="B299" i="86"/>
  <c r="Y294" i="86"/>
  <c r="X294" i="86"/>
  <c r="W294" i="86"/>
  <c r="V294" i="86"/>
  <c r="U294" i="86"/>
  <c r="T294" i="86"/>
  <c r="S294" i="86"/>
  <c r="R294" i="86"/>
  <c r="Q294" i="86"/>
  <c r="P294" i="86"/>
  <c r="O294" i="86"/>
  <c r="N294" i="86"/>
  <c r="M294" i="86"/>
  <c r="L294" i="86"/>
  <c r="K294" i="86"/>
  <c r="J294" i="86"/>
  <c r="I294" i="86"/>
  <c r="H294" i="86"/>
  <c r="G294" i="86"/>
  <c r="F294" i="86"/>
  <c r="E294" i="86"/>
  <c r="D294" i="86"/>
  <c r="C294" i="86"/>
  <c r="B294" i="86"/>
  <c r="B293" i="86" s="1"/>
  <c r="Y289" i="86"/>
  <c r="X289" i="86"/>
  <c r="W289" i="86"/>
  <c r="V289" i="86"/>
  <c r="U289" i="86"/>
  <c r="T289" i="86"/>
  <c r="S289" i="86"/>
  <c r="R289" i="86"/>
  <c r="Q289" i="86"/>
  <c r="P289" i="86"/>
  <c r="O289" i="86"/>
  <c r="N289" i="86"/>
  <c r="M289" i="86"/>
  <c r="L289" i="86"/>
  <c r="K289" i="86"/>
  <c r="J289" i="86"/>
  <c r="I289" i="86"/>
  <c r="H289" i="86"/>
  <c r="G289" i="86"/>
  <c r="F289" i="86"/>
  <c r="E289" i="86"/>
  <c r="D289" i="86"/>
  <c r="C289" i="86"/>
  <c r="B289" i="86"/>
  <c r="B288" i="86" s="1"/>
  <c r="Y284" i="86"/>
  <c r="X284" i="86"/>
  <c r="W284" i="86"/>
  <c r="V284" i="86"/>
  <c r="U284" i="86"/>
  <c r="T284" i="86"/>
  <c r="S284" i="86"/>
  <c r="R284" i="86"/>
  <c r="Q284" i="86"/>
  <c r="P284" i="86"/>
  <c r="O284" i="86"/>
  <c r="N284" i="86"/>
  <c r="M284" i="86"/>
  <c r="L284" i="86"/>
  <c r="K284" i="86"/>
  <c r="J284" i="86"/>
  <c r="I284" i="86"/>
  <c r="H284" i="86"/>
  <c r="G284" i="86"/>
  <c r="F284" i="86"/>
  <c r="E284" i="86"/>
  <c r="D284" i="86"/>
  <c r="C284" i="86"/>
  <c r="B284" i="86"/>
  <c r="B283" i="86" s="1"/>
  <c r="Y279" i="86"/>
  <c r="X279" i="86"/>
  <c r="W279" i="86"/>
  <c r="V279" i="86"/>
  <c r="U279" i="86"/>
  <c r="T279" i="86"/>
  <c r="S279" i="86"/>
  <c r="R279" i="86"/>
  <c r="Q279" i="86"/>
  <c r="P279" i="86"/>
  <c r="O279" i="86"/>
  <c r="N279" i="86"/>
  <c r="M279" i="86"/>
  <c r="L279" i="86"/>
  <c r="K279" i="86"/>
  <c r="J279" i="86"/>
  <c r="I279" i="86"/>
  <c r="H279" i="86"/>
  <c r="G279" i="86"/>
  <c r="F279" i="86"/>
  <c r="E279" i="86"/>
  <c r="D279" i="86"/>
  <c r="C279" i="86"/>
  <c r="B279" i="86"/>
  <c r="B278" i="86" s="1"/>
  <c r="Y274" i="86"/>
  <c r="X274" i="86"/>
  <c r="W274" i="86"/>
  <c r="V274" i="86"/>
  <c r="U274" i="86"/>
  <c r="T274" i="86"/>
  <c r="S274" i="86"/>
  <c r="R274" i="86"/>
  <c r="Q274" i="86"/>
  <c r="P274" i="86"/>
  <c r="O274" i="86"/>
  <c r="N274" i="86"/>
  <c r="M274" i="86"/>
  <c r="L274" i="86"/>
  <c r="K274" i="86"/>
  <c r="J274" i="86"/>
  <c r="I274" i="86"/>
  <c r="H274" i="86"/>
  <c r="G274" i="86"/>
  <c r="F274" i="86"/>
  <c r="E274" i="86"/>
  <c r="D274" i="86"/>
  <c r="C274" i="86"/>
  <c r="B274" i="86"/>
  <c r="B273" i="86" s="1"/>
  <c r="Y269" i="86"/>
  <c r="X269" i="86"/>
  <c r="W269" i="86"/>
  <c r="V269" i="86"/>
  <c r="U269" i="86"/>
  <c r="T269" i="86"/>
  <c r="S269" i="86"/>
  <c r="R269" i="86"/>
  <c r="Q269" i="86"/>
  <c r="P269" i="86"/>
  <c r="O269" i="86"/>
  <c r="N269" i="86"/>
  <c r="M269" i="86"/>
  <c r="L269" i="86"/>
  <c r="K269" i="86"/>
  <c r="J269" i="86"/>
  <c r="I269" i="86"/>
  <c r="H269" i="86"/>
  <c r="G269" i="86"/>
  <c r="F269" i="86"/>
  <c r="E269" i="86"/>
  <c r="D269" i="86"/>
  <c r="C269" i="86"/>
  <c r="B269" i="86"/>
  <c r="B268" i="86" s="1"/>
  <c r="Y264" i="86"/>
  <c r="X264" i="86"/>
  <c r="W264" i="86"/>
  <c r="V264" i="86"/>
  <c r="U264" i="86"/>
  <c r="T264" i="86"/>
  <c r="S264" i="86"/>
  <c r="R264" i="86"/>
  <c r="Q264" i="86"/>
  <c r="P264" i="86"/>
  <c r="O264" i="86"/>
  <c r="N264" i="86"/>
  <c r="M264" i="86"/>
  <c r="L264" i="86"/>
  <c r="K264" i="86"/>
  <c r="J264" i="86"/>
  <c r="I264" i="86"/>
  <c r="H264" i="86"/>
  <c r="G264" i="86"/>
  <c r="F264" i="86"/>
  <c r="E264" i="86"/>
  <c r="D264" i="86"/>
  <c r="C264" i="86"/>
  <c r="B264" i="86"/>
  <c r="B263" i="86" s="1"/>
  <c r="Y259" i="86"/>
  <c r="X259" i="86"/>
  <c r="W259" i="86"/>
  <c r="V259" i="86"/>
  <c r="U259" i="86"/>
  <c r="T259" i="86"/>
  <c r="S259" i="86"/>
  <c r="R259" i="86"/>
  <c r="Q259" i="86"/>
  <c r="P259" i="86"/>
  <c r="O259" i="86"/>
  <c r="N259" i="86"/>
  <c r="M259" i="86"/>
  <c r="L259" i="86"/>
  <c r="K259" i="86"/>
  <c r="J259" i="86"/>
  <c r="I259" i="86"/>
  <c r="H259" i="86"/>
  <c r="G259" i="86"/>
  <c r="F259" i="86"/>
  <c r="E259" i="86"/>
  <c r="D259" i="86"/>
  <c r="C259" i="86"/>
  <c r="B259" i="86"/>
  <c r="B258" i="86" s="1"/>
  <c r="Y254" i="86"/>
  <c r="X254" i="86"/>
  <c r="W254" i="86"/>
  <c r="V254" i="86"/>
  <c r="U254" i="86"/>
  <c r="T254" i="86"/>
  <c r="S254" i="86"/>
  <c r="R254" i="86"/>
  <c r="Q254" i="86"/>
  <c r="P254" i="86"/>
  <c r="O254" i="86"/>
  <c r="N254" i="86"/>
  <c r="M254" i="86"/>
  <c r="L254" i="86"/>
  <c r="K254" i="86"/>
  <c r="J254" i="86"/>
  <c r="I254" i="86"/>
  <c r="H254" i="86"/>
  <c r="G254" i="86"/>
  <c r="F254" i="86"/>
  <c r="E254" i="86"/>
  <c r="D254" i="86"/>
  <c r="C254" i="86"/>
  <c r="B254" i="86"/>
  <c r="B253" i="86" s="1"/>
  <c r="Y249" i="86"/>
  <c r="X249" i="86"/>
  <c r="W249" i="86"/>
  <c r="V249" i="86"/>
  <c r="U249" i="86"/>
  <c r="T249" i="86"/>
  <c r="S249" i="86"/>
  <c r="R249" i="86"/>
  <c r="Q249" i="86"/>
  <c r="P249" i="86"/>
  <c r="O249" i="86"/>
  <c r="N249" i="86"/>
  <c r="M249" i="86"/>
  <c r="L249" i="86"/>
  <c r="K249" i="86"/>
  <c r="J249" i="86"/>
  <c r="I249" i="86"/>
  <c r="H249" i="86"/>
  <c r="G249" i="86"/>
  <c r="F249" i="86"/>
  <c r="E249" i="86"/>
  <c r="D249" i="86"/>
  <c r="C249" i="86"/>
  <c r="B249" i="86"/>
  <c r="B248" i="86" s="1"/>
  <c r="Y244" i="86"/>
  <c r="X244" i="86"/>
  <c r="W244" i="86"/>
  <c r="V244" i="86"/>
  <c r="U244" i="86"/>
  <c r="T244" i="86"/>
  <c r="S244" i="86"/>
  <c r="R244" i="86"/>
  <c r="Q244" i="86"/>
  <c r="P244" i="86"/>
  <c r="O244" i="86"/>
  <c r="N244" i="86"/>
  <c r="M244" i="86"/>
  <c r="L244" i="86"/>
  <c r="K244" i="86"/>
  <c r="J244" i="86"/>
  <c r="I244" i="86"/>
  <c r="H244" i="86"/>
  <c r="G244" i="86"/>
  <c r="F244" i="86"/>
  <c r="E244" i="86"/>
  <c r="D244" i="86"/>
  <c r="C244" i="86"/>
  <c r="B244" i="86"/>
  <c r="B243" i="86" s="1"/>
  <c r="Y239" i="86"/>
  <c r="X239" i="86"/>
  <c r="W239" i="86"/>
  <c r="V239" i="86"/>
  <c r="U239" i="86"/>
  <c r="T239" i="86"/>
  <c r="S239" i="86"/>
  <c r="R239" i="86"/>
  <c r="Q239" i="86"/>
  <c r="P239" i="86"/>
  <c r="O239" i="86"/>
  <c r="N239" i="86"/>
  <c r="M239" i="86"/>
  <c r="L239" i="86"/>
  <c r="K239" i="86"/>
  <c r="J239" i="86"/>
  <c r="I239" i="86"/>
  <c r="H239" i="86"/>
  <c r="G239" i="86"/>
  <c r="F239" i="86"/>
  <c r="E239" i="86"/>
  <c r="D239" i="86"/>
  <c r="C239" i="86"/>
  <c r="B239" i="86"/>
  <c r="B238" i="86" s="1"/>
  <c r="Y229" i="86"/>
  <c r="X229" i="86"/>
  <c r="W229" i="86"/>
  <c r="V229" i="86"/>
  <c r="U229" i="86"/>
  <c r="T229" i="86"/>
  <c r="S229" i="86"/>
  <c r="R229" i="86"/>
  <c r="Q229" i="86"/>
  <c r="P229" i="86"/>
  <c r="O229" i="86"/>
  <c r="N229" i="86"/>
  <c r="M229" i="86"/>
  <c r="L229" i="86"/>
  <c r="K229" i="86"/>
  <c r="J229" i="86"/>
  <c r="I229" i="86"/>
  <c r="H229" i="86"/>
  <c r="G229" i="86"/>
  <c r="F229" i="86"/>
  <c r="E229" i="86"/>
  <c r="D229" i="86"/>
  <c r="C229" i="86"/>
  <c r="B229" i="86"/>
  <c r="B228" i="86" s="1"/>
  <c r="Y224" i="86"/>
  <c r="X224" i="86"/>
  <c r="W224" i="86"/>
  <c r="V224" i="86"/>
  <c r="U224" i="86"/>
  <c r="T224" i="86"/>
  <c r="S224" i="86"/>
  <c r="R224" i="86"/>
  <c r="Q224" i="86"/>
  <c r="P224" i="86"/>
  <c r="O224" i="86"/>
  <c r="N224" i="86"/>
  <c r="M224" i="86"/>
  <c r="L224" i="86"/>
  <c r="K224" i="86"/>
  <c r="J224" i="86"/>
  <c r="I224" i="86"/>
  <c r="H224" i="86"/>
  <c r="G224" i="86"/>
  <c r="F224" i="86"/>
  <c r="E224" i="86"/>
  <c r="D224" i="86"/>
  <c r="C224" i="86"/>
  <c r="B224" i="86"/>
  <c r="B223" i="86" s="1"/>
  <c r="Y219" i="86"/>
  <c r="X219" i="86"/>
  <c r="W219" i="86"/>
  <c r="V219" i="86"/>
  <c r="U219" i="86"/>
  <c r="T219" i="86"/>
  <c r="S219" i="86"/>
  <c r="R219" i="86"/>
  <c r="Q219" i="86"/>
  <c r="P219" i="86"/>
  <c r="O219" i="86"/>
  <c r="N219" i="86"/>
  <c r="M219" i="86"/>
  <c r="L219" i="86"/>
  <c r="K219" i="86"/>
  <c r="J219" i="86"/>
  <c r="I219" i="86"/>
  <c r="H219" i="86"/>
  <c r="G219" i="86"/>
  <c r="F219" i="86"/>
  <c r="E219" i="86"/>
  <c r="D219" i="86"/>
  <c r="C219" i="86"/>
  <c r="B219" i="86"/>
  <c r="B218" i="86" s="1"/>
  <c r="Y214" i="86"/>
  <c r="X214" i="86"/>
  <c r="W214" i="86"/>
  <c r="V214" i="86"/>
  <c r="U214" i="86"/>
  <c r="T214" i="86"/>
  <c r="S214" i="86"/>
  <c r="R214" i="86"/>
  <c r="Q214" i="86"/>
  <c r="P214" i="86"/>
  <c r="O214" i="86"/>
  <c r="N214" i="86"/>
  <c r="M214" i="86"/>
  <c r="L214" i="86"/>
  <c r="K214" i="86"/>
  <c r="J214" i="86"/>
  <c r="I214" i="86"/>
  <c r="H214" i="86"/>
  <c r="G214" i="86"/>
  <c r="F214" i="86"/>
  <c r="E214" i="86"/>
  <c r="D214" i="86"/>
  <c r="C214" i="86"/>
  <c r="B214" i="86"/>
  <c r="B213" i="86" s="1"/>
  <c r="Y209" i="86"/>
  <c r="X209" i="86"/>
  <c r="W209" i="86"/>
  <c r="V209" i="86"/>
  <c r="U209" i="86"/>
  <c r="T209" i="86"/>
  <c r="S209" i="86"/>
  <c r="R209" i="86"/>
  <c r="Q209" i="86"/>
  <c r="P209" i="86"/>
  <c r="O209" i="86"/>
  <c r="N209" i="86"/>
  <c r="M209" i="86"/>
  <c r="L209" i="86"/>
  <c r="K209" i="86"/>
  <c r="J209" i="86"/>
  <c r="I209" i="86"/>
  <c r="H209" i="86"/>
  <c r="G209" i="86"/>
  <c r="F209" i="86"/>
  <c r="E209" i="86"/>
  <c r="D209" i="86"/>
  <c r="C209" i="86"/>
  <c r="B209" i="86"/>
  <c r="B208" i="86" s="1"/>
  <c r="Y204" i="86"/>
  <c r="X204" i="86"/>
  <c r="W204" i="86"/>
  <c r="V204" i="86"/>
  <c r="U204" i="86"/>
  <c r="T204" i="86"/>
  <c r="S204" i="86"/>
  <c r="R204" i="86"/>
  <c r="Q204" i="86"/>
  <c r="P204" i="86"/>
  <c r="O204" i="86"/>
  <c r="N204" i="86"/>
  <c r="M204" i="86"/>
  <c r="L204" i="86"/>
  <c r="K204" i="86"/>
  <c r="J204" i="86"/>
  <c r="I204" i="86"/>
  <c r="H204" i="86"/>
  <c r="G204" i="86"/>
  <c r="F204" i="86"/>
  <c r="E204" i="86"/>
  <c r="D204" i="86"/>
  <c r="C204" i="86"/>
  <c r="B204" i="86"/>
  <c r="B203" i="86" s="1"/>
  <c r="Y199" i="86"/>
  <c r="X199" i="86"/>
  <c r="W199" i="86"/>
  <c r="V199" i="86"/>
  <c r="U199" i="86"/>
  <c r="T199" i="86"/>
  <c r="S199" i="86"/>
  <c r="R199" i="86"/>
  <c r="Q199" i="86"/>
  <c r="P199" i="86"/>
  <c r="O199" i="86"/>
  <c r="N199" i="86"/>
  <c r="M199" i="86"/>
  <c r="L199" i="86"/>
  <c r="K199" i="86"/>
  <c r="J199" i="86"/>
  <c r="I199" i="86"/>
  <c r="H199" i="86"/>
  <c r="G199" i="86"/>
  <c r="F199" i="86"/>
  <c r="E199" i="86"/>
  <c r="D199" i="86"/>
  <c r="C199" i="86"/>
  <c r="B199" i="86"/>
  <c r="Y194" i="86"/>
  <c r="X194" i="86"/>
  <c r="W194" i="86"/>
  <c r="V194" i="86"/>
  <c r="U194" i="86"/>
  <c r="T194" i="86"/>
  <c r="S194" i="86"/>
  <c r="R194" i="86"/>
  <c r="Q194" i="86"/>
  <c r="P194" i="86"/>
  <c r="O194" i="86"/>
  <c r="N194" i="86"/>
  <c r="M194" i="86"/>
  <c r="L194" i="86"/>
  <c r="K194" i="86"/>
  <c r="J194" i="86"/>
  <c r="I194" i="86"/>
  <c r="H194" i="86"/>
  <c r="G194" i="86"/>
  <c r="F194" i="86"/>
  <c r="E194" i="86"/>
  <c r="D194" i="86"/>
  <c r="C194" i="86"/>
  <c r="B194" i="86"/>
  <c r="B193" i="86" s="1"/>
  <c r="Y189" i="86"/>
  <c r="X189" i="86"/>
  <c r="W189" i="86"/>
  <c r="V189" i="86"/>
  <c r="U189" i="86"/>
  <c r="T189" i="86"/>
  <c r="S189" i="86"/>
  <c r="R189" i="86"/>
  <c r="Q189" i="86"/>
  <c r="P189" i="86"/>
  <c r="O189" i="86"/>
  <c r="N189" i="86"/>
  <c r="M189" i="86"/>
  <c r="L189" i="86"/>
  <c r="K189" i="86"/>
  <c r="J189" i="86"/>
  <c r="I189" i="86"/>
  <c r="H189" i="86"/>
  <c r="G189" i="86"/>
  <c r="F189" i="86"/>
  <c r="E189" i="86"/>
  <c r="D189" i="86"/>
  <c r="C189" i="86"/>
  <c r="B189" i="86"/>
  <c r="B188" i="86" s="1"/>
  <c r="Y179" i="86"/>
  <c r="X179" i="86"/>
  <c r="W179" i="86"/>
  <c r="V179" i="86"/>
  <c r="U179" i="86"/>
  <c r="T179" i="86"/>
  <c r="S179" i="86"/>
  <c r="R179" i="86"/>
  <c r="Q179" i="86"/>
  <c r="P179" i="86"/>
  <c r="O179" i="86"/>
  <c r="N179" i="86"/>
  <c r="M179" i="86"/>
  <c r="L179" i="86"/>
  <c r="K179" i="86"/>
  <c r="J179" i="86"/>
  <c r="I179" i="86"/>
  <c r="H179" i="86"/>
  <c r="G179" i="86"/>
  <c r="F179" i="86"/>
  <c r="E179" i="86"/>
  <c r="D179" i="86"/>
  <c r="C179" i="86"/>
  <c r="B179" i="86"/>
  <c r="B178" i="86" s="1"/>
  <c r="Y174" i="86"/>
  <c r="X174" i="86"/>
  <c r="W174" i="86"/>
  <c r="V174" i="86"/>
  <c r="U174" i="86"/>
  <c r="T174" i="86"/>
  <c r="S174" i="86"/>
  <c r="R174" i="86"/>
  <c r="Q174" i="86"/>
  <c r="P174" i="86"/>
  <c r="O174" i="86"/>
  <c r="N174" i="86"/>
  <c r="M174" i="86"/>
  <c r="L174" i="86"/>
  <c r="K174" i="86"/>
  <c r="J174" i="86"/>
  <c r="I174" i="86"/>
  <c r="H174" i="86"/>
  <c r="G174" i="86"/>
  <c r="F174" i="86"/>
  <c r="E174" i="86"/>
  <c r="D174" i="86"/>
  <c r="C174" i="86"/>
  <c r="B174" i="86"/>
  <c r="B173" i="86" s="1"/>
  <c r="B609" i="86"/>
  <c r="B336" i="86"/>
  <c r="B233" i="86"/>
  <c r="B183" i="86"/>
  <c r="Y169" i="86"/>
  <c r="Y168" i="86" s="1"/>
  <c r="X169" i="86"/>
  <c r="X168" i="86" s="1"/>
  <c r="W169" i="86"/>
  <c r="W168" i="86" s="1"/>
  <c r="V169" i="86"/>
  <c r="V168" i="86" s="1"/>
  <c r="U169" i="86"/>
  <c r="U168" i="86" s="1"/>
  <c r="T169" i="86"/>
  <c r="T168" i="86" s="1"/>
  <c r="S169" i="86"/>
  <c r="S168" i="86" s="1"/>
  <c r="R169" i="86"/>
  <c r="R168" i="86" s="1"/>
  <c r="Q169" i="86"/>
  <c r="Q168" i="86" s="1"/>
  <c r="P169" i="86"/>
  <c r="P168" i="86" s="1"/>
  <c r="O169" i="86"/>
  <c r="O168" i="86" s="1"/>
  <c r="N169" i="86"/>
  <c r="N168" i="86" s="1"/>
  <c r="M169" i="86"/>
  <c r="M168" i="86" s="1"/>
  <c r="L169" i="86"/>
  <c r="L168" i="86" s="1"/>
  <c r="K169" i="86"/>
  <c r="K168" i="86" s="1"/>
  <c r="J169" i="86"/>
  <c r="J168" i="86" s="1"/>
  <c r="I169" i="86"/>
  <c r="I168" i="86" s="1"/>
  <c r="H169" i="86"/>
  <c r="H168" i="86" s="1"/>
  <c r="G169" i="86"/>
  <c r="G168" i="86" s="1"/>
  <c r="F169" i="86"/>
  <c r="F168" i="86" s="1"/>
  <c r="E169" i="86"/>
  <c r="E168" i="86" s="1"/>
  <c r="D169" i="86"/>
  <c r="D168" i="86" s="1"/>
  <c r="C169" i="86"/>
  <c r="C168" i="86" s="1"/>
  <c r="B169" i="86"/>
  <c r="B168" i="86" s="1"/>
  <c r="B90" i="86"/>
  <c r="B95" i="86"/>
  <c r="B100" i="86"/>
  <c r="B105" i="86"/>
  <c r="B65" i="86"/>
  <c r="B70" i="86"/>
  <c r="B75" i="86"/>
  <c r="B80" i="86"/>
  <c r="B45" i="86"/>
  <c r="B50" i="86"/>
  <c r="B55" i="86"/>
  <c r="B60" i="86"/>
  <c r="Y160" i="86"/>
  <c r="X160" i="86"/>
  <c r="W160" i="86"/>
  <c r="V160" i="86"/>
  <c r="U160" i="86"/>
  <c r="T160" i="86"/>
  <c r="S160" i="86"/>
  <c r="R160" i="86"/>
  <c r="Q160" i="86"/>
  <c r="P160" i="86"/>
  <c r="O160" i="86"/>
  <c r="N160" i="86"/>
  <c r="M160" i="86"/>
  <c r="L160" i="86"/>
  <c r="K160" i="86"/>
  <c r="J160" i="86"/>
  <c r="I160" i="86"/>
  <c r="H160" i="86"/>
  <c r="G160" i="86"/>
  <c r="F160" i="86"/>
  <c r="E160" i="86"/>
  <c r="D160" i="86"/>
  <c r="C160" i="86"/>
  <c r="B160" i="86"/>
  <c r="Y155" i="86"/>
  <c r="X155" i="86"/>
  <c r="W155" i="86"/>
  <c r="V155" i="86"/>
  <c r="U155" i="86"/>
  <c r="T155" i="86"/>
  <c r="S155" i="86"/>
  <c r="R155" i="86"/>
  <c r="Q155" i="86"/>
  <c r="P155" i="86"/>
  <c r="O155" i="86"/>
  <c r="N155" i="86"/>
  <c r="M155" i="86"/>
  <c r="L155" i="86"/>
  <c r="K155" i="86"/>
  <c r="J155" i="86"/>
  <c r="I155" i="86"/>
  <c r="H155" i="86"/>
  <c r="G155" i="86"/>
  <c r="F155" i="86"/>
  <c r="E155" i="86"/>
  <c r="D155" i="86"/>
  <c r="C155" i="86"/>
  <c r="B155" i="86"/>
  <c r="Y150" i="86"/>
  <c r="X150" i="86"/>
  <c r="W150" i="86"/>
  <c r="V150" i="86"/>
  <c r="U150" i="86"/>
  <c r="T150" i="86"/>
  <c r="S150" i="86"/>
  <c r="R150" i="86"/>
  <c r="Q150" i="86"/>
  <c r="P150" i="86"/>
  <c r="O150" i="86"/>
  <c r="N150" i="86"/>
  <c r="M150" i="86"/>
  <c r="L150" i="86"/>
  <c r="K150" i="86"/>
  <c r="J150" i="86"/>
  <c r="I150" i="86"/>
  <c r="H150" i="86"/>
  <c r="G150" i="86"/>
  <c r="F150" i="86"/>
  <c r="E150" i="86"/>
  <c r="D150" i="86"/>
  <c r="C150" i="86"/>
  <c r="B150" i="86"/>
  <c r="Y145" i="86"/>
  <c r="X145" i="86"/>
  <c r="W145" i="86"/>
  <c r="V145" i="86"/>
  <c r="U145" i="86"/>
  <c r="T145" i="86"/>
  <c r="S145" i="86"/>
  <c r="R145" i="86"/>
  <c r="Q145" i="86"/>
  <c r="P145" i="86"/>
  <c r="O145" i="86"/>
  <c r="N145" i="86"/>
  <c r="M145" i="86"/>
  <c r="L145" i="86"/>
  <c r="K145" i="86"/>
  <c r="J145" i="86"/>
  <c r="I145" i="86"/>
  <c r="H145" i="86"/>
  <c r="G145" i="86"/>
  <c r="F145" i="86"/>
  <c r="E145" i="86"/>
  <c r="D145" i="86"/>
  <c r="C145" i="86"/>
  <c r="B145" i="86"/>
  <c r="Y140" i="86"/>
  <c r="X140" i="86"/>
  <c r="W140" i="86"/>
  <c r="V140" i="86"/>
  <c r="U140" i="86"/>
  <c r="T140" i="86"/>
  <c r="S140" i="86"/>
  <c r="R140" i="86"/>
  <c r="Q140" i="86"/>
  <c r="P140" i="86"/>
  <c r="O140" i="86"/>
  <c r="N140" i="86"/>
  <c r="M140" i="86"/>
  <c r="L140" i="86"/>
  <c r="K140" i="86"/>
  <c r="J140" i="86"/>
  <c r="I140" i="86"/>
  <c r="H140" i="86"/>
  <c r="G140" i="86"/>
  <c r="F140" i="86"/>
  <c r="E140" i="86"/>
  <c r="D140" i="86"/>
  <c r="C140" i="86"/>
  <c r="B140" i="86"/>
  <c r="Y135" i="86"/>
  <c r="X135" i="86"/>
  <c r="W135" i="86"/>
  <c r="V135" i="86"/>
  <c r="U135" i="86"/>
  <c r="T135" i="86"/>
  <c r="S135" i="86"/>
  <c r="R135" i="86"/>
  <c r="Q135" i="86"/>
  <c r="P135" i="86"/>
  <c r="O135" i="86"/>
  <c r="N135" i="86"/>
  <c r="M135" i="86"/>
  <c r="L135" i="86"/>
  <c r="K135" i="86"/>
  <c r="J135" i="86"/>
  <c r="I135" i="86"/>
  <c r="H135" i="86"/>
  <c r="G135" i="86"/>
  <c r="F135" i="86"/>
  <c r="E135" i="86"/>
  <c r="D135" i="86"/>
  <c r="C135" i="86"/>
  <c r="B135" i="86"/>
  <c r="Y130" i="86"/>
  <c r="X130" i="86"/>
  <c r="W130" i="86"/>
  <c r="V130" i="86"/>
  <c r="U130" i="86"/>
  <c r="T130" i="86"/>
  <c r="S130" i="86"/>
  <c r="R130" i="86"/>
  <c r="Q130" i="86"/>
  <c r="P130" i="86"/>
  <c r="O130" i="86"/>
  <c r="N130" i="86"/>
  <c r="M130" i="86"/>
  <c r="L130" i="86"/>
  <c r="K130" i="86"/>
  <c r="J130" i="86"/>
  <c r="I130" i="86"/>
  <c r="H130" i="86"/>
  <c r="G130" i="86"/>
  <c r="F130" i="86"/>
  <c r="E130" i="86"/>
  <c r="D130" i="86"/>
  <c r="C130" i="86"/>
  <c r="B130" i="86"/>
  <c r="Y125" i="86"/>
  <c r="X125" i="86"/>
  <c r="W125" i="86"/>
  <c r="V125" i="86"/>
  <c r="U125" i="86"/>
  <c r="T125" i="86"/>
  <c r="S125" i="86"/>
  <c r="R125" i="86"/>
  <c r="Q125" i="86"/>
  <c r="P125" i="86"/>
  <c r="O125" i="86"/>
  <c r="N125" i="86"/>
  <c r="M125" i="86"/>
  <c r="L125" i="86"/>
  <c r="K125" i="86"/>
  <c r="J125" i="86"/>
  <c r="I125" i="86"/>
  <c r="H125" i="86"/>
  <c r="G125" i="86"/>
  <c r="F125" i="86"/>
  <c r="E125" i="86"/>
  <c r="D125" i="86"/>
  <c r="C125" i="86"/>
  <c r="B125" i="86"/>
  <c r="Y120" i="86"/>
  <c r="X120" i="86"/>
  <c r="W120" i="86"/>
  <c r="V120" i="86"/>
  <c r="U120" i="86"/>
  <c r="T120" i="86"/>
  <c r="S120" i="86"/>
  <c r="R120" i="86"/>
  <c r="Q120" i="86"/>
  <c r="P120" i="86"/>
  <c r="O120" i="86"/>
  <c r="N120" i="86"/>
  <c r="M120" i="86"/>
  <c r="L120" i="86"/>
  <c r="K120" i="86"/>
  <c r="J120" i="86"/>
  <c r="I120" i="86"/>
  <c r="H120" i="86"/>
  <c r="G120" i="86"/>
  <c r="F120" i="86"/>
  <c r="E120" i="86"/>
  <c r="D120" i="86"/>
  <c r="C120" i="86"/>
  <c r="B120" i="86"/>
  <c r="Y115" i="86"/>
  <c r="X115" i="86"/>
  <c r="W115" i="86"/>
  <c r="V115" i="86"/>
  <c r="U115" i="86"/>
  <c r="T115" i="86"/>
  <c r="S115" i="86"/>
  <c r="R115" i="86"/>
  <c r="Q115" i="86"/>
  <c r="P115" i="86"/>
  <c r="O115" i="86"/>
  <c r="N115" i="86"/>
  <c r="M115" i="86"/>
  <c r="L115" i="86"/>
  <c r="K115" i="86"/>
  <c r="J115" i="86"/>
  <c r="I115" i="86"/>
  <c r="H115" i="86"/>
  <c r="G115" i="86"/>
  <c r="F115" i="86"/>
  <c r="E115" i="86"/>
  <c r="D115" i="86"/>
  <c r="C115" i="86"/>
  <c r="B115" i="86"/>
  <c r="Y110" i="86"/>
  <c r="X110" i="86"/>
  <c r="W110" i="86"/>
  <c r="V110" i="86"/>
  <c r="U110" i="86"/>
  <c r="T110" i="86"/>
  <c r="S110" i="86"/>
  <c r="R110" i="86"/>
  <c r="Q110" i="86"/>
  <c r="P110" i="86"/>
  <c r="O110" i="86"/>
  <c r="N110" i="86"/>
  <c r="M110" i="86"/>
  <c r="L110" i="86"/>
  <c r="K110" i="86"/>
  <c r="J110" i="86"/>
  <c r="I110" i="86"/>
  <c r="H110" i="86"/>
  <c r="G110" i="86"/>
  <c r="F110" i="86"/>
  <c r="E110" i="86"/>
  <c r="D110" i="86"/>
  <c r="C110" i="86"/>
  <c r="B110" i="86"/>
  <c r="Y105" i="86"/>
  <c r="X105" i="86"/>
  <c r="W105" i="86"/>
  <c r="V105" i="86"/>
  <c r="U105" i="86"/>
  <c r="T105" i="86"/>
  <c r="S105" i="86"/>
  <c r="R105" i="86"/>
  <c r="Q105" i="86"/>
  <c r="P105" i="86"/>
  <c r="O105" i="86"/>
  <c r="N105" i="86"/>
  <c r="M105" i="86"/>
  <c r="L105" i="86"/>
  <c r="K105" i="86"/>
  <c r="J105" i="86"/>
  <c r="I105" i="86"/>
  <c r="H105" i="86"/>
  <c r="G105" i="86"/>
  <c r="F105" i="86"/>
  <c r="E105" i="86"/>
  <c r="D105" i="86"/>
  <c r="C105" i="86"/>
  <c r="Y100" i="86"/>
  <c r="X100" i="86"/>
  <c r="W100" i="86"/>
  <c r="V100" i="86"/>
  <c r="U100" i="86"/>
  <c r="T100" i="86"/>
  <c r="S100" i="86"/>
  <c r="R100" i="86"/>
  <c r="Q100" i="86"/>
  <c r="P100" i="86"/>
  <c r="O100" i="86"/>
  <c r="N100" i="86"/>
  <c r="M100" i="86"/>
  <c r="L100" i="86"/>
  <c r="K100" i="86"/>
  <c r="J100" i="86"/>
  <c r="I100" i="86"/>
  <c r="H100" i="86"/>
  <c r="G100" i="86"/>
  <c r="F100" i="86"/>
  <c r="E100" i="86"/>
  <c r="D100" i="86"/>
  <c r="C100" i="86"/>
  <c r="Y95" i="86"/>
  <c r="X95" i="86"/>
  <c r="W95" i="86"/>
  <c r="V95" i="86"/>
  <c r="U95" i="86"/>
  <c r="T95" i="86"/>
  <c r="S95" i="86"/>
  <c r="R95" i="86"/>
  <c r="Q95" i="86"/>
  <c r="P95" i="86"/>
  <c r="O95" i="86"/>
  <c r="N95" i="86"/>
  <c r="M95" i="86"/>
  <c r="L95" i="86"/>
  <c r="K95" i="86"/>
  <c r="J95" i="86"/>
  <c r="I95" i="86"/>
  <c r="H95" i="86"/>
  <c r="G95" i="86"/>
  <c r="F95" i="86"/>
  <c r="E95" i="86"/>
  <c r="D95" i="86"/>
  <c r="C95" i="86"/>
  <c r="Y90" i="86"/>
  <c r="X90" i="86"/>
  <c r="W90" i="86"/>
  <c r="V90" i="86"/>
  <c r="U90" i="86"/>
  <c r="T90" i="86"/>
  <c r="S90" i="86"/>
  <c r="R90" i="86"/>
  <c r="Q90" i="86"/>
  <c r="P90" i="86"/>
  <c r="O90" i="86"/>
  <c r="N90" i="86"/>
  <c r="M90" i="86"/>
  <c r="L90" i="86"/>
  <c r="K90" i="86"/>
  <c r="J90" i="86"/>
  <c r="I90" i="86"/>
  <c r="H90" i="86"/>
  <c r="G90" i="86"/>
  <c r="F90" i="86"/>
  <c r="E90" i="86"/>
  <c r="D90" i="86"/>
  <c r="C90" i="86"/>
  <c r="Y85" i="86"/>
  <c r="X85" i="86"/>
  <c r="W85" i="86"/>
  <c r="V85" i="86"/>
  <c r="U85" i="86"/>
  <c r="T85" i="86"/>
  <c r="S85" i="86"/>
  <c r="R85" i="86"/>
  <c r="Q85" i="86"/>
  <c r="P85" i="86"/>
  <c r="O85" i="86"/>
  <c r="N85" i="86"/>
  <c r="M85" i="86"/>
  <c r="L85" i="86"/>
  <c r="K85" i="86"/>
  <c r="J85" i="86"/>
  <c r="I85" i="86"/>
  <c r="H85" i="86"/>
  <c r="G85" i="86"/>
  <c r="F85" i="86"/>
  <c r="E85" i="86"/>
  <c r="D85" i="86"/>
  <c r="C85" i="86"/>
  <c r="B85" i="86"/>
  <c r="Y80" i="86"/>
  <c r="X80" i="86"/>
  <c r="W80" i="86"/>
  <c r="V80" i="86"/>
  <c r="U80" i="86"/>
  <c r="T80" i="86"/>
  <c r="S80" i="86"/>
  <c r="R80" i="86"/>
  <c r="Q80" i="86"/>
  <c r="P80" i="86"/>
  <c r="O80" i="86"/>
  <c r="N80" i="86"/>
  <c r="M80" i="86"/>
  <c r="L80" i="86"/>
  <c r="K80" i="86"/>
  <c r="J80" i="86"/>
  <c r="I80" i="86"/>
  <c r="H80" i="86"/>
  <c r="G80" i="86"/>
  <c r="F80" i="86"/>
  <c r="E80" i="86"/>
  <c r="D80" i="86"/>
  <c r="C80" i="86"/>
  <c r="Y75" i="86"/>
  <c r="X75" i="86"/>
  <c r="W75" i="86"/>
  <c r="V75" i="86"/>
  <c r="U75" i="86"/>
  <c r="T75" i="86"/>
  <c r="S75" i="86"/>
  <c r="R75" i="86"/>
  <c r="Q75" i="86"/>
  <c r="P75" i="86"/>
  <c r="O75" i="86"/>
  <c r="N75" i="86"/>
  <c r="M75" i="86"/>
  <c r="L75" i="86"/>
  <c r="K75" i="86"/>
  <c r="J75" i="86"/>
  <c r="I75" i="86"/>
  <c r="H75" i="86"/>
  <c r="G75" i="86"/>
  <c r="F75" i="86"/>
  <c r="E75" i="86"/>
  <c r="D75" i="86"/>
  <c r="C75" i="86"/>
  <c r="Y70" i="86"/>
  <c r="X70" i="86"/>
  <c r="W70" i="86"/>
  <c r="V70" i="86"/>
  <c r="U70" i="86"/>
  <c r="T70" i="86"/>
  <c r="S70" i="86"/>
  <c r="R70" i="86"/>
  <c r="Q70" i="86"/>
  <c r="P70" i="86"/>
  <c r="O70" i="86"/>
  <c r="N70" i="86"/>
  <c r="M70" i="86"/>
  <c r="L70" i="86"/>
  <c r="K70" i="86"/>
  <c r="J70" i="86"/>
  <c r="I70" i="86"/>
  <c r="H70" i="86"/>
  <c r="G70" i="86"/>
  <c r="F70" i="86"/>
  <c r="E70" i="86"/>
  <c r="D70" i="86"/>
  <c r="C70" i="86"/>
  <c r="Y65" i="86"/>
  <c r="X65" i="86"/>
  <c r="W65" i="86"/>
  <c r="V65" i="86"/>
  <c r="U65" i="86"/>
  <c r="T65" i="86"/>
  <c r="S65" i="86"/>
  <c r="R65" i="86"/>
  <c r="Q65" i="86"/>
  <c r="P65" i="86"/>
  <c r="O65" i="86"/>
  <c r="N65" i="86"/>
  <c r="M65" i="86"/>
  <c r="L65" i="86"/>
  <c r="K65" i="86"/>
  <c r="J65" i="86"/>
  <c r="I65" i="86"/>
  <c r="H65" i="86"/>
  <c r="G65" i="86"/>
  <c r="F65" i="86"/>
  <c r="E65" i="86"/>
  <c r="D65" i="86"/>
  <c r="C65" i="86"/>
  <c r="Y60" i="86"/>
  <c r="X60" i="86"/>
  <c r="W60" i="86"/>
  <c r="V60" i="86"/>
  <c r="U60" i="86"/>
  <c r="T60" i="86"/>
  <c r="S60" i="86"/>
  <c r="R60" i="86"/>
  <c r="Q60" i="86"/>
  <c r="P60" i="86"/>
  <c r="O60" i="86"/>
  <c r="N60" i="86"/>
  <c r="M60" i="86"/>
  <c r="L60" i="86"/>
  <c r="K60" i="86"/>
  <c r="J60" i="86"/>
  <c r="I60" i="86"/>
  <c r="H60" i="86"/>
  <c r="G60" i="86"/>
  <c r="F60" i="86"/>
  <c r="E60" i="86"/>
  <c r="D60" i="86"/>
  <c r="C60" i="86"/>
  <c r="Y55" i="86"/>
  <c r="X55" i="86"/>
  <c r="W55" i="86"/>
  <c r="V55" i="86"/>
  <c r="U55" i="86"/>
  <c r="T55" i="86"/>
  <c r="S55" i="86"/>
  <c r="R55" i="86"/>
  <c r="Q55" i="86"/>
  <c r="P55" i="86"/>
  <c r="O55" i="86"/>
  <c r="N55" i="86"/>
  <c r="M55" i="86"/>
  <c r="L55" i="86"/>
  <c r="K55" i="86"/>
  <c r="J55" i="86"/>
  <c r="I55" i="86"/>
  <c r="H55" i="86"/>
  <c r="G55" i="86"/>
  <c r="F55" i="86"/>
  <c r="E55" i="86"/>
  <c r="D55" i="86"/>
  <c r="C55" i="86"/>
  <c r="Y50" i="86"/>
  <c r="X50" i="86"/>
  <c r="W50" i="86"/>
  <c r="V50" i="86"/>
  <c r="U50" i="86"/>
  <c r="T50" i="86"/>
  <c r="S50" i="86"/>
  <c r="R50" i="86"/>
  <c r="Q50" i="86"/>
  <c r="P50" i="86"/>
  <c r="O50" i="86"/>
  <c r="N50" i="86"/>
  <c r="M50" i="86"/>
  <c r="L50" i="86"/>
  <c r="K50" i="86"/>
  <c r="J50" i="86"/>
  <c r="I50" i="86"/>
  <c r="H50" i="86"/>
  <c r="G50" i="86"/>
  <c r="F50" i="86"/>
  <c r="E50" i="86"/>
  <c r="D50" i="86"/>
  <c r="C50" i="86"/>
  <c r="Y45" i="86"/>
  <c r="X45" i="86"/>
  <c r="W45" i="86"/>
  <c r="V45" i="86"/>
  <c r="U45" i="86"/>
  <c r="T45" i="86"/>
  <c r="S45" i="86"/>
  <c r="R45" i="86"/>
  <c r="Q45" i="86"/>
  <c r="P45" i="86"/>
  <c r="O45" i="86"/>
  <c r="N45" i="86"/>
  <c r="M45" i="86"/>
  <c r="L45" i="86"/>
  <c r="K45" i="86"/>
  <c r="J45" i="86"/>
  <c r="I45" i="86"/>
  <c r="H45" i="86"/>
  <c r="G45" i="86"/>
  <c r="F45" i="86"/>
  <c r="E45" i="86"/>
  <c r="D45" i="86"/>
  <c r="C45" i="86"/>
  <c r="Y40" i="86"/>
  <c r="X40" i="86"/>
  <c r="W40" i="86"/>
  <c r="V40" i="86"/>
  <c r="U40" i="86"/>
  <c r="T40" i="86"/>
  <c r="S40" i="86"/>
  <c r="R40" i="86"/>
  <c r="Q40" i="86"/>
  <c r="P40" i="86"/>
  <c r="O40" i="86"/>
  <c r="N40" i="86"/>
  <c r="M40" i="86"/>
  <c r="L40" i="86"/>
  <c r="K40" i="86"/>
  <c r="J40" i="86"/>
  <c r="I40" i="86"/>
  <c r="H40" i="86"/>
  <c r="G40" i="86"/>
  <c r="F40" i="86"/>
  <c r="E40" i="86"/>
  <c r="D40" i="86"/>
  <c r="C40" i="86"/>
  <c r="B40" i="86"/>
  <c r="Y35" i="86"/>
  <c r="X35" i="86"/>
  <c r="W35" i="86"/>
  <c r="V35" i="86"/>
  <c r="U35" i="86"/>
  <c r="T35" i="86"/>
  <c r="S35" i="86"/>
  <c r="R35" i="86"/>
  <c r="Q35" i="86"/>
  <c r="P35" i="86"/>
  <c r="O35" i="86"/>
  <c r="N35" i="86"/>
  <c r="M35" i="86"/>
  <c r="L35" i="86"/>
  <c r="K35" i="86"/>
  <c r="J35" i="86"/>
  <c r="I35" i="86"/>
  <c r="H35" i="86"/>
  <c r="G35" i="86"/>
  <c r="F35" i="86"/>
  <c r="E35" i="86"/>
  <c r="D35" i="86"/>
  <c r="C35" i="86"/>
  <c r="B35" i="86"/>
  <c r="Y30" i="86"/>
  <c r="X30" i="86"/>
  <c r="W30" i="86"/>
  <c r="V30" i="86"/>
  <c r="U30" i="86"/>
  <c r="T30" i="86"/>
  <c r="S30" i="86"/>
  <c r="R30" i="86"/>
  <c r="Q30" i="86"/>
  <c r="P30" i="86"/>
  <c r="O30" i="86"/>
  <c r="N30" i="86"/>
  <c r="M30" i="86"/>
  <c r="L30" i="86"/>
  <c r="K30" i="86"/>
  <c r="J30" i="86"/>
  <c r="I30" i="86"/>
  <c r="H30" i="86"/>
  <c r="G30" i="86"/>
  <c r="F30" i="86"/>
  <c r="E30" i="86"/>
  <c r="D30" i="86"/>
  <c r="C30" i="86"/>
  <c r="B30" i="86"/>
  <c r="Y25" i="86"/>
  <c r="X25" i="86"/>
  <c r="W25" i="86"/>
  <c r="V25" i="86"/>
  <c r="U25" i="86"/>
  <c r="T25" i="86"/>
  <c r="S25" i="86"/>
  <c r="R25" i="86"/>
  <c r="Q25" i="86"/>
  <c r="P25" i="86"/>
  <c r="O25" i="86"/>
  <c r="N25" i="86"/>
  <c r="M25" i="86"/>
  <c r="L25" i="86"/>
  <c r="K25" i="86"/>
  <c r="J25" i="86"/>
  <c r="I25" i="86"/>
  <c r="H25" i="86"/>
  <c r="G25" i="86"/>
  <c r="F25" i="86"/>
  <c r="E25" i="86"/>
  <c r="D25" i="86"/>
  <c r="C25" i="86"/>
  <c r="B25" i="86"/>
  <c r="Y20" i="86"/>
  <c r="X20" i="86"/>
  <c r="W20" i="86"/>
  <c r="V20" i="86"/>
  <c r="U20" i="86"/>
  <c r="T20" i="86"/>
  <c r="S20" i="86"/>
  <c r="R20" i="86"/>
  <c r="Q20" i="86"/>
  <c r="P20" i="86"/>
  <c r="O20" i="86"/>
  <c r="N20" i="86"/>
  <c r="M20" i="86"/>
  <c r="L20" i="86"/>
  <c r="K20" i="86"/>
  <c r="J20" i="86"/>
  <c r="I20" i="86"/>
  <c r="H20" i="86"/>
  <c r="G20" i="86"/>
  <c r="F20" i="86"/>
  <c r="E20" i="86"/>
  <c r="D20" i="86"/>
  <c r="C20" i="86"/>
  <c r="B20" i="86"/>
  <c r="Y15" i="86"/>
  <c r="X15" i="86"/>
  <c r="W15" i="86"/>
  <c r="V15" i="86"/>
  <c r="U15" i="86"/>
  <c r="T15" i="86"/>
  <c r="S15" i="86"/>
  <c r="R15" i="86"/>
  <c r="Q15" i="86"/>
  <c r="P15" i="86"/>
  <c r="O15" i="86"/>
  <c r="N15" i="86"/>
  <c r="M15" i="86"/>
  <c r="L15" i="86"/>
  <c r="K15" i="86"/>
  <c r="J15" i="86"/>
  <c r="I15" i="86"/>
  <c r="H15" i="86"/>
  <c r="G15" i="86"/>
  <c r="F15" i="86"/>
  <c r="E15" i="86"/>
  <c r="D15" i="86"/>
  <c r="C15" i="86"/>
  <c r="B15" i="86"/>
  <c r="Y10" i="86"/>
  <c r="X10" i="86"/>
  <c r="W10" i="86"/>
  <c r="V10" i="86"/>
  <c r="U10" i="86"/>
  <c r="T10" i="86"/>
  <c r="S10" i="86"/>
  <c r="R10" i="86"/>
  <c r="Q10" i="86"/>
  <c r="P10" i="86"/>
  <c r="O10" i="86"/>
  <c r="N10" i="86"/>
  <c r="M10" i="86"/>
  <c r="L10" i="86"/>
  <c r="K10" i="86"/>
  <c r="J10" i="86"/>
  <c r="I10" i="86"/>
  <c r="H10" i="86"/>
  <c r="G10" i="86"/>
  <c r="F10" i="86"/>
  <c r="E10" i="86"/>
  <c r="D10" i="86"/>
  <c r="C10" i="86"/>
  <c r="B10" i="86"/>
  <c r="L813" i="85"/>
  <c r="J813" i="85"/>
  <c r="H813" i="85"/>
  <c r="Y802" i="85"/>
  <c r="X802" i="85"/>
  <c r="W802" i="85"/>
  <c r="V802" i="85"/>
  <c r="U802" i="85"/>
  <c r="T802" i="85"/>
  <c r="S802" i="85"/>
  <c r="R802" i="85"/>
  <c r="Q802" i="85"/>
  <c r="P802" i="85"/>
  <c r="O802" i="85"/>
  <c r="N802" i="85"/>
  <c r="M802" i="85"/>
  <c r="L802" i="85"/>
  <c r="K802" i="85"/>
  <c r="J802" i="85"/>
  <c r="I802" i="85"/>
  <c r="H802" i="85"/>
  <c r="G802" i="85"/>
  <c r="F802" i="85"/>
  <c r="E802" i="85"/>
  <c r="D802" i="85"/>
  <c r="C802" i="85"/>
  <c r="B802" i="85"/>
  <c r="Y798" i="85"/>
  <c r="X798" i="85"/>
  <c r="W798" i="85"/>
  <c r="V798" i="85"/>
  <c r="U798" i="85"/>
  <c r="T798" i="85"/>
  <c r="S798" i="85"/>
  <c r="R798" i="85"/>
  <c r="Q798" i="85"/>
  <c r="P798" i="85"/>
  <c r="O798" i="85"/>
  <c r="N798" i="85"/>
  <c r="M798" i="85"/>
  <c r="L798" i="85"/>
  <c r="K798" i="85"/>
  <c r="J798" i="85"/>
  <c r="I798" i="85"/>
  <c r="H798" i="85"/>
  <c r="G798" i="85"/>
  <c r="F798" i="85"/>
  <c r="E798" i="85"/>
  <c r="D798" i="85"/>
  <c r="C798" i="85"/>
  <c r="B798" i="85"/>
  <c r="Y794" i="85"/>
  <c r="X794" i="85"/>
  <c r="W794" i="85"/>
  <c r="V794" i="85"/>
  <c r="U794" i="85"/>
  <c r="T794" i="85"/>
  <c r="S794" i="85"/>
  <c r="R794" i="85"/>
  <c r="Q794" i="85"/>
  <c r="P794" i="85"/>
  <c r="O794" i="85"/>
  <c r="N794" i="85"/>
  <c r="M794" i="85"/>
  <c r="L794" i="85"/>
  <c r="K794" i="85"/>
  <c r="J794" i="85"/>
  <c r="I794" i="85"/>
  <c r="H794" i="85"/>
  <c r="G794" i="85"/>
  <c r="F794" i="85"/>
  <c r="E794" i="85"/>
  <c r="D794" i="85"/>
  <c r="C794" i="85"/>
  <c r="B794" i="85"/>
  <c r="Y790" i="85"/>
  <c r="X790" i="85"/>
  <c r="W790" i="85"/>
  <c r="V790" i="85"/>
  <c r="U790" i="85"/>
  <c r="T790" i="85"/>
  <c r="S790" i="85"/>
  <c r="R790" i="85"/>
  <c r="Q790" i="85"/>
  <c r="P790" i="85"/>
  <c r="O790" i="85"/>
  <c r="N790" i="85"/>
  <c r="M790" i="85"/>
  <c r="L790" i="85"/>
  <c r="K790" i="85"/>
  <c r="J790" i="85"/>
  <c r="I790" i="85"/>
  <c r="H790" i="85"/>
  <c r="G790" i="85"/>
  <c r="F790" i="85"/>
  <c r="E790" i="85"/>
  <c r="D790" i="85"/>
  <c r="C790" i="85"/>
  <c r="B790" i="85"/>
  <c r="Y786" i="85"/>
  <c r="X786" i="85"/>
  <c r="W786" i="85"/>
  <c r="V786" i="85"/>
  <c r="U786" i="85"/>
  <c r="T786" i="85"/>
  <c r="S786" i="85"/>
  <c r="R786" i="85"/>
  <c r="Q786" i="85"/>
  <c r="P786" i="85"/>
  <c r="O786" i="85"/>
  <c r="N786" i="85"/>
  <c r="M786" i="85"/>
  <c r="L786" i="85"/>
  <c r="K786" i="85"/>
  <c r="J786" i="85"/>
  <c r="I786" i="85"/>
  <c r="H786" i="85"/>
  <c r="G786" i="85"/>
  <c r="F786" i="85"/>
  <c r="E786" i="85"/>
  <c r="D786" i="85"/>
  <c r="C786" i="85"/>
  <c r="B786" i="85"/>
  <c r="Y782" i="85"/>
  <c r="X782" i="85"/>
  <c r="W782" i="85"/>
  <c r="V782" i="85"/>
  <c r="U782" i="85"/>
  <c r="T782" i="85"/>
  <c r="S782" i="85"/>
  <c r="R782" i="85"/>
  <c r="Q782" i="85"/>
  <c r="P782" i="85"/>
  <c r="O782" i="85"/>
  <c r="N782" i="85"/>
  <c r="M782" i="85"/>
  <c r="L782" i="85"/>
  <c r="K782" i="85"/>
  <c r="J782" i="85"/>
  <c r="I782" i="85"/>
  <c r="H782" i="85"/>
  <c r="G782" i="85"/>
  <c r="F782" i="85"/>
  <c r="E782" i="85"/>
  <c r="D782" i="85"/>
  <c r="C782" i="85"/>
  <c r="B782" i="85"/>
  <c r="Y778" i="85"/>
  <c r="X778" i="85"/>
  <c r="W778" i="85"/>
  <c r="V778" i="85"/>
  <c r="U778" i="85"/>
  <c r="T778" i="85"/>
  <c r="S778" i="85"/>
  <c r="R778" i="85"/>
  <c r="Q778" i="85"/>
  <c r="P778" i="85"/>
  <c r="O778" i="85"/>
  <c r="N778" i="85"/>
  <c r="M778" i="85"/>
  <c r="L778" i="85"/>
  <c r="K778" i="85"/>
  <c r="J778" i="85"/>
  <c r="I778" i="85"/>
  <c r="H778" i="85"/>
  <c r="G778" i="85"/>
  <c r="F778" i="85"/>
  <c r="E778" i="85"/>
  <c r="D778" i="85"/>
  <c r="C778" i="85"/>
  <c r="B778" i="85"/>
  <c r="Y774" i="85"/>
  <c r="X774" i="85"/>
  <c r="W774" i="85"/>
  <c r="V774" i="85"/>
  <c r="U774" i="85"/>
  <c r="T774" i="85"/>
  <c r="S774" i="85"/>
  <c r="R774" i="85"/>
  <c r="Q774" i="85"/>
  <c r="P774" i="85"/>
  <c r="O774" i="85"/>
  <c r="N774" i="85"/>
  <c r="M774" i="85"/>
  <c r="L774" i="85"/>
  <c r="K774" i="85"/>
  <c r="J774" i="85"/>
  <c r="I774" i="85"/>
  <c r="H774" i="85"/>
  <c r="G774" i="85"/>
  <c r="F774" i="85"/>
  <c r="E774" i="85"/>
  <c r="D774" i="85"/>
  <c r="C774" i="85"/>
  <c r="B774" i="85"/>
  <c r="Y770" i="85"/>
  <c r="X770" i="85"/>
  <c r="W770" i="85"/>
  <c r="V770" i="85"/>
  <c r="U770" i="85"/>
  <c r="T770" i="85"/>
  <c r="S770" i="85"/>
  <c r="R770" i="85"/>
  <c r="Q770" i="85"/>
  <c r="P770" i="85"/>
  <c r="O770" i="85"/>
  <c r="N770" i="85"/>
  <c r="M770" i="85"/>
  <c r="L770" i="85"/>
  <c r="K770" i="85"/>
  <c r="J770" i="85"/>
  <c r="I770" i="85"/>
  <c r="H770" i="85"/>
  <c r="G770" i="85"/>
  <c r="F770" i="85"/>
  <c r="E770" i="85"/>
  <c r="D770" i="85"/>
  <c r="C770" i="85"/>
  <c r="B770" i="85"/>
  <c r="Y766" i="85"/>
  <c r="X766" i="85"/>
  <c r="W766" i="85"/>
  <c r="V766" i="85"/>
  <c r="U766" i="85"/>
  <c r="T766" i="85"/>
  <c r="S766" i="85"/>
  <c r="R766" i="85"/>
  <c r="Q766" i="85"/>
  <c r="P766" i="85"/>
  <c r="O766" i="85"/>
  <c r="N766" i="85"/>
  <c r="M766" i="85"/>
  <c r="L766" i="85"/>
  <c r="K766" i="85"/>
  <c r="J766" i="85"/>
  <c r="I766" i="85"/>
  <c r="H766" i="85"/>
  <c r="G766" i="85"/>
  <c r="F766" i="85"/>
  <c r="E766" i="85"/>
  <c r="D766" i="85"/>
  <c r="C766" i="85"/>
  <c r="B766" i="85"/>
  <c r="Y762" i="85"/>
  <c r="X762" i="85"/>
  <c r="W762" i="85"/>
  <c r="V762" i="85"/>
  <c r="U762" i="85"/>
  <c r="T762" i="85"/>
  <c r="S762" i="85"/>
  <c r="R762" i="85"/>
  <c r="Q762" i="85"/>
  <c r="P762" i="85"/>
  <c r="O762" i="85"/>
  <c r="N762" i="85"/>
  <c r="M762" i="85"/>
  <c r="L762" i="85"/>
  <c r="K762" i="85"/>
  <c r="J762" i="85"/>
  <c r="I762" i="85"/>
  <c r="H762" i="85"/>
  <c r="G762" i="85"/>
  <c r="F762" i="85"/>
  <c r="E762" i="85"/>
  <c r="D762" i="85"/>
  <c r="C762" i="85"/>
  <c r="B762" i="85"/>
  <c r="Y758" i="85"/>
  <c r="X758" i="85"/>
  <c r="W758" i="85"/>
  <c r="V758" i="85"/>
  <c r="U758" i="85"/>
  <c r="T758" i="85"/>
  <c r="S758" i="85"/>
  <c r="R758" i="85"/>
  <c r="Q758" i="85"/>
  <c r="P758" i="85"/>
  <c r="O758" i="85"/>
  <c r="N758" i="85"/>
  <c r="M758" i="85"/>
  <c r="L758" i="85"/>
  <c r="K758" i="85"/>
  <c r="J758" i="85"/>
  <c r="I758" i="85"/>
  <c r="H758" i="85"/>
  <c r="G758" i="85"/>
  <c r="F758" i="85"/>
  <c r="E758" i="85"/>
  <c r="D758" i="85"/>
  <c r="C758" i="85"/>
  <c r="B758" i="85"/>
  <c r="Y754" i="85"/>
  <c r="X754" i="85"/>
  <c r="W754" i="85"/>
  <c r="V754" i="85"/>
  <c r="U754" i="85"/>
  <c r="T754" i="85"/>
  <c r="S754" i="85"/>
  <c r="R754" i="85"/>
  <c r="Q754" i="85"/>
  <c r="P754" i="85"/>
  <c r="O754" i="85"/>
  <c r="N754" i="85"/>
  <c r="M754" i="85"/>
  <c r="L754" i="85"/>
  <c r="K754" i="85"/>
  <c r="J754" i="85"/>
  <c r="I754" i="85"/>
  <c r="H754" i="85"/>
  <c r="G754" i="85"/>
  <c r="F754" i="85"/>
  <c r="E754" i="85"/>
  <c r="D754" i="85"/>
  <c r="C754" i="85"/>
  <c r="B754" i="85"/>
  <c r="Y750" i="85"/>
  <c r="X750" i="85"/>
  <c r="W750" i="85"/>
  <c r="V750" i="85"/>
  <c r="U750" i="85"/>
  <c r="T750" i="85"/>
  <c r="S750" i="85"/>
  <c r="R750" i="85"/>
  <c r="Q750" i="85"/>
  <c r="P750" i="85"/>
  <c r="O750" i="85"/>
  <c r="N750" i="85"/>
  <c r="M750" i="85"/>
  <c r="L750" i="85"/>
  <c r="K750" i="85"/>
  <c r="J750" i="85"/>
  <c r="I750" i="85"/>
  <c r="H750" i="85"/>
  <c r="G750" i="85"/>
  <c r="F750" i="85"/>
  <c r="E750" i="85"/>
  <c r="D750" i="85"/>
  <c r="C750" i="85"/>
  <c r="B750" i="85"/>
  <c r="Y746" i="85"/>
  <c r="X746" i="85"/>
  <c r="W746" i="85"/>
  <c r="V746" i="85"/>
  <c r="U746" i="85"/>
  <c r="T746" i="85"/>
  <c r="S746" i="85"/>
  <c r="R746" i="85"/>
  <c r="Q746" i="85"/>
  <c r="P746" i="85"/>
  <c r="O746" i="85"/>
  <c r="N746" i="85"/>
  <c r="M746" i="85"/>
  <c r="L746" i="85"/>
  <c r="K746" i="85"/>
  <c r="J746" i="85"/>
  <c r="I746" i="85"/>
  <c r="H746" i="85"/>
  <c r="G746" i="85"/>
  <c r="F746" i="85"/>
  <c r="E746" i="85"/>
  <c r="D746" i="85"/>
  <c r="C746" i="85"/>
  <c r="B746" i="85"/>
  <c r="Y742" i="85"/>
  <c r="X742" i="85"/>
  <c r="W742" i="85"/>
  <c r="V742" i="85"/>
  <c r="U742" i="85"/>
  <c r="T742" i="85"/>
  <c r="S742" i="85"/>
  <c r="R742" i="85"/>
  <c r="Q742" i="85"/>
  <c r="P742" i="85"/>
  <c r="O742" i="85"/>
  <c r="N742" i="85"/>
  <c r="M742" i="85"/>
  <c r="L742" i="85"/>
  <c r="K742" i="85"/>
  <c r="J742" i="85"/>
  <c r="I742" i="85"/>
  <c r="H742" i="85"/>
  <c r="G742" i="85"/>
  <c r="F742" i="85"/>
  <c r="E742" i="85"/>
  <c r="D742" i="85"/>
  <c r="C742" i="85"/>
  <c r="B742" i="85"/>
  <c r="Y738" i="85"/>
  <c r="X738" i="85"/>
  <c r="W738" i="85"/>
  <c r="V738" i="85"/>
  <c r="U738" i="85"/>
  <c r="T738" i="85"/>
  <c r="S738" i="85"/>
  <c r="R738" i="85"/>
  <c r="Q738" i="85"/>
  <c r="P738" i="85"/>
  <c r="O738" i="85"/>
  <c r="N738" i="85"/>
  <c r="M738" i="85"/>
  <c r="L738" i="85"/>
  <c r="K738" i="85"/>
  <c r="J738" i="85"/>
  <c r="I738" i="85"/>
  <c r="H738" i="85"/>
  <c r="G738" i="85"/>
  <c r="F738" i="85"/>
  <c r="E738" i="85"/>
  <c r="D738" i="85"/>
  <c r="C738" i="85"/>
  <c r="B738" i="85"/>
  <c r="Y734" i="85"/>
  <c r="X734" i="85"/>
  <c r="W734" i="85"/>
  <c r="V734" i="85"/>
  <c r="U734" i="85"/>
  <c r="T734" i="85"/>
  <c r="S734" i="85"/>
  <c r="R734" i="85"/>
  <c r="Q734" i="85"/>
  <c r="P734" i="85"/>
  <c r="O734" i="85"/>
  <c r="N734" i="85"/>
  <c r="M734" i="85"/>
  <c r="L734" i="85"/>
  <c r="K734" i="85"/>
  <c r="J734" i="85"/>
  <c r="I734" i="85"/>
  <c r="H734" i="85"/>
  <c r="G734" i="85"/>
  <c r="F734" i="85"/>
  <c r="E734" i="85"/>
  <c r="D734" i="85"/>
  <c r="C734" i="85"/>
  <c r="B734" i="85"/>
  <c r="Y730" i="85"/>
  <c r="X730" i="85"/>
  <c r="W730" i="85"/>
  <c r="V730" i="85"/>
  <c r="U730" i="85"/>
  <c r="T730" i="85"/>
  <c r="S730" i="85"/>
  <c r="R730" i="85"/>
  <c r="Q730" i="85"/>
  <c r="P730" i="85"/>
  <c r="O730" i="85"/>
  <c r="N730" i="85"/>
  <c r="M730" i="85"/>
  <c r="L730" i="85"/>
  <c r="K730" i="85"/>
  <c r="J730" i="85"/>
  <c r="I730" i="85"/>
  <c r="H730" i="85"/>
  <c r="G730" i="85"/>
  <c r="F730" i="85"/>
  <c r="E730" i="85"/>
  <c r="D730" i="85"/>
  <c r="C730" i="85"/>
  <c r="B730" i="85"/>
  <c r="Y726" i="85"/>
  <c r="X726" i="85"/>
  <c r="W726" i="85"/>
  <c r="V726" i="85"/>
  <c r="U726" i="85"/>
  <c r="T726" i="85"/>
  <c r="S726" i="85"/>
  <c r="R726" i="85"/>
  <c r="Q726" i="85"/>
  <c r="P726" i="85"/>
  <c r="O726" i="85"/>
  <c r="N726" i="85"/>
  <c r="M726" i="85"/>
  <c r="L726" i="85"/>
  <c r="K726" i="85"/>
  <c r="J726" i="85"/>
  <c r="I726" i="85"/>
  <c r="H726" i="85"/>
  <c r="G726" i="85"/>
  <c r="F726" i="85"/>
  <c r="E726" i="85"/>
  <c r="D726" i="85"/>
  <c r="C726" i="85"/>
  <c r="B726" i="85"/>
  <c r="Y722" i="85"/>
  <c r="X722" i="85"/>
  <c r="W722" i="85"/>
  <c r="V722" i="85"/>
  <c r="U722" i="85"/>
  <c r="T722" i="85"/>
  <c r="S722" i="85"/>
  <c r="R722" i="85"/>
  <c r="Q722" i="85"/>
  <c r="P722" i="85"/>
  <c r="O722" i="85"/>
  <c r="N722" i="85"/>
  <c r="M722" i="85"/>
  <c r="L722" i="85"/>
  <c r="K722" i="85"/>
  <c r="J722" i="85"/>
  <c r="I722" i="85"/>
  <c r="H722" i="85"/>
  <c r="G722" i="85"/>
  <c r="F722" i="85"/>
  <c r="E722" i="85"/>
  <c r="D722" i="85"/>
  <c r="C722" i="85"/>
  <c r="B722" i="85"/>
  <c r="Q718" i="85"/>
  <c r="H718" i="85"/>
  <c r="Y714" i="85"/>
  <c r="X714" i="85"/>
  <c r="W714" i="85"/>
  <c r="V714" i="85"/>
  <c r="U714" i="85"/>
  <c r="T714" i="85"/>
  <c r="S714" i="85"/>
  <c r="R714" i="85"/>
  <c r="Q714" i="85"/>
  <c r="P714" i="85"/>
  <c r="O714" i="85"/>
  <c r="N714" i="85"/>
  <c r="M714" i="85"/>
  <c r="L714" i="85"/>
  <c r="K714" i="85"/>
  <c r="J714" i="85"/>
  <c r="I714" i="85"/>
  <c r="H714" i="85"/>
  <c r="G714" i="85"/>
  <c r="F714" i="85"/>
  <c r="E714" i="85"/>
  <c r="D714" i="85"/>
  <c r="C714" i="85"/>
  <c r="B714" i="85"/>
  <c r="X710" i="85"/>
  <c r="T710" i="85"/>
  <c r="H710" i="85"/>
  <c r="C710" i="85"/>
  <c r="Y706" i="85"/>
  <c r="X706" i="85"/>
  <c r="W706" i="85"/>
  <c r="V706" i="85"/>
  <c r="U706" i="85"/>
  <c r="T706" i="85"/>
  <c r="S706" i="85"/>
  <c r="R706" i="85"/>
  <c r="Q706" i="85"/>
  <c r="P706" i="85"/>
  <c r="O706" i="85"/>
  <c r="N706" i="85"/>
  <c r="M706" i="85"/>
  <c r="L706" i="85"/>
  <c r="K706" i="85"/>
  <c r="J706" i="85"/>
  <c r="I706" i="85"/>
  <c r="H706" i="85"/>
  <c r="G706" i="85"/>
  <c r="F706" i="85"/>
  <c r="E706" i="85"/>
  <c r="D706" i="85"/>
  <c r="C706" i="85"/>
  <c r="B706" i="85"/>
  <c r="Y702" i="85"/>
  <c r="X702" i="85"/>
  <c r="W702" i="85"/>
  <c r="V702" i="85"/>
  <c r="U702" i="85"/>
  <c r="T702" i="85"/>
  <c r="S702" i="85"/>
  <c r="R702" i="85"/>
  <c r="Q702" i="85"/>
  <c r="P702" i="85"/>
  <c r="O702" i="85"/>
  <c r="N702" i="85"/>
  <c r="M702" i="85"/>
  <c r="L702" i="85"/>
  <c r="K702" i="85"/>
  <c r="J702" i="85"/>
  <c r="I702" i="85"/>
  <c r="H702" i="85"/>
  <c r="G702" i="85"/>
  <c r="F702" i="85"/>
  <c r="E702" i="85"/>
  <c r="D702" i="85"/>
  <c r="C702" i="85"/>
  <c r="B702" i="85"/>
  <c r="Y698" i="85"/>
  <c r="X698" i="85"/>
  <c r="W698" i="85"/>
  <c r="V698" i="85"/>
  <c r="U698" i="85"/>
  <c r="T698" i="85"/>
  <c r="S698" i="85"/>
  <c r="R698" i="85"/>
  <c r="Q698" i="85"/>
  <c r="P698" i="85"/>
  <c r="O698" i="85"/>
  <c r="N698" i="85"/>
  <c r="M698" i="85"/>
  <c r="L698" i="85"/>
  <c r="K698" i="85"/>
  <c r="J698" i="85"/>
  <c r="I698" i="85"/>
  <c r="H698" i="85"/>
  <c r="G698" i="85"/>
  <c r="F698" i="85"/>
  <c r="E698" i="85"/>
  <c r="D698" i="85"/>
  <c r="C698" i="85"/>
  <c r="B698" i="85"/>
  <c r="Y694" i="85"/>
  <c r="X694" i="85"/>
  <c r="W694" i="85"/>
  <c r="V694" i="85"/>
  <c r="U694" i="85"/>
  <c r="T694" i="85"/>
  <c r="S694" i="85"/>
  <c r="R694" i="85"/>
  <c r="Q694" i="85"/>
  <c r="P694" i="85"/>
  <c r="O694" i="85"/>
  <c r="N694" i="85"/>
  <c r="M694" i="85"/>
  <c r="L694" i="85"/>
  <c r="K694" i="85"/>
  <c r="J694" i="85"/>
  <c r="I694" i="85"/>
  <c r="H694" i="85"/>
  <c r="G694" i="85"/>
  <c r="F694" i="85"/>
  <c r="E694" i="85"/>
  <c r="D694" i="85"/>
  <c r="C694" i="85"/>
  <c r="B694" i="85"/>
  <c r="Y690" i="85"/>
  <c r="X690" i="85"/>
  <c r="W690" i="85"/>
  <c r="V690" i="85"/>
  <c r="U690" i="85"/>
  <c r="T690" i="85"/>
  <c r="S690" i="85"/>
  <c r="R690" i="85"/>
  <c r="Q690" i="85"/>
  <c r="P690" i="85"/>
  <c r="O690" i="85"/>
  <c r="N690" i="85"/>
  <c r="M690" i="85"/>
  <c r="L690" i="85"/>
  <c r="K690" i="85"/>
  <c r="J690" i="85"/>
  <c r="I690" i="85"/>
  <c r="H690" i="85"/>
  <c r="G690" i="85"/>
  <c r="F690" i="85"/>
  <c r="E690" i="85"/>
  <c r="D690" i="85"/>
  <c r="C690" i="85"/>
  <c r="B690" i="85"/>
  <c r="Y686" i="85"/>
  <c r="X686" i="85"/>
  <c r="W686" i="85"/>
  <c r="V686" i="85"/>
  <c r="U686" i="85"/>
  <c r="T686" i="85"/>
  <c r="S686" i="85"/>
  <c r="R686" i="85"/>
  <c r="Q686" i="85"/>
  <c r="P686" i="85"/>
  <c r="O686" i="85"/>
  <c r="N686" i="85"/>
  <c r="M686" i="85"/>
  <c r="L686" i="85"/>
  <c r="K686" i="85"/>
  <c r="J686" i="85"/>
  <c r="I686" i="85"/>
  <c r="H686" i="85"/>
  <c r="G686" i="85"/>
  <c r="F686" i="85"/>
  <c r="E686" i="85"/>
  <c r="D686" i="85"/>
  <c r="C686" i="85"/>
  <c r="B686" i="85"/>
  <c r="Y682" i="85"/>
  <c r="X682" i="85"/>
  <c r="W682" i="85"/>
  <c r="V682" i="85"/>
  <c r="U682" i="85"/>
  <c r="T682" i="85"/>
  <c r="S682" i="85"/>
  <c r="R682" i="85"/>
  <c r="Q682" i="85"/>
  <c r="P682" i="85"/>
  <c r="O682" i="85"/>
  <c r="N682" i="85"/>
  <c r="M682" i="85"/>
  <c r="L682" i="85"/>
  <c r="K682" i="85"/>
  <c r="J682" i="85"/>
  <c r="I682" i="85"/>
  <c r="H682" i="85"/>
  <c r="G682" i="85"/>
  <c r="F682" i="85"/>
  <c r="E682" i="85"/>
  <c r="D682" i="85"/>
  <c r="C682" i="85"/>
  <c r="B682" i="85"/>
  <c r="Y671" i="85"/>
  <c r="X671" i="85"/>
  <c r="W671" i="85"/>
  <c r="V671" i="85"/>
  <c r="U671" i="85"/>
  <c r="T671" i="85"/>
  <c r="S671" i="85"/>
  <c r="R671" i="85"/>
  <c r="Q671" i="85"/>
  <c r="P671" i="85"/>
  <c r="O671" i="85"/>
  <c r="N671" i="85"/>
  <c r="M671" i="85"/>
  <c r="L671" i="85"/>
  <c r="K671" i="85"/>
  <c r="J671" i="85"/>
  <c r="I671" i="85"/>
  <c r="H671" i="85"/>
  <c r="G671" i="85"/>
  <c r="F671" i="85"/>
  <c r="E671" i="85"/>
  <c r="D671" i="85"/>
  <c r="C671" i="85"/>
  <c r="B671" i="85"/>
  <c r="Y666" i="85"/>
  <c r="X666" i="85"/>
  <c r="W666" i="85"/>
  <c r="V666" i="85"/>
  <c r="U666" i="85"/>
  <c r="T666" i="85"/>
  <c r="S666" i="85"/>
  <c r="R666" i="85"/>
  <c r="Q666" i="85"/>
  <c r="P666" i="85"/>
  <c r="O666" i="85"/>
  <c r="N666" i="85"/>
  <c r="M666" i="85"/>
  <c r="L666" i="85"/>
  <c r="K666" i="85"/>
  <c r="J666" i="85"/>
  <c r="I666" i="85"/>
  <c r="H666" i="85"/>
  <c r="G666" i="85"/>
  <c r="F666" i="85"/>
  <c r="E666" i="85"/>
  <c r="D666" i="85"/>
  <c r="C666" i="85"/>
  <c r="B666" i="85"/>
  <c r="Y661" i="85"/>
  <c r="X661" i="85"/>
  <c r="W661" i="85"/>
  <c r="V661" i="85"/>
  <c r="U661" i="85"/>
  <c r="T661" i="85"/>
  <c r="S661" i="85"/>
  <c r="R661" i="85"/>
  <c r="Q661" i="85"/>
  <c r="P661" i="85"/>
  <c r="O661" i="85"/>
  <c r="N661" i="85"/>
  <c r="M661" i="85"/>
  <c r="L661" i="85"/>
  <c r="K661" i="85"/>
  <c r="J661" i="85"/>
  <c r="I661" i="85"/>
  <c r="H661" i="85"/>
  <c r="G661" i="85"/>
  <c r="F661" i="85"/>
  <c r="E661" i="85"/>
  <c r="D661" i="85"/>
  <c r="C661" i="85"/>
  <c r="B661" i="85"/>
  <c r="Y656" i="85"/>
  <c r="X656" i="85"/>
  <c r="W656" i="85"/>
  <c r="V656" i="85"/>
  <c r="U656" i="85"/>
  <c r="T656" i="85"/>
  <c r="S656" i="85"/>
  <c r="R656" i="85"/>
  <c r="Q656" i="85"/>
  <c r="P656" i="85"/>
  <c r="O656" i="85"/>
  <c r="N656" i="85"/>
  <c r="M656" i="85"/>
  <c r="L656" i="85"/>
  <c r="K656" i="85"/>
  <c r="J656" i="85"/>
  <c r="I656" i="85"/>
  <c r="H656" i="85"/>
  <c r="G656" i="85"/>
  <c r="F656" i="85"/>
  <c r="E656" i="85"/>
  <c r="D656" i="85"/>
  <c r="C656" i="85"/>
  <c r="B656" i="85"/>
  <c r="Y651" i="85"/>
  <c r="X651" i="85"/>
  <c r="W651" i="85"/>
  <c r="V651" i="85"/>
  <c r="U651" i="85"/>
  <c r="T651" i="85"/>
  <c r="S651" i="85"/>
  <c r="R651" i="85"/>
  <c r="Q651" i="85"/>
  <c r="P651" i="85"/>
  <c r="O651" i="85"/>
  <c r="N651" i="85"/>
  <c r="M651" i="85"/>
  <c r="L651" i="85"/>
  <c r="K651" i="85"/>
  <c r="J651" i="85"/>
  <c r="I651" i="85"/>
  <c r="H651" i="85"/>
  <c r="G651" i="85"/>
  <c r="F651" i="85"/>
  <c r="E651" i="85"/>
  <c r="D651" i="85"/>
  <c r="C651" i="85"/>
  <c r="B651" i="85"/>
  <c r="Y646" i="85"/>
  <c r="X646" i="85"/>
  <c r="W646" i="85"/>
  <c r="V646" i="85"/>
  <c r="U646" i="85"/>
  <c r="T646" i="85"/>
  <c r="S646" i="85"/>
  <c r="R646" i="85"/>
  <c r="Q646" i="85"/>
  <c r="P646" i="85"/>
  <c r="O646" i="85"/>
  <c r="N646" i="85"/>
  <c r="M646" i="85"/>
  <c r="L646" i="85"/>
  <c r="K646" i="85"/>
  <c r="J646" i="85"/>
  <c r="I646" i="85"/>
  <c r="H646" i="85"/>
  <c r="G646" i="85"/>
  <c r="F646" i="85"/>
  <c r="E646" i="85"/>
  <c r="D646" i="85"/>
  <c r="C646" i="85"/>
  <c r="B646" i="85"/>
  <c r="Y641" i="85"/>
  <c r="X641" i="85"/>
  <c r="W641" i="85"/>
  <c r="V641" i="85"/>
  <c r="U641" i="85"/>
  <c r="T641" i="85"/>
  <c r="S641" i="85"/>
  <c r="R641" i="85"/>
  <c r="Q641" i="85"/>
  <c r="P641" i="85"/>
  <c r="O641" i="85"/>
  <c r="N641" i="85"/>
  <c r="M641" i="85"/>
  <c r="L641" i="85"/>
  <c r="K641" i="85"/>
  <c r="J641" i="85"/>
  <c r="I641" i="85"/>
  <c r="H641" i="85"/>
  <c r="G641" i="85"/>
  <c r="F641" i="85"/>
  <c r="E641" i="85"/>
  <c r="D641" i="85"/>
  <c r="C641" i="85"/>
  <c r="B641" i="85"/>
  <c r="Y636" i="85"/>
  <c r="X636" i="85"/>
  <c r="W636" i="85"/>
  <c r="V636" i="85"/>
  <c r="U636" i="85"/>
  <c r="T636" i="85"/>
  <c r="S636" i="85"/>
  <c r="R636" i="85"/>
  <c r="Q636" i="85"/>
  <c r="P636" i="85"/>
  <c r="O636" i="85"/>
  <c r="N636" i="85"/>
  <c r="M636" i="85"/>
  <c r="L636" i="85"/>
  <c r="K636" i="85"/>
  <c r="J636" i="85"/>
  <c r="I636" i="85"/>
  <c r="H636" i="85"/>
  <c r="G636" i="85"/>
  <c r="F636" i="85"/>
  <c r="E636" i="85"/>
  <c r="D636" i="85"/>
  <c r="C636" i="85"/>
  <c r="B636" i="85"/>
  <c r="Y631" i="85"/>
  <c r="X631" i="85"/>
  <c r="W631" i="85"/>
  <c r="V631" i="85"/>
  <c r="U631" i="85"/>
  <c r="T631" i="85"/>
  <c r="S631" i="85"/>
  <c r="R631" i="85"/>
  <c r="Q631" i="85"/>
  <c r="P631" i="85"/>
  <c r="O631" i="85"/>
  <c r="N631" i="85"/>
  <c r="M631" i="85"/>
  <c r="L631" i="85"/>
  <c r="K631" i="85"/>
  <c r="J631" i="85"/>
  <c r="I631" i="85"/>
  <c r="H631" i="85"/>
  <c r="G631" i="85"/>
  <c r="F631" i="85"/>
  <c r="E631" i="85"/>
  <c r="D631" i="85"/>
  <c r="C631" i="85"/>
  <c r="B631" i="85"/>
  <c r="Y626" i="85"/>
  <c r="X626" i="85"/>
  <c r="W626" i="85"/>
  <c r="V626" i="85"/>
  <c r="U626" i="85"/>
  <c r="T626" i="85"/>
  <c r="S626" i="85"/>
  <c r="R626" i="85"/>
  <c r="Q626" i="85"/>
  <c r="P626" i="85"/>
  <c r="O626" i="85"/>
  <c r="N626" i="85"/>
  <c r="M626" i="85"/>
  <c r="L626" i="85"/>
  <c r="K626" i="85"/>
  <c r="J626" i="85"/>
  <c r="I626" i="85"/>
  <c r="H626" i="85"/>
  <c r="G626" i="85"/>
  <c r="F626" i="85"/>
  <c r="E626" i="85"/>
  <c r="D626" i="85"/>
  <c r="C626" i="85"/>
  <c r="B626" i="85"/>
  <c r="Y621" i="85"/>
  <c r="X621" i="85"/>
  <c r="W621" i="85"/>
  <c r="V621" i="85"/>
  <c r="U621" i="85"/>
  <c r="T621" i="85"/>
  <c r="S621" i="85"/>
  <c r="R621" i="85"/>
  <c r="Q621" i="85"/>
  <c r="P621" i="85"/>
  <c r="O621" i="85"/>
  <c r="N621" i="85"/>
  <c r="M621" i="85"/>
  <c r="L621" i="85"/>
  <c r="K621" i="85"/>
  <c r="J621" i="85"/>
  <c r="I621" i="85"/>
  <c r="H621" i="85"/>
  <c r="G621" i="85"/>
  <c r="F621" i="85"/>
  <c r="E621" i="85"/>
  <c r="D621" i="85"/>
  <c r="C621" i="85"/>
  <c r="B621" i="85"/>
  <c r="Y616" i="85"/>
  <c r="X616" i="85"/>
  <c r="W616" i="85"/>
  <c r="V616" i="85"/>
  <c r="U616" i="85"/>
  <c r="T616" i="85"/>
  <c r="S616" i="85"/>
  <c r="R616" i="85"/>
  <c r="Q616" i="85"/>
  <c r="P616" i="85"/>
  <c r="O616" i="85"/>
  <c r="N616" i="85"/>
  <c r="M616" i="85"/>
  <c r="L616" i="85"/>
  <c r="K616" i="85"/>
  <c r="J616" i="85"/>
  <c r="I616" i="85"/>
  <c r="H616" i="85"/>
  <c r="G616" i="85"/>
  <c r="F616" i="85"/>
  <c r="E616" i="85"/>
  <c r="D616" i="85"/>
  <c r="C616" i="85"/>
  <c r="B616" i="85"/>
  <c r="Y611" i="85"/>
  <c r="X611" i="85"/>
  <c r="W611" i="85"/>
  <c r="V611" i="85"/>
  <c r="U611" i="85"/>
  <c r="T611" i="85"/>
  <c r="S611" i="85"/>
  <c r="R611" i="85"/>
  <c r="Q611" i="85"/>
  <c r="P611" i="85"/>
  <c r="O611" i="85"/>
  <c r="N611" i="85"/>
  <c r="M611" i="85"/>
  <c r="L611" i="85"/>
  <c r="K611" i="85"/>
  <c r="J611" i="85"/>
  <c r="I611" i="85"/>
  <c r="H611" i="85"/>
  <c r="G611" i="85"/>
  <c r="F611" i="85"/>
  <c r="E611" i="85"/>
  <c r="D611" i="85"/>
  <c r="C611" i="85"/>
  <c r="B611" i="85"/>
  <c r="Y606" i="85"/>
  <c r="X606" i="85"/>
  <c r="W606" i="85"/>
  <c r="V606" i="85"/>
  <c r="U606" i="85"/>
  <c r="T606" i="85"/>
  <c r="S606" i="85"/>
  <c r="R606" i="85"/>
  <c r="Q606" i="85"/>
  <c r="P606" i="85"/>
  <c r="O606" i="85"/>
  <c r="N606" i="85"/>
  <c r="M606" i="85"/>
  <c r="L606" i="85"/>
  <c r="K606" i="85"/>
  <c r="J606" i="85"/>
  <c r="I606" i="85"/>
  <c r="H606" i="85"/>
  <c r="G606" i="85"/>
  <c r="F606" i="85"/>
  <c r="E606" i="85"/>
  <c r="D606" i="85"/>
  <c r="C606" i="85"/>
  <c r="B606" i="85"/>
  <c r="Y601" i="85"/>
  <c r="X601" i="85"/>
  <c r="W601" i="85"/>
  <c r="V601" i="85"/>
  <c r="U601" i="85"/>
  <c r="T601" i="85"/>
  <c r="S601" i="85"/>
  <c r="R601" i="85"/>
  <c r="Q601" i="85"/>
  <c r="P601" i="85"/>
  <c r="O601" i="85"/>
  <c r="N601" i="85"/>
  <c r="M601" i="85"/>
  <c r="L601" i="85"/>
  <c r="K601" i="85"/>
  <c r="J601" i="85"/>
  <c r="I601" i="85"/>
  <c r="H601" i="85"/>
  <c r="G601" i="85"/>
  <c r="F601" i="85"/>
  <c r="E601" i="85"/>
  <c r="D601" i="85"/>
  <c r="C601" i="85"/>
  <c r="B601" i="85"/>
  <c r="Y596" i="85"/>
  <c r="X596" i="85"/>
  <c r="W596" i="85"/>
  <c r="V596" i="85"/>
  <c r="U596" i="85"/>
  <c r="T596" i="85"/>
  <c r="S596" i="85"/>
  <c r="R596" i="85"/>
  <c r="Q596" i="85"/>
  <c r="P596" i="85"/>
  <c r="O596" i="85"/>
  <c r="N596" i="85"/>
  <c r="M596" i="85"/>
  <c r="L596" i="85"/>
  <c r="K596" i="85"/>
  <c r="J596" i="85"/>
  <c r="I596" i="85"/>
  <c r="H596" i="85"/>
  <c r="G596" i="85"/>
  <c r="F596" i="85"/>
  <c r="E596" i="85"/>
  <c r="D596" i="85"/>
  <c r="C596" i="85"/>
  <c r="B596" i="85"/>
  <c r="Y591" i="85"/>
  <c r="X591" i="85"/>
  <c r="W591" i="85"/>
  <c r="V591" i="85"/>
  <c r="U591" i="85"/>
  <c r="T591" i="85"/>
  <c r="S591" i="85"/>
  <c r="R591" i="85"/>
  <c r="Q591" i="85"/>
  <c r="P591" i="85"/>
  <c r="O591" i="85"/>
  <c r="N591" i="85"/>
  <c r="M591" i="85"/>
  <c r="L591" i="85"/>
  <c r="K591" i="85"/>
  <c r="J591" i="85"/>
  <c r="I591" i="85"/>
  <c r="H591" i="85"/>
  <c r="G591" i="85"/>
  <c r="F591" i="85"/>
  <c r="E591" i="85"/>
  <c r="D591" i="85"/>
  <c r="C591" i="85"/>
  <c r="B591" i="85"/>
  <c r="Y586" i="85"/>
  <c r="X586" i="85"/>
  <c r="W586" i="85"/>
  <c r="V586" i="85"/>
  <c r="U586" i="85"/>
  <c r="T586" i="85"/>
  <c r="S586" i="85"/>
  <c r="R586" i="85"/>
  <c r="Q586" i="85"/>
  <c r="P586" i="85"/>
  <c r="O586" i="85"/>
  <c r="N586" i="85"/>
  <c r="M586" i="85"/>
  <c r="L586" i="85"/>
  <c r="K586" i="85"/>
  <c r="J586" i="85"/>
  <c r="I586" i="85"/>
  <c r="H586" i="85"/>
  <c r="G586" i="85"/>
  <c r="F586" i="85"/>
  <c r="E586" i="85"/>
  <c r="D586" i="85"/>
  <c r="C586" i="85"/>
  <c r="B586" i="85"/>
  <c r="Y581" i="85"/>
  <c r="X581" i="85"/>
  <c r="W581" i="85"/>
  <c r="V581" i="85"/>
  <c r="U581" i="85"/>
  <c r="T581" i="85"/>
  <c r="S581" i="85"/>
  <c r="R581" i="85"/>
  <c r="Q581" i="85"/>
  <c r="P581" i="85"/>
  <c r="O581" i="85"/>
  <c r="N581" i="85"/>
  <c r="M581" i="85"/>
  <c r="L581" i="85"/>
  <c r="K581" i="85"/>
  <c r="J581" i="85"/>
  <c r="I581" i="85"/>
  <c r="H581" i="85"/>
  <c r="G581" i="85"/>
  <c r="F581" i="85"/>
  <c r="E581" i="85"/>
  <c r="D581" i="85"/>
  <c r="C581" i="85"/>
  <c r="B581" i="85"/>
  <c r="Y576" i="85"/>
  <c r="X576" i="85"/>
  <c r="W576" i="85"/>
  <c r="V576" i="85"/>
  <c r="U576" i="85"/>
  <c r="T576" i="85"/>
  <c r="S576" i="85"/>
  <c r="R576" i="85"/>
  <c r="Q576" i="85"/>
  <c r="P576" i="85"/>
  <c r="O576" i="85"/>
  <c r="N576" i="85"/>
  <c r="M576" i="85"/>
  <c r="L576" i="85"/>
  <c r="K576" i="85"/>
  <c r="J576" i="85"/>
  <c r="I576" i="85"/>
  <c r="H576" i="85"/>
  <c r="G576" i="85"/>
  <c r="F576" i="85"/>
  <c r="E576" i="85"/>
  <c r="D576" i="85"/>
  <c r="C576" i="85"/>
  <c r="B576" i="85"/>
  <c r="Y571" i="85"/>
  <c r="X571" i="85"/>
  <c r="W571" i="85"/>
  <c r="V571" i="85"/>
  <c r="U571" i="85"/>
  <c r="T571" i="85"/>
  <c r="S571" i="85"/>
  <c r="R571" i="85"/>
  <c r="Q571" i="85"/>
  <c r="P571" i="85"/>
  <c r="O571" i="85"/>
  <c r="N571" i="85"/>
  <c r="M571" i="85"/>
  <c r="L571" i="85"/>
  <c r="K571" i="85"/>
  <c r="J571" i="85"/>
  <c r="I571" i="85"/>
  <c r="H571" i="85"/>
  <c r="G571" i="85"/>
  <c r="F571" i="85"/>
  <c r="E571" i="85"/>
  <c r="D571" i="85"/>
  <c r="C571" i="85"/>
  <c r="B571" i="85"/>
  <c r="Y566" i="85"/>
  <c r="X566" i="85"/>
  <c r="W566" i="85"/>
  <c r="V566" i="85"/>
  <c r="U566" i="85"/>
  <c r="T566" i="85"/>
  <c r="S566" i="85"/>
  <c r="R566" i="85"/>
  <c r="Q566" i="85"/>
  <c r="P566" i="85"/>
  <c r="O566" i="85"/>
  <c r="N566" i="85"/>
  <c r="M566" i="85"/>
  <c r="L566" i="85"/>
  <c r="K566" i="85"/>
  <c r="J566" i="85"/>
  <c r="I566" i="85"/>
  <c r="H566" i="85"/>
  <c r="G566" i="85"/>
  <c r="F566" i="85"/>
  <c r="E566" i="85"/>
  <c r="D566" i="85"/>
  <c r="C566" i="85"/>
  <c r="B566" i="85"/>
  <c r="Y561" i="85"/>
  <c r="X561" i="85"/>
  <c r="W561" i="85"/>
  <c r="V561" i="85"/>
  <c r="U561" i="85"/>
  <c r="T561" i="85"/>
  <c r="S561" i="85"/>
  <c r="R561" i="85"/>
  <c r="Q561" i="85"/>
  <c r="P561" i="85"/>
  <c r="O561" i="85"/>
  <c r="N561" i="85"/>
  <c r="M561" i="85"/>
  <c r="L561" i="85"/>
  <c r="K561" i="85"/>
  <c r="J561" i="85"/>
  <c r="I561" i="85"/>
  <c r="H561" i="85"/>
  <c r="G561" i="85"/>
  <c r="F561" i="85"/>
  <c r="E561" i="85"/>
  <c r="D561" i="85"/>
  <c r="C561" i="85"/>
  <c r="B561" i="85"/>
  <c r="Y556" i="85"/>
  <c r="X556" i="85"/>
  <c r="W556" i="85"/>
  <c r="V556" i="85"/>
  <c r="U556" i="85"/>
  <c r="T556" i="85"/>
  <c r="S556" i="85"/>
  <c r="R556" i="85"/>
  <c r="Q556" i="85"/>
  <c r="P556" i="85"/>
  <c r="O556" i="85"/>
  <c r="N556" i="85"/>
  <c r="M556" i="85"/>
  <c r="L556" i="85"/>
  <c r="K556" i="85"/>
  <c r="J556" i="85"/>
  <c r="I556" i="85"/>
  <c r="H556" i="85"/>
  <c r="G556" i="85"/>
  <c r="F556" i="85"/>
  <c r="E556" i="85"/>
  <c r="D556" i="85"/>
  <c r="C556" i="85"/>
  <c r="B556" i="85"/>
  <c r="Y551" i="85"/>
  <c r="X551" i="85"/>
  <c r="W551" i="85"/>
  <c r="V551" i="85"/>
  <c r="U551" i="85"/>
  <c r="T551" i="85"/>
  <c r="S551" i="85"/>
  <c r="R551" i="85"/>
  <c r="Q551" i="85"/>
  <c r="P551" i="85"/>
  <c r="O551" i="85"/>
  <c r="N551" i="85"/>
  <c r="M551" i="85"/>
  <c r="L551" i="85"/>
  <c r="K551" i="85"/>
  <c r="J551" i="85"/>
  <c r="I551" i="85"/>
  <c r="H551" i="85"/>
  <c r="G551" i="85"/>
  <c r="F551" i="85"/>
  <c r="E551" i="85"/>
  <c r="D551" i="85"/>
  <c r="C551" i="85"/>
  <c r="B551" i="85"/>
  <c r="Y546" i="85"/>
  <c r="X546" i="85"/>
  <c r="W546" i="85"/>
  <c r="V546" i="85"/>
  <c r="U546" i="85"/>
  <c r="T546" i="85"/>
  <c r="S546" i="85"/>
  <c r="R546" i="85"/>
  <c r="Q546" i="85"/>
  <c r="P546" i="85"/>
  <c r="O546" i="85"/>
  <c r="N546" i="85"/>
  <c r="M546" i="85"/>
  <c r="L546" i="85"/>
  <c r="K546" i="85"/>
  <c r="J546" i="85"/>
  <c r="I546" i="85"/>
  <c r="H546" i="85"/>
  <c r="G546" i="85"/>
  <c r="F546" i="85"/>
  <c r="E546" i="85"/>
  <c r="D546" i="85"/>
  <c r="C546" i="85"/>
  <c r="B546" i="85"/>
  <c r="Y541" i="85"/>
  <c r="X541" i="85"/>
  <c r="W541" i="85"/>
  <c r="V541" i="85"/>
  <c r="U541" i="85"/>
  <c r="T541" i="85"/>
  <c r="S541" i="85"/>
  <c r="R541" i="85"/>
  <c r="Q541" i="85"/>
  <c r="P541" i="85"/>
  <c r="O541" i="85"/>
  <c r="N541" i="85"/>
  <c r="M541" i="85"/>
  <c r="L541" i="85"/>
  <c r="K541" i="85"/>
  <c r="J541" i="85"/>
  <c r="I541" i="85"/>
  <c r="H541" i="85"/>
  <c r="G541" i="85"/>
  <c r="F541" i="85"/>
  <c r="E541" i="85"/>
  <c r="D541" i="85"/>
  <c r="C541" i="85"/>
  <c r="B541" i="85"/>
  <c r="Y536" i="85"/>
  <c r="X536" i="85"/>
  <c r="W536" i="85"/>
  <c r="V536" i="85"/>
  <c r="U536" i="85"/>
  <c r="T536" i="85"/>
  <c r="S536" i="85"/>
  <c r="R536" i="85"/>
  <c r="Q536" i="85"/>
  <c r="P536" i="85"/>
  <c r="O536" i="85"/>
  <c r="N536" i="85"/>
  <c r="M536" i="85"/>
  <c r="L536" i="85"/>
  <c r="K536" i="85"/>
  <c r="J536" i="85"/>
  <c r="I536" i="85"/>
  <c r="H536" i="85"/>
  <c r="G536" i="85"/>
  <c r="F536" i="85"/>
  <c r="E536" i="85"/>
  <c r="D536" i="85"/>
  <c r="C536" i="85"/>
  <c r="B536" i="85"/>
  <c r="Y531" i="85"/>
  <c r="X531" i="85"/>
  <c r="W531" i="85"/>
  <c r="V531" i="85"/>
  <c r="U531" i="85"/>
  <c r="T531" i="85"/>
  <c r="S531" i="85"/>
  <c r="R531" i="85"/>
  <c r="Q531" i="85"/>
  <c r="P531" i="85"/>
  <c r="O531" i="85"/>
  <c r="N531" i="85"/>
  <c r="M531" i="85"/>
  <c r="L531" i="85"/>
  <c r="K531" i="85"/>
  <c r="J531" i="85"/>
  <c r="I531" i="85"/>
  <c r="H531" i="85"/>
  <c r="G531" i="85"/>
  <c r="F531" i="85"/>
  <c r="E531" i="85"/>
  <c r="D531" i="85"/>
  <c r="C531" i="85"/>
  <c r="B531" i="85"/>
  <c r="Y526" i="85"/>
  <c r="X526" i="85"/>
  <c r="W526" i="85"/>
  <c r="V526" i="85"/>
  <c r="U526" i="85"/>
  <c r="T526" i="85"/>
  <c r="S526" i="85"/>
  <c r="R526" i="85"/>
  <c r="Q526" i="85"/>
  <c r="P526" i="85"/>
  <c r="O526" i="85"/>
  <c r="N526" i="85"/>
  <c r="M526" i="85"/>
  <c r="L526" i="85"/>
  <c r="K526" i="85"/>
  <c r="J526" i="85"/>
  <c r="I526" i="85"/>
  <c r="H526" i="85"/>
  <c r="G526" i="85"/>
  <c r="F526" i="85"/>
  <c r="E526" i="85"/>
  <c r="D526" i="85"/>
  <c r="C526" i="85"/>
  <c r="B526" i="85"/>
  <c r="Y521" i="85"/>
  <c r="X521" i="85"/>
  <c r="W521" i="85"/>
  <c r="V521" i="85"/>
  <c r="U521" i="85"/>
  <c r="T521" i="85"/>
  <c r="S521" i="85"/>
  <c r="R521" i="85"/>
  <c r="Q521" i="85"/>
  <c r="P521" i="85"/>
  <c r="O521" i="85"/>
  <c r="N521" i="85"/>
  <c r="M521" i="85"/>
  <c r="L521" i="85"/>
  <c r="K521" i="85"/>
  <c r="J521" i="85"/>
  <c r="I521" i="85"/>
  <c r="H521" i="85"/>
  <c r="G521" i="85"/>
  <c r="F521" i="85"/>
  <c r="E521" i="85"/>
  <c r="D521" i="85"/>
  <c r="C521" i="85"/>
  <c r="B521" i="85"/>
  <c r="Y511" i="85"/>
  <c r="X511" i="85"/>
  <c r="W511" i="85"/>
  <c r="V511" i="85"/>
  <c r="U511" i="85"/>
  <c r="T511" i="85"/>
  <c r="S511" i="85"/>
  <c r="R511" i="85"/>
  <c r="Q511" i="85"/>
  <c r="P511" i="85"/>
  <c r="O511" i="85"/>
  <c r="N511" i="85"/>
  <c r="M511" i="85"/>
  <c r="L511" i="85"/>
  <c r="K511" i="85"/>
  <c r="J511" i="85"/>
  <c r="I511" i="85"/>
  <c r="H511" i="85"/>
  <c r="G511" i="85"/>
  <c r="F511" i="85"/>
  <c r="E511" i="85"/>
  <c r="D511" i="85"/>
  <c r="C511" i="85"/>
  <c r="B511" i="85"/>
  <c r="E513" i="101" s="1"/>
  <c r="Y507" i="85"/>
  <c r="X507" i="85"/>
  <c r="W507" i="85"/>
  <c r="V507" i="85"/>
  <c r="U507" i="85"/>
  <c r="T507" i="85"/>
  <c r="S507" i="85"/>
  <c r="R507" i="85"/>
  <c r="Q507" i="85"/>
  <c r="P507" i="85"/>
  <c r="O507" i="85"/>
  <c r="N507" i="85"/>
  <c r="M507" i="85"/>
  <c r="L507" i="85"/>
  <c r="K507" i="85"/>
  <c r="J507" i="85"/>
  <c r="I507" i="85"/>
  <c r="H507" i="85"/>
  <c r="G507" i="85"/>
  <c r="F507" i="85"/>
  <c r="E507" i="85"/>
  <c r="D507" i="85"/>
  <c r="C507" i="85"/>
  <c r="B507" i="85"/>
  <c r="Y503" i="85"/>
  <c r="X503" i="85"/>
  <c r="W503" i="85"/>
  <c r="V503" i="85"/>
  <c r="U503" i="85"/>
  <c r="T503" i="85"/>
  <c r="S503" i="85"/>
  <c r="R503" i="85"/>
  <c r="Q503" i="85"/>
  <c r="P503" i="85"/>
  <c r="O503" i="85"/>
  <c r="N503" i="85"/>
  <c r="M503" i="85"/>
  <c r="L503" i="85"/>
  <c r="K503" i="85"/>
  <c r="J503" i="85"/>
  <c r="I503" i="85"/>
  <c r="H503" i="85"/>
  <c r="G503" i="85"/>
  <c r="F503" i="85"/>
  <c r="E503" i="85"/>
  <c r="D503" i="85"/>
  <c r="C503" i="85"/>
  <c r="B503" i="85"/>
  <c r="Y499" i="85"/>
  <c r="X499" i="85"/>
  <c r="W499" i="85"/>
  <c r="V499" i="85"/>
  <c r="U499" i="85"/>
  <c r="T499" i="85"/>
  <c r="S499" i="85"/>
  <c r="R499" i="85"/>
  <c r="Q499" i="85"/>
  <c r="P499" i="85"/>
  <c r="O499" i="85"/>
  <c r="N499" i="85"/>
  <c r="M499" i="85"/>
  <c r="L499" i="85"/>
  <c r="K499" i="85"/>
  <c r="J499" i="85"/>
  <c r="I499" i="85"/>
  <c r="H499" i="85"/>
  <c r="G499" i="85"/>
  <c r="F499" i="85"/>
  <c r="E499" i="85"/>
  <c r="D499" i="85"/>
  <c r="C499" i="85"/>
  <c r="B499" i="85"/>
  <c r="Y495" i="85"/>
  <c r="X495" i="85"/>
  <c r="W495" i="85"/>
  <c r="V495" i="85"/>
  <c r="U495" i="85"/>
  <c r="T495" i="85"/>
  <c r="S495" i="85"/>
  <c r="R495" i="85"/>
  <c r="Q495" i="85"/>
  <c r="P495" i="85"/>
  <c r="O495" i="85"/>
  <c r="N495" i="85"/>
  <c r="M495" i="85"/>
  <c r="L495" i="85"/>
  <c r="K495" i="85"/>
  <c r="J495" i="85"/>
  <c r="I495" i="85"/>
  <c r="H495" i="85"/>
  <c r="G495" i="85"/>
  <c r="F495" i="85"/>
  <c r="E495" i="85"/>
  <c r="D495" i="85"/>
  <c r="C495" i="85"/>
  <c r="B495" i="85"/>
  <c r="Y491" i="85"/>
  <c r="X491" i="85"/>
  <c r="W491" i="85"/>
  <c r="V491" i="85"/>
  <c r="U491" i="85"/>
  <c r="T491" i="85"/>
  <c r="S491" i="85"/>
  <c r="R491" i="85"/>
  <c r="Q491" i="85"/>
  <c r="P491" i="85"/>
  <c r="O491" i="85"/>
  <c r="N491" i="85"/>
  <c r="M491" i="85"/>
  <c r="L491" i="85"/>
  <c r="K491" i="85"/>
  <c r="J491" i="85"/>
  <c r="I491" i="85"/>
  <c r="H491" i="85"/>
  <c r="G491" i="85"/>
  <c r="F491" i="85"/>
  <c r="E491" i="85"/>
  <c r="D491" i="85"/>
  <c r="C491" i="85"/>
  <c r="B491" i="85"/>
  <c r="Y487" i="85"/>
  <c r="X487" i="85"/>
  <c r="W487" i="85"/>
  <c r="V487" i="85"/>
  <c r="U487" i="85"/>
  <c r="T487" i="85"/>
  <c r="S487" i="85"/>
  <c r="R487" i="85"/>
  <c r="Q487" i="85"/>
  <c r="P487" i="85"/>
  <c r="O487" i="85"/>
  <c r="N487" i="85"/>
  <c r="M487" i="85"/>
  <c r="L487" i="85"/>
  <c r="K487" i="85"/>
  <c r="J487" i="85"/>
  <c r="I487" i="85"/>
  <c r="H487" i="85"/>
  <c r="G487" i="85"/>
  <c r="F487" i="85"/>
  <c r="E487" i="85"/>
  <c r="D487" i="85"/>
  <c r="C487" i="85"/>
  <c r="B487" i="85"/>
  <c r="Y483" i="85"/>
  <c r="X483" i="85"/>
  <c r="W483" i="85"/>
  <c r="V483" i="85"/>
  <c r="U483" i="85"/>
  <c r="T483" i="85"/>
  <c r="S483" i="85"/>
  <c r="R483" i="85"/>
  <c r="Q483" i="85"/>
  <c r="P483" i="85"/>
  <c r="O483" i="85"/>
  <c r="N483" i="85"/>
  <c r="M483" i="85"/>
  <c r="L483" i="85"/>
  <c r="K483" i="85"/>
  <c r="J483" i="85"/>
  <c r="I483" i="85"/>
  <c r="H483" i="85"/>
  <c r="G483" i="85"/>
  <c r="F483" i="85"/>
  <c r="E483" i="85"/>
  <c r="D483" i="85"/>
  <c r="C483" i="85"/>
  <c r="B483" i="85"/>
  <c r="Y479" i="85"/>
  <c r="X479" i="85"/>
  <c r="W479" i="85"/>
  <c r="V479" i="85"/>
  <c r="U479" i="85"/>
  <c r="T479" i="85"/>
  <c r="S479" i="85"/>
  <c r="R479" i="85"/>
  <c r="Q479" i="85"/>
  <c r="P479" i="85"/>
  <c r="O479" i="85"/>
  <c r="N479" i="85"/>
  <c r="M479" i="85"/>
  <c r="L479" i="85"/>
  <c r="K479" i="85"/>
  <c r="J479" i="85"/>
  <c r="I479" i="85"/>
  <c r="H479" i="85"/>
  <c r="G479" i="85"/>
  <c r="F479" i="85"/>
  <c r="E479" i="85"/>
  <c r="D479" i="85"/>
  <c r="C479" i="85"/>
  <c r="B479" i="85"/>
  <c r="Y475" i="85"/>
  <c r="X475" i="85"/>
  <c r="W475" i="85"/>
  <c r="V475" i="85"/>
  <c r="U475" i="85"/>
  <c r="T475" i="85"/>
  <c r="S475" i="85"/>
  <c r="R475" i="85"/>
  <c r="Q475" i="85"/>
  <c r="P475" i="85"/>
  <c r="O475" i="85"/>
  <c r="N475" i="85"/>
  <c r="M475" i="85"/>
  <c r="L475" i="85"/>
  <c r="K475" i="85"/>
  <c r="J475" i="85"/>
  <c r="I475" i="85"/>
  <c r="H475" i="85"/>
  <c r="G475" i="85"/>
  <c r="F475" i="85"/>
  <c r="E475" i="85"/>
  <c r="D475" i="85"/>
  <c r="C475" i="85"/>
  <c r="B475" i="85"/>
  <c r="Y471" i="85"/>
  <c r="X471" i="85"/>
  <c r="W471" i="85"/>
  <c r="V471" i="85"/>
  <c r="U471" i="85"/>
  <c r="T471" i="85"/>
  <c r="S471" i="85"/>
  <c r="R471" i="85"/>
  <c r="Q471" i="85"/>
  <c r="P471" i="85"/>
  <c r="O471" i="85"/>
  <c r="N471" i="85"/>
  <c r="M471" i="85"/>
  <c r="L471" i="85"/>
  <c r="K471" i="85"/>
  <c r="J471" i="85"/>
  <c r="I471" i="85"/>
  <c r="H471" i="85"/>
  <c r="G471" i="85"/>
  <c r="F471" i="85"/>
  <c r="E471" i="85"/>
  <c r="D471" i="85"/>
  <c r="C471" i="85"/>
  <c r="B471" i="85"/>
  <c r="Y467" i="85"/>
  <c r="X467" i="85"/>
  <c r="W467" i="85"/>
  <c r="V467" i="85"/>
  <c r="U467" i="85"/>
  <c r="T467" i="85"/>
  <c r="S467" i="85"/>
  <c r="R467" i="85"/>
  <c r="Q467" i="85"/>
  <c r="P467" i="85"/>
  <c r="O467" i="85"/>
  <c r="N467" i="85"/>
  <c r="M467" i="85"/>
  <c r="L467" i="85"/>
  <c r="K467" i="85"/>
  <c r="J467" i="85"/>
  <c r="I467" i="85"/>
  <c r="H467" i="85"/>
  <c r="G467" i="85"/>
  <c r="F467" i="85"/>
  <c r="E467" i="85"/>
  <c r="D467" i="85"/>
  <c r="C467" i="85"/>
  <c r="B467" i="85"/>
  <c r="Y463" i="85"/>
  <c r="X463" i="85"/>
  <c r="W463" i="85"/>
  <c r="V463" i="85"/>
  <c r="U463" i="85"/>
  <c r="T463" i="85"/>
  <c r="S463" i="85"/>
  <c r="R463" i="85"/>
  <c r="Q463" i="85"/>
  <c r="P463" i="85"/>
  <c r="O463" i="85"/>
  <c r="N463" i="85"/>
  <c r="M463" i="85"/>
  <c r="L463" i="85"/>
  <c r="K463" i="85"/>
  <c r="J463" i="85"/>
  <c r="I463" i="85"/>
  <c r="H463" i="85"/>
  <c r="G463" i="85"/>
  <c r="F463" i="85"/>
  <c r="E463" i="85"/>
  <c r="D463" i="85"/>
  <c r="C463" i="85"/>
  <c r="B463" i="85"/>
  <c r="Y459" i="85"/>
  <c r="X459" i="85"/>
  <c r="W459" i="85"/>
  <c r="V459" i="85"/>
  <c r="U459" i="85"/>
  <c r="T459" i="85"/>
  <c r="S459" i="85"/>
  <c r="R459" i="85"/>
  <c r="Q459" i="85"/>
  <c r="P459" i="85"/>
  <c r="O459" i="85"/>
  <c r="N459" i="85"/>
  <c r="M459" i="85"/>
  <c r="L459" i="85"/>
  <c r="K459" i="85"/>
  <c r="J459" i="85"/>
  <c r="I459" i="85"/>
  <c r="H459" i="85"/>
  <c r="G459" i="85"/>
  <c r="F459" i="85"/>
  <c r="E459" i="85"/>
  <c r="D459" i="85"/>
  <c r="C459" i="85"/>
  <c r="B459" i="85"/>
  <c r="Y455" i="85"/>
  <c r="X455" i="85"/>
  <c r="W455" i="85"/>
  <c r="V455" i="85"/>
  <c r="U455" i="85"/>
  <c r="T455" i="85"/>
  <c r="S455" i="85"/>
  <c r="R455" i="85"/>
  <c r="Q455" i="85"/>
  <c r="P455" i="85"/>
  <c r="O455" i="85"/>
  <c r="N455" i="85"/>
  <c r="M455" i="85"/>
  <c r="L455" i="85"/>
  <c r="K455" i="85"/>
  <c r="J455" i="85"/>
  <c r="I455" i="85"/>
  <c r="H455" i="85"/>
  <c r="G455" i="85"/>
  <c r="F455" i="85"/>
  <c r="E455" i="85"/>
  <c r="D455" i="85"/>
  <c r="C455" i="85"/>
  <c r="B455" i="85"/>
  <c r="Y451" i="85"/>
  <c r="X451" i="85"/>
  <c r="W451" i="85"/>
  <c r="V451" i="85"/>
  <c r="U451" i="85"/>
  <c r="T451" i="85"/>
  <c r="S451" i="85"/>
  <c r="R451" i="85"/>
  <c r="Q451" i="85"/>
  <c r="P451" i="85"/>
  <c r="O451" i="85"/>
  <c r="N451" i="85"/>
  <c r="M451" i="85"/>
  <c r="L451" i="85"/>
  <c r="K451" i="85"/>
  <c r="J451" i="85"/>
  <c r="I451" i="85"/>
  <c r="H451" i="85"/>
  <c r="G451" i="85"/>
  <c r="F451" i="85"/>
  <c r="E451" i="85"/>
  <c r="D451" i="85"/>
  <c r="C451" i="85"/>
  <c r="B451" i="85"/>
  <c r="Y447" i="85"/>
  <c r="X447" i="85"/>
  <c r="W447" i="85"/>
  <c r="V447" i="85"/>
  <c r="U447" i="85"/>
  <c r="T447" i="85"/>
  <c r="S447" i="85"/>
  <c r="R447" i="85"/>
  <c r="Q447" i="85"/>
  <c r="P447" i="85"/>
  <c r="O447" i="85"/>
  <c r="N447" i="85"/>
  <c r="M447" i="85"/>
  <c r="L447" i="85"/>
  <c r="K447" i="85"/>
  <c r="J447" i="85"/>
  <c r="I447" i="85"/>
  <c r="H447" i="85"/>
  <c r="G447" i="85"/>
  <c r="F447" i="85"/>
  <c r="E447" i="85"/>
  <c r="D447" i="85"/>
  <c r="C447" i="85"/>
  <c r="B447" i="85"/>
  <c r="Y443" i="85"/>
  <c r="X443" i="85"/>
  <c r="W443" i="85"/>
  <c r="V443" i="85"/>
  <c r="U443" i="85"/>
  <c r="T443" i="85"/>
  <c r="S443" i="85"/>
  <c r="R443" i="85"/>
  <c r="Q443" i="85"/>
  <c r="P443" i="85"/>
  <c r="O443" i="85"/>
  <c r="N443" i="85"/>
  <c r="M443" i="85"/>
  <c r="L443" i="85"/>
  <c r="K443" i="85"/>
  <c r="J443" i="85"/>
  <c r="I443" i="85"/>
  <c r="H443" i="85"/>
  <c r="G443" i="85"/>
  <c r="F443" i="85"/>
  <c r="E443" i="85"/>
  <c r="D443" i="85"/>
  <c r="C443" i="85"/>
  <c r="B443" i="85"/>
  <c r="Y439" i="85"/>
  <c r="X439" i="85"/>
  <c r="W439" i="85"/>
  <c r="V439" i="85"/>
  <c r="U439" i="85"/>
  <c r="T439" i="85"/>
  <c r="S439" i="85"/>
  <c r="R439" i="85"/>
  <c r="Q439" i="85"/>
  <c r="P439" i="85"/>
  <c r="O439" i="85"/>
  <c r="N439" i="85"/>
  <c r="M439" i="85"/>
  <c r="L439" i="85"/>
  <c r="K439" i="85"/>
  <c r="J439" i="85"/>
  <c r="I439" i="85"/>
  <c r="H439" i="85"/>
  <c r="G439" i="85"/>
  <c r="F439" i="85"/>
  <c r="E439" i="85"/>
  <c r="D439" i="85"/>
  <c r="C439" i="85"/>
  <c r="B439" i="85"/>
  <c r="Y435" i="85"/>
  <c r="X435" i="85"/>
  <c r="W435" i="85"/>
  <c r="V435" i="85"/>
  <c r="U435" i="85"/>
  <c r="T435" i="85"/>
  <c r="S435" i="85"/>
  <c r="R435" i="85"/>
  <c r="Q435" i="85"/>
  <c r="P435" i="85"/>
  <c r="O435" i="85"/>
  <c r="N435" i="85"/>
  <c r="M435" i="85"/>
  <c r="L435" i="85"/>
  <c r="K435" i="85"/>
  <c r="J435" i="85"/>
  <c r="I435" i="85"/>
  <c r="H435" i="85"/>
  <c r="G435" i="85"/>
  <c r="F435" i="85"/>
  <c r="E435" i="85"/>
  <c r="D435" i="85"/>
  <c r="C435" i="85"/>
  <c r="B435" i="85"/>
  <c r="Y431" i="85"/>
  <c r="X431" i="85"/>
  <c r="W431" i="85"/>
  <c r="V431" i="85"/>
  <c r="U431" i="85"/>
  <c r="T431" i="85"/>
  <c r="S431" i="85"/>
  <c r="R431" i="85"/>
  <c r="Q431" i="85"/>
  <c r="P431" i="85"/>
  <c r="O431" i="85"/>
  <c r="N431" i="85"/>
  <c r="M431" i="85"/>
  <c r="L431" i="85"/>
  <c r="K431" i="85"/>
  <c r="J431" i="85"/>
  <c r="I431" i="85"/>
  <c r="H431" i="85"/>
  <c r="G431" i="85"/>
  <c r="F431" i="85"/>
  <c r="E431" i="85"/>
  <c r="D431" i="85"/>
  <c r="C431" i="85"/>
  <c r="B431" i="85"/>
  <c r="Y427" i="85"/>
  <c r="X427" i="85"/>
  <c r="W427" i="85"/>
  <c r="V427" i="85"/>
  <c r="U427" i="85"/>
  <c r="T427" i="85"/>
  <c r="S427" i="85"/>
  <c r="R427" i="85"/>
  <c r="Q427" i="85"/>
  <c r="P427" i="85"/>
  <c r="O427" i="85"/>
  <c r="N427" i="85"/>
  <c r="M427" i="85"/>
  <c r="L427" i="85"/>
  <c r="K427" i="85"/>
  <c r="J427" i="85"/>
  <c r="I427" i="85"/>
  <c r="H427" i="85"/>
  <c r="G427" i="85"/>
  <c r="F427" i="85"/>
  <c r="E427" i="85"/>
  <c r="D427" i="85"/>
  <c r="C427" i="85"/>
  <c r="B427" i="85"/>
  <c r="Y423" i="85"/>
  <c r="X423" i="85"/>
  <c r="W423" i="85"/>
  <c r="V423" i="85"/>
  <c r="U423" i="85"/>
  <c r="T423" i="85"/>
  <c r="S423" i="85"/>
  <c r="R423" i="85"/>
  <c r="Q423" i="85"/>
  <c r="P423" i="85"/>
  <c r="O423" i="85"/>
  <c r="N423" i="85"/>
  <c r="M423" i="85"/>
  <c r="L423" i="85"/>
  <c r="K423" i="85"/>
  <c r="J423" i="85"/>
  <c r="I423" i="85"/>
  <c r="H423" i="85"/>
  <c r="G423" i="85"/>
  <c r="F423" i="85"/>
  <c r="E423" i="85"/>
  <c r="D423" i="85"/>
  <c r="C423" i="85"/>
  <c r="B423" i="85"/>
  <c r="Y419" i="85"/>
  <c r="X419" i="85"/>
  <c r="W419" i="85"/>
  <c r="V419" i="85"/>
  <c r="U419" i="85"/>
  <c r="T419" i="85"/>
  <c r="S419" i="85"/>
  <c r="R419" i="85"/>
  <c r="Q419" i="85"/>
  <c r="P419" i="85"/>
  <c r="O419" i="85"/>
  <c r="N419" i="85"/>
  <c r="M419" i="85"/>
  <c r="L419" i="85"/>
  <c r="K419" i="85"/>
  <c r="J419" i="85"/>
  <c r="I419" i="85"/>
  <c r="H419" i="85"/>
  <c r="G419" i="85"/>
  <c r="F419" i="85"/>
  <c r="E419" i="85"/>
  <c r="D419" i="85"/>
  <c r="C419" i="85"/>
  <c r="B419" i="85"/>
  <c r="Y415" i="85"/>
  <c r="X415" i="85"/>
  <c r="W415" i="85"/>
  <c r="V415" i="85"/>
  <c r="U415" i="85"/>
  <c r="T415" i="85"/>
  <c r="S415" i="85"/>
  <c r="R415" i="85"/>
  <c r="Q415" i="85"/>
  <c r="P415" i="85"/>
  <c r="O415" i="85"/>
  <c r="N415" i="85"/>
  <c r="M415" i="85"/>
  <c r="L415" i="85"/>
  <c r="K415" i="85"/>
  <c r="J415" i="85"/>
  <c r="I415" i="85"/>
  <c r="H415" i="85"/>
  <c r="G415" i="85"/>
  <c r="F415" i="85"/>
  <c r="E415" i="85"/>
  <c r="D415" i="85"/>
  <c r="C415" i="85"/>
  <c r="B415" i="85"/>
  <c r="Y411" i="85"/>
  <c r="X411" i="85"/>
  <c r="W411" i="85"/>
  <c r="V411" i="85"/>
  <c r="U411" i="85"/>
  <c r="T411" i="85"/>
  <c r="S411" i="85"/>
  <c r="R411" i="85"/>
  <c r="Q411" i="85"/>
  <c r="P411" i="85"/>
  <c r="O411" i="85"/>
  <c r="N411" i="85"/>
  <c r="M411" i="85"/>
  <c r="L411" i="85"/>
  <c r="K411" i="85"/>
  <c r="J411" i="85"/>
  <c r="I411" i="85"/>
  <c r="H411" i="85"/>
  <c r="G411" i="85"/>
  <c r="F411" i="85"/>
  <c r="E411" i="85"/>
  <c r="D411" i="85"/>
  <c r="C411" i="85"/>
  <c r="B411" i="85"/>
  <c r="Y407" i="85"/>
  <c r="X407" i="85"/>
  <c r="W407" i="85"/>
  <c r="V407" i="85"/>
  <c r="U407" i="85"/>
  <c r="T407" i="85"/>
  <c r="S407" i="85"/>
  <c r="R407" i="85"/>
  <c r="Q407" i="85"/>
  <c r="P407" i="85"/>
  <c r="O407" i="85"/>
  <c r="N407" i="85"/>
  <c r="M407" i="85"/>
  <c r="L407" i="85"/>
  <c r="K407" i="85"/>
  <c r="J407" i="85"/>
  <c r="I407" i="85"/>
  <c r="H407" i="85"/>
  <c r="G407" i="85"/>
  <c r="F407" i="85"/>
  <c r="E407" i="85"/>
  <c r="D407" i="85"/>
  <c r="C407" i="85"/>
  <c r="B407" i="85"/>
  <c r="Y403" i="85"/>
  <c r="X403" i="85"/>
  <c r="W403" i="85"/>
  <c r="V403" i="85"/>
  <c r="U403" i="85"/>
  <c r="T403" i="85"/>
  <c r="S403" i="85"/>
  <c r="R403" i="85"/>
  <c r="Q403" i="85"/>
  <c r="P403" i="85"/>
  <c r="O403" i="85"/>
  <c r="N403" i="85"/>
  <c r="M403" i="85"/>
  <c r="L403" i="85"/>
  <c r="K403" i="85"/>
  <c r="J403" i="85"/>
  <c r="I403" i="85"/>
  <c r="H403" i="85"/>
  <c r="G403" i="85"/>
  <c r="F403" i="85"/>
  <c r="E403" i="85"/>
  <c r="D403" i="85"/>
  <c r="C403" i="85"/>
  <c r="B403" i="85"/>
  <c r="Y399" i="85"/>
  <c r="X399" i="85"/>
  <c r="W399" i="85"/>
  <c r="V399" i="85"/>
  <c r="U399" i="85"/>
  <c r="T399" i="85"/>
  <c r="S399" i="85"/>
  <c r="R399" i="85"/>
  <c r="Q399" i="85"/>
  <c r="P399" i="85"/>
  <c r="O399" i="85"/>
  <c r="N399" i="85"/>
  <c r="M399" i="85"/>
  <c r="L399" i="85"/>
  <c r="K399" i="85"/>
  <c r="J399" i="85"/>
  <c r="I399" i="85"/>
  <c r="H399" i="85"/>
  <c r="G399" i="85"/>
  <c r="F399" i="85"/>
  <c r="E399" i="85"/>
  <c r="D399" i="85"/>
  <c r="C399" i="85"/>
  <c r="B399" i="85"/>
  <c r="Y395" i="85"/>
  <c r="X395" i="85"/>
  <c r="W395" i="85"/>
  <c r="V395" i="85"/>
  <c r="U395" i="85"/>
  <c r="T395" i="85"/>
  <c r="S395" i="85"/>
  <c r="R395" i="85"/>
  <c r="Q395" i="85"/>
  <c r="P395" i="85"/>
  <c r="O395" i="85"/>
  <c r="N395" i="85"/>
  <c r="M395" i="85"/>
  <c r="L395" i="85"/>
  <c r="K395" i="85"/>
  <c r="J395" i="85"/>
  <c r="I395" i="85"/>
  <c r="H395" i="85"/>
  <c r="G395" i="85"/>
  <c r="F395" i="85"/>
  <c r="E395" i="85"/>
  <c r="D395" i="85"/>
  <c r="C395" i="85"/>
  <c r="B395" i="85"/>
  <c r="Y391" i="85"/>
  <c r="X391" i="85"/>
  <c r="W391" i="85"/>
  <c r="V391" i="85"/>
  <c r="U391" i="85"/>
  <c r="T391" i="85"/>
  <c r="S391" i="85"/>
  <c r="R391" i="85"/>
  <c r="Q391" i="85"/>
  <c r="P391" i="85"/>
  <c r="O391" i="85"/>
  <c r="N391" i="85"/>
  <c r="M391" i="85"/>
  <c r="L391" i="85"/>
  <c r="K391" i="85"/>
  <c r="J391" i="85"/>
  <c r="I391" i="85"/>
  <c r="H391" i="85"/>
  <c r="G391" i="85"/>
  <c r="F391" i="85"/>
  <c r="E391" i="85"/>
  <c r="D391" i="85"/>
  <c r="C391" i="85"/>
  <c r="B391" i="85"/>
  <c r="Y384" i="85"/>
  <c r="X384" i="85"/>
  <c r="W384" i="85"/>
  <c r="V384" i="85"/>
  <c r="U384" i="85"/>
  <c r="T384" i="85"/>
  <c r="S384" i="85"/>
  <c r="R384" i="85"/>
  <c r="Q384" i="85"/>
  <c r="P384" i="85"/>
  <c r="O384" i="85"/>
  <c r="N384" i="85"/>
  <c r="M384" i="85"/>
  <c r="L384" i="85"/>
  <c r="K384" i="85"/>
  <c r="J384" i="85"/>
  <c r="I384" i="85"/>
  <c r="H384" i="85"/>
  <c r="G384" i="85"/>
  <c r="F384" i="85"/>
  <c r="E384" i="85"/>
  <c r="D384" i="85"/>
  <c r="C384" i="85"/>
  <c r="B384" i="85"/>
  <c r="Y380" i="85"/>
  <c r="X380" i="85"/>
  <c r="W380" i="85"/>
  <c r="V380" i="85"/>
  <c r="U380" i="85"/>
  <c r="T380" i="85"/>
  <c r="S380" i="85"/>
  <c r="R380" i="85"/>
  <c r="Q380" i="85"/>
  <c r="P380" i="85"/>
  <c r="O380" i="85"/>
  <c r="N380" i="85"/>
  <c r="M380" i="85"/>
  <c r="L380" i="85"/>
  <c r="K380" i="85"/>
  <c r="J380" i="85"/>
  <c r="I380" i="85"/>
  <c r="H380" i="85"/>
  <c r="G380" i="85"/>
  <c r="F380" i="85"/>
  <c r="E380" i="85"/>
  <c r="D380" i="85"/>
  <c r="C380" i="85"/>
  <c r="B380" i="85"/>
  <c r="Y376" i="85"/>
  <c r="X376" i="85"/>
  <c r="W376" i="85"/>
  <c r="V376" i="85"/>
  <c r="U376" i="85"/>
  <c r="T376" i="85"/>
  <c r="S376" i="85"/>
  <c r="R376" i="85"/>
  <c r="Q376" i="85"/>
  <c r="P376" i="85"/>
  <c r="O376" i="85"/>
  <c r="N376" i="85"/>
  <c r="M376" i="85"/>
  <c r="L376" i="85"/>
  <c r="K376" i="85"/>
  <c r="J376" i="85"/>
  <c r="I376" i="85"/>
  <c r="H376" i="85"/>
  <c r="G376" i="85"/>
  <c r="F376" i="85"/>
  <c r="E376" i="85"/>
  <c r="D376" i="85"/>
  <c r="C376" i="85"/>
  <c r="B376" i="85"/>
  <c r="Y372" i="85"/>
  <c r="X372" i="85"/>
  <c r="W372" i="85"/>
  <c r="V372" i="85"/>
  <c r="U372" i="85"/>
  <c r="T372" i="85"/>
  <c r="S372" i="85"/>
  <c r="R372" i="85"/>
  <c r="Q372" i="85"/>
  <c r="P372" i="85"/>
  <c r="O372" i="85"/>
  <c r="N372" i="85"/>
  <c r="M372" i="85"/>
  <c r="L372" i="85"/>
  <c r="K372" i="85"/>
  <c r="J372" i="85"/>
  <c r="I372" i="85"/>
  <c r="H372" i="85"/>
  <c r="G372" i="85"/>
  <c r="F372" i="85"/>
  <c r="E372" i="85"/>
  <c r="D372" i="85"/>
  <c r="C372" i="85"/>
  <c r="B372" i="85"/>
  <c r="Y368" i="85"/>
  <c r="X368" i="85"/>
  <c r="W368" i="85"/>
  <c r="V368" i="85"/>
  <c r="U368" i="85"/>
  <c r="T368" i="85"/>
  <c r="S368" i="85"/>
  <c r="R368" i="85"/>
  <c r="Q368" i="85"/>
  <c r="P368" i="85"/>
  <c r="O368" i="85"/>
  <c r="N368" i="85"/>
  <c r="M368" i="85"/>
  <c r="L368" i="85"/>
  <c r="K368" i="85"/>
  <c r="J368" i="85"/>
  <c r="I368" i="85"/>
  <c r="H368" i="85"/>
  <c r="G368" i="85"/>
  <c r="F368" i="85"/>
  <c r="E368" i="85"/>
  <c r="D368" i="85"/>
  <c r="C368" i="85"/>
  <c r="B368" i="85"/>
  <c r="Y364" i="85"/>
  <c r="X364" i="85"/>
  <c r="W364" i="85"/>
  <c r="V364" i="85"/>
  <c r="U364" i="85"/>
  <c r="T364" i="85"/>
  <c r="S364" i="85"/>
  <c r="R364" i="85"/>
  <c r="Q364" i="85"/>
  <c r="P364" i="85"/>
  <c r="O364" i="85"/>
  <c r="N364" i="85"/>
  <c r="M364" i="85"/>
  <c r="L364" i="85"/>
  <c r="K364" i="85"/>
  <c r="J364" i="85"/>
  <c r="I364" i="85"/>
  <c r="H364" i="85"/>
  <c r="G364" i="85"/>
  <c r="F364" i="85"/>
  <c r="E364" i="85"/>
  <c r="D364" i="85"/>
  <c r="C364" i="85"/>
  <c r="B364" i="85"/>
  <c r="Y360" i="85"/>
  <c r="X360" i="85"/>
  <c r="W360" i="85"/>
  <c r="V360" i="85"/>
  <c r="U360" i="85"/>
  <c r="T360" i="85"/>
  <c r="S360" i="85"/>
  <c r="R360" i="85"/>
  <c r="Q360" i="85"/>
  <c r="P360" i="85"/>
  <c r="O360" i="85"/>
  <c r="N360" i="85"/>
  <c r="M360" i="85"/>
  <c r="L360" i="85"/>
  <c r="K360" i="85"/>
  <c r="J360" i="85"/>
  <c r="I360" i="85"/>
  <c r="H360" i="85"/>
  <c r="G360" i="85"/>
  <c r="F360" i="85"/>
  <c r="E360" i="85"/>
  <c r="D360" i="85"/>
  <c r="C360" i="85"/>
  <c r="B360" i="85"/>
  <c r="Y356" i="85"/>
  <c r="X356" i="85"/>
  <c r="W356" i="85"/>
  <c r="V356" i="85"/>
  <c r="U356" i="85"/>
  <c r="T356" i="85"/>
  <c r="S356" i="85"/>
  <c r="R356" i="85"/>
  <c r="Q356" i="85"/>
  <c r="P356" i="85"/>
  <c r="O356" i="85"/>
  <c r="N356" i="85"/>
  <c r="M356" i="85"/>
  <c r="L356" i="85"/>
  <c r="K356" i="85"/>
  <c r="J356" i="85"/>
  <c r="I356" i="85"/>
  <c r="H356" i="85"/>
  <c r="G356" i="85"/>
  <c r="F356" i="85"/>
  <c r="E356" i="85"/>
  <c r="D356" i="85"/>
  <c r="C356" i="85"/>
  <c r="B356" i="85"/>
  <c r="Y352" i="85"/>
  <c r="X352" i="85"/>
  <c r="W352" i="85"/>
  <c r="V352" i="85"/>
  <c r="U352" i="85"/>
  <c r="T352" i="85"/>
  <c r="S352" i="85"/>
  <c r="R352" i="85"/>
  <c r="Q352" i="85"/>
  <c r="P352" i="85"/>
  <c r="O352" i="85"/>
  <c r="N352" i="85"/>
  <c r="M352" i="85"/>
  <c r="L352" i="85"/>
  <c r="K352" i="85"/>
  <c r="J352" i="85"/>
  <c r="I352" i="85"/>
  <c r="H352" i="85"/>
  <c r="G352" i="85"/>
  <c r="F352" i="85"/>
  <c r="E352" i="85"/>
  <c r="D352" i="85"/>
  <c r="C352" i="85"/>
  <c r="B352" i="85"/>
  <c r="Y348" i="85"/>
  <c r="X348" i="85"/>
  <c r="W348" i="85"/>
  <c r="V348" i="85"/>
  <c r="U348" i="85"/>
  <c r="T348" i="85"/>
  <c r="S348" i="85"/>
  <c r="R348" i="85"/>
  <c r="Q348" i="85"/>
  <c r="P348" i="85"/>
  <c r="O348" i="85"/>
  <c r="N348" i="85"/>
  <c r="M348" i="85"/>
  <c r="L348" i="85"/>
  <c r="K348" i="85"/>
  <c r="J348" i="85"/>
  <c r="I348" i="85"/>
  <c r="H348" i="85"/>
  <c r="G348" i="85"/>
  <c r="F348" i="85"/>
  <c r="E348" i="85"/>
  <c r="D348" i="85"/>
  <c r="C348" i="85"/>
  <c r="B348" i="85"/>
  <c r="Y344" i="85"/>
  <c r="X344" i="85"/>
  <c r="W344" i="85"/>
  <c r="V344" i="85"/>
  <c r="U344" i="85"/>
  <c r="T344" i="85"/>
  <c r="S344" i="85"/>
  <c r="R344" i="85"/>
  <c r="Q344" i="85"/>
  <c r="P344" i="85"/>
  <c r="O344" i="85"/>
  <c r="N344" i="85"/>
  <c r="M344" i="85"/>
  <c r="L344" i="85"/>
  <c r="K344" i="85"/>
  <c r="J344" i="85"/>
  <c r="I344" i="85"/>
  <c r="H344" i="85"/>
  <c r="G344" i="85"/>
  <c r="F344" i="85"/>
  <c r="E344" i="85"/>
  <c r="D344" i="85"/>
  <c r="C344" i="85"/>
  <c r="B344" i="85"/>
  <c r="Y340" i="85"/>
  <c r="X340" i="85"/>
  <c r="W340" i="85"/>
  <c r="V340" i="85"/>
  <c r="U340" i="85"/>
  <c r="T340" i="85"/>
  <c r="S340" i="85"/>
  <c r="R340" i="85"/>
  <c r="Q340" i="85"/>
  <c r="P340" i="85"/>
  <c r="O340" i="85"/>
  <c r="N340" i="85"/>
  <c r="M340" i="85"/>
  <c r="L340" i="85"/>
  <c r="K340" i="85"/>
  <c r="J340" i="85"/>
  <c r="I340" i="85"/>
  <c r="H340" i="85"/>
  <c r="G340" i="85"/>
  <c r="F340" i="85"/>
  <c r="E340" i="85"/>
  <c r="D340" i="85"/>
  <c r="C340" i="85"/>
  <c r="B340" i="85"/>
  <c r="Y336" i="85"/>
  <c r="X336" i="85"/>
  <c r="W336" i="85"/>
  <c r="V336" i="85"/>
  <c r="U336" i="85"/>
  <c r="T336" i="85"/>
  <c r="S336" i="85"/>
  <c r="R336" i="85"/>
  <c r="Q336" i="85"/>
  <c r="P336" i="85"/>
  <c r="O336" i="85"/>
  <c r="N336" i="85"/>
  <c r="M336" i="85"/>
  <c r="L336" i="85"/>
  <c r="K336" i="85"/>
  <c r="J336" i="85"/>
  <c r="I336" i="85"/>
  <c r="H336" i="85"/>
  <c r="G336" i="85"/>
  <c r="F336" i="85"/>
  <c r="E336" i="85"/>
  <c r="D336" i="85"/>
  <c r="C336" i="85"/>
  <c r="B336" i="85"/>
  <c r="Y332" i="85"/>
  <c r="X332" i="85"/>
  <c r="W332" i="85"/>
  <c r="V332" i="85"/>
  <c r="U332" i="85"/>
  <c r="T332" i="85"/>
  <c r="S332" i="85"/>
  <c r="R332" i="85"/>
  <c r="Q332" i="85"/>
  <c r="P332" i="85"/>
  <c r="O332" i="85"/>
  <c r="N332" i="85"/>
  <c r="M332" i="85"/>
  <c r="L332" i="85"/>
  <c r="K332" i="85"/>
  <c r="J332" i="85"/>
  <c r="I332" i="85"/>
  <c r="H332" i="85"/>
  <c r="G332" i="85"/>
  <c r="F332" i="85"/>
  <c r="E332" i="85"/>
  <c r="D332" i="85"/>
  <c r="C332" i="85"/>
  <c r="B332" i="85"/>
  <c r="Y328" i="85"/>
  <c r="X328" i="85"/>
  <c r="W328" i="85"/>
  <c r="V328" i="85"/>
  <c r="U328" i="85"/>
  <c r="T328" i="85"/>
  <c r="S328" i="85"/>
  <c r="R328" i="85"/>
  <c r="Q328" i="85"/>
  <c r="P328" i="85"/>
  <c r="O328" i="85"/>
  <c r="N328" i="85"/>
  <c r="M328" i="85"/>
  <c r="L328" i="85"/>
  <c r="K328" i="85"/>
  <c r="J328" i="85"/>
  <c r="I328" i="85"/>
  <c r="H328" i="85"/>
  <c r="G328" i="85"/>
  <c r="F328" i="85"/>
  <c r="E328" i="85"/>
  <c r="D328" i="85"/>
  <c r="C328" i="85"/>
  <c r="B328" i="85"/>
  <c r="Y324" i="85"/>
  <c r="X324" i="85"/>
  <c r="W324" i="85"/>
  <c r="V324" i="85"/>
  <c r="U324" i="85"/>
  <c r="T324" i="85"/>
  <c r="S324" i="85"/>
  <c r="R324" i="85"/>
  <c r="Q324" i="85"/>
  <c r="P324" i="85"/>
  <c r="O324" i="85"/>
  <c r="N324" i="85"/>
  <c r="M324" i="85"/>
  <c r="L324" i="85"/>
  <c r="K324" i="85"/>
  <c r="J324" i="85"/>
  <c r="I324" i="85"/>
  <c r="H324" i="85"/>
  <c r="G324" i="85"/>
  <c r="F324" i="85"/>
  <c r="E324" i="85"/>
  <c r="D324" i="85"/>
  <c r="C324" i="85"/>
  <c r="B324" i="85"/>
  <c r="Y320" i="85"/>
  <c r="X320" i="85"/>
  <c r="W320" i="85"/>
  <c r="V320" i="85"/>
  <c r="U320" i="85"/>
  <c r="T320" i="85"/>
  <c r="S320" i="85"/>
  <c r="R320" i="85"/>
  <c r="Q320" i="85"/>
  <c r="P320" i="85"/>
  <c r="O320" i="85"/>
  <c r="N320" i="85"/>
  <c r="M320" i="85"/>
  <c r="L320" i="85"/>
  <c r="K320" i="85"/>
  <c r="J320" i="85"/>
  <c r="I320" i="85"/>
  <c r="H320" i="85"/>
  <c r="G320" i="85"/>
  <c r="F320" i="85"/>
  <c r="E320" i="85"/>
  <c r="D320" i="85"/>
  <c r="C320" i="85"/>
  <c r="B320" i="85"/>
  <c r="Y316" i="85"/>
  <c r="X316" i="85"/>
  <c r="W316" i="85"/>
  <c r="V316" i="85"/>
  <c r="U316" i="85"/>
  <c r="T316" i="85"/>
  <c r="R316" i="85"/>
  <c r="Q316" i="85"/>
  <c r="P316" i="85"/>
  <c r="O316" i="85"/>
  <c r="N316" i="85"/>
  <c r="M316" i="85"/>
  <c r="L316" i="85"/>
  <c r="K316" i="85"/>
  <c r="J316" i="85"/>
  <c r="I316" i="85"/>
  <c r="H316" i="85"/>
  <c r="G316" i="85"/>
  <c r="F316" i="85"/>
  <c r="E316" i="85"/>
  <c r="D316" i="85"/>
  <c r="C316" i="85"/>
  <c r="B316" i="85"/>
  <c r="Y312" i="85"/>
  <c r="X312" i="85"/>
  <c r="W312" i="85"/>
  <c r="V312" i="85"/>
  <c r="U312" i="85"/>
  <c r="T312" i="85"/>
  <c r="S312" i="85"/>
  <c r="R312" i="85"/>
  <c r="Q312" i="85"/>
  <c r="P312" i="85"/>
  <c r="O312" i="85"/>
  <c r="N312" i="85"/>
  <c r="M312" i="85"/>
  <c r="L312" i="85"/>
  <c r="K312" i="85"/>
  <c r="J312" i="85"/>
  <c r="I312" i="85"/>
  <c r="H312" i="85"/>
  <c r="G312" i="85"/>
  <c r="F312" i="85"/>
  <c r="E312" i="85"/>
  <c r="D312" i="85"/>
  <c r="C312" i="85"/>
  <c r="B312" i="85"/>
  <c r="Y308" i="85"/>
  <c r="X308" i="85"/>
  <c r="W308" i="85"/>
  <c r="U308" i="85"/>
  <c r="T308" i="85"/>
  <c r="S308" i="85"/>
  <c r="R308" i="85"/>
  <c r="Q308" i="85"/>
  <c r="P308" i="85"/>
  <c r="O308" i="85"/>
  <c r="N308" i="85"/>
  <c r="M308" i="85"/>
  <c r="L308" i="85"/>
  <c r="K308" i="85"/>
  <c r="J308" i="85"/>
  <c r="I308" i="85"/>
  <c r="H308" i="85"/>
  <c r="G308" i="85"/>
  <c r="F308" i="85"/>
  <c r="E308" i="85"/>
  <c r="D308" i="85"/>
  <c r="C308" i="85"/>
  <c r="B308" i="85"/>
  <c r="Y304" i="85"/>
  <c r="X304" i="85"/>
  <c r="W304" i="85"/>
  <c r="V304" i="85"/>
  <c r="U304" i="85"/>
  <c r="T304" i="85"/>
  <c r="S304" i="85"/>
  <c r="R304" i="85"/>
  <c r="Q304" i="85"/>
  <c r="P304" i="85"/>
  <c r="O304" i="85"/>
  <c r="N304" i="85"/>
  <c r="M304" i="85"/>
  <c r="L304" i="85"/>
  <c r="K304" i="85"/>
  <c r="J304" i="85"/>
  <c r="I304" i="85"/>
  <c r="H304" i="85"/>
  <c r="G304" i="85"/>
  <c r="F304" i="85"/>
  <c r="E304" i="85"/>
  <c r="D304" i="85"/>
  <c r="C304" i="85"/>
  <c r="B304" i="85"/>
  <c r="Y300" i="85"/>
  <c r="X300" i="85"/>
  <c r="W300" i="85"/>
  <c r="V300" i="85"/>
  <c r="U300" i="85"/>
  <c r="T300" i="85"/>
  <c r="S300" i="85"/>
  <c r="R300" i="85"/>
  <c r="Q300" i="85"/>
  <c r="P300" i="85"/>
  <c r="O300" i="85"/>
  <c r="N300" i="85"/>
  <c r="M300" i="85"/>
  <c r="L300" i="85"/>
  <c r="K300" i="85"/>
  <c r="J300" i="85"/>
  <c r="I300" i="85"/>
  <c r="H300" i="85"/>
  <c r="G300" i="85"/>
  <c r="F300" i="85"/>
  <c r="E300" i="85"/>
  <c r="D300" i="85"/>
  <c r="C300" i="85"/>
  <c r="B300" i="85"/>
  <c r="Y296" i="85"/>
  <c r="X296" i="85"/>
  <c r="W296" i="85"/>
  <c r="V296" i="85"/>
  <c r="U296" i="85"/>
  <c r="T296" i="85"/>
  <c r="S296" i="85"/>
  <c r="R296" i="85"/>
  <c r="Q296" i="85"/>
  <c r="P296" i="85"/>
  <c r="O296" i="85"/>
  <c r="N296" i="85"/>
  <c r="M296" i="85"/>
  <c r="L296" i="85"/>
  <c r="K296" i="85"/>
  <c r="J296" i="85"/>
  <c r="I296" i="85"/>
  <c r="H296" i="85"/>
  <c r="G296" i="85"/>
  <c r="F296" i="85"/>
  <c r="E296" i="85"/>
  <c r="D296" i="85"/>
  <c r="C296" i="85"/>
  <c r="B296" i="85"/>
  <c r="Y292" i="85"/>
  <c r="X292" i="85"/>
  <c r="W292" i="85"/>
  <c r="V292" i="85"/>
  <c r="U292" i="85"/>
  <c r="T292" i="85"/>
  <c r="S292" i="85"/>
  <c r="R292" i="85"/>
  <c r="Q292" i="85"/>
  <c r="P292" i="85"/>
  <c r="O292" i="85"/>
  <c r="N292" i="85"/>
  <c r="M292" i="85"/>
  <c r="L292" i="85"/>
  <c r="K292" i="85"/>
  <c r="J292" i="85"/>
  <c r="I292" i="85"/>
  <c r="H292" i="85"/>
  <c r="G292" i="85"/>
  <c r="F292" i="85"/>
  <c r="E292" i="85"/>
  <c r="D292" i="85"/>
  <c r="C292" i="85"/>
  <c r="B292" i="85"/>
  <c r="Y288" i="85"/>
  <c r="X288" i="85"/>
  <c r="W288" i="85"/>
  <c r="V288" i="85"/>
  <c r="U288" i="85"/>
  <c r="T288" i="85"/>
  <c r="S288" i="85"/>
  <c r="R288" i="85"/>
  <c r="Q288" i="85"/>
  <c r="P288" i="85"/>
  <c r="O288" i="85"/>
  <c r="N288" i="85"/>
  <c r="M288" i="85"/>
  <c r="L288" i="85"/>
  <c r="K288" i="85"/>
  <c r="J288" i="85"/>
  <c r="I288" i="85"/>
  <c r="H288" i="85"/>
  <c r="G288" i="85"/>
  <c r="F288" i="85"/>
  <c r="E288" i="85"/>
  <c r="D288" i="85"/>
  <c r="C288" i="85"/>
  <c r="B288" i="85"/>
  <c r="Y284" i="85"/>
  <c r="X284" i="85"/>
  <c r="W284" i="85"/>
  <c r="V284" i="85"/>
  <c r="U284" i="85"/>
  <c r="T284" i="85"/>
  <c r="S284" i="85"/>
  <c r="R284" i="85"/>
  <c r="Q284" i="85"/>
  <c r="P284" i="85"/>
  <c r="O284" i="85"/>
  <c r="N284" i="85"/>
  <c r="M284" i="85"/>
  <c r="L284" i="85"/>
  <c r="K284" i="85"/>
  <c r="J284" i="85"/>
  <c r="I284" i="85"/>
  <c r="H284" i="85"/>
  <c r="G284" i="85"/>
  <c r="F284" i="85"/>
  <c r="E284" i="85"/>
  <c r="D284" i="85"/>
  <c r="C284" i="85"/>
  <c r="B284" i="85"/>
  <c r="Y280" i="85"/>
  <c r="X280" i="85"/>
  <c r="W280" i="85"/>
  <c r="V280" i="85"/>
  <c r="U280" i="85"/>
  <c r="T280" i="85"/>
  <c r="S280" i="85"/>
  <c r="R280" i="85"/>
  <c r="Q280" i="85"/>
  <c r="P280" i="85"/>
  <c r="O280" i="85"/>
  <c r="N280" i="85"/>
  <c r="M280" i="85"/>
  <c r="L280" i="85"/>
  <c r="K280" i="85"/>
  <c r="J280" i="85"/>
  <c r="I280" i="85"/>
  <c r="H280" i="85"/>
  <c r="G280" i="85"/>
  <c r="F280" i="85"/>
  <c r="E280" i="85"/>
  <c r="D280" i="85"/>
  <c r="C280" i="85"/>
  <c r="B280" i="85"/>
  <c r="Y276" i="85"/>
  <c r="X276" i="85"/>
  <c r="W276" i="85"/>
  <c r="V276" i="85"/>
  <c r="U276" i="85"/>
  <c r="T276" i="85"/>
  <c r="S276" i="85"/>
  <c r="R276" i="85"/>
  <c r="Q276" i="85"/>
  <c r="P276" i="85"/>
  <c r="O276" i="85"/>
  <c r="N276" i="85"/>
  <c r="M276" i="85"/>
  <c r="L276" i="85"/>
  <c r="K276" i="85"/>
  <c r="J276" i="85"/>
  <c r="I276" i="85"/>
  <c r="H276" i="85"/>
  <c r="G276" i="85"/>
  <c r="F276" i="85"/>
  <c r="E276" i="85"/>
  <c r="D276" i="85"/>
  <c r="C276" i="85"/>
  <c r="B276" i="85"/>
  <c r="Y272" i="85"/>
  <c r="X272" i="85"/>
  <c r="W272" i="85"/>
  <c r="V272" i="85"/>
  <c r="U272" i="85"/>
  <c r="T272" i="85"/>
  <c r="S272" i="85"/>
  <c r="R272" i="85"/>
  <c r="Q272" i="85"/>
  <c r="P272" i="85"/>
  <c r="O272" i="85"/>
  <c r="N272" i="85"/>
  <c r="M272" i="85"/>
  <c r="L272" i="85"/>
  <c r="K272" i="85"/>
  <c r="J272" i="85"/>
  <c r="I272" i="85"/>
  <c r="H272" i="85"/>
  <c r="G272" i="85"/>
  <c r="F272" i="85"/>
  <c r="E272" i="85"/>
  <c r="D272" i="85"/>
  <c r="C272" i="85"/>
  <c r="B272" i="85"/>
  <c r="Y268" i="85"/>
  <c r="X268" i="85"/>
  <c r="W268" i="85"/>
  <c r="V268" i="85"/>
  <c r="U268" i="85"/>
  <c r="T268" i="85"/>
  <c r="S268" i="85"/>
  <c r="R268" i="85"/>
  <c r="Q268" i="85"/>
  <c r="P268" i="85"/>
  <c r="O268" i="85"/>
  <c r="N268" i="85"/>
  <c r="M268" i="85"/>
  <c r="L268" i="85"/>
  <c r="K268" i="85"/>
  <c r="J268" i="85"/>
  <c r="I268" i="85"/>
  <c r="H268" i="85"/>
  <c r="G268" i="85"/>
  <c r="F268" i="85"/>
  <c r="E268" i="85"/>
  <c r="D268" i="85"/>
  <c r="C268" i="85"/>
  <c r="B268" i="85"/>
  <c r="Y264" i="85"/>
  <c r="X264" i="85"/>
  <c r="W264" i="85"/>
  <c r="V264" i="85"/>
  <c r="U264" i="85"/>
  <c r="T264" i="85"/>
  <c r="S264" i="85"/>
  <c r="R264" i="85"/>
  <c r="Q264" i="85"/>
  <c r="P264" i="85"/>
  <c r="O264" i="85"/>
  <c r="N264" i="85"/>
  <c r="M264" i="85"/>
  <c r="L264" i="85"/>
  <c r="K264" i="85"/>
  <c r="J264" i="85"/>
  <c r="I264" i="85"/>
  <c r="H264" i="85"/>
  <c r="G264" i="85"/>
  <c r="F264" i="85"/>
  <c r="E264" i="85"/>
  <c r="D264" i="85"/>
  <c r="C264" i="85"/>
  <c r="B264" i="85"/>
  <c r="Y257" i="85"/>
  <c r="X257" i="85"/>
  <c r="W257" i="85"/>
  <c r="V257" i="85"/>
  <c r="U257" i="85"/>
  <c r="T257" i="85"/>
  <c r="S257" i="85"/>
  <c r="R257" i="85"/>
  <c r="Q257" i="85"/>
  <c r="P257" i="85"/>
  <c r="O257" i="85"/>
  <c r="N257" i="85"/>
  <c r="M257" i="85"/>
  <c r="L257" i="85"/>
  <c r="K257" i="85"/>
  <c r="J257" i="85"/>
  <c r="I257" i="85"/>
  <c r="H257" i="85"/>
  <c r="G257" i="85"/>
  <c r="F257" i="85"/>
  <c r="E257" i="85"/>
  <c r="D257" i="85"/>
  <c r="C257" i="85"/>
  <c r="B257" i="85"/>
  <c r="Y253" i="85"/>
  <c r="X253" i="85"/>
  <c r="W253" i="85"/>
  <c r="V253" i="85"/>
  <c r="U253" i="85"/>
  <c r="T253" i="85"/>
  <c r="S253" i="85"/>
  <c r="R253" i="85"/>
  <c r="Q253" i="85"/>
  <c r="P253" i="85"/>
  <c r="O253" i="85"/>
  <c r="N253" i="85"/>
  <c r="M253" i="85"/>
  <c r="L253" i="85"/>
  <c r="K253" i="85"/>
  <c r="J253" i="85"/>
  <c r="I253" i="85"/>
  <c r="H253" i="85"/>
  <c r="G253" i="85"/>
  <c r="F253" i="85"/>
  <c r="E253" i="85"/>
  <c r="D253" i="85"/>
  <c r="C253" i="85"/>
  <c r="B253" i="85"/>
  <c r="Y249" i="85"/>
  <c r="X249" i="85"/>
  <c r="W249" i="85"/>
  <c r="V249" i="85"/>
  <c r="U249" i="85"/>
  <c r="T249" i="85"/>
  <c r="S249" i="85"/>
  <c r="R249" i="85"/>
  <c r="Q249" i="85"/>
  <c r="P249" i="85"/>
  <c r="O249" i="85"/>
  <c r="N249" i="85"/>
  <c r="M249" i="85"/>
  <c r="L249" i="85"/>
  <c r="K249" i="85"/>
  <c r="J249" i="85"/>
  <c r="I249" i="85"/>
  <c r="H249" i="85"/>
  <c r="G249" i="85"/>
  <c r="F249" i="85"/>
  <c r="E249" i="85"/>
  <c r="D249" i="85"/>
  <c r="C249" i="85"/>
  <c r="B249" i="85"/>
  <c r="Y245" i="85"/>
  <c r="X245" i="85"/>
  <c r="W245" i="85"/>
  <c r="V245" i="85"/>
  <c r="U245" i="85"/>
  <c r="T245" i="85"/>
  <c r="S245" i="85"/>
  <c r="R245" i="85"/>
  <c r="Q245" i="85"/>
  <c r="P245" i="85"/>
  <c r="O245" i="85"/>
  <c r="N245" i="85"/>
  <c r="M245" i="85"/>
  <c r="L245" i="85"/>
  <c r="K245" i="85"/>
  <c r="J245" i="85"/>
  <c r="I245" i="85"/>
  <c r="H245" i="85"/>
  <c r="G245" i="85"/>
  <c r="F245" i="85"/>
  <c r="E245" i="85"/>
  <c r="D245" i="85"/>
  <c r="C245" i="85"/>
  <c r="B245" i="85"/>
  <c r="Y241" i="85"/>
  <c r="X241" i="85"/>
  <c r="W241" i="85"/>
  <c r="V241" i="85"/>
  <c r="U241" i="85"/>
  <c r="T241" i="85"/>
  <c r="S241" i="85"/>
  <c r="R241" i="85"/>
  <c r="Q241" i="85"/>
  <c r="P241" i="85"/>
  <c r="O241" i="85"/>
  <c r="N241" i="85"/>
  <c r="M241" i="85"/>
  <c r="L241" i="85"/>
  <c r="K241" i="85"/>
  <c r="J241" i="85"/>
  <c r="I241" i="85"/>
  <c r="H241" i="85"/>
  <c r="G241" i="85"/>
  <c r="F241" i="85"/>
  <c r="E241" i="85"/>
  <c r="D241" i="85"/>
  <c r="C241" i="85"/>
  <c r="B241" i="85"/>
  <c r="Y237" i="85"/>
  <c r="X237" i="85"/>
  <c r="W237" i="85"/>
  <c r="V237" i="85"/>
  <c r="U237" i="85"/>
  <c r="T237" i="85"/>
  <c r="S237" i="85"/>
  <c r="R237" i="85"/>
  <c r="Q237" i="85"/>
  <c r="P237" i="85"/>
  <c r="O237" i="85"/>
  <c r="N237" i="85"/>
  <c r="M237" i="85"/>
  <c r="L237" i="85"/>
  <c r="K237" i="85"/>
  <c r="J237" i="85"/>
  <c r="I237" i="85"/>
  <c r="H237" i="85"/>
  <c r="G237" i="85"/>
  <c r="F237" i="85"/>
  <c r="E237" i="85"/>
  <c r="D237" i="85"/>
  <c r="C237" i="85"/>
  <c r="B237" i="85"/>
  <c r="Y233" i="85"/>
  <c r="X233" i="85"/>
  <c r="W233" i="85"/>
  <c r="V233" i="85"/>
  <c r="U233" i="85"/>
  <c r="T233" i="85"/>
  <c r="S233" i="85"/>
  <c r="R233" i="85"/>
  <c r="Q233" i="85"/>
  <c r="P233" i="85"/>
  <c r="O233" i="85"/>
  <c r="N233" i="85"/>
  <c r="M233" i="85"/>
  <c r="L233" i="85"/>
  <c r="K233" i="85"/>
  <c r="J233" i="85"/>
  <c r="I233" i="85"/>
  <c r="H233" i="85"/>
  <c r="G233" i="85"/>
  <c r="F233" i="85"/>
  <c r="E233" i="85"/>
  <c r="D233" i="85"/>
  <c r="C233" i="85"/>
  <c r="B233" i="85"/>
  <c r="Y229" i="85"/>
  <c r="X229" i="85"/>
  <c r="W229" i="85"/>
  <c r="V229" i="85"/>
  <c r="U229" i="85"/>
  <c r="T229" i="85"/>
  <c r="S229" i="85"/>
  <c r="R229" i="85"/>
  <c r="Q229" i="85"/>
  <c r="P229" i="85"/>
  <c r="O229" i="85"/>
  <c r="N229" i="85"/>
  <c r="M229" i="85"/>
  <c r="L229" i="85"/>
  <c r="K229" i="85"/>
  <c r="J229" i="85"/>
  <c r="I229" i="85"/>
  <c r="H229" i="85"/>
  <c r="G229" i="85"/>
  <c r="F229" i="85"/>
  <c r="E229" i="85"/>
  <c r="D229" i="85"/>
  <c r="C229" i="85"/>
  <c r="B229" i="85"/>
  <c r="Y225" i="85"/>
  <c r="X225" i="85"/>
  <c r="W225" i="85"/>
  <c r="V225" i="85"/>
  <c r="U225" i="85"/>
  <c r="T225" i="85"/>
  <c r="S225" i="85"/>
  <c r="R225" i="85"/>
  <c r="Q225" i="85"/>
  <c r="P225" i="85"/>
  <c r="O225" i="85"/>
  <c r="N225" i="85"/>
  <c r="M225" i="85"/>
  <c r="L225" i="85"/>
  <c r="K225" i="85"/>
  <c r="J225" i="85"/>
  <c r="I225" i="85"/>
  <c r="H225" i="85"/>
  <c r="G225" i="85"/>
  <c r="F225" i="85"/>
  <c r="E225" i="85"/>
  <c r="D225" i="85"/>
  <c r="C225" i="85"/>
  <c r="B225" i="85"/>
  <c r="Y221" i="85"/>
  <c r="X221" i="85"/>
  <c r="W221" i="85"/>
  <c r="V221" i="85"/>
  <c r="U221" i="85"/>
  <c r="T221" i="85"/>
  <c r="S221" i="85"/>
  <c r="R221" i="85"/>
  <c r="Q221" i="85"/>
  <c r="P221" i="85"/>
  <c r="O221" i="85"/>
  <c r="N221" i="85"/>
  <c r="M221" i="85"/>
  <c r="L221" i="85"/>
  <c r="K221" i="85"/>
  <c r="J221" i="85"/>
  <c r="I221" i="85"/>
  <c r="H221" i="85"/>
  <c r="G221" i="85"/>
  <c r="F221" i="85"/>
  <c r="E221" i="85"/>
  <c r="D221" i="85"/>
  <c r="C221" i="85"/>
  <c r="B221" i="85"/>
  <c r="Y217" i="85"/>
  <c r="X217" i="85"/>
  <c r="W217" i="85"/>
  <c r="V217" i="85"/>
  <c r="U217" i="85"/>
  <c r="T217" i="85"/>
  <c r="S217" i="85"/>
  <c r="R217" i="85"/>
  <c r="Q217" i="85"/>
  <c r="P217" i="85"/>
  <c r="O217" i="85"/>
  <c r="N217" i="85"/>
  <c r="M217" i="85"/>
  <c r="L217" i="85"/>
  <c r="K217" i="85"/>
  <c r="J217" i="85"/>
  <c r="I217" i="85"/>
  <c r="H217" i="85"/>
  <c r="G217" i="85"/>
  <c r="F217" i="85"/>
  <c r="E217" i="85"/>
  <c r="D217" i="85"/>
  <c r="C217" i="85"/>
  <c r="B217" i="85"/>
  <c r="Y213" i="85"/>
  <c r="X213" i="85"/>
  <c r="W213" i="85"/>
  <c r="V213" i="85"/>
  <c r="U213" i="85"/>
  <c r="T213" i="85"/>
  <c r="S213" i="85"/>
  <c r="R213" i="85"/>
  <c r="Q213" i="85"/>
  <c r="P213" i="85"/>
  <c r="O213" i="85"/>
  <c r="N213" i="85"/>
  <c r="M213" i="85"/>
  <c r="L213" i="85"/>
  <c r="K213" i="85"/>
  <c r="J213" i="85"/>
  <c r="I213" i="85"/>
  <c r="H213" i="85"/>
  <c r="G213" i="85"/>
  <c r="F213" i="85"/>
  <c r="E213" i="85"/>
  <c r="D213" i="85"/>
  <c r="C213" i="85"/>
  <c r="B213" i="85"/>
  <c r="Y209" i="85"/>
  <c r="X209" i="85"/>
  <c r="W209" i="85"/>
  <c r="V209" i="85"/>
  <c r="U209" i="85"/>
  <c r="T209" i="85"/>
  <c r="S209" i="85"/>
  <c r="R209" i="85"/>
  <c r="Q209" i="85"/>
  <c r="P209" i="85"/>
  <c r="O209" i="85"/>
  <c r="N209" i="85"/>
  <c r="M209" i="85"/>
  <c r="L209" i="85"/>
  <c r="K209" i="85"/>
  <c r="J209" i="85"/>
  <c r="I209" i="85"/>
  <c r="H209" i="85"/>
  <c r="G209" i="85"/>
  <c r="F209" i="85"/>
  <c r="E209" i="85"/>
  <c r="D209" i="85"/>
  <c r="C209" i="85"/>
  <c r="B209" i="85"/>
  <c r="Y205" i="85"/>
  <c r="X205" i="85"/>
  <c r="W205" i="85"/>
  <c r="V205" i="85"/>
  <c r="U205" i="85"/>
  <c r="T205" i="85"/>
  <c r="S205" i="85"/>
  <c r="R205" i="85"/>
  <c r="Q205" i="85"/>
  <c r="P205" i="85"/>
  <c r="O205" i="85"/>
  <c r="N205" i="85"/>
  <c r="M205" i="85"/>
  <c r="L205" i="85"/>
  <c r="K205" i="85"/>
  <c r="J205" i="85"/>
  <c r="I205" i="85"/>
  <c r="H205" i="85"/>
  <c r="G205" i="85"/>
  <c r="F205" i="85"/>
  <c r="E205" i="85"/>
  <c r="D205" i="85"/>
  <c r="C205" i="85"/>
  <c r="B205" i="85"/>
  <c r="Y201" i="85"/>
  <c r="X201" i="85"/>
  <c r="W201" i="85"/>
  <c r="V201" i="85"/>
  <c r="U201" i="85"/>
  <c r="T201" i="85"/>
  <c r="S201" i="85"/>
  <c r="R201" i="85"/>
  <c r="Q201" i="85"/>
  <c r="P201" i="85"/>
  <c r="O201" i="85"/>
  <c r="N201" i="85"/>
  <c r="M201" i="85"/>
  <c r="L201" i="85"/>
  <c r="K201" i="85"/>
  <c r="J201" i="85"/>
  <c r="I201" i="85"/>
  <c r="H201" i="85"/>
  <c r="G201" i="85"/>
  <c r="F201" i="85"/>
  <c r="E201" i="85"/>
  <c r="D201" i="85"/>
  <c r="C201" i="85"/>
  <c r="B201" i="85"/>
  <c r="Y197" i="85"/>
  <c r="X197" i="85"/>
  <c r="W197" i="85"/>
  <c r="V197" i="85"/>
  <c r="U197" i="85"/>
  <c r="T197" i="85"/>
  <c r="S197" i="85"/>
  <c r="R197" i="85"/>
  <c r="Q197" i="85"/>
  <c r="P197" i="85"/>
  <c r="O197" i="85"/>
  <c r="N197" i="85"/>
  <c r="M197" i="85"/>
  <c r="L197" i="85"/>
  <c r="K197" i="85"/>
  <c r="J197" i="85"/>
  <c r="I197" i="85"/>
  <c r="H197" i="85"/>
  <c r="G197" i="85"/>
  <c r="F197" i="85"/>
  <c r="E197" i="85"/>
  <c r="D197" i="85"/>
  <c r="C197" i="85"/>
  <c r="B197" i="85"/>
  <c r="Y193" i="85"/>
  <c r="X193" i="85"/>
  <c r="W193" i="85"/>
  <c r="V193" i="85"/>
  <c r="U193" i="85"/>
  <c r="T193" i="85"/>
  <c r="S193" i="85"/>
  <c r="R193" i="85"/>
  <c r="Q193" i="85"/>
  <c r="P193" i="85"/>
  <c r="O193" i="85"/>
  <c r="N193" i="85"/>
  <c r="M193" i="85"/>
  <c r="L193" i="85"/>
  <c r="K193" i="85"/>
  <c r="J193" i="85"/>
  <c r="I193" i="85"/>
  <c r="H193" i="85"/>
  <c r="G193" i="85"/>
  <c r="F193" i="85"/>
  <c r="E193" i="85"/>
  <c r="D193" i="85"/>
  <c r="C193" i="85"/>
  <c r="B193" i="85"/>
  <c r="Y189" i="85"/>
  <c r="X189" i="85"/>
  <c r="W189" i="85"/>
  <c r="V189" i="85"/>
  <c r="U189" i="85"/>
  <c r="T189" i="85"/>
  <c r="S189" i="85"/>
  <c r="R189" i="85"/>
  <c r="Q189" i="85"/>
  <c r="P189" i="85"/>
  <c r="O189" i="85"/>
  <c r="N189" i="85"/>
  <c r="M189" i="85"/>
  <c r="L189" i="85"/>
  <c r="K189" i="85"/>
  <c r="J189" i="85"/>
  <c r="I189" i="85"/>
  <c r="H189" i="85"/>
  <c r="G189" i="85"/>
  <c r="F189" i="85"/>
  <c r="E189" i="85"/>
  <c r="D189" i="85"/>
  <c r="C189" i="85"/>
  <c r="B189" i="85"/>
  <c r="Y185" i="85"/>
  <c r="X185" i="85"/>
  <c r="W185" i="85"/>
  <c r="V185" i="85"/>
  <c r="U185" i="85"/>
  <c r="T185" i="85"/>
  <c r="S185" i="85"/>
  <c r="R185" i="85"/>
  <c r="Q185" i="85"/>
  <c r="P185" i="85"/>
  <c r="O185" i="85"/>
  <c r="N185" i="85"/>
  <c r="M185" i="85"/>
  <c r="L185" i="85"/>
  <c r="K185" i="85"/>
  <c r="J185" i="85"/>
  <c r="I185" i="85"/>
  <c r="H185" i="85"/>
  <c r="G185" i="85"/>
  <c r="F185" i="85"/>
  <c r="E185" i="85"/>
  <c r="D185" i="85"/>
  <c r="C185" i="85"/>
  <c r="B185" i="85"/>
  <c r="Y181" i="85"/>
  <c r="X181" i="85"/>
  <c r="W181" i="85"/>
  <c r="V181" i="85"/>
  <c r="U181" i="85"/>
  <c r="T181" i="85"/>
  <c r="S181" i="85"/>
  <c r="R181" i="85"/>
  <c r="Q181" i="85"/>
  <c r="P181" i="85"/>
  <c r="O181" i="85"/>
  <c r="N181" i="85"/>
  <c r="M181" i="85"/>
  <c r="L181" i="85"/>
  <c r="K181" i="85"/>
  <c r="J181" i="85"/>
  <c r="I181" i="85"/>
  <c r="H181" i="85"/>
  <c r="G181" i="85"/>
  <c r="F181" i="85"/>
  <c r="E181" i="85"/>
  <c r="D181" i="85"/>
  <c r="C181" i="85"/>
  <c r="B181" i="85"/>
  <c r="Y177" i="85"/>
  <c r="X177" i="85"/>
  <c r="W177" i="85"/>
  <c r="V177" i="85"/>
  <c r="U177" i="85"/>
  <c r="T177" i="85"/>
  <c r="S177" i="85"/>
  <c r="R177" i="85"/>
  <c r="Q177" i="85"/>
  <c r="P177" i="85"/>
  <c r="O177" i="85"/>
  <c r="N177" i="85"/>
  <c r="M177" i="85"/>
  <c r="L177" i="85"/>
  <c r="K177" i="85"/>
  <c r="J177" i="85"/>
  <c r="I177" i="85"/>
  <c r="H177" i="85"/>
  <c r="G177" i="85"/>
  <c r="F177" i="85"/>
  <c r="E177" i="85"/>
  <c r="D177" i="85"/>
  <c r="C177" i="85"/>
  <c r="B177" i="85"/>
  <c r="Y173" i="85"/>
  <c r="X173" i="85"/>
  <c r="W173" i="85"/>
  <c r="V173" i="85"/>
  <c r="U173" i="85"/>
  <c r="T173" i="85"/>
  <c r="S173" i="85"/>
  <c r="R173" i="85"/>
  <c r="Q173" i="85"/>
  <c r="P173" i="85"/>
  <c r="O173" i="85"/>
  <c r="N173" i="85"/>
  <c r="M173" i="85"/>
  <c r="L173" i="85"/>
  <c r="K173" i="85"/>
  <c r="J173" i="85"/>
  <c r="I173" i="85"/>
  <c r="H173" i="85"/>
  <c r="G173" i="85"/>
  <c r="F173" i="85"/>
  <c r="E173" i="85"/>
  <c r="D173" i="85"/>
  <c r="C173" i="85"/>
  <c r="B173" i="85"/>
  <c r="Y169" i="85"/>
  <c r="X169" i="85"/>
  <c r="W169" i="85"/>
  <c r="V169" i="85"/>
  <c r="U169" i="85"/>
  <c r="T169" i="85"/>
  <c r="S169" i="85"/>
  <c r="R169" i="85"/>
  <c r="Q169" i="85"/>
  <c r="P169" i="85"/>
  <c r="O169" i="85"/>
  <c r="N169" i="85"/>
  <c r="M169" i="85"/>
  <c r="L169" i="85"/>
  <c r="K169" i="85"/>
  <c r="J169" i="85"/>
  <c r="G169" i="85"/>
  <c r="F169" i="85"/>
  <c r="E169" i="85"/>
  <c r="D169" i="85"/>
  <c r="C169" i="85"/>
  <c r="B169" i="85"/>
  <c r="Y165" i="85"/>
  <c r="X165" i="85"/>
  <c r="W165" i="85"/>
  <c r="V165" i="85"/>
  <c r="U165" i="85"/>
  <c r="T165" i="85"/>
  <c r="S165" i="85"/>
  <c r="R165" i="85"/>
  <c r="Q165" i="85"/>
  <c r="P165" i="85"/>
  <c r="O165" i="85"/>
  <c r="N165" i="85"/>
  <c r="M165" i="85"/>
  <c r="L165" i="85"/>
  <c r="K165" i="85"/>
  <c r="J165" i="85"/>
  <c r="I165" i="85"/>
  <c r="H165" i="85"/>
  <c r="G165" i="85"/>
  <c r="F165" i="85"/>
  <c r="E165" i="85"/>
  <c r="D165" i="85"/>
  <c r="C165" i="85"/>
  <c r="B165" i="85"/>
  <c r="Y161" i="85"/>
  <c r="X161" i="85"/>
  <c r="W161" i="85"/>
  <c r="V161" i="85"/>
  <c r="U161" i="85"/>
  <c r="T161" i="85"/>
  <c r="S161" i="85"/>
  <c r="R161" i="85"/>
  <c r="Q161" i="85"/>
  <c r="P161" i="85"/>
  <c r="O161" i="85"/>
  <c r="N161" i="85"/>
  <c r="M161" i="85"/>
  <c r="L161" i="85"/>
  <c r="K161" i="85"/>
  <c r="J161" i="85"/>
  <c r="I161" i="85"/>
  <c r="H161" i="85"/>
  <c r="G161" i="85"/>
  <c r="F161" i="85"/>
  <c r="E161" i="85"/>
  <c r="D161" i="85"/>
  <c r="C161" i="85"/>
  <c r="B161" i="85"/>
  <c r="Y157" i="85"/>
  <c r="X157" i="85"/>
  <c r="W157" i="85"/>
  <c r="V157" i="85"/>
  <c r="U157" i="85"/>
  <c r="T157" i="85"/>
  <c r="S157" i="85"/>
  <c r="R157" i="85"/>
  <c r="Q157" i="85"/>
  <c r="P157" i="85"/>
  <c r="O157" i="85"/>
  <c r="N157" i="85"/>
  <c r="M157" i="85"/>
  <c r="L157" i="85"/>
  <c r="K157" i="85"/>
  <c r="J157" i="85"/>
  <c r="I157" i="85"/>
  <c r="H157" i="85"/>
  <c r="G157" i="85"/>
  <c r="F157" i="85"/>
  <c r="E157" i="85"/>
  <c r="D157" i="85"/>
  <c r="C157" i="85"/>
  <c r="B157" i="85"/>
  <c r="Y153" i="85"/>
  <c r="X153" i="85"/>
  <c r="W153" i="85"/>
  <c r="V153" i="85"/>
  <c r="U153" i="85"/>
  <c r="T153" i="85"/>
  <c r="S153" i="85"/>
  <c r="R153" i="85"/>
  <c r="Q153" i="85"/>
  <c r="P153" i="85"/>
  <c r="O153" i="85"/>
  <c r="N153" i="85"/>
  <c r="M153" i="85"/>
  <c r="L153" i="85"/>
  <c r="K153" i="85"/>
  <c r="J153" i="85"/>
  <c r="I153" i="85"/>
  <c r="H153" i="85"/>
  <c r="G153" i="85"/>
  <c r="F153" i="85"/>
  <c r="E153" i="85"/>
  <c r="D153" i="85"/>
  <c r="C153" i="85"/>
  <c r="B153" i="85"/>
  <c r="Y149" i="85"/>
  <c r="X149" i="85"/>
  <c r="W149" i="85"/>
  <c r="V149" i="85"/>
  <c r="U149" i="85"/>
  <c r="T149" i="85"/>
  <c r="S149" i="85"/>
  <c r="R149" i="85"/>
  <c r="Q149" i="85"/>
  <c r="P149" i="85"/>
  <c r="O149" i="85"/>
  <c r="N149" i="85"/>
  <c r="M149" i="85"/>
  <c r="L149" i="85"/>
  <c r="K149" i="85"/>
  <c r="J149" i="85"/>
  <c r="I149" i="85"/>
  <c r="H149" i="85"/>
  <c r="G149" i="85"/>
  <c r="F149" i="85"/>
  <c r="E149" i="85"/>
  <c r="D149" i="85"/>
  <c r="C149" i="85"/>
  <c r="B149" i="85"/>
  <c r="Y145" i="85"/>
  <c r="X145" i="85"/>
  <c r="W145" i="85"/>
  <c r="V145" i="85"/>
  <c r="U145" i="85"/>
  <c r="T145" i="85"/>
  <c r="S145" i="85"/>
  <c r="R145" i="85"/>
  <c r="Q145" i="85"/>
  <c r="P145" i="85"/>
  <c r="O145" i="85"/>
  <c r="N145" i="85"/>
  <c r="M145" i="85"/>
  <c r="L145" i="85"/>
  <c r="K145" i="85"/>
  <c r="J145" i="85"/>
  <c r="I145" i="85"/>
  <c r="H145" i="85"/>
  <c r="G145" i="85"/>
  <c r="F145" i="85"/>
  <c r="E145" i="85"/>
  <c r="D145" i="85"/>
  <c r="C145" i="85"/>
  <c r="B145" i="85"/>
  <c r="Y141" i="85"/>
  <c r="X141" i="85"/>
  <c r="W141" i="85"/>
  <c r="V141" i="85"/>
  <c r="U141" i="85"/>
  <c r="T141" i="85"/>
  <c r="S141" i="85"/>
  <c r="R141" i="85"/>
  <c r="Q141" i="85"/>
  <c r="P141" i="85"/>
  <c r="O141" i="85"/>
  <c r="N141" i="85"/>
  <c r="M141" i="85"/>
  <c r="L141" i="85"/>
  <c r="K141" i="85"/>
  <c r="J141" i="85"/>
  <c r="I141" i="85"/>
  <c r="H141" i="85"/>
  <c r="G141" i="85"/>
  <c r="F141" i="85"/>
  <c r="E141" i="85"/>
  <c r="D141" i="85"/>
  <c r="C141" i="85"/>
  <c r="B141" i="85"/>
  <c r="Y137" i="85"/>
  <c r="X137" i="85"/>
  <c r="W137" i="85"/>
  <c r="V137" i="85"/>
  <c r="U137" i="85"/>
  <c r="T137" i="85"/>
  <c r="S137" i="85"/>
  <c r="R137" i="85"/>
  <c r="Q137" i="85"/>
  <c r="P137" i="85"/>
  <c r="O137" i="85"/>
  <c r="N137" i="85"/>
  <c r="M137" i="85"/>
  <c r="L137" i="85"/>
  <c r="K137" i="85"/>
  <c r="J137" i="85"/>
  <c r="I137" i="85"/>
  <c r="H137" i="85"/>
  <c r="G137" i="85"/>
  <c r="F137" i="85"/>
  <c r="E137" i="85"/>
  <c r="D137" i="85"/>
  <c r="C137" i="85"/>
  <c r="B137" i="85"/>
  <c r="E235" i="101" s="1"/>
  <c r="Y130" i="85"/>
  <c r="X130" i="85"/>
  <c r="W130" i="85"/>
  <c r="V130" i="85"/>
  <c r="U130" i="85"/>
  <c r="T130" i="85"/>
  <c r="S130" i="85"/>
  <c r="R130" i="85"/>
  <c r="Q130" i="85"/>
  <c r="P130" i="85"/>
  <c r="O130" i="85"/>
  <c r="N130" i="85"/>
  <c r="M130" i="85"/>
  <c r="L130" i="85"/>
  <c r="K130" i="85"/>
  <c r="J130" i="85"/>
  <c r="I130" i="85"/>
  <c r="H130" i="85"/>
  <c r="G130" i="85"/>
  <c r="F130" i="85"/>
  <c r="E130" i="85"/>
  <c r="D130" i="85"/>
  <c r="C130" i="85"/>
  <c r="B130" i="85"/>
  <c r="Y126" i="85"/>
  <c r="X126" i="85"/>
  <c r="W126" i="85"/>
  <c r="V126" i="85"/>
  <c r="U126" i="85"/>
  <c r="T126" i="85"/>
  <c r="S126" i="85"/>
  <c r="R126" i="85"/>
  <c r="Q126" i="85"/>
  <c r="P126" i="85"/>
  <c r="O126" i="85"/>
  <c r="N126" i="85"/>
  <c r="M126" i="85"/>
  <c r="L126" i="85"/>
  <c r="K126" i="85"/>
  <c r="J126" i="85"/>
  <c r="I126" i="85"/>
  <c r="H126" i="85"/>
  <c r="G126" i="85"/>
  <c r="F126" i="85"/>
  <c r="E126" i="85"/>
  <c r="D126" i="85"/>
  <c r="C126" i="85"/>
  <c r="B126" i="85"/>
  <c r="Y122" i="85"/>
  <c r="X122" i="85"/>
  <c r="W122" i="85"/>
  <c r="V122" i="85"/>
  <c r="U122" i="85"/>
  <c r="T122" i="85"/>
  <c r="S122" i="85"/>
  <c r="R122" i="85"/>
  <c r="Q122" i="85"/>
  <c r="P122" i="85"/>
  <c r="O122" i="85"/>
  <c r="N122" i="85"/>
  <c r="M122" i="85"/>
  <c r="L122" i="85"/>
  <c r="K122" i="85"/>
  <c r="J122" i="85"/>
  <c r="I122" i="85"/>
  <c r="H122" i="85"/>
  <c r="G122" i="85"/>
  <c r="F122" i="85"/>
  <c r="E122" i="85"/>
  <c r="D122" i="85"/>
  <c r="C122" i="85"/>
  <c r="B122" i="85"/>
  <c r="Y118" i="85"/>
  <c r="X118" i="85"/>
  <c r="W118" i="85"/>
  <c r="V118" i="85"/>
  <c r="U118" i="85"/>
  <c r="T118" i="85"/>
  <c r="S118" i="85"/>
  <c r="R118" i="85"/>
  <c r="Q118" i="85"/>
  <c r="P118" i="85"/>
  <c r="O118" i="85"/>
  <c r="N118" i="85"/>
  <c r="M118" i="85"/>
  <c r="L118" i="85"/>
  <c r="K118" i="85"/>
  <c r="J118" i="85"/>
  <c r="I118" i="85"/>
  <c r="H118" i="85"/>
  <c r="G118" i="85"/>
  <c r="F118" i="85"/>
  <c r="E118" i="85"/>
  <c r="D118" i="85"/>
  <c r="C118" i="85"/>
  <c r="B118" i="85"/>
  <c r="Y114" i="85"/>
  <c r="X114" i="85"/>
  <c r="W114" i="85"/>
  <c r="V114" i="85"/>
  <c r="U114" i="85"/>
  <c r="T114" i="85"/>
  <c r="S114" i="85"/>
  <c r="R114" i="85"/>
  <c r="Q114" i="85"/>
  <c r="P114" i="85"/>
  <c r="O114" i="85"/>
  <c r="N114" i="85"/>
  <c r="M114" i="85"/>
  <c r="L114" i="85"/>
  <c r="K114" i="85"/>
  <c r="J114" i="85"/>
  <c r="I114" i="85"/>
  <c r="H114" i="85"/>
  <c r="G114" i="85"/>
  <c r="F114" i="85"/>
  <c r="E114" i="85"/>
  <c r="D114" i="85"/>
  <c r="C114" i="85"/>
  <c r="B114" i="85"/>
  <c r="Y110" i="85"/>
  <c r="X110" i="85"/>
  <c r="W110" i="85"/>
  <c r="V110" i="85"/>
  <c r="U110" i="85"/>
  <c r="T110" i="85"/>
  <c r="S110" i="85"/>
  <c r="R110" i="85"/>
  <c r="Q110" i="85"/>
  <c r="P110" i="85"/>
  <c r="O110" i="85"/>
  <c r="N110" i="85"/>
  <c r="M110" i="85"/>
  <c r="L110" i="85"/>
  <c r="K110" i="85"/>
  <c r="J110" i="85"/>
  <c r="I110" i="85"/>
  <c r="H110" i="85"/>
  <c r="G110" i="85"/>
  <c r="F110" i="85"/>
  <c r="E110" i="85"/>
  <c r="D110" i="85"/>
  <c r="C110" i="85"/>
  <c r="B110" i="85"/>
  <c r="Y106" i="85"/>
  <c r="X106" i="85"/>
  <c r="W106" i="85"/>
  <c r="V106" i="85"/>
  <c r="U106" i="85"/>
  <c r="T106" i="85"/>
  <c r="S106" i="85"/>
  <c r="R106" i="85"/>
  <c r="Q106" i="85"/>
  <c r="P106" i="85"/>
  <c r="O106" i="85"/>
  <c r="N106" i="85"/>
  <c r="M106" i="85"/>
  <c r="L106" i="85"/>
  <c r="K106" i="85"/>
  <c r="J106" i="85"/>
  <c r="I106" i="85"/>
  <c r="H106" i="85"/>
  <c r="G106" i="85"/>
  <c r="F106" i="85"/>
  <c r="E106" i="85"/>
  <c r="D106" i="85"/>
  <c r="C106" i="85"/>
  <c r="B106" i="85"/>
  <c r="Y102" i="85"/>
  <c r="X102" i="85"/>
  <c r="W102" i="85"/>
  <c r="V102" i="85"/>
  <c r="U102" i="85"/>
  <c r="T102" i="85"/>
  <c r="S102" i="85"/>
  <c r="R102" i="85"/>
  <c r="Q102" i="85"/>
  <c r="P102" i="85"/>
  <c r="O102" i="85"/>
  <c r="N102" i="85"/>
  <c r="M102" i="85"/>
  <c r="L102" i="85"/>
  <c r="K102" i="85"/>
  <c r="J102" i="85"/>
  <c r="I102" i="85"/>
  <c r="H102" i="85"/>
  <c r="G102" i="85"/>
  <c r="F102" i="85"/>
  <c r="E102" i="85"/>
  <c r="D102" i="85"/>
  <c r="C102" i="85"/>
  <c r="B102" i="85"/>
  <c r="Y98" i="85"/>
  <c r="X98" i="85"/>
  <c r="W98" i="85"/>
  <c r="V98" i="85"/>
  <c r="U98" i="85"/>
  <c r="T98" i="85"/>
  <c r="S98" i="85"/>
  <c r="R98" i="85"/>
  <c r="Q98" i="85"/>
  <c r="P98" i="85"/>
  <c r="O98" i="85"/>
  <c r="N98" i="85"/>
  <c r="M98" i="85"/>
  <c r="L98" i="85"/>
  <c r="K98" i="85"/>
  <c r="J98" i="85"/>
  <c r="I98" i="85"/>
  <c r="H98" i="85"/>
  <c r="G98" i="85"/>
  <c r="F98" i="85"/>
  <c r="E98" i="85"/>
  <c r="D98" i="85"/>
  <c r="C98" i="85"/>
  <c r="B98" i="85"/>
  <c r="Y94" i="85"/>
  <c r="X94" i="85"/>
  <c r="W94" i="85"/>
  <c r="V94" i="85"/>
  <c r="U94" i="85"/>
  <c r="T94" i="85"/>
  <c r="S94" i="85"/>
  <c r="R94" i="85"/>
  <c r="Q94" i="85"/>
  <c r="P94" i="85"/>
  <c r="O94" i="85"/>
  <c r="N94" i="85"/>
  <c r="M94" i="85"/>
  <c r="L94" i="85"/>
  <c r="K94" i="85"/>
  <c r="J94" i="85"/>
  <c r="I94" i="85"/>
  <c r="H94" i="85"/>
  <c r="G94" i="85"/>
  <c r="F94" i="85"/>
  <c r="E94" i="85"/>
  <c r="D94" i="85"/>
  <c r="C94" i="85"/>
  <c r="B94" i="85"/>
  <c r="Y90" i="85"/>
  <c r="X90" i="85"/>
  <c r="W90" i="85"/>
  <c r="V90" i="85"/>
  <c r="U90" i="85"/>
  <c r="T90" i="85"/>
  <c r="S90" i="85"/>
  <c r="R90" i="85"/>
  <c r="Q90" i="85"/>
  <c r="P90" i="85"/>
  <c r="O90" i="85"/>
  <c r="N90" i="85"/>
  <c r="M90" i="85"/>
  <c r="L90" i="85"/>
  <c r="K90" i="85"/>
  <c r="J90" i="85"/>
  <c r="I90" i="85"/>
  <c r="H90" i="85"/>
  <c r="G90" i="85"/>
  <c r="F90" i="85"/>
  <c r="E90" i="85"/>
  <c r="D90" i="85"/>
  <c r="C90" i="85"/>
  <c r="B90" i="85"/>
  <c r="Y86" i="85"/>
  <c r="X86" i="85"/>
  <c r="W86" i="85"/>
  <c r="V86" i="85"/>
  <c r="U86" i="85"/>
  <c r="T86" i="85"/>
  <c r="S86" i="85"/>
  <c r="R86" i="85"/>
  <c r="Q86" i="85"/>
  <c r="P86" i="85"/>
  <c r="O86" i="85"/>
  <c r="N86" i="85"/>
  <c r="M86" i="85"/>
  <c r="L86" i="85"/>
  <c r="K86" i="85"/>
  <c r="J86" i="85"/>
  <c r="I86" i="85"/>
  <c r="H86" i="85"/>
  <c r="G86" i="85"/>
  <c r="F86" i="85"/>
  <c r="E86" i="85"/>
  <c r="D86" i="85"/>
  <c r="C86" i="85"/>
  <c r="B86" i="85"/>
  <c r="Y82" i="85"/>
  <c r="X82" i="85"/>
  <c r="W82" i="85"/>
  <c r="V82" i="85"/>
  <c r="U82" i="85"/>
  <c r="T82" i="85"/>
  <c r="S82" i="85"/>
  <c r="R82" i="85"/>
  <c r="Q82" i="85"/>
  <c r="P82" i="85"/>
  <c r="O82" i="85"/>
  <c r="N82" i="85"/>
  <c r="M82" i="85"/>
  <c r="L82" i="85"/>
  <c r="K82" i="85"/>
  <c r="J82" i="85"/>
  <c r="I82" i="85"/>
  <c r="H82" i="85"/>
  <c r="G82" i="85"/>
  <c r="F82" i="85"/>
  <c r="E82" i="85"/>
  <c r="D82" i="85"/>
  <c r="C82" i="85"/>
  <c r="B82" i="85"/>
  <c r="Y78" i="85"/>
  <c r="X78" i="85"/>
  <c r="W78" i="85"/>
  <c r="V78" i="85"/>
  <c r="U78" i="85"/>
  <c r="T78" i="85"/>
  <c r="S78" i="85"/>
  <c r="R78" i="85"/>
  <c r="Q78" i="85"/>
  <c r="P78" i="85"/>
  <c r="O78" i="85"/>
  <c r="N78" i="85"/>
  <c r="M78" i="85"/>
  <c r="L78" i="85"/>
  <c r="K78" i="85"/>
  <c r="J78" i="85"/>
  <c r="I78" i="85"/>
  <c r="H78" i="85"/>
  <c r="G78" i="85"/>
  <c r="F78" i="85"/>
  <c r="E78" i="85"/>
  <c r="D78" i="85"/>
  <c r="C78" i="85"/>
  <c r="B78" i="85"/>
  <c r="Y74" i="85"/>
  <c r="X74" i="85"/>
  <c r="W74" i="85"/>
  <c r="V74" i="85"/>
  <c r="U74" i="85"/>
  <c r="T74" i="85"/>
  <c r="S74" i="85"/>
  <c r="R74" i="85"/>
  <c r="Q74" i="85"/>
  <c r="P74" i="85"/>
  <c r="O74" i="85"/>
  <c r="N74" i="85"/>
  <c r="M74" i="85"/>
  <c r="L74" i="85"/>
  <c r="K74" i="85"/>
  <c r="J74" i="85"/>
  <c r="I74" i="85"/>
  <c r="H74" i="85"/>
  <c r="G74" i="85"/>
  <c r="F74" i="85"/>
  <c r="E74" i="85"/>
  <c r="D74" i="85"/>
  <c r="C74" i="85"/>
  <c r="B74" i="85"/>
  <c r="Y70" i="85"/>
  <c r="X70" i="85"/>
  <c r="W70" i="85"/>
  <c r="V70" i="85"/>
  <c r="U70" i="85"/>
  <c r="T70" i="85"/>
  <c r="S70" i="85"/>
  <c r="R70" i="85"/>
  <c r="Q70" i="85"/>
  <c r="P70" i="85"/>
  <c r="O70" i="85"/>
  <c r="N70" i="85"/>
  <c r="M70" i="85"/>
  <c r="L70" i="85"/>
  <c r="K70" i="85"/>
  <c r="J70" i="85"/>
  <c r="I70" i="85"/>
  <c r="H70" i="85"/>
  <c r="G70" i="85"/>
  <c r="F70" i="85"/>
  <c r="E70" i="85"/>
  <c r="D70" i="85"/>
  <c r="C70" i="85"/>
  <c r="B70" i="85"/>
  <c r="Y66" i="85"/>
  <c r="X66" i="85"/>
  <c r="W66" i="85"/>
  <c r="V66" i="85"/>
  <c r="U66" i="85"/>
  <c r="T66" i="85"/>
  <c r="S66" i="85"/>
  <c r="R66" i="85"/>
  <c r="Q66" i="85"/>
  <c r="P66" i="85"/>
  <c r="O66" i="85"/>
  <c r="N66" i="85"/>
  <c r="M66" i="85"/>
  <c r="L66" i="85"/>
  <c r="K66" i="85"/>
  <c r="J66" i="85"/>
  <c r="I66" i="85"/>
  <c r="H66" i="85"/>
  <c r="G66" i="85"/>
  <c r="F66" i="85"/>
  <c r="E66" i="85"/>
  <c r="D66" i="85"/>
  <c r="C66" i="85"/>
  <c r="B66" i="85"/>
  <c r="Y62" i="85"/>
  <c r="X62" i="85"/>
  <c r="W62" i="85"/>
  <c r="V62" i="85"/>
  <c r="U62" i="85"/>
  <c r="T62" i="85"/>
  <c r="S62" i="85"/>
  <c r="R62" i="85"/>
  <c r="Q62" i="85"/>
  <c r="P62" i="85"/>
  <c r="O62" i="85"/>
  <c r="N62" i="85"/>
  <c r="M62" i="85"/>
  <c r="L62" i="85"/>
  <c r="K62" i="85"/>
  <c r="J62" i="85"/>
  <c r="I62" i="85"/>
  <c r="H62" i="85"/>
  <c r="G62" i="85"/>
  <c r="F62" i="85"/>
  <c r="E62" i="85"/>
  <c r="D62" i="85"/>
  <c r="C62" i="85"/>
  <c r="B62" i="85"/>
  <c r="Y58" i="85"/>
  <c r="X58" i="85"/>
  <c r="W58" i="85"/>
  <c r="V58" i="85"/>
  <c r="U58" i="85"/>
  <c r="T58" i="85"/>
  <c r="S58" i="85"/>
  <c r="R58" i="85"/>
  <c r="Q58" i="85"/>
  <c r="T30" i="101" s="1"/>
  <c r="P58" i="85"/>
  <c r="O58" i="85"/>
  <c r="N58" i="85"/>
  <c r="M58" i="85"/>
  <c r="L58" i="85"/>
  <c r="K58" i="85"/>
  <c r="J58" i="85"/>
  <c r="I58" i="85"/>
  <c r="H58" i="85"/>
  <c r="G58" i="85"/>
  <c r="F58" i="85"/>
  <c r="E58" i="85"/>
  <c r="D58" i="85"/>
  <c r="C58" i="85"/>
  <c r="B58" i="85"/>
  <c r="Y54" i="85"/>
  <c r="X54" i="85"/>
  <c r="W54" i="85"/>
  <c r="V54" i="85"/>
  <c r="U54" i="85"/>
  <c r="T54" i="85"/>
  <c r="S54" i="85"/>
  <c r="R54" i="85"/>
  <c r="Q54" i="85"/>
  <c r="P54" i="85"/>
  <c r="O54" i="85"/>
  <c r="N54" i="85"/>
  <c r="M54" i="85"/>
  <c r="L54" i="85"/>
  <c r="K54" i="85"/>
  <c r="J54" i="85"/>
  <c r="I54" i="85"/>
  <c r="H54" i="85"/>
  <c r="G54" i="85"/>
  <c r="F54" i="85"/>
  <c r="E54" i="85"/>
  <c r="D54" i="85"/>
  <c r="C54" i="85"/>
  <c r="B54" i="85"/>
  <c r="Y50" i="85"/>
  <c r="X50" i="85"/>
  <c r="W50" i="85"/>
  <c r="V50" i="85"/>
  <c r="U50" i="85"/>
  <c r="T50" i="85"/>
  <c r="S50" i="85"/>
  <c r="R50" i="85"/>
  <c r="Q50" i="85"/>
  <c r="P50" i="85"/>
  <c r="O50" i="85"/>
  <c r="N50" i="85"/>
  <c r="M50" i="85"/>
  <c r="L50" i="85"/>
  <c r="K50" i="85"/>
  <c r="J50" i="85"/>
  <c r="I50" i="85"/>
  <c r="H50" i="85"/>
  <c r="G50" i="85"/>
  <c r="F50" i="85"/>
  <c r="E50" i="85"/>
  <c r="D50" i="85"/>
  <c r="C50" i="85"/>
  <c r="B50" i="85"/>
  <c r="Y46" i="85"/>
  <c r="X46" i="85"/>
  <c r="W46" i="85"/>
  <c r="V46" i="85"/>
  <c r="U46" i="85"/>
  <c r="T46" i="85"/>
  <c r="S46" i="85"/>
  <c r="R46" i="85"/>
  <c r="Q46" i="85"/>
  <c r="P46" i="85"/>
  <c r="O46" i="85"/>
  <c r="N46" i="85"/>
  <c r="M46" i="85"/>
  <c r="L46" i="85"/>
  <c r="K46" i="85"/>
  <c r="J46" i="85"/>
  <c r="I46" i="85"/>
  <c r="H46" i="85"/>
  <c r="G46" i="85"/>
  <c r="F46" i="85"/>
  <c r="E46" i="85"/>
  <c r="D46" i="85"/>
  <c r="C46" i="85"/>
  <c r="B46" i="85"/>
  <c r="Y42" i="85"/>
  <c r="X42" i="85"/>
  <c r="W42" i="85"/>
  <c r="V42" i="85"/>
  <c r="U42" i="85"/>
  <c r="T42" i="85"/>
  <c r="S42" i="85"/>
  <c r="R42" i="85"/>
  <c r="Q42" i="85"/>
  <c r="P42" i="85"/>
  <c r="O42" i="85"/>
  <c r="N42" i="85"/>
  <c r="M42" i="85"/>
  <c r="L42" i="85"/>
  <c r="K42" i="85"/>
  <c r="J42" i="85"/>
  <c r="I42" i="85"/>
  <c r="H42" i="85"/>
  <c r="G42" i="85"/>
  <c r="F42" i="85"/>
  <c r="E42" i="85"/>
  <c r="D42" i="85"/>
  <c r="C42" i="85"/>
  <c r="B42" i="85"/>
  <c r="Y38" i="85"/>
  <c r="X38" i="85"/>
  <c r="W38" i="85"/>
  <c r="V38" i="85"/>
  <c r="U38" i="85"/>
  <c r="T38" i="85"/>
  <c r="S38" i="85"/>
  <c r="R38" i="85"/>
  <c r="Q38" i="85"/>
  <c r="P38" i="85"/>
  <c r="O38" i="85"/>
  <c r="N38" i="85"/>
  <c r="M38" i="85"/>
  <c r="L38" i="85"/>
  <c r="K38" i="85"/>
  <c r="J38" i="85"/>
  <c r="I38" i="85"/>
  <c r="H38" i="85"/>
  <c r="G38" i="85"/>
  <c r="F38" i="85"/>
  <c r="E38" i="85"/>
  <c r="D38" i="85"/>
  <c r="C38" i="85"/>
  <c r="B38" i="85"/>
  <c r="Y34" i="85"/>
  <c r="X34" i="85"/>
  <c r="W34" i="85"/>
  <c r="V34" i="85"/>
  <c r="U34" i="85"/>
  <c r="T34" i="85"/>
  <c r="S34" i="85"/>
  <c r="R34" i="85"/>
  <c r="Q34" i="85"/>
  <c r="P34" i="85"/>
  <c r="O34" i="85"/>
  <c r="N34" i="85"/>
  <c r="M34" i="85"/>
  <c r="L34" i="85"/>
  <c r="K34" i="85"/>
  <c r="J34" i="85"/>
  <c r="I34" i="85"/>
  <c r="H34" i="85"/>
  <c r="G34" i="85"/>
  <c r="F34" i="85"/>
  <c r="E34" i="85"/>
  <c r="D34" i="85"/>
  <c r="C34" i="85"/>
  <c r="B34" i="85"/>
  <c r="Y30" i="85"/>
  <c r="X30" i="85"/>
  <c r="W30" i="85"/>
  <c r="V30" i="85"/>
  <c r="U30" i="85"/>
  <c r="T30" i="85"/>
  <c r="S30" i="85"/>
  <c r="R30" i="85"/>
  <c r="Q30" i="85"/>
  <c r="P30" i="85"/>
  <c r="O30" i="85"/>
  <c r="N30" i="85"/>
  <c r="M30" i="85"/>
  <c r="L30" i="85"/>
  <c r="K30" i="85"/>
  <c r="J30" i="85"/>
  <c r="I30" i="85"/>
  <c r="H30" i="85"/>
  <c r="G30" i="85"/>
  <c r="F30" i="85"/>
  <c r="E30" i="85"/>
  <c r="D30" i="85"/>
  <c r="C30" i="85"/>
  <c r="B30" i="85"/>
  <c r="Y26" i="85"/>
  <c r="X26" i="85"/>
  <c r="W26" i="85"/>
  <c r="V26" i="85"/>
  <c r="U26" i="85"/>
  <c r="T26" i="85"/>
  <c r="S26" i="85"/>
  <c r="R26" i="85"/>
  <c r="Q26" i="85"/>
  <c r="P26" i="85"/>
  <c r="O26" i="85"/>
  <c r="N26" i="85"/>
  <c r="M26" i="85"/>
  <c r="L26" i="85"/>
  <c r="K26" i="85"/>
  <c r="J26" i="85"/>
  <c r="I26" i="85"/>
  <c r="H26" i="85"/>
  <c r="G26" i="85"/>
  <c r="F26" i="85"/>
  <c r="E26" i="85"/>
  <c r="D26" i="85"/>
  <c r="C26" i="85"/>
  <c r="B26" i="85"/>
  <c r="Y22" i="85"/>
  <c r="X22" i="85"/>
  <c r="W22" i="85"/>
  <c r="V22" i="85"/>
  <c r="U22" i="85"/>
  <c r="T22" i="85"/>
  <c r="S22" i="85"/>
  <c r="R22" i="85"/>
  <c r="Q22" i="85"/>
  <c r="P22" i="85"/>
  <c r="O22" i="85"/>
  <c r="N22" i="85"/>
  <c r="M22" i="85"/>
  <c r="L22" i="85"/>
  <c r="K22" i="85"/>
  <c r="J22" i="85"/>
  <c r="I22" i="85"/>
  <c r="H22" i="85"/>
  <c r="G22" i="85"/>
  <c r="F22" i="85"/>
  <c r="E22" i="85"/>
  <c r="D22" i="85"/>
  <c r="C22" i="85"/>
  <c r="B22" i="85"/>
  <c r="Y18" i="85"/>
  <c r="X18" i="85"/>
  <c r="W18" i="85"/>
  <c r="V18" i="85"/>
  <c r="U18" i="85"/>
  <c r="T18" i="85"/>
  <c r="S18" i="85"/>
  <c r="R18" i="85"/>
  <c r="Q18" i="85"/>
  <c r="P18" i="85"/>
  <c r="O18" i="85"/>
  <c r="N18" i="85"/>
  <c r="M18" i="85"/>
  <c r="L18" i="85"/>
  <c r="K18" i="85"/>
  <c r="J18" i="85"/>
  <c r="I18" i="85"/>
  <c r="H18" i="85"/>
  <c r="G18" i="85"/>
  <c r="F18" i="85"/>
  <c r="E18" i="85"/>
  <c r="D18" i="85"/>
  <c r="C18" i="85"/>
  <c r="B18" i="85"/>
  <c r="Y14" i="85"/>
  <c r="X14" i="85"/>
  <c r="W14" i="85"/>
  <c r="V14" i="85"/>
  <c r="U14" i="85"/>
  <c r="T14" i="85"/>
  <c r="S14" i="85"/>
  <c r="R14" i="85"/>
  <c r="Q14" i="85"/>
  <c r="P14" i="85"/>
  <c r="O14" i="85"/>
  <c r="N14" i="85"/>
  <c r="M14" i="85"/>
  <c r="L14" i="85"/>
  <c r="K14" i="85"/>
  <c r="J14" i="85"/>
  <c r="I14" i="85"/>
  <c r="H14" i="85"/>
  <c r="G14" i="85"/>
  <c r="F14" i="85"/>
  <c r="E14" i="85"/>
  <c r="D14" i="85"/>
  <c r="C14" i="85"/>
  <c r="B14" i="85"/>
  <c r="Y10" i="85"/>
  <c r="X10" i="85"/>
  <c r="W10" i="85"/>
  <c r="V10" i="85"/>
  <c r="U10" i="85"/>
  <c r="T10" i="85"/>
  <c r="S10" i="85"/>
  <c r="R10" i="85"/>
  <c r="Q10" i="85"/>
  <c r="P10" i="85"/>
  <c r="O10" i="85"/>
  <c r="N10" i="85"/>
  <c r="M10" i="85"/>
  <c r="L10" i="85"/>
  <c r="K10" i="85"/>
  <c r="J10" i="85"/>
  <c r="I10" i="85"/>
  <c r="H10" i="85"/>
  <c r="G10" i="85"/>
  <c r="F10" i="85"/>
  <c r="E10" i="85"/>
  <c r="D10" i="85"/>
  <c r="C10" i="85"/>
  <c r="B10" i="85"/>
  <c r="E18" i="101" s="1"/>
  <c r="Y764" i="82"/>
  <c r="X764" i="82"/>
  <c r="W764" i="82"/>
  <c r="V764" i="82"/>
  <c r="U764" i="82"/>
  <c r="T764" i="82"/>
  <c r="S764" i="82"/>
  <c r="R764" i="82"/>
  <c r="Q764" i="82"/>
  <c r="P764" i="82"/>
  <c r="O764" i="82"/>
  <c r="N764" i="82"/>
  <c r="M764" i="82"/>
  <c r="L764" i="82"/>
  <c r="K764" i="82"/>
  <c r="J764" i="82"/>
  <c r="I764" i="82"/>
  <c r="H764" i="82"/>
  <c r="G764" i="82"/>
  <c r="F764" i="82"/>
  <c r="E764" i="82"/>
  <c r="D764" i="82"/>
  <c r="C764" i="82"/>
  <c r="B764" i="82"/>
  <c r="Y760" i="82"/>
  <c r="X760" i="82"/>
  <c r="W760" i="82"/>
  <c r="V760" i="82"/>
  <c r="U760" i="82"/>
  <c r="T760" i="82"/>
  <c r="S760" i="82"/>
  <c r="R760" i="82"/>
  <c r="Q760" i="82"/>
  <c r="P760" i="82"/>
  <c r="O760" i="82"/>
  <c r="N760" i="82"/>
  <c r="M760" i="82"/>
  <c r="L760" i="82"/>
  <c r="K760" i="82"/>
  <c r="J760" i="82"/>
  <c r="I760" i="82"/>
  <c r="H760" i="82"/>
  <c r="G760" i="82"/>
  <c r="F760" i="82"/>
  <c r="E760" i="82"/>
  <c r="D760" i="82"/>
  <c r="C760" i="82"/>
  <c r="B760" i="82"/>
  <c r="Y756" i="82"/>
  <c r="X756" i="82"/>
  <c r="W756" i="82"/>
  <c r="V756" i="82"/>
  <c r="U756" i="82"/>
  <c r="T756" i="82"/>
  <c r="S756" i="82"/>
  <c r="R756" i="82"/>
  <c r="Q756" i="82"/>
  <c r="P756" i="82"/>
  <c r="O756" i="82"/>
  <c r="N756" i="82"/>
  <c r="M756" i="82"/>
  <c r="L756" i="82"/>
  <c r="K756" i="82"/>
  <c r="J756" i="82"/>
  <c r="I756" i="82"/>
  <c r="H756" i="82"/>
  <c r="G756" i="82"/>
  <c r="F756" i="82"/>
  <c r="E756" i="82"/>
  <c r="D756" i="82"/>
  <c r="C756" i="82"/>
  <c r="B756" i="82"/>
  <c r="Y752" i="82"/>
  <c r="X752" i="82"/>
  <c r="W752" i="82"/>
  <c r="V752" i="82"/>
  <c r="U752" i="82"/>
  <c r="T752" i="82"/>
  <c r="S752" i="82"/>
  <c r="R752" i="82"/>
  <c r="Q752" i="82"/>
  <c r="P752" i="82"/>
  <c r="O752" i="82"/>
  <c r="N752" i="82"/>
  <c r="M752" i="82"/>
  <c r="L752" i="82"/>
  <c r="K752" i="82"/>
  <c r="J752" i="82"/>
  <c r="I752" i="82"/>
  <c r="H752" i="82"/>
  <c r="G752" i="82"/>
  <c r="F752" i="82"/>
  <c r="E752" i="82"/>
  <c r="D752" i="82"/>
  <c r="C752" i="82"/>
  <c r="B752" i="82"/>
  <c r="Y748" i="82"/>
  <c r="X748" i="82"/>
  <c r="W748" i="82"/>
  <c r="V748" i="82"/>
  <c r="U748" i="82"/>
  <c r="T748" i="82"/>
  <c r="S748" i="82"/>
  <c r="R748" i="82"/>
  <c r="Q748" i="82"/>
  <c r="P748" i="82"/>
  <c r="O748" i="82"/>
  <c r="N748" i="82"/>
  <c r="M748" i="82"/>
  <c r="L748" i="82"/>
  <c r="K748" i="82"/>
  <c r="J748" i="82"/>
  <c r="I748" i="82"/>
  <c r="H748" i="82"/>
  <c r="G748" i="82"/>
  <c r="F748" i="82"/>
  <c r="E748" i="82"/>
  <c r="D748" i="82"/>
  <c r="C748" i="82"/>
  <c r="B748" i="82"/>
  <c r="Y744" i="82"/>
  <c r="X744" i="82"/>
  <c r="W744" i="82"/>
  <c r="V744" i="82"/>
  <c r="U744" i="82"/>
  <c r="T744" i="82"/>
  <c r="S744" i="82"/>
  <c r="R744" i="82"/>
  <c r="Q744" i="82"/>
  <c r="P744" i="82"/>
  <c r="O744" i="82"/>
  <c r="N744" i="82"/>
  <c r="M744" i="82"/>
  <c r="L744" i="82"/>
  <c r="K744" i="82"/>
  <c r="J744" i="82"/>
  <c r="I744" i="82"/>
  <c r="H744" i="82"/>
  <c r="G744" i="82"/>
  <c r="F744" i="82"/>
  <c r="E744" i="82"/>
  <c r="D744" i="82"/>
  <c r="C744" i="82"/>
  <c r="B744" i="82"/>
  <c r="Y740" i="82"/>
  <c r="X740" i="82"/>
  <c r="W740" i="82"/>
  <c r="V740" i="82"/>
  <c r="U740" i="82"/>
  <c r="T740" i="82"/>
  <c r="S740" i="82"/>
  <c r="R740" i="82"/>
  <c r="Q740" i="82"/>
  <c r="P740" i="82"/>
  <c r="O740" i="82"/>
  <c r="N740" i="82"/>
  <c r="M740" i="82"/>
  <c r="L740" i="82"/>
  <c r="K740" i="82"/>
  <c r="J740" i="82"/>
  <c r="I740" i="82"/>
  <c r="H740" i="82"/>
  <c r="G740" i="82"/>
  <c r="F740" i="82"/>
  <c r="E740" i="82"/>
  <c r="D740" i="82"/>
  <c r="C740" i="82"/>
  <c r="B740" i="82"/>
  <c r="Y736" i="82"/>
  <c r="X736" i="82"/>
  <c r="W736" i="82"/>
  <c r="V736" i="82"/>
  <c r="U736" i="82"/>
  <c r="T736" i="82"/>
  <c r="S736" i="82"/>
  <c r="R736" i="82"/>
  <c r="Q736" i="82"/>
  <c r="P736" i="82"/>
  <c r="O736" i="82"/>
  <c r="N736" i="82"/>
  <c r="M736" i="82"/>
  <c r="L736" i="82"/>
  <c r="K736" i="82"/>
  <c r="J736" i="82"/>
  <c r="I736" i="82"/>
  <c r="H736" i="82"/>
  <c r="G736" i="82"/>
  <c r="F736" i="82"/>
  <c r="E736" i="82"/>
  <c r="D736" i="82"/>
  <c r="C736" i="82"/>
  <c r="B736" i="82"/>
  <c r="Y732" i="82"/>
  <c r="X732" i="82"/>
  <c r="W732" i="82"/>
  <c r="V732" i="82"/>
  <c r="U732" i="82"/>
  <c r="T732" i="82"/>
  <c r="S732" i="82"/>
  <c r="R732" i="82"/>
  <c r="Q732" i="82"/>
  <c r="P732" i="82"/>
  <c r="O732" i="82"/>
  <c r="N732" i="82"/>
  <c r="M732" i="82"/>
  <c r="L732" i="82"/>
  <c r="K732" i="82"/>
  <c r="J732" i="82"/>
  <c r="I732" i="82"/>
  <c r="H732" i="82"/>
  <c r="G732" i="82"/>
  <c r="F732" i="82"/>
  <c r="E732" i="82"/>
  <c r="D732" i="82"/>
  <c r="C732" i="82"/>
  <c r="B732" i="82"/>
  <c r="Y728" i="82"/>
  <c r="X728" i="82"/>
  <c r="W728" i="82"/>
  <c r="V728" i="82"/>
  <c r="U728" i="82"/>
  <c r="T728" i="82"/>
  <c r="S728" i="82"/>
  <c r="R728" i="82"/>
  <c r="Q728" i="82"/>
  <c r="P728" i="82"/>
  <c r="O728" i="82"/>
  <c r="N728" i="82"/>
  <c r="M728" i="82"/>
  <c r="L728" i="82"/>
  <c r="K728" i="82"/>
  <c r="J728" i="82"/>
  <c r="I728" i="82"/>
  <c r="H728" i="82"/>
  <c r="G728" i="82"/>
  <c r="F728" i="82"/>
  <c r="E728" i="82"/>
  <c r="D728" i="82"/>
  <c r="C728" i="82"/>
  <c r="B728" i="82"/>
  <c r="Y724" i="82"/>
  <c r="X724" i="82"/>
  <c r="W724" i="82"/>
  <c r="V724" i="82"/>
  <c r="U724" i="82"/>
  <c r="T724" i="82"/>
  <c r="S724" i="82"/>
  <c r="R724" i="82"/>
  <c r="Q724" i="82"/>
  <c r="P724" i="82"/>
  <c r="O724" i="82"/>
  <c r="N724" i="82"/>
  <c r="M724" i="82"/>
  <c r="L724" i="82"/>
  <c r="K724" i="82"/>
  <c r="J724" i="82"/>
  <c r="I724" i="82"/>
  <c r="H724" i="82"/>
  <c r="G724" i="82"/>
  <c r="F724" i="82"/>
  <c r="E724" i="82"/>
  <c r="D724" i="82"/>
  <c r="C724" i="82"/>
  <c r="B724" i="82"/>
  <c r="Y720" i="82"/>
  <c r="X720" i="82"/>
  <c r="W720" i="82"/>
  <c r="V720" i="82"/>
  <c r="U720" i="82"/>
  <c r="T720" i="82"/>
  <c r="S720" i="82"/>
  <c r="R720" i="82"/>
  <c r="Q720" i="82"/>
  <c r="P720" i="82"/>
  <c r="O720" i="82"/>
  <c r="N720" i="82"/>
  <c r="M720" i="82"/>
  <c r="L720" i="82"/>
  <c r="K720" i="82"/>
  <c r="J720" i="82"/>
  <c r="I720" i="82"/>
  <c r="H720" i="82"/>
  <c r="G720" i="82"/>
  <c r="F720" i="82"/>
  <c r="E720" i="82"/>
  <c r="D720" i="82"/>
  <c r="C720" i="82"/>
  <c r="B720" i="82"/>
  <c r="Y716" i="82"/>
  <c r="X716" i="82"/>
  <c r="W716" i="82"/>
  <c r="V716" i="82"/>
  <c r="U716" i="82"/>
  <c r="T716" i="82"/>
  <c r="S716" i="82"/>
  <c r="R716" i="82"/>
  <c r="Q716" i="82"/>
  <c r="P716" i="82"/>
  <c r="O716" i="82"/>
  <c r="N716" i="82"/>
  <c r="M716" i="82"/>
  <c r="L716" i="82"/>
  <c r="K716" i="82"/>
  <c r="J716" i="82"/>
  <c r="I716" i="82"/>
  <c r="H716" i="82"/>
  <c r="G716" i="82"/>
  <c r="F716" i="82"/>
  <c r="E716" i="82"/>
  <c r="D716" i="82"/>
  <c r="C716" i="82"/>
  <c r="B716" i="82"/>
  <c r="Y712" i="82"/>
  <c r="X712" i="82"/>
  <c r="W712" i="82"/>
  <c r="V712" i="82"/>
  <c r="U712" i="82"/>
  <c r="T712" i="82"/>
  <c r="S712" i="82"/>
  <c r="R712" i="82"/>
  <c r="Q712" i="82"/>
  <c r="P712" i="82"/>
  <c r="O712" i="82"/>
  <c r="N712" i="82"/>
  <c r="M712" i="82"/>
  <c r="L712" i="82"/>
  <c r="K712" i="82"/>
  <c r="J712" i="82"/>
  <c r="I712" i="82"/>
  <c r="H712" i="82"/>
  <c r="G712" i="82"/>
  <c r="F712" i="82"/>
  <c r="E712" i="82"/>
  <c r="D712" i="82"/>
  <c r="C712" i="82"/>
  <c r="B712" i="82"/>
  <c r="Y708" i="82"/>
  <c r="X708" i="82"/>
  <c r="W708" i="82"/>
  <c r="V708" i="82"/>
  <c r="U708" i="82"/>
  <c r="T708" i="82"/>
  <c r="S708" i="82"/>
  <c r="R708" i="82"/>
  <c r="Q708" i="82"/>
  <c r="P708" i="82"/>
  <c r="O708" i="82"/>
  <c r="N708" i="82"/>
  <c r="M708" i="82"/>
  <c r="L708" i="82"/>
  <c r="K708" i="82"/>
  <c r="J708" i="82"/>
  <c r="I708" i="82"/>
  <c r="H708" i="82"/>
  <c r="G708" i="82"/>
  <c r="F708" i="82"/>
  <c r="E708" i="82"/>
  <c r="D708" i="82"/>
  <c r="C708" i="82"/>
  <c r="B708" i="82"/>
  <c r="Y704" i="82"/>
  <c r="X704" i="82"/>
  <c r="W704" i="82"/>
  <c r="V704" i="82"/>
  <c r="U704" i="82"/>
  <c r="T704" i="82"/>
  <c r="S704" i="82"/>
  <c r="R704" i="82"/>
  <c r="Q704" i="82"/>
  <c r="P704" i="82"/>
  <c r="O704" i="82"/>
  <c r="N704" i="82"/>
  <c r="M704" i="82"/>
  <c r="L704" i="82"/>
  <c r="K704" i="82"/>
  <c r="J704" i="82"/>
  <c r="I704" i="82"/>
  <c r="H704" i="82"/>
  <c r="G704" i="82"/>
  <c r="F704" i="82"/>
  <c r="E704" i="82"/>
  <c r="D704" i="82"/>
  <c r="C704" i="82"/>
  <c r="B704" i="82"/>
  <c r="Y700" i="82"/>
  <c r="X700" i="82"/>
  <c r="W700" i="82"/>
  <c r="V700" i="82"/>
  <c r="U700" i="82"/>
  <c r="T700" i="82"/>
  <c r="S700" i="82"/>
  <c r="R700" i="82"/>
  <c r="Q700" i="82"/>
  <c r="P700" i="82"/>
  <c r="O700" i="82"/>
  <c r="N700" i="82"/>
  <c r="M700" i="82"/>
  <c r="L700" i="82"/>
  <c r="K700" i="82"/>
  <c r="J700" i="82"/>
  <c r="I700" i="82"/>
  <c r="H700" i="82"/>
  <c r="G700" i="82"/>
  <c r="F700" i="82"/>
  <c r="E700" i="82"/>
  <c r="D700" i="82"/>
  <c r="C700" i="82"/>
  <c r="B700" i="82"/>
  <c r="Y696" i="82"/>
  <c r="X696" i="82"/>
  <c r="W696" i="82"/>
  <c r="V696" i="82"/>
  <c r="U696" i="82"/>
  <c r="T696" i="82"/>
  <c r="S696" i="82"/>
  <c r="R696" i="82"/>
  <c r="Q696" i="82"/>
  <c r="P696" i="82"/>
  <c r="O696" i="82"/>
  <c r="N696" i="82"/>
  <c r="M696" i="82"/>
  <c r="L696" i="82"/>
  <c r="K696" i="82"/>
  <c r="J696" i="82"/>
  <c r="I696" i="82"/>
  <c r="H696" i="82"/>
  <c r="G696" i="82"/>
  <c r="F696" i="82"/>
  <c r="E696" i="82"/>
  <c r="D696" i="82"/>
  <c r="C696" i="82"/>
  <c r="B696" i="82"/>
  <c r="Y692" i="82"/>
  <c r="X692" i="82"/>
  <c r="W692" i="82"/>
  <c r="V692" i="82"/>
  <c r="U692" i="82"/>
  <c r="T692" i="82"/>
  <c r="S692" i="82"/>
  <c r="R692" i="82"/>
  <c r="Q692" i="82"/>
  <c r="P692" i="82"/>
  <c r="O692" i="82"/>
  <c r="N692" i="82"/>
  <c r="M692" i="82"/>
  <c r="L692" i="82"/>
  <c r="K692" i="82"/>
  <c r="J692" i="82"/>
  <c r="I692" i="82"/>
  <c r="H692" i="82"/>
  <c r="G692" i="82"/>
  <c r="F692" i="82"/>
  <c r="E692" i="82"/>
  <c r="D692" i="82"/>
  <c r="C692" i="82"/>
  <c r="B692" i="82"/>
  <c r="Y688" i="82"/>
  <c r="X688" i="82"/>
  <c r="W688" i="82"/>
  <c r="V688" i="82"/>
  <c r="U688" i="82"/>
  <c r="T688" i="82"/>
  <c r="S688" i="82"/>
  <c r="R688" i="82"/>
  <c r="Q688" i="82"/>
  <c r="P688" i="82"/>
  <c r="O688" i="82"/>
  <c r="N688" i="82"/>
  <c r="M688" i="82"/>
  <c r="L688" i="82"/>
  <c r="K688" i="82"/>
  <c r="J688" i="82"/>
  <c r="I688" i="82"/>
  <c r="H688" i="82"/>
  <c r="G688" i="82"/>
  <c r="F688" i="82"/>
  <c r="E688" i="82"/>
  <c r="D688" i="82"/>
  <c r="C688" i="82"/>
  <c r="B688" i="82"/>
  <c r="Y684" i="82"/>
  <c r="X684" i="82"/>
  <c r="W684" i="82"/>
  <c r="V684" i="82"/>
  <c r="U684" i="82"/>
  <c r="T684" i="82"/>
  <c r="S684" i="82"/>
  <c r="R684" i="82"/>
  <c r="Q684" i="82"/>
  <c r="P684" i="82"/>
  <c r="O684" i="82"/>
  <c r="N684" i="82"/>
  <c r="M684" i="82"/>
  <c r="L684" i="82"/>
  <c r="K684" i="82"/>
  <c r="J684" i="82"/>
  <c r="I684" i="82"/>
  <c r="H684" i="82"/>
  <c r="G684" i="82"/>
  <c r="F684" i="82"/>
  <c r="E684" i="82"/>
  <c r="D684" i="82"/>
  <c r="C684" i="82"/>
  <c r="B684" i="82"/>
  <c r="Y680" i="82"/>
  <c r="X680" i="82"/>
  <c r="W680" i="82"/>
  <c r="V680" i="82"/>
  <c r="U680" i="82"/>
  <c r="T680" i="82"/>
  <c r="S680" i="82"/>
  <c r="R680" i="82"/>
  <c r="Q680" i="82"/>
  <c r="P680" i="82"/>
  <c r="O680" i="82"/>
  <c r="N680" i="82"/>
  <c r="M680" i="82"/>
  <c r="L680" i="82"/>
  <c r="K680" i="82"/>
  <c r="J680" i="82"/>
  <c r="I680" i="82"/>
  <c r="H680" i="82"/>
  <c r="G680" i="82"/>
  <c r="F680" i="82"/>
  <c r="E680" i="82"/>
  <c r="D680" i="82"/>
  <c r="C680" i="82"/>
  <c r="B680" i="82"/>
  <c r="Y676" i="82"/>
  <c r="X676" i="82"/>
  <c r="W676" i="82"/>
  <c r="V676" i="82"/>
  <c r="U676" i="82"/>
  <c r="T676" i="82"/>
  <c r="S676" i="82"/>
  <c r="R676" i="82"/>
  <c r="Q676" i="82"/>
  <c r="P676" i="82"/>
  <c r="O676" i="82"/>
  <c r="N676" i="82"/>
  <c r="M676" i="82"/>
  <c r="L676" i="82"/>
  <c r="K676" i="82"/>
  <c r="J676" i="82"/>
  <c r="I676" i="82"/>
  <c r="H676" i="82"/>
  <c r="G676" i="82"/>
  <c r="F676" i="82"/>
  <c r="E676" i="82"/>
  <c r="D676" i="82"/>
  <c r="C676" i="82"/>
  <c r="B676" i="82"/>
  <c r="Y672" i="82"/>
  <c r="X672" i="82"/>
  <c r="W672" i="82"/>
  <c r="V672" i="82"/>
  <c r="U672" i="82"/>
  <c r="T672" i="82"/>
  <c r="S672" i="82"/>
  <c r="R672" i="82"/>
  <c r="Q672" i="82"/>
  <c r="P672" i="82"/>
  <c r="O672" i="82"/>
  <c r="N672" i="82"/>
  <c r="M672" i="82"/>
  <c r="L672" i="82"/>
  <c r="K672" i="82"/>
  <c r="J672" i="82"/>
  <c r="I672" i="82"/>
  <c r="H672" i="82"/>
  <c r="G672" i="82"/>
  <c r="F672" i="82"/>
  <c r="E672" i="82"/>
  <c r="D672" i="82"/>
  <c r="C672" i="82"/>
  <c r="B672" i="82"/>
  <c r="Y668" i="82"/>
  <c r="X668" i="82"/>
  <c r="W668" i="82"/>
  <c r="V668" i="82"/>
  <c r="U668" i="82"/>
  <c r="T668" i="82"/>
  <c r="S668" i="82"/>
  <c r="R668" i="82"/>
  <c r="Q668" i="82"/>
  <c r="P668" i="82"/>
  <c r="O668" i="82"/>
  <c r="N668" i="82"/>
  <c r="M668" i="82"/>
  <c r="L668" i="82"/>
  <c r="K668" i="82"/>
  <c r="J668" i="82"/>
  <c r="I668" i="82"/>
  <c r="H668" i="82"/>
  <c r="G668" i="82"/>
  <c r="F668" i="82"/>
  <c r="E668" i="82"/>
  <c r="D668" i="82"/>
  <c r="C668" i="82"/>
  <c r="B668" i="82"/>
  <c r="Y664" i="82"/>
  <c r="X664" i="82"/>
  <c r="W664" i="82"/>
  <c r="V664" i="82"/>
  <c r="U664" i="82"/>
  <c r="T664" i="82"/>
  <c r="S664" i="82"/>
  <c r="R664" i="82"/>
  <c r="Q664" i="82"/>
  <c r="P664" i="82"/>
  <c r="O664" i="82"/>
  <c r="N664" i="82"/>
  <c r="M664" i="82"/>
  <c r="L664" i="82"/>
  <c r="K664" i="82"/>
  <c r="J664" i="82"/>
  <c r="I664" i="82"/>
  <c r="H664" i="82"/>
  <c r="G664" i="82"/>
  <c r="F664" i="82"/>
  <c r="E664" i="82"/>
  <c r="D664" i="82"/>
  <c r="C664" i="82"/>
  <c r="B664" i="82"/>
  <c r="Y660" i="82"/>
  <c r="X660" i="82"/>
  <c r="W660" i="82"/>
  <c r="V660" i="82"/>
  <c r="U660" i="82"/>
  <c r="T660" i="82"/>
  <c r="S660" i="82"/>
  <c r="R660" i="82"/>
  <c r="Q660" i="82"/>
  <c r="P660" i="82"/>
  <c r="O660" i="82"/>
  <c r="N660" i="82"/>
  <c r="M660" i="82"/>
  <c r="L660" i="82"/>
  <c r="K660" i="82"/>
  <c r="J660" i="82"/>
  <c r="I660" i="82"/>
  <c r="H660" i="82"/>
  <c r="G660" i="82"/>
  <c r="F660" i="82"/>
  <c r="E660" i="82"/>
  <c r="D660" i="82"/>
  <c r="C660" i="82"/>
  <c r="B660" i="82"/>
  <c r="Y656" i="82"/>
  <c r="X656" i="82"/>
  <c r="W656" i="82"/>
  <c r="V656" i="82"/>
  <c r="U656" i="82"/>
  <c r="T656" i="82"/>
  <c r="S656" i="82"/>
  <c r="R656" i="82"/>
  <c r="Q656" i="82"/>
  <c r="P656" i="82"/>
  <c r="O656" i="82"/>
  <c r="N656" i="82"/>
  <c r="M656" i="82"/>
  <c r="L656" i="82"/>
  <c r="K656" i="82"/>
  <c r="J656" i="82"/>
  <c r="I656" i="82"/>
  <c r="H656" i="82"/>
  <c r="G656" i="82"/>
  <c r="F656" i="82"/>
  <c r="E656" i="82"/>
  <c r="D656" i="82"/>
  <c r="C656" i="82"/>
  <c r="B656" i="82"/>
  <c r="Y652" i="82"/>
  <c r="X652" i="82"/>
  <c r="W652" i="82"/>
  <c r="V652" i="82"/>
  <c r="U652" i="82"/>
  <c r="T652" i="82"/>
  <c r="S652" i="82"/>
  <c r="R652" i="82"/>
  <c r="Q652" i="82"/>
  <c r="P652" i="82"/>
  <c r="O652" i="82"/>
  <c r="N652" i="82"/>
  <c r="M652" i="82"/>
  <c r="L652" i="82"/>
  <c r="K652" i="82"/>
  <c r="J652" i="82"/>
  <c r="I652" i="82"/>
  <c r="H652" i="82"/>
  <c r="G652" i="82"/>
  <c r="F652" i="82"/>
  <c r="E652" i="82"/>
  <c r="D652" i="82"/>
  <c r="C652" i="82"/>
  <c r="B652" i="82"/>
  <c r="Y648" i="82"/>
  <c r="X648" i="82"/>
  <c r="W648" i="82"/>
  <c r="V648" i="82"/>
  <c r="U648" i="82"/>
  <c r="T648" i="82"/>
  <c r="S648" i="82"/>
  <c r="R648" i="82"/>
  <c r="Q648" i="82"/>
  <c r="P648" i="82"/>
  <c r="O648" i="82"/>
  <c r="N648" i="82"/>
  <c r="M648" i="82"/>
  <c r="L648" i="82"/>
  <c r="K648" i="82"/>
  <c r="J648" i="82"/>
  <c r="I648" i="82"/>
  <c r="H648" i="82"/>
  <c r="G648" i="82"/>
  <c r="F648" i="82"/>
  <c r="E648" i="82"/>
  <c r="D648" i="82"/>
  <c r="C648" i="82"/>
  <c r="B648" i="82"/>
  <c r="Y644" i="82"/>
  <c r="X644" i="82"/>
  <c r="W644" i="82"/>
  <c r="V644" i="82"/>
  <c r="U644" i="82"/>
  <c r="T644" i="82"/>
  <c r="S644" i="82"/>
  <c r="R644" i="82"/>
  <c r="Q644" i="82"/>
  <c r="P644" i="82"/>
  <c r="O644" i="82"/>
  <c r="N644" i="82"/>
  <c r="M644" i="82"/>
  <c r="L644" i="82"/>
  <c r="K644" i="82"/>
  <c r="J644" i="82"/>
  <c r="I644" i="82"/>
  <c r="H644" i="82"/>
  <c r="G644" i="82"/>
  <c r="F644" i="82"/>
  <c r="E644" i="82"/>
  <c r="D644" i="82"/>
  <c r="C644" i="82"/>
  <c r="B644" i="82"/>
  <c r="Y634" i="82"/>
  <c r="X634" i="82"/>
  <c r="W634" i="82"/>
  <c r="V634" i="82"/>
  <c r="U634" i="82"/>
  <c r="T634" i="82"/>
  <c r="S634" i="82"/>
  <c r="R634" i="82"/>
  <c r="Q634" i="82"/>
  <c r="P634" i="82"/>
  <c r="O634" i="82"/>
  <c r="N634" i="82"/>
  <c r="M634" i="82"/>
  <c r="L634" i="82"/>
  <c r="K634" i="82"/>
  <c r="J634" i="82"/>
  <c r="I634" i="82"/>
  <c r="H634" i="82"/>
  <c r="G634" i="82"/>
  <c r="F634" i="82"/>
  <c r="E634" i="82"/>
  <c r="D634" i="82"/>
  <c r="C634" i="82"/>
  <c r="B634" i="82"/>
  <c r="Y629" i="82"/>
  <c r="X629" i="82"/>
  <c r="W629" i="82"/>
  <c r="V629" i="82"/>
  <c r="U629" i="82"/>
  <c r="T629" i="82"/>
  <c r="S629" i="82"/>
  <c r="R629" i="82"/>
  <c r="Q629" i="82"/>
  <c r="P629" i="82"/>
  <c r="O629" i="82"/>
  <c r="N629" i="82"/>
  <c r="M629" i="82"/>
  <c r="L629" i="82"/>
  <c r="K629" i="82"/>
  <c r="J629" i="82"/>
  <c r="I629" i="82"/>
  <c r="H629" i="82"/>
  <c r="G629" i="82"/>
  <c r="F629" i="82"/>
  <c r="E629" i="82"/>
  <c r="D629" i="82"/>
  <c r="C629" i="82"/>
  <c r="B629" i="82"/>
  <c r="Y624" i="82"/>
  <c r="X624" i="82"/>
  <c r="W624" i="82"/>
  <c r="V624" i="82"/>
  <c r="U624" i="82"/>
  <c r="T624" i="82"/>
  <c r="S624" i="82"/>
  <c r="R624" i="82"/>
  <c r="Q624" i="82"/>
  <c r="P624" i="82"/>
  <c r="O624" i="82"/>
  <c r="N624" i="82"/>
  <c r="M624" i="82"/>
  <c r="L624" i="82"/>
  <c r="K624" i="82"/>
  <c r="J624" i="82"/>
  <c r="I624" i="82"/>
  <c r="H624" i="82"/>
  <c r="G624" i="82"/>
  <c r="F624" i="82"/>
  <c r="E624" i="82"/>
  <c r="D624" i="82"/>
  <c r="C624" i="82"/>
  <c r="B624" i="82"/>
  <c r="Y619" i="82"/>
  <c r="X619" i="82"/>
  <c r="W619" i="82"/>
  <c r="V619" i="82"/>
  <c r="U619" i="82"/>
  <c r="T619" i="82"/>
  <c r="S619" i="82"/>
  <c r="R619" i="82"/>
  <c r="Q619" i="82"/>
  <c r="P619" i="82"/>
  <c r="O619" i="82"/>
  <c r="N619" i="82"/>
  <c r="M619" i="82"/>
  <c r="L619" i="82"/>
  <c r="K619" i="82"/>
  <c r="J619" i="82"/>
  <c r="I619" i="82"/>
  <c r="H619" i="82"/>
  <c r="G619" i="82"/>
  <c r="F619" i="82"/>
  <c r="E619" i="82"/>
  <c r="D619" i="82"/>
  <c r="C619" i="82"/>
  <c r="B619" i="82"/>
  <c r="Y614" i="82"/>
  <c r="X614" i="82"/>
  <c r="W614" i="82"/>
  <c r="V614" i="82"/>
  <c r="U614" i="82"/>
  <c r="T614" i="82"/>
  <c r="S614" i="82"/>
  <c r="R614" i="82"/>
  <c r="Q614" i="82"/>
  <c r="P614" i="82"/>
  <c r="O614" i="82"/>
  <c r="N614" i="82"/>
  <c r="M614" i="82"/>
  <c r="L614" i="82"/>
  <c r="K614" i="82"/>
  <c r="J614" i="82"/>
  <c r="I614" i="82"/>
  <c r="H614" i="82"/>
  <c r="G614" i="82"/>
  <c r="F614" i="82"/>
  <c r="E614" i="82"/>
  <c r="D614" i="82"/>
  <c r="C614" i="82"/>
  <c r="B614" i="82"/>
  <c r="Y609" i="82"/>
  <c r="X609" i="82"/>
  <c r="W609" i="82"/>
  <c r="V609" i="82"/>
  <c r="U609" i="82"/>
  <c r="T609" i="82"/>
  <c r="S609" i="82"/>
  <c r="R609" i="82"/>
  <c r="Q609" i="82"/>
  <c r="P609" i="82"/>
  <c r="O609" i="82"/>
  <c r="N609" i="82"/>
  <c r="M609" i="82"/>
  <c r="L609" i="82"/>
  <c r="K609" i="82"/>
  <c r="J609" i="82"/>
  <c r="I609" i="82"/>
  <c r="H609" i="82"/>
  <c r="G609" i="82"/>
  <c r="F609" i="82"/>
  <c r="E609" i="82"/>
  <c r="D609" i="82"/>
  <c r="C609" i="82"/>
  <c r="B609" i="82"/>
  <c r="Y604" i="82"/>
  <c r="X604" i="82"/>
  <c r="W604" i="82"/>
  <c r="V604" i="82"/>
  <c r="U604" i="82"/>
  <c r="T604" i="82"/>
  <c r="S604" i="82"/>
  <c r="R604" i="82"/>
  <c r="Q604" i="82"/>
  <c r="P604" i="82"/>
  <c r="O604" i="82"/>
  <c r="N604" i="82"/>
  <c r="M604" i="82"/>
  <c r="L604" i="82"/>
  <c r="K604" i="82"/>
  <c r="J604" i="82"/>
  <c r="I604" i="82"/>
  <c r="H604" i="82"/>
  <c r="G604" i="82"/>
  <c r="F604" i="82"/>
  <c r="E604" i="82"/>
  <c r="D604" i="82"/>
  <c r="C604" i="82"/>
  <c r="B604" i="82"/>
  <c r="Y599" i="82"/>
  <c r="X599" i="82"/>
  <c r="W599" i="82"/>
  <c r="V599" i="82"/>
  <c r="U599" i="82"/>
  <c r="T599" i="82"/>
  <c r="S599" i="82"/>
  <c r="R599" i="82"/>
  <c r="Q599" i="82"/>
  <c r="P599" i="82"/>
  <c r="O599" i="82"/>
  <c r="N599" i="82"/>
  <c r="M599" i="82"/>
  <c r="L599" i="82"/>
  <c r="K599" i="82"/>
  <c r="J599" i="82"/>
  <c r="I599" i="82"/>
  <c r="H599" i="82"/>
  <c r="G599" i="82"/>
  <c r="F599" i="82"/>
  <c r="E599" i="82"/>
  <c r="D599" i="82"/>
  <c r="C599" i="82"/>
  <c r="B599" i="82"/>
  <c r="Y594" i="82"/>
  <c r="X594" i="82"/>
  <c r="W594" i="82"/>
  <c r="V594" i="82"/>
  <c r="U594" i="82"/>
  <c r="T594" i="82"/>
  <c r="S594" i="82"/>
  <c r="R594" i="82"/>
  <c r="Q594" i="82"/>
  <c r="P594" i="82"/>
  <c r="O594" i="82"/>
  <c r="N594" i="82"/>
  <c r="M594" i="82"/>
  <c r="L594" i="82"/>
  <c r="K594" i="82"/>
  <c r="J594" i="82"/>
  <c r="I594" i="82"/>
  <c r="H594" i="82"/>
  <c r="G594" i="82"/>
  <c r="F594" i="82"/>
  <c r="E594" i="82"/>
  <c r="D594" i="82"/>
  <c r="C594" i="82"/>
  <c r="B594" i="82"/>
  <c r="Y589" i="82"/>
  <c r="X589" i="82"/>
  <c r="W589" i="82"/>
  <c r="V589" i="82"/>
  <c r="U589" i="82"/>
  <c r="T589" i="82"/>
  <c r="S589" i="82"/>
  <c r="R589" i="82"/>
  <c r="Q589" i="82"/>
  <c r="P589" i="82"/>
  <c r="O589" i="82"/>
  <c r="N589" i="82"/>
  <c r="M589" i="82"/>
  <c r="L589" i="82"/>
  <c r="K589" i="82"/>
  <c r="J589" i="82"/>
  <c r="I589" i="82"/>
  <c r="H589" i="82"/>
  <c r="G589" i="82"/>
  <c r="F589" i="82"/>
  <c r="E589" i="82"/>
  <c r="D589" i="82"/>
  <c r="C589" i="82"/>
  <c r="B589" i="82"/>
  <c r="Y584" i="82"/>
  <c r="X584" i="82"/>
  <c r="W584" i="82"/>
  <c r="V584" i="82"/>
  <c r="U584" i="82"/>
  <c r="T584" i="82"/>
  <c r="S584" i="82"/>
  <c r="R584" i="82"/>
  <c r="Q584" i="82"/>
  <c r="P584" i="82"/>
  <c r="O584" i="82"/>
  <c r="N584" i="82"/>
  <c r="M584" i="82"/>
  <c r="L584" i="82"/>
  <c r="K584" i="82"/>
  <c r="J584" i="82"/>
  <c r="I584" i="82"/>
  <c r="H584" i="82"/>
  <c r="G584" i="82"/>
  <c r="F584" i="82"/>
  <c r="E584" i="82"/>
  <c r="D584" i="82"/>
  <c r="C584" i="82"/>
  <c r="B584" i="82"/>
  <c r="Y579" i="82"/>
  <c r="X579" i="82"/>
  <c r="W579" i="82"/>
  <c r="V579" i="82"/>
  <c r="U579" i="82"/>
  <c r="T579" i="82"/>
  <c r="S579" i="82"/>
  <c r="R579" i="82"/>
  <c r="Q579" i="82"/>
  <c r="P579" i="82"/>
  <c r="O579" i="82"/>
  <c r="N579" i="82"/>
  <c r="M579" i="82"/>
  <c r="L579" i="82"/>
  <c r="K579" i="82"/>
  <c r="J579" i="82"/>
  <c r="I579" i="82"/>
  <c r="H579" i="82"/>
  <c r="G579" i="82"/>
  <c r="F579" i="82"/>
  <c r="E579" i="82"/>
  <c r="D579" i="82"/>
  <c r="C579" i="82"/>
  <c r="B579" i="82"/>
  <c r="Y574" i="82"/>
  <c r="X574" i="82"/>
  <c r="W574" i="82"/>
  <c r="V574" i="82"/>
  <c r="U574" i="82"/>
  <c r="T574" i="82"/>
  <c r="S574" i="82"/>
  <c r="R574" i="82"/>
  <c r="Q574" i="82"/>
  <c r="P574" i="82"/>
  <c r="O574" i="82"/>
  <c r="N574" i="82"/>
  <c r="M574" i="82"/>
  <c r="L574" i="82"/>
  <c r="K574" i="82"/>
  <c r="J574" i="82"/>
  <c r="I574" i="82"/>
  <c r="H574" i="82"/>
  <c r="G574" i="82"/>
  <c r="F574" i="82"/>
  <c r="E574" i="82"/>
  <c r="D574" i="82"/>
  <c r="C574" i="82"/>
  <c r="B574" i="82"/>
  <c r="Y569" i="82"/>
  <c r="X569" i="82"/>
  <c r="W569" i="82"/>
  <c r="V569" i="82"/>
  <c r="U569" i="82"/>
  <c r="T569" i="82"/>
  <c r="S569" i="82"/>
  <c r="R569" i="82"/>
  <c r="Q569" i="82"/>
  <c r="P569" i="82"/>
  <c r="O569" i="82"/>
  <c r="N569" i="82"/>
  <c r="M569" i="82"/>
  <c r="L569" i="82"/>
  <c r="K569" i="82"/>
  <c r="J569" i="82"/>
  <c r="I569" i="82"/>
  <c r="H569" i="82"/>
  <c r="G569" i="82"/>
  <c r="F569" i="82"/>
  <c r="E569" i="82"/>
  <c r="D569" i="82"/>
  <c r="C569" i="82"/>
  <c r="B569" i="82"/>
  <c r="Y564" i="82"/>
  <c r="X564" i="82"/>
  <c r="W564" i="82"/>
  <c r="V564" i="82"/>
  <c r="U564" i="82"/>
  <c r="T564" i="82"/>
  <c r="S564" i="82"/>
  <c r="R564" i="82"/>
  <c r="Q564" i="82"/>
  <c r="P564" i="82"/>
  <c r="O564" i="82"/>
  <c r="N564" i="82"/>
  <c r="M564" i="82"/>
  <c r="L564" i="82"/>
  <c r="K564" i="82"/>
  <c r="J564" i="82"/>
  <c r="I564" i="82"/>
  <c r="H564" i="82"/>
  <c r="G564" i="82"/>
  <c r="F564" i="82"/>
  <c r="E564" i="82"/>
  <c r="D564" i="82"/>
  <c r="C564" i="82"/>
  <c r="B564" i="82"/>
  <c r="Y559" i="82"/>
  <c r="X559" i="82"/>
  <c r="W559" i="82"/>
  <c r="V559" i="82"/>
  <c r="U559" i="82"/>
  <c r="T559" i="82"/>
  <c r="S559" i="82"/>
  <c r="R559" i="82"/>
  <c r="Q559" i="82"/>
  <c r="P559" i="82"/>
  <c r="O559" i="82"/>
  <c r="N559" i="82"/>
  <c r="M559" i="82"/>
  <c r="L559" i="82"/>
  <c r="K559" i="82"/>
  <c r="J559" i="82"/>
  <c r="I559" i="82"/>
  <c r="H559" i="82"/>
  <c r="G559" i="82"/>
  <c r="F559" i="82"/>
  <c r="E559" i="82"/>
  <c r="D559" i="82"/>
  <c r="C559" i="82"/>
  <c r="B559" i="82"/>
  <c r="Y554" i="82"/>
  <c r="X554" i="82"/>
  <c r="W554" i="82"/>
  <c r="V554" i="82"/>
  <c r="U554" i="82"/>
  <c r="T554" i="82"/>
  <c r="S554" i="82"/>
  <c r="R554" i="82"/>
  <c r="Q554" i="82"/>
  <c r="P554" i="82"/>
  <c r="O554" i="82"/>
  <c r="N554" i="82"/>
  <c r="M554" i="82"/>
  <c r="L554" i="82"/>
  <c r="K554" i="82"/>
  <c r="J554" i="82"/>
  <c r="I554" i="82"/>
  <c r="H554" i="82"/>
  <c r="G554" i="82"/>
  <c r="F554" i="82"/>
  <c r="E554" i="82"/>
  <c r="D554" i="82"/>
  <c r="C554" i="82"/>
  <c r="B554" i="82"/>
  <c r="Y549" i="82"/>
  <c r="X549" i="82"/>
  <c r="W549" i="82"/>
  <c r="V549" i="82"/>
  <c r="U549" i="82"/>
  <c r="T549" i="82"/>
  <c r="S549" i="82"/>
  <c r="R549" i="82"/>
  <c r="Q549" i="82"/>
  <c r="P549" i="82"/>
  <c r="O549" i="82"/>
  <c r="N549" i="82"/>
  <c r="M549" i="82"/>
  <c r="L549" i="82"/>
  <c r="K549" i="82"/>
  <c r="J549" i="82"/>
  <c r="I549" i="82"/>
  <c r="H549" i="82"/>
  <c r="G549" i="82"/>
  <c r="F549" i="82"/>
  <c r="E549" i="82"/>
  <c r="D549" i="82"/>
  <c r="C549" i="82"/>
  <c r="B549" i="82"/>
  <c r="Y544" i="82"/>
  <c r="X544" i="82"/>
  <c r="W544" i="82"/>
  <c r="V544" i="82"/>
  <c r="U544" i="82"/>
  <c r="T544" i="82"/>
  <c r="S544" i="82"/>
  <c r="R544" i="82"/>
  <c r="Q544" i="82"/>
  <c r="P544" i="82"/>
  <c r="O544" i="82"/>
  <c r="N544" i="82"/>
  <c r="M544" i="82"/>
  <c r="L544" i="82"/>
  <c r="K544" i="82"/>
  <c r="J544" i="82"/>
  <c r="I544" i="82"/>
  <c r="H544" i="82"/>
  <c r="G544" i="82"/>
  <c r="F544" i="82"/>
  <c r="E544" i="82"/>
  <c r="D544" i="82"/>
  <c r="C544" i="82"/>
  <c r="B544" i="82"/>
  <c r="Y539" i="82"/>
  <c r="X539" i="82"/>
  <c r="W539" i="82"/>
  <c r="V539" i="82"/>
  <c r="U539" i="82"/>
  <c r="T539" i="82"/>
  <c r="S539" i="82"/>
  <c r="R539" i="82"/>
  <c r="Q539" i="82"/>
  <c r="P539" i="82"/>
  <c r="O539" i="82"/>
  <c r="N539" i="82"/>
  <c r="M539" i="82"/>
  <c r="L539" i="82"/>
  <c r="K539" i="82"/>
  <c r="J539" i="82"/>
  <c r="I539" i="82"/>
  <c r="H539" i="82"/>
  <c r="G539" i="82"/>
  <c r="F539" i="82"/>
  <c r="E539" i="82"/>
  <c r="D539" i="82"/>
  <c r="C539" i="82"/>
  <c r="B539" i="82"/>
  <c r="Y534" i="82"/>
  <c r="X534" i="82"/>
  <c r="W534" i="82"/>
  <c r="V534" i="82"/>
  <c r="U534" i="82"/>
  <c r="T534" i="82"/>
  <c r="S534" i="82"/>
  <c r="R534" i="82"/>
  <c r="Q534" i="82"/>
  <c r="P534" i="82"/>
  <c r="O534" i="82"/>
  <c r="N534" i="82"/>
  <c r="M534" i="82"/>
  <c r="L534" i="82"/>
  <c r="K534" i="82"/>
  <c r="J534" i="82"/>
  <c r="I534" i="82"/>
  <c r="H534" i="82"/>
  <c r="G534" i="82"/>
  <c r="F534" i="82"/>
  <c r="E534" i="82"/>
  <c r="D534" i="82"/>
  <c r="C534" i="82"/>
  <c r="B534" i="82"/>
  <c r="Y529" i="82"/>
  <c r="X529" i="82"/>
  <c r="W529" i="82"/>
  <c r="V529" i="82"/>
  <c r="U529" i="82"/>
  <c r="T529" i="82"/>
  <c r="S529" i="82"/>
  <c r="R529" i="82"/>
  <c r="Q529" i="82"/>
  <c r="P529" i="82"/>
  <c r="O529" i="82"/>
  <c r="N529" i="82"/>
  <c r="M529" i="82"/>
  <c r="L529" i="82"/>
  <c r="K529" i="82"/>
  <c r="J529" i="82"/>
  <c r="I529" i="82"/>
  <c r="H529" i="82"/>
  <c r="G529" i="82"/>
  <c r="F529" i="82"/>
  <c r="E529" i="82"/>
  <c r="D529" i="82"/>
  <c r="C529" i="82"/>
  <c r="B529" i="82"/>
  <c r="Y524" i="82"/>
  <c r="X524" i="82"/>
  <c r="W524" i="82"/>
  <c r="V524" i="82"/>
  <c r="U524" i="82"/>
  <c r="T524" i="82"/>
  <c r="S524" i="82"/>
  <c r="R524" i="82"/>
  <c r="Q524" i="82"/>
  <c r="P524" i="82"/>
  <c r="O524" i="82"/>
  <c r="N524" i="82"/>
  <c r="M524" i="82"/>
  <c r="L524" i="82"/>
  <c r="K524" i="82"/>
  <c r="J524" i="82"/>
  <c r="I524" i="82"/>
  <c r="H524" i="82"/>
  <c r="G524" i="82"/>
  <c r="F524" i="82"/>
  <c r="E524" i="82"/>
  <c r="D524" i="82"/>
  <c r="C524" i="82"/>
  <c r="B524" i="82"/>
  <c r="Y519" i="82"/>
  <c r="X519" i="82"/>
  <c r="W519" i="82"/>
  <c r="V519" i="82"/>
  <c r="U519" i="82"/>
  <c r="T519" i="82"/>
  <c r="S519" i="82"/>
  <c r="R519" i="82"/>
  <c r="Q519" i="82"/>
  <c r="P519" i="82"/>
  <c r="O519" i="82"/>
  <c r="N519" i="82"/>
  <c r="M519" i="82"/>
  <c r="L519" i="82"/>
  <c r="K519" i="82"/>
  <c r="J519" i="82"/>
  <c r="I519" i="82"/>
  <c r="H519" i="82"/>
  <c r="G519" i="82"/>
  <c r="F519" i="82"/>
  <c r="E519" i="82"/>
  <c r="D519" i="82"/>
  <c r="C519" i="82"/>
  <c r="B519" i="82"/>
  <c r="Y514" i="82"/>
  <c r="X514" i="82"/>
  <c r="W514" i="82"/>
  <c r="V514" i="82"/>
  <c r="U514" i="82"/>
  <c r="T514" i="82"/>
  <c r="S514" i="82"/>
  <c r="R514" i="82"/>
  <c r="Q514" i="82"/>
  <c r="P514" i="82"/>
  <c r="O514" i="82"/>
  <c r="N514" i="82"/>
  <c r="M514" i="82"/>
  <c r="L514" i="82"/>
  <c r="K514" i="82"/>
  <c r="J514" i="82"/>
  <c r="I514" i="82"/>
  <c r="H514" i="82"/>
  <c r="G514" i="82"/>
  <c r="F514" i="82"/>
  <c r="E514" i="82"/>
  <c r="D514" i="82"/>
  <c r="C514" i="82"/>
  <c r="B514" i="82"/>
  <c r="Y509" i="82"/>
  <c r="X509" i="82"/>
  <c r="W509" i="82"/>
  <c r="V509" i="82"/>
  <c r="U509" i="82"/>
  <c r="T509" i="82"/>
  <c r="S509" i="82"/>
  <c r="R509" i="82"/>
  <c r="Q509" i="82"/>
  <c r="P509" i="82"/>
  <c r="O509" i="82"/>
  <c r="N509" i="82"/>
  <c r="M509" i="82"/>
  <c r="L509" i="82"/>
  <c r="K509" i="82"/>
  <c r="J509" i="82"/>
  <c r="I509" i="82"/>
  <c r="H509" i="82"/>
  <c r="G509" i="82"/>
  <c r="F509" i="82"/>
  <c r="E509" i="82"/>
  <c r="D509" i="82"/>
  <c r="C509" i="82"/>
  <c r="B509" i="82"/>
  <c r="Y504" i="82"/>
  <c r="X504" i="82"/>
  <c r="W504" i="82"/>
  <c r="V504" i="82"/>
  <c r="U504" i="82"/>
  <c r="T504" i="82"/>
  <c r="S504" i="82"/>
  <c r="R504" i="82"/>
  <c r="Q504" i="82"/>
  <c r="P504" i="82"/>
  <c r="O504" i="82"/>
  <c r="N504" i="82"/>
  <c r="M504" i="82"/>
  <c r="L504" i="82"/>
  <c r="K504" i="82"/>
  <c r="J504" i="82"/>
  <c r="I504" i="82"/>
  <c r="H504" i="82"/>
  <c r="G504" i="82"/>
  <c r="F504" i="82"/>
  <c r="E504" i="82"/>
  <c r="D504" i="82"/>
  <c r="C504" i="82"/>
  <c r="B504" i="82"/>
  <c r="Y499" i="82"/>
  <c r="X499" i="82"/>
  <c r="W499" i="82"/>
  <c r="V499" i="82"/>
  <c r="U499" i="82"/>
  <c r="T499" i="82"/>
  <c r="S499" i="82"/>
  <c r="R499" i="82"/>
  <c r="Q499" i="82"/>
  <c r="P499" i="82"/>
  <c r="O499" i="82"/>
  <c r="N499" i="82"/>
  <c r="M499" i="82"/>
  <c r="L499" i="82"/>
  <c r="K499" i="82"/>
  <c r="J499" i="82"/>
  <c r="I499" i="82"/>
  <c r="H499" i="82"/>
  <c r="G499" i="82"/>
  <c r="F499" i="82"/>
  <c r="E499" i="82"/>
  <c r="D499" i="82"/>
  <c r="C499" i="82"/>
  <c r="B499" i="82"/>
  <c r="Y494" i="82"/>
  <c r="X494" i="82"/>
  <c r="W494" i="82"/>
  <c r="V494" i="82"/>
  <c r="U494" i="82"/>
  <c r="T494" i="82"/>
  <c r="S494" i="82"/>
  <c r="R494" i="82"/>
  <c r="Q494" i="82"/>
  <c r="P494" i="82"/>
  <c r="O494" i="82"/>
  <c r="N494" i="82"/>
  <c r="M494" i="82"/>
  <c r="L494" i="82"/>
  <c r="K494" i="82"/>
  <c r="J494" i="82"/>
  <c r="I494" i="82"/>
  <c r="H494" i="82"/>
  <c r="G494" i="82"/>
  <c r="F494" i="82"/>
  <c r="E494" i="82"/>
  <c r="D494" i="82"/>
  <c r="C494" i="82"/>
  <c r="B494" i="82"/>
  <c r="Y489" i="82"/>
  <c r="X489" i="82"/>
  <c r="W489" i="82"/>
  <c r="V489" i="82"/>
  <c r="U489" i="82"/>
  <c r="T489" i="82"/>
  <c r="S489" i="82"/>
  <c r="R489" i="82"/>
  <c r="Q489" i="82"/>
  <c r="P489" i="82"/>
  <c r="O489" i="82"/>
  <c r="N489" i="82"/>
  <c r="M489" i="82"/>
  <c r="L489" i="82"/>
  <c r="K489" i="82"/>
  <c r="J489" i="82"/>
  <c r="I489" i="82"/>
  <c r="H489" i="82"/>
  <c r="G489" i="82"/>
  <c r="F489" i="82"/>
  <c r="E489" i="82"/>
  <c r="D489" i="82"/>
  <c r="C489" i="82"/>
  <c r="B489" i="82"/>
  <c r="Y484" i="82"/>
  <c r="X484" i="82"/>
  <c r="W484" i="82"/>
  <c r="V484" i="82"/>
  <c r="U484" i="82"/>
  <c r="T484" i="82"/>
  <c r="S484" i="82"/>
  <c r="R484" i="82"/>
  <c r="Q484" i="82"/>
  <c r="P484" i="82"/>
  <c r="O484" i="82"/>
  <c r="N484" i="82"/>
  <c r="M484" i="82"/>
  <c r="L484" i="82"/>
  <c r="K484" i="82"/>
  <c r="J484" i="82"/>
  <c r="I484" i="82"/>
  <c r="H484" i="82"/>
  <c r="G484" i="82"/>
  <c r="F484" i="82"/>
  <c r="E484" i="82"/>
  <c r="D484" i="82"/>
  <c r="C484" i="82"/>
  <c r="B484" i="82"/>
  <c r="Y476" i="82"/>
  <c r="X476" i="82"/>
  <c r="W476" i="82"/>
  <c r="V476" i="82"/>
  <c r="U476" i="82"/>
  <c r="T476" i="82"/>
  <c r="S476" i="82"/>
  <c r="R476" i="82"/>
  <c r="Q476" i="82"/>
  <c r="P476" i="82"/>
  <c r="O476" i="82"/>
  <c r="N476" i="82"/>
  <c r="M476" i="82"/>
  <c r="L476" i="82"/>
  <c r="K476" i="82"/>
  <c r="J476" i="82"/>
  <c r="I476" i="82"/>
  <c r="H476" i="82"/>
  <c r="G476" i="82"/>
  <c r="F476" i="82"/>
  <c r="E476" i="82"/>
  <c r="D476" i="82"/>
  <c r="C476" i="82"/>
  <c r="B476" i="82"/>
  <c r="Y471" i="82"/>
  <c r="X471" i="82"/>
  <c r="W471" i="82"/>
  <c r="V471" i="82"/>
  <c r="U471" i="82"/>
  <c r="T471" i="82"/>
  <c r="S471" i="82"/>
  <c r="R471" i="82"/>
  <c r="Q471" i="82"/>
  <c r="P471" i="82"/>
  <c r="O471" i="82"/>
  <c r="N471" i="82"/>
  <c r="M471" i="82"/>
  <c r="L471" i="82"/>
  <c r="K471" i="82"/>
  <c r="J471" i="82"/>
  <c r="I471" i="82"/>
  <c r="H471" i="82"/>
  <c r="G471" i="82"/>
  <c r="F471" i="82"/>
  <c r="E471" i="82"/>
  <c r="D471" i="82"/>
  <c r="C471" i="82"/>
  <c r="B471" i="82"/>
  <c r="Y466" i="82"/>
  <c r="X466" i="82"/>
  <c r="W466" i="82"/>
  <c r="V466" i="82"/>
  <c r="U466" i="82"/>
  <c r="T466" i="82"/>
  <c r="S466" i="82"/>
  <c r="R466" i="82"/>
  <c r="Q466" i="82"/>
  <c r="P466" i="82"/>
  <c r="O466" i="82"/>
  <c r="N466" i="82"/>
  <c r="M466" i="82"/>
  <c r="L466" i="82"/>
  <c r="K466" i="82"/>
  <c r="J466" i="82"/>
  <c r="I466" i="82"/>
  <c r="H466" i="82"/>
  <c r="G466" i="82"/>
  <c r="F466" i="82"/>
  <c r="E466" i="82"/>
  <c r="D466" i="82"/>
  <c r="C466" i="82"/>
  <c r="B466" i="82"/>
  <c r="Y461" i="82"/>
  <c r="X461" i="82"/>
  <c r="W461" i="82"/>
  <c r="V461" i="82"/>
  <c r="U461" i="82"/>
  <c r="T461" i="82"/>
  <c r="S461" i="82"/>
  <c r="R461" i="82"/>
  <c r="Q461" i="82"/>
  <c r="P461" i="82"/>
  <c r="O461" i="82"/>
  <c r="N461" i="82"/>
  <c r="M461" i="82"/>
  <c r="L461" i="82"/>
  <c r="K461" i="82"/>
  <c r="J461" i="82"/>
  <c r="I461" i="82"/>
  <c r="H461" i="82"/>
  <c r="G461" i="82"/>
  <c r="F461" i="82"/>
  <c r="E461" i="82"/>
  <c r="D461" i="82"/>
  <c r="C461" i="82"/>
  <c r="B461" i="82"/>
  <c r="Y456" i="82"/>
  <c r="X456" i="82"/>
  <c r="W456" i="82"/>
  <c r="V456" i="82"/>
  <c r="U456" i="82"/>
  <c r="T456" i="82"/>
  <c r="S456" i="82"/>
  <c r="R456" i="82"/>
  <c r="Q456" i="82"/>
  <c r="P456" i="82"/>
  <c r="O456" i="82"/>
  <c r="N456" i="82"/>
  <c r="M456" i="82"/>
  <c r="L456" i="82"/>
  <c r="K456" i="82"/>
  <c r="J456" i="82"/>
  <c r="I456" i="82"/>
  <c r="H456" i="82"/>
  <c r="G456" i="82"/>
  <c r="F456" i="82"/>
  <c r="E456" i="82"/>
  <c r="D456" i="82"/>
  <c r="C456" i="82"/>
  <c r="B456" i="82"/>
  <c r="Y451" i="82"/>
  <c r="X451" i="82"/>
  <c r="W451" i="82"/>
  <c r="V451" i="82"/>
  <c r="U451" i="82"/>
  <c r="T451" i="82"/>
  <c r="S451" i="82"/>
  <c r="R451" i="82"/>
  <c r="Q451" i="82"/>
  <c r="P451" i="82"/>
  <c r="O451" i="82"/>
  <c r="N451" i="82"/>
  <c r="M451" i="82"/>
  <c r="L451" i="82"/>
  <c r="K451" i="82"/>
  <c r="J451" i="82"/>
  <c r="I451" i="82"/>
  <c r="H451" i="82"/>
  <c r="G451" i="82"/>
  <c r="F451" i="82"/>
  <c r="E451" i="82"/>
  <c r="D451" i="82"/>
  <c r="C451" i="82"/>
  <c r="B451" i="82"/>
  <c r="Y446" i="82"/>
  <c r="X446" i="82"/>
  <c r="W446" i="82"/>
  <c r="V446" i="82"/>
  <c r="U446" i="82"/>
  <c r="T446" i="82"/>
  <c r="S446" i="82"/>
  <c r="R446" i="82"/>
  <c r="Q446" i="82"/>
  <c r="P446" i="82"/>
  <c r="O446" i="82"/>
  <c r="N446" i="82"/>
  <c r="M446" i="82"/>
  <c r="L446" i="82"/>
  <c r="K446" i="82"/>
  <c r="J446" i="82"/>
  <c r="I446" i="82"/>
  <c r="H446" i="82"/>
  <c r="G446" i="82"/>
  <c r="F446" i="82"/>
  <c r="E446" i="82"/>
  <c r="D446" i="82"/>
  <c r="C446" i="82"/>
  <c r="B446" i="82"/>
  <c r="Y441" i="82"/>
  <c r="X441" i="82"/>
  <c r="W441" i="82"/>
  <c r="V441" i="82"/>
  <c r="U441" i="82"/>
  <c r="T441" i="82"/>
  <c r="S441" i="82"/>
  <c r="R441" i="82"/>
  <c r="Q441" i="82"/>
  <c r="P441" i="82"/>
  <c r="O441" i="82"/>
  <c r="N441" i="82"/>
  <c r="M441" i="82"/>
  <c r="L441" i="82"/>
  <c r="K441" i="82"/>
  <c r="J441" i="82"/>
  <c r="I441" i="82"/>
  <c r="H441" i="82"/>
  <c r="G441" i="82"/>
  <c r="F441" i="82"/>
  <c r="E441" i="82"/>
  <c r="D441" i="82"/>
  <c r="C441" i="82"/>
  <c r="B441" i="82"/>
  <c r="Y436" i="82"/>
  <c r="X436" i="82"/>
  <c r="W436" i="82"/>
  <c r="V436" i="82"/>
  <c r="U436" i="82"/>
  <c r="T436" i="82"/>
  <c r="S436" i="82"/>
  <c r="R436" i="82"/>
  <c r="Q436" i="82"/>
  <c r="P436" i="82"/>
  <c r="O436" i="82"/>
  <c r="N436" i="82"/>
  <c r="M436" i="82"/>
  <c r="L436" i="82"/>
  <c r="K436" i="82"/>
  <c r="J436" i="82"/>
  <c r="I436" i="82"/>
  <c r="H436" i="82"/>
  <c r="G436" i="82"/>
  <c r="F436" i="82"/>
  <c r="E436" i="82"/>
  <c r="D436" i="82"/>
  <c r="C436" i="82"/>
  <c r="B436" i="82"/>
  <c r="Y431" i="82"/>
  <c r="X431" i="82"/>
  <c r="W431" i="82"/>
  <c r="V431" i="82"/>
  <c r="U431" i="82"/>
  <c r="T431" i="82"/>
  <c r="S431" i="82"/>
  <c r="R431" i="82"/>
  <c r="Q431" i="82"/>
  <c r="P431" i="82"/>
  <c r="O431" i="82"/>
  <c r="N431" i="82"/>
  <c r="M431" i="82"/>
  <c r="L431" i="82"/>
  <c r="K431" i="82"/>
  <c r="J431" i="82"/>
  <c r="I431" i="82"/>
  <c r="H431" i="82"/>
  <c r="G431" i="82"/>
  <c r="F431" i="82"/>
  <c r="E431" i="82"/>
  <c r="D431" i="82"/>
  <c r="C431" i="82"/>
  <c r="B431" i="82"/>
  <c r="Y426" i="82"/>
  <c r="X426" i="82"/>
  <c r="W426" i="82"/>
  <c r="V426" i="82"/>
  <c r="U426" i="82"/>
  <c r="T426" i="82"/>
  <c r="S426" i="82"/>
  <c r="R426" i="82"/>
  <c r="Q426" i="82"/>
  <c r="P426" i="82"/>
  <c r="O426" i="82"/>
  <c r="N426" i="82"/>
  <c r="M426" i="82"/>
  <c r="L426" i="82"/>
  <c r="K426" i="82"/>
  <c r="J426" i="82"/>
  <c r="I426" i="82"/>
  <c r="H426" i="82"/>
  <c r="G426" i="82"/>
  <c r="F426" i="82"/>
  <c r="E426" i="82"/>
  <c r="D426" i="82"/>
  <c r="C426" i="82"/>
  <c r="B426" i="82"/>
  <c r="Y421" i="82"/>
  <c r="X421" i="82"/>
  <c r="W421" i="82"/>
  <c r="V421" i="82"/>
  <c r="U421" i="82"/>
  <c r="T421" i="82"/>
  <c r="S421" i="82"/>
  <c r="R421" i="82"/>
  <c r="Q421" i="82"/>
  <c r="P421" i="82"/>
  <c r="O421" i="82"/>
  <c r="N421" i="82"/>
  <c r="M421" i="82"/>
  <c r="L421" i="82"/>
  <c r="K421" i="82"/>
  <c r="J421" i="82"/>
  <c r="I421" i="82"/>
  <c r="H421" i="82"/>
  <c r="G421" i="82"/>
  <c r="F421" i="82"/>
  <c r="E421" i="82"/>
  <c r="D421" i="82"/>
  <c r="C421" i="82"/>
  <c r="B421" i="82"/>
  <c r="Y416" i="82"/>
  <c r="X416" i="82"/>
  <c r="W416" i="82"/>
  <c r="V416" i="82"/>
  <c r="U416" i="82"/>
  <c r="T416" i="82"/>
  <c r="S416" i="82"/>
  <c r="R416" i="82"/>
  <c r="Q416" i="82"/>
  <c r="P416" i="82"/>
  <c r="O416" i="82"/>
  <c r="N416" i="82"/>
  <c r="M416" i="82"/>
  <c r="L416" i="82"/>
  <c r="K416" i="82"/>
  <c r="J416" i="82"/>
  <c r="I416" i="82"/>
  <c r="H416" i="82"/>
  <c r="G416" i="82"/>
  <c r="F416" i="82"/>
  <c r="E416" i="82"/>
  <c r="D416" i="82"/>
  <c r="C416" i="82"/>
  <c r="B416" i="82"/>
  <c r="Y411" i="82"/>
  <c r="X411" i="82"/>
  <c r="W411" i="82"/>
  <c r="V411" i="82"/>
  <c r="U411" i="82"/>
  <c r="T411" i="82"/>
  <c r="S411" i="82"/>
  <c r="R411" i="82"/>
  <c r="Q411" i="82"/>
  <c r="P411" i="82"/>
  <c r="O411" i="82"/>
  <c r="N411" i="82"/>
  <c r="M411" i="82"/>
  <c r="L411" i="82"/>
  <c r="K411" i="82"/>
  <c r="J411" i="82"/>
  <c r="I411" i="82"/>
  <c r="H411" i="82"/>
  <c r="G411" i="82"/>
  <c r="F411" i="82"/>
  <c r="E411" i="82"/>
  <c r="D411" i="82"/>
  <c r="C411" i="82"/>
  <c r="B411" i="82"/>
  <c r="Y406" i="82"/>
  <c r="X406" i="82"/>
  <c r="W406" i="82"/>
  <c r="V406" i="82"/>
  <c r="U406" i="82"/>
  <c r="T406" i="82"/>
  <c r="S406" i="82"/>
  <c r="R406" i="82"/>
  <c r="Q406" i="82"/>
  <c r="P406" i="82"/>
  <c r="O406" i="82"/>
  <c r="N406" i="82"/>
  <c r="M406" i="82"/>
  <c r="L406" i="82"/>
  <c r="K406" i="82"/>
  <c r="J406" i="82"/>
  <c r="I406" i="82"/>
  <c r="H406" i="82"/>
  <c r="G406" i="82"/>
  <c r="F406" i="82"/>
  <c r="E406" i="82"/>
  <c r="D406" i="82"/>
  <c r="C406" i="82"/>
  <c r="B406" i="82"/>
  <c r="Y401" i="82"/>
  <c r="X401" i="82"/>
  <c r="W401" i="82"/>
  <c r="V401" i="82"/>
  <c r="U401" i="82"/>
  <c r="T401" i="82"/>
  <c r="S401" i="82"/>
  <c r="R401" i="82"/>
  <c r="Q401" i="82"/>
  <c r="P401" i="82"/>
  <c r="O401" i="82"/>
  <c r="N401" i="82"/>
  <c r="M401" i="82"/>
  <c r="L401" i="82"/>
  <c r="K401" i="82"/>
  <c r="J401" i="82"/>
  <c r="I401" i="82"/>
  <c r="H401" i="82"/>
  <c r="G401" i="82"/>
  <c r="F401" i="82"/>
  <c r="E401" i="82"/>
  <c r="D401" i="82"/>
  <c r="C401" i="82"/>
  <c r="B401" i="82"/>
  <c r="Y396" i="82"/>
  <c r="X396" i="82"/>
  <c r="W396" i="82"/>
  <c r="V396" i="82"/>
  <c r="U396" i="82"/>
  <c r="T396" i="82"/>
  <c r="S396" i="82"/>
  <c r="R396" i="82"/>
  <c r="Q396" i="82"/>
  <c r="P396" i="82"/>
  <c r="O396" i="82"/>
  <c r="N396" i="82"/>
  <c r="M396" i="82"/>
  <c r="L396" i="82"/>
  <c r="K396" i="82"/>
  <c r="J396" i="82"/>
  <c r="I396" i="82"/>
  <c r="H396" i="82"/>
  <c r="G396" i="82"/>
  <c r="F396" i="82"/>
  <c r="E396" i="82"/>
  <c r="D396" i="82"/>
  <c r="C396" i="82"/>
  <c r="B396" i="82"/>
  <c r="Y391" i="82"/>
  <c r="X391" i="82"/>
  <c r="W391" i="82"/>
  <c r="V391" i="82"/>
  <c r="U391" i="82"/>
  <c r="T391" i="82"/>
  <c r="S391" i="82"/>
  <c r="R391" i="82"/>
  <c r="Q391" i="82"/>
  <c r="P391" i="82"/>
  <c r="O391" i="82"/>
  <c r="N391" i="82"/>
  <c r="M391" i="82"/>
  <c r="L391" i="82"/>
  <c r="K391" i="82"/>
  <c r="J391" i="82"/>
  <c r="I391" i="82"/>
  <c r="H391" i="82"/>
  <c r="G391" i="82"/>
  <c r="F391" i="82"/>
  <c r="E391" i="82"/>
  <c r="D391" i="82"/>
  <c r="C391" i="82"/>
  <c r="B391" i="82"/>
  <c r="Y386" i="82"/>
  <c r="X386" i="82"/>
  <c r="W386" i="82"/>
  <c r="V386" i="82"/>
  <c r="U386" i="82"/>
  <c r="T386" i="82"/>
  <c r="S386" i="82"/>
  <c r="R386" i="82"/>
  <c r="Q386" i="82"/>
  <c r="P386" i="82"/>
  <c r="O386" i="82"/>
  <c r="N386" i="82"/>
  <c r="M386" i="82"/>
  <c r="L386" i="82"/>
  <c r="K386" i="82"/>
  <c r="J386" i="82"/>
  <c r="I386" i="82"/>
  <c r="H386" i="82"/>
  <c r="G386" i="82"/>
  <c r="F386" i="82"/>
  <c r="E386" i="82"/>
  <c r="D386" i="82"/>
  <c r="C386" i="82"/>
  <c r="B386" i="82"/>
  <c r="Y381" i="82"/>
  <c r="X381" i="82"/>
  <c r="W381" i="82"/>
  <c r="V381" i="82"/>
  <c r="U381" i="82"/>
  <c r="T381" i="82"/>
  <c r="S381" i="82"/>
  <c r="R381" i="82"/>
  <c r="Q381" i="82"/>
  <c r="P381" i="82"/>
  <c r="O381" i="82"/>
  <c r="N381" i="82"/>
  <c r="M381" i="82"/>
  <c r="L381" i="82"/>
  <c r="K381" i="82"/>
  <c r="J381" i="82"/>
  <c r="I381" i="82"/>
  <c r="H381" i="82"/>
  <c r="G381" i="82"/>
  <c r="F381" i="82"/>
  <c r="E381" i="82"/>
  <c r="D381" i="82"/>
  <c r="C381" i="82"/>
  <c r="B381" i="82"/>
  <c r="Y376" i="82"/>
  <c r="X376" i="82"/>
  <c r="W376" i="82"/>
  <c r="V376" i="82"/>
  <c r="U376" i="82"/>
  <c r="T376" i="82"/>
  <c r="S376" i="82"/>
  <c r="R376" i="82"/>
  <c r="Q376" i="82"/>
  <c r="P376" i="82"/>
  <c r="O376" i="82"/>
  <c r="N376" i="82"/>
  <c r="M376" i="82"/>
  <c r="L376" i="82"/>
  <c r="K376" i="82"/>
  <c r="J376" i="82"/>
  <c r="I376" i="82"/>
  <c r="H376" i="82"/>
  <c r="G376" i="82"/>
  <c r="F376" i="82"/>
  <c r="E376" i="82"/>
  <c r="D376" i="82"/>
  <c r="C376" i="82"/>
  <c r="B376" i="82"/>
  <c r="Y371" i="82"/>
  <c r="X371" i="82"/>
  <c r="W371" i="82"/>
  <c r="V371" i="82"/>
  <c r="U371" i="82"/>
  <c r="T371" i="82"/>
  <c r="S371" i="82"/>
  <c r="R371" i="82"/>
  <c r="Q371" i="82"/>
  <c r="P371" i="82"/>
  <c r="O371" i="82"/>
  <c r="N371" i="82"/>
  <c r="M371" i="82"/>
  <c r="L371" i="82"/>
  <c r="K371" i="82"/>
  <c r="J371" i="82"/>
  <c r="I371" i="82"/>
  <c r="H371" i="82"/>
  <c r="G371" i="82"/>
  <c r="F371" i="82"/>
  <c r="E371" i="82"/>
  <c r="D371" i="82"/>
  <c r="C371" i="82"/>
  <c r="B371" i="82"/>
  <c r="Y366" i="82"/>
  <c r="X366" i="82"/>
  <c r="W366" i="82"/>
  <c r="V366" i="82"/>
  <c r="U366" i="82"/>
  <c r="T366" i="82"/>
  <c r="S366" i="82"/>
  <c r="R366" i="82"/>
  <c r="Q366" i="82"/>
  <c r="P366" i="82"/>
  <c r="O366" i="82"/>
  <c r="N366" i="82"/>
  <c r="M366" i="82"/>
  <c r="L366" i="82"/>
  <c r="K366" i="82"/>
  <c r="J366" i="82"/>
  <c r="I366" i="82"/>
  <c r="H366" i="82"/>
  <c r="G366" i="82"/>
  <c r="F366" i="82"/>
  <c r="E366" i="82"/>
  <c r="D366" i="82"/>
  <c r="C366" i="82"/>
  <c r="B366" i="82"/>
  <c r="Y361" i="82"/>
  <c r="X361" i="82"/>
  <c r="W361" i="82"/>
  <c r="V361" i="82"/>
  <c r="U361" i="82"/>
  <c r="T361" i="82"/>
  <c r="S361" i="82"/>
  <c r="R361" i="82"/>
  <c r="Q361" i="82"/>
  <c r="P361" i="82"/>
  <c r="O361" i="82"/>
  <c r="N361" i="82"/>
  <c r="M361" i="82"/>
  <c r="L361" i="82"/>
  <c r="K361" i="82"/>
  <c r="J361" i="82"/>
  <c r="I361" i="82"/>
  <c r="H361" i="82"/>
  <c r="G361" i="82"/>
  <c r="F361" i="82"/>
  <c r="E361" i="82"/>
  <c r="D361" i="82"/>
  <c r="C361" i="82"/>
  <c r="B361" i="82"/>
  <c r="Y356" i="82"/>
  <c r="X356" i="82"/>
  <c r="W356" i="82"/>
  <c r="V356" i="82"/>
  <c r="U356" i="82"/>
  <c r="T356" i="82"/>
  <c r="S356" i="82"/>
  <c r="R356" i="82"/>
  <c r="Q356" i="82"/>
  <c r="P356" i="82"/>
  <c r="O356" i="82"/>
  <c r="N356" i="82"/>
  <c r="M356" i="82"/>
  <c r="L356" i="82"/>
  <c r="K356" i="82"/>
  <c r="J356" i="82"/>
  <c r="I356" i="82"/>
  <c r="H356" i="82"/>
  <c r="G356" i="82"/>
  <c r="F356" i="82"/>
  <c r="E356" i="82"/>
  <c r="D356" i="82"/>
  <c r="C356" i="82"/>
  <c r="B356" i="82"/>
  <c r="Y351" i="82"/>
  <c r="X351" i="82"/>
  <c r="W351" i="82"/>
  <c r="V351" i="82"/>
  <c r="U351" i="82"/>
  <c r="T351" i="82"/>
  <c r="S351" i="82"/>
  <c r="R351" i="82"/>
  <c r="Q351" i="82"/>
  <c r="P351" i="82"/>
  <c r="O351" i="82"/>
  <c r="N351" i="82"/>
  <c r="M351" i="82"/>
  <c r="L351" i="82"/>
  <c r="K351" i="82"/>
  <c r="J351" i="82"/>
  <c r="I351" i="82"/>
  <c r="H351" i="82"/>
  <c r="G351" i="82"/>
  <c r="F351" i="82"/>
  <c r="E351" i="82"/>
  <c r="D351" i="82"/>
  <c r="C351" i="82"/>
  <c r="B351" i="82"/>
  <c r="Y346" i="82"/>
  <c r="X346" i="82"/>
  <c r="W346" i="82"/>
  <c r="V346" i="82"/>
  <c r="U346" i="82"/>
  <c r="T346" i="82"/>
  <c r="S346" i="82"/>
  <c r="R346" i="82"/>
  <c r="Q346" i="82"/>
  <c r="P346" i="82"/>
  <c r="O346" i="82"/>
  <c r="N346" i="82"/>
  <c r="M346" i="82"/>
  <c r="L346" i="82"/>
  <c r="K346" i="82"/>
  <c r="J346" i="82"/>
  <c r="I346" i="82"/>
  <c r="H346" i="82"/>
  <c r="G346" i="82"/>
  <c r="F346" i="82"/>
  <c r="E346" i="82"/>
  <c r="D346" i="82"/>
  <c r="C346" i="82"/>
  <c r="B346" i="82"/>
  <c r="Y341" i="82"/>
  <c r="X341" i="82"/>
  <c r="W341" i="82"/>
  <c r="V341" i="82"/>
  <c r="U341" i="82"/>
  <c r="T341" i="82"/>
  <c r="S341" i="82"/>
  <c r="R341" i="82"/>
  <c r="Q341" i="82"/>
  <c r="P341" i="82"/>
  <c r="O341" i="82"/>
  <c r="N341" i="82"/>
  <c r="M341" i="82"/>
  <c r="L341" i="82"/>
  <c r="K341" i="82"/>
  <c r="J341" i="82"/>
  <c r="I341" i="82"/>
  <c r="H341" i="82"/>
  <c r="G341" i="82"/>
  <c r="F341" i="82"/>
  <c r="E341" i="82"/>
  <c r="D341" i="82"/>
  <c r="C341" i="82"/>
  <c r="B341" i="82"/>
  <c r="Y336" i="82"/>
  <c r="X336" i="82"/>
  <c r="W336" i="82"/>
  <c r="V336" i="82"/>
  <c r="U336" i="82"/>
  <c r="T336" i="82"/>
  <c r="S336" i="82"/>
  <c r="R336" i="82"/>
  <c r="Q336" i="82"/>
  <c r="P336" i="82"/>
  <c r="O336" i="82"/>
  <c r="N336" i="82"/>
  <c r="M336" i="82"/>
  <c r="L336" i="82"/>
  <c r="K336" i="82"/>
  <c r="J336" i="82"/>
  <c r="I336" i="82"/>
  <c r="H336" i="82"/>
  <c r="G336" i="82"/>
  <c r="F336" i="82"/>
  <c r="E336" i="82"/>
  <c r="D336" i="82"/>
  <c r="C336" i="82"/>
  <c r="B336" i="82"/>
  <c r="Y331" i="82"/>
  <c r="X331" i="82"/>
  <c r="W331" i="82"/>
  <c r="V331" i="82"/>
  <c r="U331" i="82"/>
  <c r="T331" i="82"/>
  <c r="S331" i="82"/>
  <c r="R331" i="82"/>
  <c r="Q331" i="82"/>
  <c r="P331" i="82"/>
  <c r="O331" i="82"/>
  <c r="N331" i="82"/>
  <c r="M331" i="82"/>
  <c r="L331" i="82"/>
  <c r="K331" i="82"/>
  <c r="J331" i="82"/>
  <c r="I331" i="82"/>
  <c r="H331" i="82"/>
  <c r="G331" i="82"/>
  <c r="F331" i="82"/>
  <c r="E331" i="82"/>
  <c r="D331" i="82"/>
  <c r="C331" i="82"/>
  <c r="B331" i="82"/>
  <c r="Y326" i="82"/>
  <c r="X326" i="82"/>
  <c r="W326" i="82"/>
  <c r="V326" i="82"/>
  <c r="U326" i="82"/>
  <c r="T326" i="82"/>
  <c r="S326" i="82"/>
  <c r="R326" i="82"/>
  <c r="Q326" i="82"/>
  <c r="P326" i="82"/>
  <c r="O326" i="82"/>
  <c r="N326" i="82"/>
  <c r="M326" i="82"/>
  <c r="L326" i="82"/>
  <c r="K326" i="82"/>
  <c r="J326" i="82"/>
  <c r="I326" i="82"/>
  <c r="H326" i="82"/>
  <c r="G326" i="82"/>
  <c r="F326" i="82"/>
  <c r="E326" i="82"/>
  <c r="D326" i="82"/>
  <c r="C326" i="82"/>
  <c r="B326" i="82"/>
  <c r="Y318" i="82"/>
  <c r="X318" i="82"/>
  <c r="W318" i="82"/>
  <c r="V318" i="82"/>
  <c r="U318" i="82"/>
  <c r="T318" i="82"/>
  <c r="S318" i="82"/>
  <c r="R318" i="82"/>
  <c r="Q318" i="82"/>
  <c r="P318" i="82"/>
  <c r="O318" i="82"/>
  <c r="N318" i="82"/>
  <c r="M318" i="82"/>
  <c r="L318" i="82"/>
  <c r="K318" i="82"/>
  <c r="J318" i="82"/>
  <c r="I318" i="82"/>
  <c r="H318" i="82"/>
  <c r="G318" i="82"/>
  <c r="F318" i="82"/>
  <c r="E318" i="82"/>
  <c r="D318" i="82"/>
  <c r="C318" i="82"/>
  <c r="B318" i="82"/>
  <c r="Y313" i="82"/>
  <c r="X313" i="82"/>
  <c r="W313" i="82"/>
  <c r="V313" i="82"/>
  <c r="U313" i="82"/>
  <c r="T313" i="82"/>
  <c r="S313" i="82"/>
  <c r="R313" i="82"/>
  <c r="Q313" i="82"/>
  <c r="P313" i="82"/>
  <c r="O313" i="82"/>
  <c r="N313" i="82"/>
  <c r="M313" i="82"/>
  <c r="L313" i="82"/>
  <c r="K313" i="82"/>
  <c r="J313" i="82"/>
  <c r="I313" i="82"/>
  <c r="H313" i="82"/>
  <c r="G313" i="82"/>
  <c r="F313" i="82"/>
  <c r="E313" i="82"/>
  <c r="D313" i="82"/>
  <c r="C313" i="82"/>
  <c r="B313" i="82"/>
  <c r="Y308" i="82"/>
  <c r="X308" i="82"/>
  <c r="W308" i="82"/>
  <c r="V308" i="82"/>
  <c r="U308" i="82"/>
  <c r="T308" i="82"/>
  <c r="S308" i="82"/>
  <c r="R308" i="82"/>
  <c r="Q308" i="82"/>
  <c r="P308" i="82"/>
  <c r="O308" i="82"/>
  <c r="N308" i="82"/>
  <c r="M308" i="82"/>
  <c r="L308" i="82"/>
  <c r="K308" i="82"/>
  <c r="J308" i="82"/>
  <c r="I308" i="82"/>
  <c r="H308" i="82"/>
  <c r="G308" i="82"/>
  <c r="F308" i="82"/>
  <c r="E308" i="82"/>
  <c r="D308" i="82"/>
  <c r="C308" i="82"/>
  <c r="B308" i="82"/>
  <c r="Y303" i="82"/>
  <c r="X303" i="82"/>
  <c r="W303" i="82"/>
  <c r="V303" i="82"/>
  <c r="U303" i="82"/>
  <c r="T303" i="82"/>
  <c r="S303" i="82"/>
  <c r="R303" i="82"/>
  <c r="Q303" i="82"/>
  <c r="P303" i="82"/>
  <c r="O303" i="82"/>
  <c r="N303" i="82"/>
  <c r="M303" i="82"/>
  <c r="L303" i="82"/>
  <c r="K303" i="82"/>
  <c r="J303" i="82"/>
  <c r="I303" i="82"/>
  <c r="H303" i="82"/>
  <c r="G303" i="82"/>
  <c r="F303" i="82"/>
  <c r="E303" i="82"/>
  <c r="D303" i="82"/>
  <c r="C303" i="82"/>
  <c r="B303" i="82"/>
  <c r="Y298" i="82"/>
  <c r="X298" i="82"/>
  <c r="W298" i="82"/>
  <c r="V298" i="82"/>
  <c r="U298" i="82"/>
  <c r="T298" i="82"/>
  <c r="S298" i="82"/>
  <c r="R298" i="82"/>
  <c r="Q298" i="82"/>
  <c r="P298" i="82"/>
  <c r="O298" i="82"/>
  <c r="N298" i="82"/>
  <c r="M298" i="82"/>
  <c r="L298" i="82"/>
  <c r="K298" i="82"/>
  <c r="J298" i="82"/>
  <c r="I298" i="82"/>
  <c r="H298" i="82"/>
  <c r="G298" i="82"/>
  <c r="F298" i="82"/>
  <c r="E298" i="82"/>
  <c r="D298" i="82"/>
  <c r="C298" i="82"/>
  <c r="B298" i="82"/>
  <c r="Y293" i="82"/>
  <c r="X293" i="82"/>
  <c r="W293" i="82"/>
  <c r="V293" i="82"/>
  <c r="U293" i="82"/>
  <c r="T293" i="82"/>
  <c r="S293" i="82"/>
  <c r="R293" i="82"/>
  <c r="Q293" i="82"/>
  <c r="P293" i="82"/>
  <c r="O293" i="82"/>
  <c r="N293" i="82"/>
  <c r="M293" i="82"/>
  <c r="L293" i="82"/>
  <c r="K293" i="82"/>
  <c r="J293" i="82"/>
  <c r="I293" i="82"/>
  <c r="H293" i="82"/>
  <c r="G293" i="82"/>
  <c r="F293" i="82"/>
  <c r="E293" i="82"/>
  <c r="D293" i="82"/>
  <c r="C293" i="82"/>
  <c r="B293" i="82"/>
  <c r="Y288" i="82"/>
  <c r="X288" i="82"/>
  <c r="W288" i="82"/>
  <c r="V288" i="82"/>
  <c r="U288" i="82"/>
  <c r="T288" i="82"/>
  <c r="S288" i="82"/>
  <c r="R288" i="82"/>
  <c r="Q288" i="82"/>
  <c r="P288" i="82"/>
  <c r="O288" i="82"/>
  <c r="N288" i="82"/>
  <c r="M288" i="82"/>
  <c r="L288" i="82"/>
  <c r="K288" i="82"/>
  <c r="J288" i="82"/>
  <c r="I288" i="82"/>
  <c r="H288" i="82"/>
  <c r="G288" i="82"/>
  <c r="F288" i="82"/>
  <c r="E288" i="82"/>
  <c r="D288" i="82"/>
  <c r="C288" i="82"/>
  <c r="B288" i="82"/>
  <c r="Y283" i="82"/>
  <c r="X283" i="82"/>
  <c r="W283" i="82"/>
  <c r="V283" i="82"/>
  <c r="U283" i="82"/>
  <c r="T283" i="82"/>
  <c r="S283" i="82"/>
  <c r="R283" i="82"/>
  <c r="Q283" i="82"/>
  <c r="P283" i="82"/>
  <c r="O283" i="82"/>
  <c r="N283" i="82"/>
  <c r="M283" i="82"/>
  <c r="L283" i="82"/>
  <c r="K283" i="82"/>
  <c r="J283" i="82"/>
  <c r="I283" i="82"/>
  <c r="H283" i="82"/>
  <c r="G283" i="82"/>
  <c r="F283" i="82"/>
  <c r="E283" i="82"/>
  <c r="D283" i="82"/>
  <c r="C283" i="82"/>
  <c r="B283" i="82"/>
  <c r="Y278" i="82"/>
  <c r="X278" i="82"/>
  <c r="W278" i="82"/>
  <c r="V278" i="82"/>
  <c r="U278" i="82"/>
  <c r="T278" i="82"/>
  <c r="S278" i="82"/>
  <c r="R278" i="82"/>
  <c r="Q278" i="82"/>
  <c r="P278" i="82"/>
  <c r="O278" i="82"/>
  <c r="N278" i="82"/>
  <c r="M278" i="82"/>
  <c r="L278" i="82"/>
  <c r="K278" i="82"/>
  <c r="J278" i="82"/>
  <c r="I278" i="82"/>
  <c r="H278" i="82"/>
  <c r="G278" i="82"/>
  <c r="F278" i="82"/>
  <c r="E278" i="82"/>
  <c r="D278" i="82"/>
  <c r="C278" i="82"/>
  <c r="B278" i="82"/>
  <c r="Y273" i="82"/>
  <c r="X273" i="82"/>
  <c r="W273" i="82"/>
  <c r="V273" i="82"/>
  <c r="U273" i="82"/>
  <c r="T273" i="82"/>
  <c r="S273" i="82"/>
  <c r="R273" i="82"/>
  <c r="Q273" i="82"/>
  <c r="P273" i="82"/>
  <c r="O273" i="82"/>
  <c r="N273" i="82"/>
  <c r="M273" i="82"/>
  <c r="L273" i="82"/>
  <c r="K273" i="82"/>
  <c r="J273" i="82"/>
  <c r="I273" i="82"/>
  <c r="H273" i="82"/>
  <c r="G273" i="82"/>
  <c r="F273" i="82"/>
  <c r="E273" i="82"/>
  <c r="D273" i="82"/>
  <c r="C273" i="82"/>
  <c r="B273" i="82"/>
  <c r="Y268" i="82"/>
  <c r="X268" i="82"/>
  <c r="W268" i="82"/>
  <c r="V268" i="82"/>
  <c r="U268" i="82"/>
  <c r="T268" i="82"/>
  <c r="S268" i="82"/>
  <c r="R268" i="82"/>
  <c r="Q268" i="82"/>
  <c r="P268" i="82"/>
  <c r="O268" i="82"/>
  <c r="N268" i="82"/>
  <c r="M268" i="82"/>
  <c r="L268" i="82"/>
  <c r="K268" i="82"/>
  <c r="J268" i="82"/>
  <c r="I268" i="82"/>
  <c r="H268" i="82"/>
  <c r="G268" i="82"/>
  <c r="F268" i="82"/>
  <c r="E268" i="82"/>
  <c r="D268" i="82"/>
  <c r="C268" i="82"/>
  <c r="B268" i="82"/>
  <c r="Y263" i="82"/>
  <c r="X263" i="82"/>
  <c r="W263" i="82"/>
  <c r="V263" i="82"/>
  <c r="U263" i="82"/>
  <c r="T263" i="82"/>
  <c r="S263" i="82"/>
  <c r="R263" i="82"/>
  <c r="Q263" i="82"/>
  <c r="P263" i="82"/>
  <c r="O263" i="82"/>
  <c r="N263" i="82"/>
  <c r="M263" i="82"/>
  <c r="L263" i="82"/>
  <c r="K263" i="82"/>
  <c r="J263" i="82"/>
  <c r="I263" i="82"/>
  <c r="H263" i="82"/>
  <c r="G263" i="82"/>
  <c r="F263" i="82"/>
  <c r="E263" i="82"/>
  <c r="D263" i="82"/>
  <c r="C263" i="82"/>
  <c r="B263" i="82"/>
  <c r="Y258" i="82"/>
  <c r="X258" i="82"/>
  <c r="W258" i="82"/>
  <c r="V258" i="82"/>
  <c r="U258" i="82"/>
  <c r="T258" i="82"/>
  <c r="S258" i="82"/>
  <c r="R258" i="82"/>
  <c r="Q258" i="82"/>
  <c r="P258" i="82"/>
  <c r="O258" i="82"/>
  <c r="N258" i="82"/>
  <c r="M258" i="82"/>
  <c r="L258" i="82"/>
  <c r="K258" i="82"/>
  <c r="J258" i="82"/>
  <c r="I258" i="82"/>
  <c r="H258" i="82"/>
  <c r="G258" i="82"/>
  <c r="F258" i="82"/>
  <c r="E258" i="82"/>
  <c r="D258" i="82"/>
  <c r="C258" i="82"/>
  <c r="B258" i="82"/>
  <c r="Y253" i="82"/>
  <c r="X253" i="82"/>
  <c r="W253" i="82"/>
  <c r="V253" i="82"/>
  <c r="U253" i="82"/>
  <c r="T253" i="82"/>
  <c r="S253" i="82"/>
  <c r="R253" i="82"/>
  <c r="Q253" i="82"/>
  <c r="P253" i="82"/>
  <c r="O253" i="82"/>
  <c r="N253" i="82"/>
  <c r="M253" i="82"/>
  <c r="L253" i="82"/>
  <c r="K253" i="82"/>
  <c r="J253" i="82"/>
  <c r="I253" i="82"/>
  <c r="H253" i="82"/>
  <c r="G253" i="82"/>
  <c r="F253" i="82"/>
  <c r="E253" i="82"/>
  <c r="D253" i="82"/>
  <c r="C253" i="82"/>
  <c r="B253" i="82"/>
  <c r="Y248" i="82"/>
  <c r="X248" i="82"/>
  <c r="W248" i="82"/>
  <c r="V248" i="82"/>
  <c r="U248" i="82"/>
  <c r="T248" i="82"/>
  <c r="S248" i="82"/>
  <c r="R248" i="82"/>
  <c r="Q248" i="82"/>
  <c r="P248" i="82"/>
  <c r="O248" i="82"/>
  <c r="N248" i="82"/>
  <c r="M248" i="82"/>
  <c r="L248" i="82"/>
  <c r="K248" i="82"/>
  <c r="J248" i="82"/>
  <c r="I248" i="82"/>
  <c r="H248" i="82"/>
  <c r="G248" i="82"/>
  <c r="F248" i="82"/>
  <c r="E248" i="82"/>
  <c r="D248" i="82"/>
  <c r="C248" i="82"/>
  <c r="B248" i="82"/>
  <c r="Y243" i="82"/>
  <c r="X243" i="82"/>
  <c r="W243" i="82"/>
  <c r="V243" i="82"/>
  <c r="U243" i="82"/>
  <c r="T243" i="82"/>
  <c r="S243" i="82"/>
  <c r="R243" i="82"/>
  <c r="Q243" i="82"/>
  <c r="P243" i="82"/>
  <c r="O243" i="82"/>
  <c r="N243" i="82"/>
  <c r="M243" i="82"/>
  <c r="L243" i="82"/>
  <c r="K243" i="82"/>
  <c r="J243" i="82"/>
  <c r="I243" i="82"/>
  <c r="H243" i="82"/>
  <c r="G243" i="82"/>
  <c r="F243" i="82"/>
  <c r="E243" i="82"/>
  <c r="D243" i="82"/>
  <c r="C243" i="82"/>
  <c r="B243" i="82"/>
  <c r="Y238" i="82"/>
  <c r="X238" i="82"/>
  <c r="W238" i="82"/>
  <c r="V238" i="82"/>
  <c r="U238" i="82"/>
  <c r="T238" i="82"/>
  <c r="S238" i="82"/>
  <c r="R238" i="82"/>
  <c r="Q238" i="82"/>
  <c r="P238" i="82"/>
  <c r="O238" i="82"/>
  <c r="N238" i="82"/>
  <c r="M238" i="82"/>
  <c r="L238" i="82"/>
  <c r="K238" i="82"/>
  <c r="J238" i="82"/>
  <c r="I238" i="82"/>
  <c r="H238" i="82"/>
  <c r="G238" i="82"/>
  <c r="F238" i="82"/>
  <c r="E238" i="82"/>
  <c r="D238" i="82"/>
  <c r="C238" i="82"/>
  <c r="B238" i="82"/>
  <c r="Y233" i="82"/>
  <c r="X233" i="82"/>
  <c r="W233" i="82"/>
  <c r="V233" i="82"/>
  <c r="U233" i="82"/>
  <c r="T233" i="82"/>
  <c r="S233" i="82"/>
  <c r="R233" i="82"/>
  <c r="Q233" i="82"/>
  <c r="P233" i="82"/>
  <c r="O233" i="82"/>
  <c r="N233" i="82"/>
  <c r="M233" i="82"/>
  <c r="L233" i="82"/>
  <c r="K233" i="82"/>
  <c r="J233" i="82"/>
  <c r="I233" i="82"/>
  <c r="H233" i="82"/>
  <c r="G233" i="82"/>
  <c r="F233" i="82"/>
  <c r="E233" i="82"/>
  <c r="D233" i="82"/>
  <c r="C233" i="82"/>
  <c r="B233" i="82"/>
  <c r="Y228" i="82"/>
  <c r="X228" i="82"/>
  <c r="W228" i="82"/>
  <c r="V228" i="82"/>
  <c r="U228" i="82"/>
  <c r="T228" i="82"/>
  <c r="S228" i="82"/>
  <c r="R228" i="82"/>
  <c r="Q228" i="82"/>
  <c r="P228" i="82"/>
  <c r="O228" i="82"/>
  <c r="N228" i="82"/>
  <c r="M228" i="82"/>
  <c r="L228" i="82"/>
  <c r="K228" i="82"/>
  <c r="J228" i="82"/>
  <c r="I228" i="82"/>
  <c r="H228" i="82"/>
  <c r="G228" i="82"/>
  <c r="F228" i="82"/>
  <c r="E228" i="82"/>
  <c r="D228" i="82"/>
  <c r="C228" i="82"/>
  <c r="B228" i="82"/>
  <c r="Y223" i="82"/>
  <c r="X223" i="82"/>
  <c r="W223" i="82"/>
  <c r="V223" i="82"/>
  <c r="U223" i="82"/>
  <c r="T223" i="82"/>
  <c r="S223" i="82"/>
  <c r="R223" i="82"/>
  <c r="Q223" i="82"/>
  <c r="P223" i="82"/>
  <c r="O223" i="82"/>
  <c r="N223" i="82"/>
  <c r="M223" i="82"/>
  <c r="L223" i="82"/>
  <c r="K223" i="82"/>
  <c r="J223" i="82"/>
  <c r="I223" i="82"/>
  <c r="H223" i="82"/>
  <c r="G223" i="82"/>
  <c r="F223" i="82"/>
  <c r="E223" i="82"/>
  <c r="D223" i="82"/>
  <c r="C223" i="82"/>
  <c r="B223" i="82"/>
  <c r="Y218" i="82"/>
  <c r="X218" i="82"/>
  <c r="W218" i="82"/>
  <c r="V218" i="82"/>
  <c r="U218" i="82"/>
  <c r="T218" i="82"/>
  <c r="S218" i="82"/>
  <c r="R218" i="82"/>
  <c r="Q218" i="82"/>
  <c r="P218" i="82"/>
  <c r="O218" i="82"/>
  <c r="N218" i="82"/>
  <c r="M218" i="82"/>
  <c r="L218" i="82"/>
  <c r="K218" i="82"/>
  <c r="J218" i="82"/>
  <c r="I218" i="82"/>
  <c r="H218" i="82"/>
  <c r="G218" i="82"/>
  <c r="F218" i="82"/>
  <c r="E218" i="82"/>
  <c r="D218" i="82"/>
  <c r="C218" i="82"/>
  <c r="B218" i="82"/>
  <c r="Y213" i="82"/>
  <c r="X213" i="82"/>
  <c r="W213" i="82"/>
  <c r="V213" i="82"/>
  <c r="U213" i="82"/>
  <c r="T213" i="82"/>
  <c r="S213" i="82"/>
  <c r="R213" i="82"/>
  <c r="Q213" i="82"/>
  <c r="P213" i="82"/>
  <c r="O213" i="82"/>
  <c r="N213" i="82"/>
  <c r="M213" i="82"/>
  <c r="L213" i="82"/>
  <c r="K213" i="82"/>
  <c r="J213" i="82"/>
  <c r="I213" i="82"/>
  <c r="H213" i="82"/>
  <c r="G213" i="82"/>
  <c r="F213" i="82"/>
  <c r="E213" i="82"/>
  <c r="D213" i="82"/>
  <c r="C213" i="82"/>
  <c r="B213" i="82"/>
  <c r="Y208" i="82"/>
  <c r="X208" i="82"/>
  <c r="W208" i="82"/>
  <c r="V208" i="82"/>
  <c r="U208" i="82"/>
  <c r="T208" i="82"/>
  <c r="S208" i="82"/>
  <c r="R208" i="82"/>
  <c r="Q208" i="82"/>
  <c r="P208" i="82"/>
  <c r="O208" i="82"/>
  <c r="N208" i="82"/>
  <c r="M208" i="82"/>
  <c r="L208" i="82"/>
  <c r="K208" i="82"/>
  <c r="J208" i="82"/>
  <c r="G208" i="82"/>
  <c r="F208" i="82"/>
  <c r="E208" i="82"/>
  <c r="D208" i="82"/>
  <c r="B208" i="82"/>
  <c r="Y203" i="82"/>
  <c r="X203" i="82"/>
  <c r="W203" i="82"/>
  <c r="V203" i="82"/>
  <c r="U203" i="82"/>
  <c r="T203" i="82"/>
  <c r="S203" i="82"/>
  <c r="R203" i="82"/>
  <c r="Q203" i="82"/>
  <c r="P203" i="82"/>
  <c r="O203" i="82"/>
  <c r="N203" i="82"/>
  <c r="M203" i="82"/>
  <c r="L203" i="82"/>
  <c r="K203" i="82"/>
  <c r="J203" i="82"/>
  <c r="H203" i="82"/>
  <c r="G203" i="82"/>
  <c r="F203" i="82"/>
  <c r="E203" i="82"/>
  <c r="D203" i="82"/>
  <c r="C203" i="82"/>
  <c r="B203" i="82"/>
  <c r="Y198" i="82"/>
  <c r="X198" i="82"/>
  <c r="W198" i="82"/>
  <c r="V198" i="82"/>
  <c r="U198" i="82"/>
  <c r="T198" i="82"/>
  <c r="S198" i="82"/>
  <c r="R198" i="82"/>
  <c r="Q198" i="82"/>
  <c r="P198" i="82"/>
  <c r="O198" i="82"/>
  <c r="N198" i="82"/>
  <c r="M198" i="82"/>
  <c r="L198" i="82"/>
  <c r="K198" i="82"/>
  <c r="J198" i="82"/>
  <c r="I198" i="82"/>
  <c r="H198" i="82"/>
  <c r="G198" i="82"/>
  <c r="F198" i="82"/>
  <c r="E198" i="82"/>
  <c r="D198" i="82"/>
  <c r="C198" i="82"/>
  <c r="B198" i="82"/>
  <c r="Y193" i="82"/>
  <c r="X193" i="82"/>
  <c r="W193" i="82"/>
  <c r="V193" i="82"/>
  <c r="U193" i="82"/>
  <c r="T193" i="82"/>
  <c r="S193" i="82"/>
  <c r="R193" i="82"/>
  <c r="Q193" i="82"/>
  <c r="P193" i="82"/>
  <c r="O193" i="82"/>
  <c r="N193" i="82"/>
  <c r="M193" i="82"/>
  <c r="L193" i="82"/>
  <c r="K193" i="82"/>
  <c r="J193" i="82"/>
  <c r="I193" i="82"/>
  <c r="H193" i="82"/>
  <c r="G193" i="82"/>
  <c r="F193" i="82"/>
  <c r="E193" i="82"/>
  <c r="D193" i="82"/>
  <c r="C193" i="82"/>
  <c r="B193" i="82"/>
  <c r="Y188" i="82"/>
  <c r="X188" i="82"/>
  <c r="W188" i="82"/>
  <c r="V188" i="82"/>
  <c r="U188" i="82"/>
  <c r="T188" i="82"/>
  <c r="S188" i="82"/>
  <c r="R188" i="82"/>
  <c r="Q188" i="82"/>
  <c r="P188" i="82"/>
  <c r="O188" i="82"/>
  <c r="N188" i="82"/>
  <c r="M188" i="82"/>
  <c r="L188" i="82"/>
  <c r="K188" i="82"/>
  <c r="J188" i="82"/>
  <c r="I188" i="82"/>
  <c r="H188" i="82"/>
  <c r="G188" i="82"/>
  <c r="F188" i="82"/>
  <c r="E188" i="82"/>
  <c r="D188" i="82"/>
  <c r="C188" i="82"/>
  <c r="B188" i="82"/>
  <c r="Y183" i="82"/>
  <c r="X183" i="82"/>
  <c r="W183" i="82"/>
  <c r="V183" i="82"/>
  <c r="U183" i="82"/>
  <c r="T183" i="82"/>
  <c r="S183" i="82"/>
  <c r="R183" i="82"/>
  <c r="Q183" i="82"/>
  <c r="P183" i="82"/>
  <c r="O183" i="82"/>
  <c r="N183" i="82"/>
  <c r="M183" i="82"/>
  <c r="L183" i="82"/>
  <c r="K183" i="82"/>
  <c r="J183" i="82"/>
  <c r="I183" i="82"/>
  <c r="H183" i="82"/>
  <c r="G183" i="82"/>
  <c r="F183" i="82"/>
  <c r="E183" i="82"/>
  <c r="D183" i="82"/>
  <c r="C183" i="82"/>
  <c r="B183" i="82"/>
  <c r="Y178" i="82"/>
  <c r="X178" i="82"/>
  <c r="W178" i="82"/>
  <c r="V178" i="82"/>
  <c r="U178" i="82"/>
  <c r="T178" i="82"/>
  <c r="S178" i="82"/>
  <c r="R178" i="82"/>
  <c r="Q178" i="82"/>
  <c r="P178" i="82"/>
  <c r="O178" i="82"/>
  <c r="N178" i="82"/>
  <c r="M178" i="82"/>
  <c r="L178" i="82"/>
  <c r="K178" i="82"/>
  <c r="J178" i="82"/>
  <c r="I178" i="82"/>
  <c r="H178" i="82"/>
  <c r="G178" i="82"/>
  <c r="F178" i="82"/>
  <c r="E178" i="82"/>
  <c r="D178" i="82"/>
  <c r="C178" i="82"/>
  <c r="B178" i="82"/>
  <c r="Y173" i="82"/>
  <c r="X173" i="82"/>
  <c r="W173" i="82"/>
  <c r="V173" i="82"/>
  <c r="U173" i="82"/>
  <c r="T173" i="82"/>
  <c r="S173" i="82"/>
  <c r="R173" i="82"/>
  <c r="Q173" i="82"/>
  <c r="P173" i="82"/>
  <c r="O173" i="82"/>
  <c r="N173" i="82"/>
  <c r="M173" i="82"/>
  <c r="L173" i="82"/>
  <c r="K173" i="82"/>
  <c r="J173" i="82"/>
  <c r="I173" i="82"/>
  <c r="H173" i="82"/>
  <c r="G173" i="82"/>
  <c r="F173" i="82"/>
  <c r="E173" i="82"/>
  <c r="D173" i="82"/>
  <c r="C173" i="82"/>
  <c r="B173" i="82"/>
  <c r="Y168" i="82"/>
  <c r="X168" i="82"/>
  <c r="W168" i="82"/>
  <c r="V168" i="82"/>
  <c r="U168" i="82"/>
  <c r="T168" i="82"/>
  <c r="S168" i="82"/>
  <c r="R168" i="82"/>
  <c r="Q168" i="82"/>
  <c r="P168" i="82"/>
  <c r="O168" i="82"/>
  <c r="N168" i="82"/>
  <c r="M168" i="82"/>
  <c r="L168" i="82"/>
  <c r="K168" i="82"/>
  <c r="J168" i="82"/>
  <c r="I168" i="82"/>
  <c r="H168" i="82"/>
  <c r="G168" i="82"/>
  <c r="F168" i="82"/>
  <c r="E168" i="82"/>
  <c r="D168" i="82"/>
  <c r="C168" i="82"/>
  <c r="B168" i="82"/>
  <c r="Y160" i="82"/>
  <c r="X160" i="82"/>
  <c r="W160" i="82"/>
  <c r="V160" i="82"/>
  <c r="U160" i="82"/>
  <c r="T160" i="82"/>
  <c r="S160" i="82"/>
  <c r="R160" i="82"/>
  <c r="Q160" i="82"/>
  <c r="P160" i="82"/>
  <c r="O160" i="82"/>
  <c r="N160" i="82"/>
  <c r="M160" i="82"/>
  <c r="L160" i="82"/>
  <c r="K160" i="82"/>
  <c r="J160" i="82"/>
  <c r="I160" i="82"/>
  <c r="H160" i="82"/>
  <c r="G160" i="82"/>
  <c r="F160" i="82"/>
  <c r="E160" i="82"/>
  <c r="D160" i="82"/>
  <c r="C160" i="82"/>
  <c r="B160" i="82"/>
  <c r="Y155" i="82"/>
  <c r="X155" i="82"/>
  <c r="W155" i="82"/>
  <c r="V155" i="82"/>
  <c r="U155" i="82"/>
  <c r="T155" i="82"/>
  <c r="S155" i="82"/>
  <c r="R155" i="82"/>
  <c r="Q155" i="82"/>
  <c r="P155" i="82"/>
  <c r="O155" i="82"/>
  <c r="N155" i="82"/>
  <c r="M155" i="82"/>
  <c r="L155" i="82"/>
  <c r="K155" i="82"/>
  <c r="J155" i="82"/>
  <c r="I155" i="82"/>
  <c r="H155" i="82"/>
  <c r="G155" i="82"/>
  <c r="F155" i="82"/>
  <c r="E155" i="82"/>
  <c r="D155" i="82"/>
  <c r="C155" i="82"/>
  <c r="B155" i="82"/>
  <c r="Y150" i="82"/>
  <c r="X150" i="82"/>
  <c r="W150" i="82"/>
  <c r="V150" i="82"/>
  <c r="U150" i="82"/>
  <c r="T150" i="82"/>
  <c r="S150" i="82"/>
  <c r="R150" i="82"/>
  <c r="Q150" i="82"/>
  <c r="P150" i="82"/>
  <c r="O150" i="82"/>
  <c r="N150" i="82"/>
  <c r="M150" i="82"/>
  <c r="L150" i="82"/>
  <c r="K150" i="82"/>
  <c r="J150" i="82"/>
  <c r="I150" i="82"/>
  <c r="H150" i="82"/>
  <c r="G150" i="82"/>
  <c r="F150" i="82"/>
  <c r="E150" i="82"/>
  <c r="D150" i="82"/>
  <c r="C150" i="82"/>
  <c r="B150" i="82"/>
  <c r="Y145" i="82"/>
  <c r="X145" i="82"/>
  <c r="W145" i="82"/>
  <c r="V145" i="82"/>
  <c r="U145" i="82"/>
  <c r="T145" i="82"/>
  <c r="S145" i="82"/>
  <c r="R145" i="82"/>
  <c r="Q145" i="82"/>
  <c r="P145" i="82"/>
  <c r="O145" i="82"/>
  <c r="N145" i="82"/>
  <c r="M145" i="82"/>
  <c r="L145" i="82"/>
  <c r="K145" i="82"/>
  <c r="J145" i="82"/>
  <c r="I145" i="82"/>
  <c r="H145" i="82"/>
  <c r="G145" i="82"/>
  <c r="F145" i="82"/>
  <c r="E145" i="82"/>
  <c r="D145" i="82"/>
  <c r="C145" i="82"/>
  <c r="B145" i="82"/>
  <c r="Y140" i="82"/>
  <c r="X140" i="82"/>
  <c r="W140" i="82"/>
  <c r="V140" i="82"/>
  <c r="U140" i="82"/>
  <c r="T140" i="82"/>
  <c r="S140" i="82"/>
  <c r="R140" i="82"/>
  <c r="Q140" i="82"/>
  <c r="P140" i="82"/>
  <c r="O140" i="82"/>
  <c r="N140" i="82"/>
  <c r="M140" i="82"/>
  <c r="L140" i="82"/>
  <c r="K140" i="82"/>
  <c r="J140" i="82"/>
  <c r="I140" i="82"/>
  <c r="H140" i="82"/>
  <c r="G140" i="82"/>
  <c r="F140" i="82"/>
  <c r="E140" i="82"/>
  <c r="D140" i="82"/>
  <c r="C140" i="82"/>
  <c r="B140" i="82"/>
  <c r="Y135" i="82"/>
  <c r="X135" i="82"/>
  <c r="W135" i="82"/>
  <c r="V135" i="82"/>
  <c r="U135" i="82"/>
  <c r="T135" i="82"/>
  <c r="S135" i="82"/>
  <c r="R135" i="82"/>
  <c r="Q135" i="82"/>
  <c r="P135" i="82"/>
  <c r="O135" i="82"/>
  <c r="N135" i="82"/>
  <c r="M135" i="82"/>
  <c r="L135" i="82"/>
  <c r="K135" i="82"/>
  <c r="J135" i="82"/>
  <c r="I135" i="82"/>
  <c r="H135" i="82"/>
  <c r="G135" i="82"/>
  <c r="F135" i="82"/>
  <c r="E135" i="82"/>
  <c r="D135" i="82"/>
  <c r="C135" i="82"/>
  <c r="B135" i="82"/>
  <c r="Y130" i="82"/>
  <c r="X130" i="82"/>
  <c r="W130" i="82"/>
  <c r="V130" i="82"/>
  <c r="U130" i="82"/>
  <c r="T130" i="82"/>
  <c r="S130" i="82"/>
  <c r="R130" i="82"/>
  <c r="Q130" i="82"/>
  <c r="P130" i="82"/>
  <c r="O130" i="82"/>
  <c r="N130" i="82"/>
  <c r="M130" i="82"/>
  <c r="L130" i="82"/>
  <c r="K130" i="82"/>
  <c r="J130" i="82"/>
  <c r="I130" i="82"/>
  <c r="H130" i="82"/>
  <c r="G130" i="82"/>
  <c r="F130" i="82"/>
  <c r="E130" i="82"/>
  <c r="D130" i="82"/>
  <c r="C130" i="82"/>
  <c r="B130" i="82"/>
  <c r="Y125" i="82"/>
  <c r="X125" i="82"/>
  <c r="W125" i="82"/>
  <c r="V125" i="82"/>
  <c r="U125" i="82"/>
  <c r="T125" i="82"/>
  <c r="S125" i="82"/>
  <c r="R125" i="82"/>
  <c r="Q125" i="82"/>
  <c r="P125" i="82"/>
  <c r="O125" i="82"/>
  <c r="N125" i="82"/>
  <c r="M125" i="82"/>
  <c r="L125" i="82"/>
  <c r="K125" i="82"/>
  <c r="J125" i="82"/>
  <c r="I125" i="82"/>
  <c r="H125" i="82"/>
  <c r="G125" i="82"/>
  <c r="F125" i="82"/>
  <c r="E125" i="82"/>
  <c r="D125" i="82"/>
  <c r="C125" i="82"/>
  <c r="B125" i="82"/>
  <c r="Y120" i="82"/>
  <c r="X120" i="82"/>
  <c r="W120" i="82"/>
  <c r="V120" i="82"/>
  <c r="U120" i="82"/>
  <c r="T120" i="82"/>
  <c r="S120" i="82"/>
  <c r="R120" i="82"/>
  <c r="Q120" i="82"/>
  <c r="P120" i="82"/>
  <c r="O120" i="82"/>
  <c r="N120" i="82"/>
  <c r="M120" i="82"/>
  <c r="L120" i="82"/>
  <c r="K120" i="82"/>
  <c r="J120" i="82"/>
  <c r="I120" i="82"/>
  <c r="H120" i="82"/>
  <c r="G120" i="82"/>
  <c r="F120" i="82"/>
  <c r="E120" i="82"/>
  <c r="D120" i="82"/>
  <c r="C120" i="82"/>
  <c r="B120" i="82"/>
  <c r="Y115" i="82"/>
  <c r="W115" i="82"/>
  <c r="V115" i="82"/>
  <c r="U115" i="82"/>
  <c r="T115" i="82"/>
  <c r="S115" i="82"/>
  <c r="R115" i="82"/>
  <c r="Q115" i="82"/>
  <c r="P115" i="82"/>
  <c r="O115" i="82"/>
  <c r="N115" i="82"/>
  <c r="M115" i="82"/>
  <c r="L115" i="82"/>
  <c r="K115" i="82"/>
  <c r="J115" i="82"/>
  <c r="I115" i="82"/>
  <c r="H115" i="82"/>
  <c r="G115" i="82"/>
  <c r="F115" i="82"/>
  <c r="E115" i="82"/>
  <c r="D115" i="82"/>
  <c r="C115" i="82"/>
  <c r="B115" i="82"/>
  <c r="Y110" i="82"/>
  <c r="X110" i="82"/>
  <c r="W110" i="82"/>
  <c r="V110" i="82"/>
  <c r="U110" i="82"/>
  <c r="T110" i="82"/>
  <c r="S110" i="82"/>
  <c r="R110" i="82"/>
  <c r="Q110" i="82"/>
  <c r="P110" i="82"/>
  <c r="O110" i="82"/>
  <c r="N110" i="82"/>
  <c r="M110" i="82"/>
  <c r="L110" i="82"/>
  <c r="K110" i="82"/>
  <c r="J110" i="82"/>
  <c r="I110" i="82"/>
  <c r="H110" i="82"/>
  <c r="G110" i="82"/>
  <c r="F110" i="82"/>
  <c r="E110" i="82"/>
  <c r="D110" i="82"/>
  <c r="C110" i="82"/>
  <c r="B110" i="82"/>
  <c r="Y105" i="82"/>
  <c r="X105" i="82"/>
  <c r="W105" i="82"/>
  <c r="V105" i="82"/>
  <c r="U105" i="82"/>
  <c r="T105" i="82"/>
  <c r="S105" i="82"/>
  <c r="R105" i="82"/>
  <c r="Q105" i="82"/>
  <c r="P105" i="82"/>
  <c r="O105" i="82"/>
  <c r="N105" i="82"/>
  <c r="M105" i="82"/>
  <c r="L105" i="82"/>
  <c r="K105" i="82"/>
  <c r="J105" i="82"/>
  <c r="I105" i="82"/>
  <c r="H105" i="82"/>
  <c r="G105" i="82"/>
  <c r="F105" i="82"/>
  <c r="E105" i="82"/>
  <c r="D105" i="82"/>
  <c r="C105" i="82"/>
  <c r="B105" i="82"/>
  <c r="Y100" i="82"/>
  <c r="X100" i="82"/>
  <c r="W100" i="82"/>
  <c r="V100" i="82"/>
  <c r="U100" i="82"/>
  <c r="T100" i="82"/>
  <c r="S100" i="82"/>
  <c r="R100" i="82"/>
  <c r="Q100" i="82"/>
  <c r="P100" i="82"/>
  <c r="O100" i="82"/>
  <c r="N100" i="82"/>
  <c r="M100" i="82"/>
  <c r="L100" i="82"/>
  <c r="K100" i="82"/>
  <c r="J100" i="82"/>
  <c r="I100" i="82"/>
  <c r="H100" i="82"/>
  <c r="G100" i="82"/>
  <c r="F100" i="82"/>
  <c r="E100" i="82"/>
  <c r="D100" i="82"/>
  <c r="C100" i="82"/>
  <c r="B100" i="82"/>
  <c r="Y95" i="82"/>
  <c r="X95" i="82"/>
  <c r="W95" i="82"/>
  <c r="V95" i="82"/>
  <c r="U95" i="82"/>
  <c r="T95" i="82"/>
  <c r="S95" i="82"/>
  <c r="R95" i="82"/>
  <c r="Q95" i="82"/>
  <c r="P95" i="82"/>
  <c r="O95" i="82"/>
  <c r="N95" i="82"/>
  <c r="M95" i="82"/>
  <c r="L95" i="82"/>
  <c r="K95" i="82"/>
  <c r="J95" i="82"/>
  <c r="I95" i="82"/>
  <c r="H95" i="82"/>
  <c r="G95" i="82"/>
  <c r="F95" i="82"/>
  <c r="E95" i="82"/>
  <c r="D95" i="82"/>
  <c r="C95" i="82"/>
  <c r="B95" i="82"/>
  <c r="Y90" i="82"/>
  <c r="X90" i="82"/>
  <c r="W90" i="82"/>
  <c r="V90" i="82"/>
  <c r="U90" i="82"/>
  <c r="T90" i="82"/>
  <c r="S90" i="82"/>
  <c r="R90" i="82"/>
  <c r="Q90" i="82"/>
  <c r="P90" i="82"/>
  <c r="O90" i="82"/>
  <c r="N90" i="82"/>
  <c r="M90" i="82"/>
  <c r="L90" i="82"/>
  <c r="K90" i="82"/>
  <c r="J90" i="82"/>
  <c r="I90" i="82"/>
  <c r="H90" i="82"/>
  <c r="G90" i="82"/>
  <c r="F90" i="82"/>
  <c r="E90" i="82"/>
  <c r="D90" i="82"/>
  <c r="C90" i="82"/>
  <c r="B90" i="82"/>
  <c r="Y85" i="82"/>
  <c r="X85" i="82"/>
  <c r="W85" i="82"/>
  <c r="V85" i="82"/>
  <c r="U85" i="82"/>
  <c r="T85" i="82"/>
  <c r="S85" i="82"/>
  <c r="R85" i="82"/>
  <c r="Q85" i="82"/>
  <c r="P85" i="82"/>
  <c r="O85" i="82"/>
  <c r="N85" i="82"/>
  <c r="M85" i="82"/>
  <c r="L85" i="82"/>
  <c r="K85" i="82"/>
  <c r="J85" i="82"/>
  <c r="I85" i="82"/>
  <c r="H85" i="82"/>
  <c r="G85" i="82"/>
  <c r="F85" i="82"/>
  <c r="E85" i="82"/>
  <c r="D85" i="82"/>
  <c r="C85" i="82"/>
  <c r="B85" i="82"/>
  <c r="Y80" i="82"/>
  <c r="X80" i="82"/>
  <c r="W80" i="82"/>
  <c r="V80" i="82"/>
  <c r="U80" i="82"/>
  <c r="T80" i="82"/>
  <c r="S80" i="82"/>
  <c r="R80" i="82"/>
  <c r="Q80" i="82"/>
  <c r="P80" i="82"/>
  <c r="O80" i="82"/>
  <c r="N80" i="82"/>
  <c r="M80" i="82"/>
  <c r="L80" i="82"/>
  <c r="K80" i="82"/>
  <c r="J80" i="82"/>
  <c r="I80" i="82"/>
  <c r="H80" i="82"/>
  <c r="G80" i="82"/>
  <c r="F80" i="82"/>
  <c r="E80" i="82"/>
  <c r="D80" i="82"/>
  <c r="C80" i="82"/>
  <c r="B80" i="82"/>
  <c r="Y75" i="82"/>
  <c r="X75" i="82"/>
  <c r="W75" i="82"/>
  <c r="V75" i="82"/>
  <c r="U75" i="82"/>
  <c r="T75" i="82"/>
  <c r="S75" i="82"/>
  <c r="R75" i="82"/>
  <c r="Q75" i="82"/>
  <c r="P75" i="82"/>
  <c r="O75" i="82"/>
  <c r="N75" i="82"/>
  <c r="M75" i="82"/>
  <c r="L75" i="82"/>
  <c r="K75" i="82"/>
  <c r="J75" i="82"/>
  <c r="I75" i="82"/>
  <c r="H75" i="82"/>
  <c r="G75" i="82"/>
  <c r="F75" i="82"/>
  <c r="E75" i="82"/>
  <c r="D75" i="82"/>
  <c r="C75" i="82"/>
  <c r="B75" i="82"/>
  <c r="Y70" i="82"/>
  <c r="X70" i="82"/>
  <c r="W70" i="82"/>
  <c r="V70" i="82"/>
  <c r="U70" i="82"/>
  <c r="T70" i="82"/>
  <c r="S70" i="82"/>
  <c r="R70" i="82"/>
  <c r="Q70" i="82"/>
  <c r="P70" i="82"/>
  <c r="O70" i="82"/>
  <c r="N70" i="82"/>
  <c r="M70" i="82"/>
  <c r="L70" i="82"/>
  <c r="K70" i="82"/>
  <c r="J70" i="82"/>
  <c r="I70" i="82"/>
  <c r="H70" i="82"/>
  <c r="G70" i="82"/>
  <c r="F70" i="82"/>
  <c r="E70" i="82"/>
  <c r="D70" i="82"/>
  <c r="C70" i="82"/>
  <c r="B70" i="82"/>
  <c r="Y65" i="82"/>
  <c r="X65" i="82"/>
  <c r="W65" i="82"/>
  <c r="V65" i="82"/>
  <c r="U65" i="82"/>
  <c r="T65" i="82"/>
  <c r="S65" i="82"/>
  <c r="R65" i="82"/>
  <c r="Q65" i="82"/>
  <c r="P65" i="82"/>
  <c r="O65" i="82"/>
  <c r="N65" i="82"/>
  <c r="M65" i="82"/>
  <c r="L65" i="82"/>
  <c r="K65" i="82"/>
  <c r="J65" i="82"/>
  <c r="I65" i="82"/>
  <c r="H65" i="82"/>
  <c r="G65" i="82"/>
  <c r="F65" i="82"/>
  <c r="E65" i="82"/>
  <c r="D65" i="82"/>
  <c r="C65" i="82"/>
  <c r="B65" i="82"/>
  <c r="Y60" i="82"/>
  <c r="X60" i="82"/>
  <c r="W60" i="82"/>
  <c r="V60" i="82"/>
  <c r="U60" i="82"/>
  <c r="T60" i="82"/>
  <c r="S60" i="82"/>
  <c r="R60" i="82"/>
  <c r="Q60" i="82"/>
  <c r="P60" i="82"/>
  <c r="O60" i="82"/>
  <c r="N60" i="82"/>
  <c r="M60" i="82"/>
  <c r="L60" i="82"/>
  <c r="K60" i="82"/>
  <c r="J60" i="82"/>
  <c r="I60" i="82"/>
  <c r="H60" i="82"/>
  <c r="G60" i="82"/>
  <c r="F60" i="82"/>
  <c r="E60" i="82"/>
  <c r="D60" i="82"/>
  <c r="C60" i="82"/>
  <c r="B60" i="82"/>
  <c r="Y55" i="82"/>
  <c r="X55" i="82"/>
  <c r="W55" i="82"/>
  <c r="V55" i="82"/>
  <c r="U55" i="82"/>
  <c r="T55" i="82"/>
  <c r="S55" i="82"/>
  <c r="R55" i="82"/>
  <c r="Q55" i="82"/>
  <c r="P55" i="82"/>
  <c r="O55" i="82"/>
  <c r="N55" i="82"/>
  <c r="M55" i="82"/>
  <c r="L55" i="82"/>
  <c r="K55" i="82"/>
  <c r="J55" i="82"/>
  <c r="I55" i="82"/>
  <c r="H55" i="82"/>
  <c r="G55" i="82"/>
  <c r="F55" i="82"/>
  <c r="E55" i="82"/>
  <c r="D55" i="82"/>
  <c r="C55" i="82"/>
  <c r="B55" i="82"/>
  <c r="Y50" i="82"/>
  <c r="X50" i="82"/>
  <c r="W50" i="82"/>
  <c r="V50" i="82"/>
  <c r="U50" i="82"/>
  <c r="T50" i="82"/>
  <c r="S50" i="82"/>
  <c r="R50" i="82"/>
  <c r="Q50" i="82"/>
  <c r="P50" i="82"/>
  <c r="O50" i="82"/>
  <c r="N50" i="82"/>
  <c r="M50" i="82"/>
  <c r="L50" i="82"/>
  <c r="K50" i="82"/>
  <c r="J50" i="82"/>
  <c r="I50" i="82"/>
  <c r="H50" i="82"/>
  <c r="G50" i="82"/>
  <c r="F50" i="82"/>
  <c r="E50" i="82"/>
  <c r="D50" i="82"/>
  <c r="C50" i="82"/>
  <c r="B50" i="82"/>
  <c r="Y45" i="82"/>
  <c r="X45" i="82"/>
  <c r="W45" i="82"/>
  <c r="V45" i="82"/>
  <c r="U45" i="82"/>
  <c r="T45" i="82"/>
  <c r="S45" i="82"/>
  <c r="R45" i="82"/>
  <c r="Q45" i="82"/>
  <c r="P45" i="82"/>
  <c r="O45" i="82"/>
  <c r="N45" i="82"/>
  <c r="M45" i="82"/>
  <c r="L45" i="82"/>
  <c r="K45" i="82"/>
  <c r="J45" i="82"/>
  <c r="I45" i="82"/>
  <c r="H45" i="82"/>
  <c r="G45" i="82"/>
  <c r="F45" i="82"/>
  <c r="E45" i="82"/>
  <c r="D45" i="82"/>
  <c r="C45" i="82"/>
  <c r="B45" i="82"/>
  <c r="Y40" i="82"/>
  <c r="X40" i="82"/>
  <c r="W40" i="82"/>
  <c r="V40" i="82"/>
  <c r="U40" i="82"/>
  <c r="T40" i="82"/>
  <c r="S40" i="82"/>
  <c r="R40" i="82"/>
  <c r="Q40" i="82"/>
  <c r="P40" i="82"/>
  <c r="O40" i="82"/>
  <c r="N40" i="82"/>
  <c r="M40" i="82"/>
  <c r="L40" i="82"/>
  <c r="K40" i="82"/>
  <c r="J40" i="82"/>
  <c r="I40" i="82"/>
  <c r="H40" i="82"/>
  <c r="G40" i="82"/>
  <c r="F40" i="82"/>
  <c r="E40" i="82"/>
  <c r="D40" i="82"/>
  <c r="C40" i="82"/>
  <c r="B40" i="82"/>
  <c r="Y35" i="82"/>
  <c r="X35" i="82"/>
  <c r="W35" i="82"/>
  <c r="V35" i="82"/>
  <c r="U35" i="82"/>
  <c r="T35" i="82"/>
  <c r="S35" i="82"/>
  <c r="R35" i="82"/>
  <c r="Q35" i="82"/>
  <c r="P35" i="82"/>
  <c r="O35" i="82"/>
  <c r="N35" i="82"/>
  <c r="M35" i="82"/>
  <c r="L35" i="82"/>
  <c r="K35" i="82"/>
  <c r="J35" i="82"/>
  <c r="I35" i="82"/>
  <c r="H35" i="82"/>
  <c r="G35" i="82"/>
  <c r="F35" i="82"/>
  <c r="E35" i="82"/>
  <c r="D35" i="82"/>
  <c r="C35" i="82"/>
  <c r="B35" i="82"/>
  <c r="Y30" i="82"/>
  <c r="X30" i="82"/>
  <c r="W30" i="82"/>
  <c r="V30" i="82"/>
  <c r="U30" i="82"/>
  <c r="T30" i="82"/>
  <c r="S30" i="82"/>
  <c r="R30" i="82"/>
  <c r="Q30" i="82"/>
  <c r="P30" i="82"/>
  <c r="O30" i="82"/>
  <c r="N30" i="82"/>
  <c r="M30" i="82"/>
  <c r="L30" i="82"/>
  <c r="K30" i="82"/>
  <c r="J30" i="82"/>
  <c r="I30" i="82"/>
  <c r="H30" i="82"/>
  <c r="G30" i="82"/>
  <c r="F30" i="82"/>
  <c r="E30" i="82"/>
  <c r="D30" i="82"/>
  <c r="C30" i="82"/>
  <c r="B30" i="82"/>
  <c r="Y25" i="82"/>
  <c r="X25" i="82"/>
  <c r="W25" i="82"/>
  <c r="V25" i="82"/>
  <c r="U25" i="82"/>
  <c r="T25" i="82"/>
  <c r="S25" i="82"/>
  <c r="R25" i="82"/>
  <c r="Q25" i="82"/>
  <c r="P25" i="82"/>
  <c r="O25" i="82"/>
  <c r="N25" i="82"/>
  <c r="M25" i="82"/>
  <c r="L25" i="82"/>
  <c r="K25" i="82"/>
  <c r="J25" i="82"/>
  <c r="I25" i="82"/>
  <c r="H25" i="82"/>
  <c r="G25" i="82"/>
  <c r="F25" i="82"/>
  <c r="E25" i="82"/>
  <c r="D25" i="82"/>
  <c r="C25" i="82"/>
  <c r="B25" i="82"/>
  <c r="Y20" i="82"/>
  <c r="X20" i="82"/>
  <c r="W20" i="82"/>
  <c r="V20" i="82"/>
  <c r="U20" i="82"/>
  <c r="T20" i="82"/>
  <c r="S20" i="82"/>
  <c r="R20" i="82"/>
  <c r="Q20" i="82"/>
  <c r="P20" i="82"/>
  <c r="O20" i="82"/>
  <c r="N20" i="82"/>
  <c r="M20" i="82"/>
  <c r="L20" i="82"/>
  <c r="K20" i="82"/>
  <c r="J20" i="82"/>
  <c r="I20" i="82"/>
  <c r="H20" i="82"/>
  <c r="G20" i="82"/>
  <c r="F20" i="82"/>
  <c r="E20" i="82"/>
  <c r="D20" i="82"/>
  <c r="C20" i="82"/>
  <c r="B20" i="82"/>
  <c r="Y15" i="82"/>
  <c r="X15" i="82"/>
  <c r="W15" i="82"/>
  <c r="V15" i="82"/>
  <c r="U15" i="82"/>
  <c r="T15" i="82"/>
  <c r="S15" i="82"/>
  <c r="R15" i="82"/>
  <c r="Q15" i="82"/>
  <c r="P15" i="82"/>
  <c r="O15" i="82"/>
  <c r="N15" i="82"/>
  <c r="M15" i="82"/>
  <c r="L15" i="82"/>
  <c r="K15" i="82"/>
  <c r="J15" i="82"/>
  <c r="I15" i="82"/>
  <c r="H15" i="82"/>
  <c r="G15" i="82"/>
  <c r="F15" i="82"/>
  <c r="E15" i="82"/>
  <c r="D15" i="82"/>
  <c r="C15" i="82"/>
  <c r="B15" i="82"/>
  <c r="Y10" i="82"/>
  <c r="X10" i="82"/>
  <c r="W10" i="82"/>
  <c r="V10" i="82"/>
  <c r="U10" i="82"/>
  <c r="T10" i="82"/>
  <c r="S10" i="82"/>
  <c r="R10" i="82"/>
  <c r="Q10" i="82"/>
  <c r="P10" i="82"/>
  <c r="O10" i="82"/>
  <c r="N10" i="82"/>
  <c r="M10" i="82"/>
  <c r="L10" i="82"/>
  <c r="K10" i="82"/>
  <c r="J10" i="82"/>
  <c r="I10" i="82"/>
  <c r="H10" i="82"/>
  <c r="G10" i="82"/>
  <c r="F10" i="82"/>
  <c r="E10" i="82"/>
  <c r="D10" i="82"/>
  <c r="C10" i="82"/>
  <c r="B10" i="82"/>
  <c r="C64" i="98"/>
  <c r="C60" i="98"/>
  <c r="C56" i="98"/>
  <c r="F50" i="98"/>
  <c r="F45" i="98"/>
  <c r="F40" i="98"/>
  <c r="C35" i="98"/>
  <c r="C31" i="98"/>
  <c r="C27" i="98"/>
  <c r="F21" i="98"/>
  <c r="E21" i="98"/>
  <c r="D21" i="98"/>
  <c r="C21" i="98"/>
  <c r="F16" i="98"/>
  <c r="E16" i="98"/>
  <c r="D16" i="98"/>
  <c r="C16" i="98"/>
  <c r="F11" i="98"/>
  <c r="E11" i="98"/>
  <c r="D11" i="98"/>
  <c r="C11" i="98"/>
  <c r="AB485" i="101" l="1"/>
  <c r="AB454" i="101"/>
  <c r="AB423" i="101"/>
  <c r="AB392" i="101"/>
  <c r="F500" i="101"/>
  <c r="F469" i="101"/>
  <c r="F438" i="101"/>
  <c r="F407" i="101"/>
  <c r="J500" i="101"/>
  <c r="J469" i="101"/>
  <c r="J438" i="101"/>
  <c r="J407" i="101"/>
  <c r="N500" i="101"/>
  <c r="N469" i="101"/>
  <c r="N438" i="101"/>
  <c r="N407" i="101"/>
  <c r="R500" i="101"/>
  <c r="R469" i="101"/>
  <c r="R438" i="101"/>
  <c r="R407" i="101"/>
  <c r="V500" i="101"/>
  <c r="V469" i="101"/>
  <c r="V438" i="101"/>
  <c r="V407" i="101"/>
  <c r="Z500" i="101"/>
  <c r="Z469" i="101"/>
  <c r="Z438" i="101"/>
  <c r="Z407" i="101"/>
  <c r="G500" i="101"/>
  <c r="G469" i="101"/>
  <c r="G438" i="101"/>
  <c r="G407" i="101"/>
  <c r="K500" i="101"/>
  <c r="K469" i="101"/>
  <c r="K438" i="101"/>
  <c r="K407" i="101"/>
  <c r="O500" i="101"/>
  <c r="O469" i="101"/>
  <c r="O438" i="101"/>
  <c r="O407" i="101"/>
  <c r="S500" i="101"/>
  <c r="S469" i="101"/>
  <c r="S438" i="101"/>
  <c r="S407" i="101"/>
  <c r="W500" i="101"/>
  <c r="W469" i="101"/>
  <c r="W438" i="101"/>
  <c r="W407" i="101"/>
  <c r="AA500" i="101"/>
  <c r="AA469" i="101"/>
  <c r="AA438" i="101"/>
  <c r="AA407" i="101"/>
  <c r="H500" i="101"/>
  <c r="H469" i="101"/>
  <c r="H438" i="101"/>
  <c r="H407" i="101"/>
  <c r="L500" i="101"/>
  <c r="L469" i="101"/>
  <c r="L438" i="101"/>
  <c r="L407" i="101"/>
  <c r="P500" i="101"/>
  <c r="P469" i="101"/>
  <c r="P438" i="101"/>
  <c r="P407" i="101"/>
  <c r="T500" i="101"/>
  <c r="T469" i="101"/>
  <c r="T438" i="101"/>
  <c r="T407" i="101"/>
  <c r="X500" i="101"/>
  <c r="X469" i="101"/>
  <c r="X438" i="101"/>
  <c r="X407" i="101"/>
  <c r="AB500" i="101"/>
  <c r="AB469" i="101"/>
  <c r="AB438" i="101"/>
  <c r="AB407" i="101"/>
  <c r="I500" i="101"/>
  <c r="I469" i="101"/>
  <c r="I438" i="101"/>
  <c r="I407" i="101"/>
  <c r="M500" i="101"/>
  <c r="M469" i="101"/>
  <c r="M438" i="101"/>
  <c r="M407" i="101"/>
  <c r="Q500" i="101"/>
  <c r="Q469" i="101"/>
  <c r="Q438" i="101"/>
  <c r="Q407" i="101"/>
  <c r="U500" i="101"/>
  <c r="U469" i="101"/>
  <c r="U438" i="101"/>
  <c r="U407" i="101"/>
  <c r="Y500" i="101"/>
  <c r="Y469" i="101"/>
  <c r="Y438" i="101"/>
  <c r="Y407" i="101"/>
  <c r="H359" i="101"/>
  <c r="H328" i="101"/>
  <c r="H297" i="101"/>
  <c r="H266" i="101"/>
  <c r="L359" i="101"/>
  <c r="L328" i="101"/>
  <c r="L297" i="101"/>
  <c r="L266" i="101"/>
  <c r="P359" i="101"/>
  <c r="P328" i="101"/>
  <c r="P297" i="101"/>
  <c r="P266" i="101"/>
  <c r="T359" i="101"/>
  <c r="T328" i="101"/>
  <c r="T297" i="101"/>
  <c r="T266" i="101"/>
  <c r="X359" i="101"/>
  <c r="X328" i="101"/>
  <c r="X297" i="101"/>
  <c r="X266" i="101"/>
  <c r="AB359" i="101"/>
  <c r="AB328" i="101"/>
  <c r="AB297" i="101"/>
  <c r="AB266" i="101"/>
  <c r="H360" i="101"/>
  <c r="H298" i="101"/>
  <c r="H329" i="101"/>
  <c r="H267" i="101"/>
  <c r="L360" i="101"/>
  <c r="L298" i="101"/>
  <c r="L329" i="101"/>
  <c r="L267" i="101"/>
  <c r="P360" i="101"/>
  <c r="P298" i="101"/>
  <c r="P329" i="101"/>
  <c r="P267" i="101"/>
  <c r="T360" i="101"/>
  <c r="T298" i="101"/>
  <c r="T329" i="101"/>
  <c r="T267" i="101"/>
  <c r="X360" i="101"/>
  <c r="X298" i="101"/>
  <c r="X329" i="101"/>
  <c r="X267" i="101"/>
  <c r="AB360" i="101"/>
  <c r="AB298" i="101"/>
  <c r="AB329" i="101"/>
  <c r="AB267" i="101"/>
  <c r="H361" i="101"/>
  <c r="H330" i="101"/>
  <c r="H268" i="101"/>
  <c r="H299" i="101"/>
  <c r="L361" i="101"/>
  <c r="L330" i="101"/>
  <c r="L268" i="101"/>
  <c r="L299" i="101"/>
  <c r="P361" i="101"/>
  <c r="P330" i="101"/>
  <c r="P299" i="101"/>
  <c r="P268" i="101"/>
  <c r="T361" i="101"/>
  <c r="T330" i="101"/>
  <c r="T299" i="101"/>
  <c r="T268" i="101"/>
  <c r="X361" i="101"/>
  <c r="X330" i="101"/>
  <c r="X268" i="101"/>
  <c r="X299" i="101"/>
  <c r="AB361" i="101"/>
  <c r="AB330" i="101"/>
  <c r="AB268" i="101"/>
  <c r="AB299" i="101"/>
  <c r="H362" i="101"/>
  <c r="H300" i="101"/>
  <c r="H331" i="101"/>
  <c r="H269" i="101"/>
  <c r="L362" i="101"/>
  <c r="L300" i="101"/>
  <c r="L331" i="101"/>
  <c r="L269" i="101"/>
  <c r="P362" i="101"/>
  <c r="P300" i="101"/>
  <c r="P331" i="101"/>
  <c r="P269" i="101"/>
  <c r="T362" i="101"/>
  <c r="T300" i="101"/>
  <c r="T331" i="101"/>
  <c r="T269" i="101"/>
  <c r="X362" i="101"/>
  <c r="X300" i="101"/>
  <c r="X331" i="101"/>
  <c r="X269" i="101"/>
  <c r="AB362" i="101"/>
  <c r="AB300" i="101"/>
  <c r="AB331" i="101"/>
  <c r="AB269" i="101"/>
  <c r="H363" i="101"/>
  <c r="H332" i="101"/>
  <c r="H301" i="101"/>
  <c r="H270" i="101"/>
  <c r="L363" i="101"/>
  <c r="L332" i="101"/>
  <c r="L301" i="101"/>
  <c r="L270" i="101"/>
  <c r="P363" i="101"/>
  <c r="P332" i="101"/>
  <c r="P301" i="101"/>
  <c r="P270" i="101"/>
  <c r="T363" i="101"/>
  <c r="T332" i="101"/>
  <c r="T301" i="101"/>
  <c r="T270" i="101"/>
  <c r="X363" i="101"/>
  <c r="X332" i="101"/>
  <c r="X301" i="101"/>
  <c r="X270" i="101"/>
  <c r="AB363" i="101"/>
  <c r="AB332" i="101"/>
  <c r="AB301" i="101"/>
  <c r="AB270" i="101"/>
  <c r="H364" i="101"/>
  <c r="H302" i="101"/>
  <c r="H333" i="101"/>
  <c r="H271" i="101"/>
  <c r="L364" i="101"/>
  <c r="L302" i="101"/>
  <c r="L333" i="101"/>
  <c r="L271" i="101"/>
  <c r="P364" i="101"/>
  <c r="P302" i="101"/>
  <c r="P333" i="101"/>
  <c r="P271" i="101"/>
  <c r="T364" i="101"/>
  <c r="T302" i="101"/>
  <c r="T333" i="101"/>
  <c r="T271" i="101"/>
  <c r="X364" i="101"/>
  <c r="X302" i="101"/>
  <c r="X333" i="101"/>
  <c r="X271" i="101"/>
  <c r="AB364" i="101"/>
  <c r="AB302" i="101"/>
  <c r="AB333" i="101"/>
  <c r="AB271" i="101"/>
  <c r="H365" i="101"/>
  <c r="H334" i="101"/>
  <c r="H303" i="101"/>
  <c r="H272" i="101"/>
  <c r="L365" i="101"/>
  <c r="L334" i="101"/>
  <c r="L272" i="101"/>
  <c r="L303" i="101"/>
  <c r="P365" i="101"/>
  <c r="P334" i="101"/>
  <c r="P272" i="101"/>
  <c r="P303" i="101"/>
  <c r="T365" i="101"/>
  <c r="T334" i="101"/>
  <c r="T303" i="101"/>
  <c r="T272" i="101"/>
  <c r="X365" i="101"/>
  <c r="X334" i="101"/>
  <c r="X303" i="101"/>
  <c r="X272" i="101"/>
  <c r="AB365" i="101"/>
  <c r="AB334" i="101"/>
  <c r="AB272" i="101"/>
  <c r="AB303" i="101"/>
  <c r="H366" i="101"/>
  <c r="H304" i="101"/>
  <c r="H335" i="101"/>
  <c r="H273" i="101"/>
  <c r="L366" i="101"/>
  <c r="L304" i="101"/>
  <c r="L335" i="101"/>
  <c r="L273" i="101"/>
  <c r="P366" i="101"/>
  <c r="P304" i="101"/>
  <c r="P335" i="101"/>
  <c r="P273" i="101"/>
  <c r="T366" i="101"/>
  <c r="T304" i="101"/>
  <c r="T335" i="101"/>
  <c r="T273" i="101"/>
  <c r="X366" i="101"/>
  <c r="X304" i="101"/>
  <c r="X335" i="101"/>
  <c r="X273" i="101"/>
  <c r="AB366" i="101"/>
  <c r="AB304" i="101"/>
  <c r="AB335" i="101"/>
  <c r="AB273" i="101"/>
  <c r="H367" i="101"/>
  <c r="H336" i="101"/>
  <c r="H305" i="101"/>
  <c r="H274" i="101"/>
  <c r="L367" i="101"/>
  <c r="L336" i="101"/>
  <c r="L305" i="101"/>
  <c r="L274" i="101"/>
  <c r="P367" i="101"/>
  <c r="P336" i="101"/>
  <c r="P305" i="101"/>
  <c r="P274" i="101"/>
  <c r="T367" i="101"/>
  <c r="T336" i="101"/>
  <c r="T305" i="101"/>
  <c r="T274" i="101"/>
  <c r="X367" i="101"/>
  <c r="X336" i="101"/>
  <c r="X305" i="101"/>
  <c r="X274" i="101"/>
  <c r="AB367" i="101"/>
  <c r="AB336" i="101"/>
  <c r="AB305" i="101"/>
  <c r="AB274" i="101"/>
  <c r="H368" i="101"/>
  <c r="H306" i="101"/>
  <c r="H337" i="101"/>
  <c r="H275" i="101"/>
  <c r="L368" i="101"/>
  <c r="L306" i="101"/>
  <c r="L337" i="101"/>
  <c r="L275" i="101"/>
  <c r="P368" i="101"/>
  <c r="P306" i="101"/>
  <c r="P337" i="101"/>
  <c r="P275" i="101"/>
  <c r="T368" i="101"/>
  <c r="T306" i="101"/>
  <c r="T337" i="101"/>
  <c r="T275" i="101"/>
  <c r="X368" i="101"/>
  <c r="X306" i="101"/>
  <c r="X337" i="101"/>
  <c r="X275" i="101"/>
  <c r="AB368" i="101"/>
  <c r="AB306" i="101"/>
  <c r="AB337" i="101"/>
  <c r="AB275" i="101"/>
  <c r="H369" i="101"/>
  <c r="H338" i="101"/>
  <c r="H307" i="101"/>
  <c r="H276" i="101"/>
  <c r="L369" i="101"/>
  <c r="L338" i="101"/>
  <c r="L307" i="101"/>
  <c r="L276" i="101"/>
  <c r="P369" i="101"/>
  <c r="P338" i="101"/>
  <c r="P276" i="101"/>
  <c r="P307" i="101"/>
  <c r="T369" i="101"/>
  <c r="T338" i="101"/>
  <c r="T276" i="101"/>
  <c r="T307" i="101"/>
  <c r="X369" i="101"/>
  <c r="X338" i="101"/>
  <c r="X307" i="101"/>
  <c r="X276" i="101"/>
  <c r="AB369" i="101"/>
  <c r="AB338" i="101"/>
  <c r="AB307" i="101"/>
  <c r="AB276" i="101"/>
  <c r="H370" i="101"/>
  <c r="H308" i="101"/>
  <c r="H339" i="101"/>
  <c r="H277" i="101"/>
  <c r="L370" i="101"/>
  <c r="L308" i="101"/>
  <c r="L339" i="101"/>
  <c r="L277" i="101"/>
  <c r="P370" i="101"/>
  <c r="P308" i="101"/>
  <c r="P339" i="101"/>
  <c r="P277" i="101"/>
  <c r="T370" i="101"/>
  <c r="T308" i="101"/>
  <c r="T339" i="101"/>
  <c r="T277" i="101"/>
  <c r="X370" i="101"/>
  <c r="X308" i="101"/>
  <c r="X339" i="101"/>
  <c r="X277" i="101"/>
  <c r="E371" i="101"/>
  <c r="E278" i="101"/>
  <c r="E309" i="101"/>
  <c r="E340" i="101"/>
  <c r="I371" i="101"/>
  <c r="I309" i="101"/>
  <c r="I340" i="101"/>
  <c r="I278" i="101"/>
  <c r="M371" i="101"/>
  <c r="M309" i="101"/>
  <c r="M340" i="101"/>
  <c r="M278" i="101"/>
  <c r="Q371" i="101"/>
  <c r="Q309" i="101"/>
  <c r="Q340" i="101"/>
  <c r="Q278" i="101"/>
  <c r="U371" i="101"/>
  <c r="U309" i="101"/>
  <c r="U340" i="101"/>
  <c r="U278" i="101"/>
  <c r="Y371" i="101"/>
  <c r="Y309" i="101"/>
  <c r="Y340" i="101"/>
  <c r="Y278" i="101"/>
  <c r="E372" i="101"/>
  <c r="E341" i="101"/>
  <c r="E310" i="101"/>
  <c r="E279" i="101"/>
  <c r="I372" i="101"/>
  <c r="I341" i="101"/>
  <c r="I310" i="101"/>
  <c r="I279" i="101"/>
  <c r="M372" i="101"/>
  <c r="M341" i="101"/>
  <c r="M310" i="101"/>
  <c r="M279" i="101"/>
  <c r="Q372" i="101"/>
  <c r="Q341" i="101"/>
  <c r="Q310" i="101"/>
  <c r="Q279" i="101"/>
  <c r="U372" i="101"/>
  <c r="U341" i="101"/>
  <c r="U310" i="101"/>
  <c r="U279" i="101"/>
  <c r="Z372" i="101"/>
  <c r="Z310" i="101"/>
  <c r="Z341" i="101"/>
  <c r="Z279" i="101"/>
  <c r="F373" i="101"/>
  <c r="F342" i="101"/>
  <c r="F311" i="101"/>
  <c r="F280" i="101"/>
  <c r="J373" i="101"/>
  <c r="J342" i="101"/>
  <c r="J311" i="101"/>
  <c r="J280" i="101"/>
  <c r="N373" i="101"/>
  <c r="N342" i="101"/>
  <c r="N311" i="101"/>
  <c r="N280" i="101"/>
  <c r="R373" i="101"/>
  <c r="R342" i="101"/>
  <c r="R311" i="101"/>
  <c r="R280" i="101"/>
  <c r="V373" i="101"/>
  <c r="V342" i="101"/>
  <c r="V311" i="101"/>
  <c r="V280" i="101"/>
  <c r="Z373" i="101"/>
  <c r="Z342" i="101"/>
  <c r="Z311" i="101"/>
  <c r="Z280" i="101"/>
  <c r="F374" i="101"/>
  <c r="F312" i="101"/>
  <c r="F343" i="101"/>
  <c r="F281" i="101"/>
  <c r="J374" i="101"/>
  <c r="J312" i="101"/>
  <c r="J343" i="101"/>
  <c r="J281" i="101"/>
  <c r="N374" i="101"/>
  <c r="N312" i="101"/>
  <c r="N343" i="101"/>
  <c r="N281" i="101"/>
  <c r="R374" i="101"/>
  <c r="R312" i="101"/>
  <c r="R343" i="101"/>
  <c r="R281" i="101"/>
  <c r="V374" i="101"/>
  <c r="V312" i="101"/>
  <c r="V343" i="101"/>
  <c r="V281" i="101"/>
  <c r="Z374" i="101"/>
  <c r="Z312" i="101"/>
  <c r="Z343" i="101"/>
  <c r="Z281" i="101"/>
  <c r="F375" i="101"/>
  <c r="F344" i="101"/>
  <c r="F282" i="101"/>
  <c r="F313" i="101"/>
  <c r="J375" i="101"/>
  <c r="J344" i="101"/>
  <c r="J282" i="101"/>
  <c r="J313" i="101"/>
  <c r="N375" i="101"/>
  <c r="N344" i="101"/>
  <c r="N313" i="101"/>
  <c r="N282" i="101"/>
  <c r="R375" i="101"/>
  <c r="R344" i="101"/>
  <c r="R313" i="101"/>
  <c r="R282" i="101"/>
  <c r="V375" i="101"/>
  <c r="V344" i="101"/>
  <c r="V282" i="101"/>
  <c r="V313" i="101"/>
  <c r="Z375" i="101"/>
  <c r="Z344" i="101"/>
  <c r="Z282" i="101"/>
  <c r="Z313" i="101"/>
  <c r="F376" i="101"/>
  <c r="F314" i="101"/>
  <c r="F345" i="101"/>
  <c r="F283" i="101"/>
  <c r="J376" i="101"/>
  <c r="J314" i="101"/>
  <c r="J345" i="101"/>
  <c r="J283" i="101"/>
  <c r="N376" i="101"/>
  <c r="N314" i="101"/>
  <c r="N345" i="101"/>
  <c r="N283" i="101"/>
  <c r="R376" i="101"/>
  <c r="R314" i="101"/>
  <c r="R345" i="101"/>
  <c r="R283" i="101"/>
  <c r="V376" i="101"/>
  <c r="V314" i="101"/>
  <c r="V345" i="101"/>
  <c r="V283" i="101"/>
  <c r="Z376" i="101"/>
  <c r="Z314" i="101"/>
  <c r="Z345" i="101"/>
  <c r="Z283" i="101"/>
  <c r="F377" i="101"/>
  <c r="F346" i="101"/>
  <c r="F315" i="101"/>
  <c r="F284" i="101"/>
  <c r="J377" i="101"/>
  <c r="J346" i="101"/>
  <c r="J315" i="101"/>
  <c r="J284" i="101"/>
  <c r="N377" i="101"/>
  <c r="N346" i="101"/>
  <c r="N315" i="101"/>
  <c r="N284" i="101"/>
  <c r="R377" i="101"/>
  <c r="R346" i="101"/>
  <c r="R315" i="101"/>
  <c r="R284" i="101"/>
  <c r="V377" i="101"/>
  <c r="V346" i="101"/>
  <c r="V315" i="101"/>
  <c r="V284" i="101"/>
  <c r="Z377" i="101"/>
  <c r="Z346" i="101"/>
  <c r="Z315" i="101"/>
  <c r="Z284" i="101"/>
  <c r="F378" i="101"/>
  <c r="F316" i="101"/>
  <c r="F347" i="101"/>
  <c r="F285" i="101"/>
  <c r="J378" i="101"/>
  <c r="J316" i="101"/>
  <c r="J347" i="101"/>
  <c r="J285" i="101"/>
  <c r="N378" i="101"/>
  <c r="N316" i="101"/>
  <c r="N347" i="101"/>
  <c r="N285" i="101"/>
  <c r="R378" i="101"/>
  <c r="R316" i="101"/>
  <c r="R347" i="101"/>
  <c r="R285" i="101"/>
  <c r="V378" i="101"/>
  <c r="V316" i="101"/>
  <c r="V347" i="101"/>
  <c r="V285" i="101"/>
  <c r="Z378" i="101"/>
  <c r="Z316" i="101"/>
  <c r="Z347" i="101"/>
  <c r="Z285" i="101"/>
  <c r="F379" i="101"/>
  <c r="F348" i="101"/>
  <c r="F317" i="101"/>
  <c r="F286" i="101"/>
  <c r="J379" i="101"/>
  <c r="J348" i="101"/>
  <c r="J286" i="101"/>
  <c r="J317" i="101"/>
  <c r="N379" i="101"/>
  <c r="N348" i="101"/>
  <c r="N317" i="101"/>
  <c r="N286" i="101"/>
  <c r="R379" i="101"/>
  <c r="R348" i="101"/>
  <c r="R286" i="101"/>
  <c r="R317" i="101"/>
  <c r="V379" i="101"/>
  <c r="V348" i="101"/>
  <c r="V317" i="101"/>
  <c r="V286" i="101"/>
  <c r="Z379" i="101"/>
  <c r="Z348" i="101"/>
  <c r="Z286" i="101"/>
  <c r="Z317" i="101"/>
  <c r="F380" i="101"/>
  <c r="F318" i="101"/>
  <c r="F349" i="101"/>
  <c r="F287" i="101"/>
  <c r="J380" i="101"/>
  <c r="J318" i="101"/>
  <c r="J349" i="101"/>
  <c r="J287" i="101"/>
  <c r="N380" i="101"/>
  <c r="N349" i="101"/>
  <c r="N287" i="101"/>
  <c r="N318" i="101"/>
  <c r="R380" i="101"/>
  <c r="R349" i="101"/>
  <c r="R318" i="101"/>
  <c r="R287" i="101"/>
  <c r="V380" i="101"/>
  <c r="V349" i="101"/>
  <c r="V287" i="101"/>
  <c r="V318" i="101"/>
  <c r="Z380" i="101"/>
  <c r="Z349" i="101"/>
  <c r="Z287" i="101"/>
  <c r="Z318" i="101"/>
  <c r="F381" i="101"/>
  <c r="F350" i="101"/>
  <c r="F319" i="101"/>
  <c r="F288" i="101"/>
  <c r="J381" i="101"/>
  <c r="J350" i="101"/>
  <c r="J319" i="101"/>
  <c r="J288" i="101"/>
  <c r="N381" i="101"/>
  <c r="N350" i="101"/>
  <c r="N319" i="101"/>
  <c r="N288" i="101"/>
  <c r="R381" i="101"/>
  <c r="R350" i="101"/>
  <c r="R319" i="101"/>
  <c r="R288" i="101"/>
  <c r="V381" i="101"/>
  <c r="V350" i="101"/>
  <c r="V319" i="101"/>
  <c r="V288" i="101"/>
  <c r="Z381" i="101"/>
  <c r="Z350" i="101"/>
  <c r="Z319" i="101"/>
  <c r="Z288" i="101"/>
  <c r="F382" i="101"/>
  <c r="F351" i="101"/>
  <c r="F320" i="101"/>
  <c r="F289" i="101"/>
  <c r="J382" i="101"/>
  <c r="J351" i="101"/>
  <c r="J320" i="101"/>
  <c r="J289" i="101"/>
  <c r="N382" i="101"/>
  <c r="N351" i="101"/>
  <c r="N320" i="101"/>
  <c r="N289" i="101"/>
  <c r="R382" i="101"/>
  <c r="R351" i="101"/>
  <c r="R289" i="101"/>
  <c r="R320" i="101"/>
  <c r="V382" i="101"/>
  <c r="V351" i="101"/>
  <c r="V320" i="101"/>
  <c r="V289" i="101"/>
  <c r="Z382" i="101"/>
  <c r="Z351" i="101"/>
  <c r="Z320" i="101"/>
  <c r="Z289" i="101"/>
  <c r="F383" i="101"/>
  <c r="F352" i="101"/>
  <c r="F290" i="101"/>
  <c r="F321" i="101"/>
  <c r="J383" i="101"/>
  <c r="J352" i="101"/>
  <c r="J290" i="101"/>
  <c r="J321" i="101"/>
  <c r="N383" i="101"/>
  <c r="N352" i="101"/>
  <c r="N321" i="101"/>
  <c r="N290" i="101"/>
  <c r="R383" i="101"/>
  <c r="R352" i="101"/>
  <c r="R321" i="101"/>
  <c r="R290" i="101"/>
  <c r="V383" i="101"/>
  <c r="V352" i="101"/>
  <c r="V290" i="101"/>
  <c r="V321" i="101"/>
  <c r="Z383" i="101"/>
  <c r="Z352" i="101"/>
  <c r="Z290" i="101"/>
  <c r="Z321" i="101"/>
  <c r="F384" i="101"/>
  <c r="F353" i="101"/>
  <c r="F322" i="101"/>
  <c r="F291" i="101"/>
  <c r="J384" i="101"/>
  <c r="J353" i="101"/>
  <c r="J291" i="101"/>
  <c r="J322" i="101"/>
  <c r="N384" i="101"/>
  <c r="N353" i="101"/>
  <c r="N291" i="101"/>
  <c r="N322" i="101"/>
  <c r="R384" i="101"/>
  <c r="R353" i="101"/>
  <c r="R291" i="101"/>
  <c r="R322" i="101"/>
  <c r="V384" i="101"/>
  <c r="V353" i="101"/>
  <c r="V322" i="101"/>
  <c r="V291" i="101"/>
  <c r="Z384" i="101"/>
  <c r="Z353" i="101"/>
  <c r="Z291" i="101"/>
  <c r="Z322" i="101"/>
  <c r="F385" i="101"/>
  <c r="F354" i="101"/>
  <c r="F323" i="101"/>
  <c r="F292" i="101"/>
  <c r="J385" i="101"/>
  <c r="J354" i="101"/>
  <c r="J323" i="101"/>
  <c r="J292" i="101"/>
  <c r="N385" i="101"/>
  <c r="N354" i="101"/>
  <c r="N323" i="101"/>
  <c r="N292" i="101"/>
  <c r="R385" i="101"/>
  <c r="R354" i="101"/>
  <c r="R323" i="101"/>
  <c r="R292" i="101"/>
  <c r="V385" i="101"/>
  <c r="V354" i="101"/>
  <c r="V323" i="101"/>
  <c r="V292" i="101"/>
  <c r="Z385" i="101"/>
  <c r="Z354" i="101"/>
  <c r="Z323" i="101"/>
  <c r="Z292" i="101"/>
  <c r="F386" i="101"/>
  <c r="F355" i="101"/>
  <c r="F293" i="101"/>
  <c r="F324" i="101"/>
  <c r="J386" i="101"/>
  <c r="J355" i="101"/>
  <c r="J293" i="101"/>
  <c r="J324" i="101"/>
  <c r="N386" i="101"/>
  <c r="N355" i="101"/>
  <c r="N293" i="101"/>
  <c r="N324" i="101"/>
  <c r="R386" i="101"/>
  <c r="R355" i="101"/>
  <c r="R293" i="101"/>
  <c r="R324" i="101"/>
  <c r="V386" i="101"/>
  <c r="V355" i="101"/>
  <c r="V293" i="101"/>
  <c r="V324" i="101"/>
  <c r="Z386" i="101"/>
  <c r="Z355" i="101"/>
  <c r="Z293" i="101"/>
  <c r="Z324" i="101"/>
  <c r="F387" i="101"/>
  <c r="F356" i="101"/>
  <c r="F294" i="101"/>
  <c r="F325" i="101"/>
  <c r="J387" i="101"/>
  <c r="J356" i="101"/>
  <c r="J294" i="101"/>
  <c r="J325" i="101"/>
  <c r="N387" i="101"/>
  <c r="N356" i="101"/>
  <c r="N294" i="101"/>
  <c r="N325" i="101"/>
  <c r="R387" i="101"/>
  <c r="R356" i="101"/>
  <c r="R294" i="101"/>
  <c r="R325" i="101"/>
  <c r="V387" i="101"/>
  <c r="V356" i="101"/>
  <c r="V294" i="101"/>
  <c r="V325" i="101"/>
  <c r="Z387" i="101"/>
  <c r="Z356" i="101"/>
  <c r="Z294" i="101"/>
  <c r="Z325" i="101"/>
  <c r="F388" i="101"/>
  <c r="F357" i="101"/>
  <c r="F295" i="101"/>
  <c r="F326" i="101"/>
  <c r="J388" i="101"/>
  <c r="J357" i="101"/>
  <c r="J295" i="101"/>
  <c r="J326" i="101"/>
  <c r="N388" i="101"/>
  <c r="N295" i="101"/>
  <c r="N357" i="101"/>
  <c r="N326" i="101"/>
  <c r="R388" i="101"/>
  <c r="R295" i="101"/>
  <c r="R326" i="101"/>
  <c r="R357" i="101"/>
  <c r="V388" i="101"/>
  <c r="V295" i="101"/>
  <c r="V326" i="101"/>
  <c r="V357" i="101"/>
  <c r="Z388" i="101"/>
  <c r="Z357" i="101"/>
  <c r="Z295" i="101"/>
  <c r="Z326" i="101"/>
  <c r="F389" i="101"/>
  <c r="F358" i="101"/>
  <c r="F327" i="101"/>
  <c r="F296" i="101"/>
  <c r="J389" i="101"/>
  <c r="J358" i="101"/>
  <c r="J327" i="101"/>
  <c r="J296" i="101"/>
  <c r="N389" i="101"/>
  <c r="N358" i="101"/>
  <c r="N327" i="101"/>
  <c r="N296" i="101"/>
  <c r="R389" i="101"/>
  <c r="R358" i="101"/>
  <c r="R327" i="101"/>
  <c r="R296" i="101"/>
  <c r="V389" i="101"/>
  <c r="V358" i="101"/>
  <c r="V327" i="101"/>
  <c r="V296" i="101"/>
  <c r="Z389" i="101"/>
  <c r="Z358" i="101"/>
  <c r="Z327" i="101"/>
  <c r="Z296" i="101"/>
  <c r="F483" i="101"/>
  <c r="F452" i="101"/>
  <c r="F421" i="101"/>
  <c r="F390" i="101"/>
  <c r="J483" i="101"/>
  <c r="J452" i="101"/>
  <c r="J421" i="101"/>
  <c r="J390" i="101"/>
  <c r="N483" i="101"/>
  <c r="N452" i="101"/>
  <c r="N421" i="101"/>
  <c r="N390" i="101"/>
  <c r="R483" i="101"/>
  <c r="R452" i="101"/>
  <c r="R421" i="101"/>
  <c r="R390" i="101"/>
  <c r="V483" i="101"/>
  <c r="V452" i="101"/>
  <c r="V421" i="101"/>
  <c r="V390" i="101"/>
  <c r="Z483" i="101"/>
  <c r="Z452" i="101"/>
  <c r="Z421" i="101"/>
  <c r="Z390" i="101"/>
  <c r="F484" i="101"/>
  <c r="F453" i="101"/>
  <c r="F422" i="101"/>
  <c r="F391" i="101"/>
  <c r="J484" i="101"/>
  <c r="J453" i="101"/>
  <c r="J422" i="101"/>
  <c r="J391" i="101"/>
  <c r="N484" i="101"/>
  <c r="N453" i="101"/>
  <c r="N422" i="101"/>
  <c r="N391" i="101"/>
  <c r="R484" i="101"/>
  <c r="R453" i="101"/>
  <c r="R422" i="101"/>
  <c r="R391" i="101"/>
  <c r="V484" i="101"/>
  <c r="V453" i="101"/>
  <c r="V422" i="101"/>
  <c r="V391" i="101"/>
  <c r="Z484" i="101"/>
  <c r="Z453" i="101"/>
  <c r="Z422" i="101"/>
  <c r="Z391" i="101"/>
  <c r="F485" i="101"/>
  <c r="F454" i="101"/>
  <c r="F423" i="101"/>
  <c r="F392" i="101"/>
  <c r="J485" i="101"/>
  <c r="J454" i="101"/>
  <c r="J423" i="101"/>
  <c r="J392" i="101"/>
  <c r="N485" i="101"/>
  <c r="N454" i="101"/>
  <c r="N423" i="101"/>
  <c r="N392" i="101"/>
  <c r="R485" i="101"/>
  <c r="R454" i="101"/>
  <c r="R423" i="101"/>
  <c r="R392" i="101"/>
  <c r="V485" i="101"/>
  <c r="V454" i="101"/>
  <c r="V423" i="101"/>
  <c r="V392" i="101"/>
  <c r="Z485" i="101"/>
  <c r="Z454" i="101"/>
  <c r="Z423" i="101"/>
  <c r="Z392" i="101"/>
  <c r="F486" i="101"/>
  <c r="F455" i="101"/>
  <c r="F424" i="101"/>
  <c r="F393" i="101"/>
  <c r="J486" i="101"/>
  <c r="J455" i="101"/>
  <c r="J424" i="101"/>
  <c r="J393" i="101"/>
  <c r="N486" i="101"/>
  <c r="N455" i="101"/>
  <c r="N424" i="101"/>
  <c r="N393" i="101"/>
  <c r="R486" i="101"/>
  <c r="R455" i="101"/>
  <c r="R424" i="101"/>
  <c r="R393" i="101"/>
  <c r="V486" i="101"/>
  <c r="V455" i="101"/>
  <c r="V424" i="101"/>
  <c r="V393" i="101"/>
  <c r="Z486" i="101"/>
  <c r="Z455" i="101"/>
  <c r="Z424" i="101"/>
  <c r="Z393" i="101"/>
  <c r="F487" i="101"/>
  <c r="F456" i="101"/>
  <c r="F425" i="101"/>
  <c r="F394" i="101"/>
  <c r="J487" i="101"/>
  <c r="J456" i="101"/>
  <c r="J425" i="101"/>
  <c r="J394" i="101"/>
  <c r="N487" i="101"/>
  <c r="N456" i="101"/>
  <c r="N425" i="101"/>
  <c r="N394" i="101"/>
  <c r="R487" i="101"/>
  <c r="R456" i="101"/>
  <c r="R425" i="101"/>
  <c r="R394" i="101"/>
  <c r="V487" i="101"/>
  <c r="V456" i="101"/>
  <c r="V425" i="101"/>
  <c r="V394" i="101"/>
  <c r="Z487" i="101"/>
  <c r="Z456" i="101"/>
  <c r="Z425" i="101"/>
  <c r="Z394" i="101"/>
  <c r="F488" i="101"/>
  <c r="F457" i="101"/>
  <c r="F426" i="101"/>
  <c r="F395" i="101"/>
  <c r="J488" i="101"/>
  <c r="J457" i="101"/>
  <c r="J426" i="101"/>
  <c r="J395" i="101"/>
  <c r="N488" i="101"/>
  <c r="N457" i="101"/>
  <c r="N426" i="101"/>
  <c r="N395" i="101"/>
  <c r="R488" i="101"/>
  <c r="R457" i="101"/>
  <c r="R426" i="101"/>
  <c r="R395" i="101"/>
  <c r="V488" i="101"/>
  <c r="V457" i="101"/>
  <c r="V426" i="101"/>
  <c r="V395" i="101"/>
  <c r="Z488" i="101"/>
  <c r="Z457" i="101"/>
  <c r="Z426" i="101"/>
  <c r="Z395" i="101"/>
  <c r="F489" i="101"/>
  <c r="F458" i="101"/>
  <c r="F427" i="101"/>
  <c r="F396" i="101"/>
  <c r="J489" i="101"/>
  <c r="J458" i="101"/>
  <c r="J427" i="101"/>
  <c r="J396" i="101"/>
  <c r="N489" i="101"/>
  <c r="N458" i="101"/>
  <c r="N427" i="101"/>
  <c r="N396" i="101"/>
  <c r="R489" i="101"/>
  <c r="R458" i="101"/>
  <c r="R427" i="101"/>
  <c r="R396" i="101"/>
  <c r="V489" i="101"/>
  <c r="V458" i="101"/>
  <c r="V427" i="101"/>
  <c r="V396" i="101"/>
  <c r="Z489" i="101"/>
  <c r="Z458" i="101"/>
  <c r="Z427" i="101"/>
  <c r="Z396" i="101"/>
  <c r="F490" i="101"/>
  <c r="F459" i="101"/>
  <c r="F428" i="101"/>
  <c r="F397" i="101"/>
  <c r="J490" i="101"/>
  <c r="J459" i="101"/>
  <c r="J428" i="101"/>
  <c r="J397" i="101"/>
  <c r="N490" i="101"/>
  <c r="N459" i="101"/>
  <c r="N428" i="101"/>
  <c r="N397" i="101"/>
  <c r="R490" i="101"/>
  <c r="R459" i="101"/>
  <c r="R428" i="101"/>
  <c r="R397" i="101"/>
  <c r="V490" i="101"/>
  <c r="V459" i="101"/>
  <c r="V428" i="101"/>
  <c r="V397" i="101"/>
  <c r="Z490" i="101"/>
  <c r="Z459" i="101"/>
  <c r="Z428" i="101"/>
  <c r="Z397" i="101"/>
  <c r="F491" i="101"/>
  <c r="F460" i="101"/>
  <c r="F429" i="101"/>
  <c r="F398" i="101"/>
  <c r="J491" i="101"/>
  <c r="J460" i="101"/>
  <c r="J429" i="101"/>
  <c r="J398" i="101"/>
  <c r="N491" i="101"/>
  <c r="N460" i="101"/>
  <c r="N429" i="101"/>
  <c r="N398" i="101"/>
  <c r="R491" i="101"/>
  <c r="R460" i="101"/>
  <c r="R429" i="101"/>
  <c r="R398" i="101"/>
  <c r="V491" i="101"/>
  <c r="V460" i="101"/>
  <c r="V429" i="101"/>
  <c r="V398" i="101"/>
  <c r="Z491" i="101"/>
  <c r="Z460" i="101"/>
  <c r="Z429" i="101"/>
  <c r="Z398" i="101"/>
  <c r="F492" i="101"/>
  <c r="F461" i="101"/>
  <c r="F430" i="101"/>
  <c r="F399" i="101"/>
  <c r="J492" i="101"/>
  <c r="J461" i="101"/>
  <c r="J430" i="101"/>
  <c r="J399" i="101"/>
  <c r="N492" i="101"/>
  <c r="N461" i="101"/>
  <c r="N430" i="101"/>
  <c r="N399" i="101"/>
  <c r="R492" i="101"/>
  <c r="R461" i="101"/>
  <c r="R430" i="101"/>
  <c r="R399" i="101"/>
  <c r="V492" i="101"/>
  <c r="V461" i="101"/>
  <c r="V430" i="101"/>
  <c r="V399" i="101"/>
  <c r="Z492" i="101"/>
  <c r="Z461" i="101"/>
  <c r="Z430" i="101"/>
  <c r="Z399" i="101"/>
  <c r="F493" i="101"/>
  <c r="F462" i="101"/>
  <c r="F431" i="101"/>
  <c r="F400" i="101"/>
  <c r="J493" i="101"/>
  <c r="J462" i="101"/>
  <c r="J431" i="101"/>
  <c r="J400" i="101"/>
  <c r="N493" i="101"/>
  <c r="N462" i="101"/>
  <c r="N431" i="101"/>
  <c r="N400" i="101"/>
  <c r="R493" i="101"/>
  <c r="R462" i="101"/>
  <c r="R431" i="101"/>
  <c r="R400" i="101"/>
  <c r="V493" i="101"/>
  <c r="V462" i="101"/>
  <c r="V431" i="101"/>
  <c r="V400" i="101"/>
  <c r="Z493" i="101"/>
  <c r="Z462" i="101"/>
  <c r="Z431" i="101"/>
  <c r="Z400" i="101"/>
  <c r="F494" i="101"/>
  <c r="F463" i="101"/>
  <c r="F432" i="101"/>
  <c r="F401" i="101"/>
  <c r="J494" i="101"/>
  <c r="J463" i="101"/>
  <c r="J432" i="101"/>
  <c r="J401" i="101"/>
  <c r="N494" i="101"/>
  <c r="N463" i="101"/>
  <c r="N432" i="101"/>
  <c r="N401" i="101"/>
  <c r="R494" i="101"/>
  <c r="R463" i="101"/>
  <c r="R432" i="101"/>
  <c r="R401" i="101"/>
  <c r="V494" i="101"/>
  <c r="V463" i="101"/>
  <c r="V432" i="101"/>
  <c r="V401" i="101"/>
  <c r="Z494" i="101"/>
  <c r="Z463" i="101"/>
  <c r="Z432" i="101"/>
  <c r="Z401" i="101"/>
  <c r="F495" i="101"/>
  <c r="F464" i="101"/>
  <c r="F433" i="101"/>
  <c r="F402" i="101"/>
  <c r="J495" i="101"/>
  <c r="J464" i="101"/>
  <c r="J433" i="101"/>
  <c r="J402" i="101"/>
  <c r="N495" i="101"/>
  <c r="N464" i="101"/>
  <c r="N433" i="101"/>
  <c r="N402" i="101"/>
  <c r="R495" i="101"/>
  <c r="R464" i="101"/>
  <c r="R433" i="101"/>
  <c r="R402" i="101"/>
  <c r="V495" i="101"/>
  <c r="V464" i="101"/>
  <c r="V433" i="101"/>
  <c r="V402" i="101"/>
  <c r="Z495" i="101"/>
  <c r="Z464" i="101"/>
  <c r="Z433" i="101"/>
  <c r="Z402" i="101"/>
  <c r="F496" i="101"/>
  <c r="F465" i="101"/>
  <c r="F434" i="101"/>
  <c r="F403" i="101"/>
  <c r="J496" i="101"/>
  <c r="J465" i="101"/>
  <c r="J434" i="101"/>
  <c r="J403" i="101"/>
  <c r="N496" i="101"/>
  <c r="N465" i="101"/>
  <c r="N434" i="101"/>
  <c r="N403" i="101"/>
  <c r="R496" i="101"/>
  <c r="R465" i="101"/>
  <c r="R434" i="101"/>
  <c r="R403" i="101"/>
  <c r="V496" i="101"/>
  <c r="V465" i="101"/>
  <c r="V434" i="101"/>
  <c r="V403" i="101"/>
  <c r="Z496" i="101"/>
  <c r="Z465" i="101"/>
  <c r="Z434" i="101"/>
  <c r="Z403" i="101"/>
  <c r="F497" i="101"/>
  <c r="F466" i="101"/>
  <c r="F435" i="101"/>
  <c r="F404" i="101"/>
  <c r="J497" i="101"/>
  <c r="J466" i="101"/>
  <c r="J435" i="101"/>
  <c r="J404" i="101"/>
  <c r="N497" i="101"/>
  <c r="N466" i="101"/>
  <c r="N435" i="101"/>
  <c r="N404" i="101"/>
  <c r="R497" i="101"/>
  <c r="R466" i="101"/>
  <c r="R435" i="101"/>
  <c r="R404" i="101"/>
  <c r="V497" i="101"/>
  <c r="V466" i="101"/>
  <c r="V435" i="101"/>
  <c r="V404" i="101"/>
  <c r="Z497" i="101"/>
  <c r="Z466" i="101"/>
  <c r="Z435" i="101"/>
  <c r="Z404" i="101"/>
  <c r="F498" i="101"/>
  <c r="F467" i="101"/>
  <c r="F436" i="101"/>
  <c r="F405" i="101"/>
  <c r="J498" i="101"/>
  <c r="J467" i="101"/>
  <c r="J436" i="101"/>
  <c r="J405" i="101"/>
  <c r="N498" i="101"/>
  <c r="N467" i="101"/>
  <c r="N436" i="101"/>
  <c r="N405" i="101"/>
  <c r="R498" i="101"/>
  <c r="R467" i="101"/>
  <c r="R436" i="101"/>
  <c r="R405" i="101"/>
  <c r="V498" i="101"/>
  <c r="V467" i="101"/>
  <c r="V436" i="101"/>
  <c r="V405" i="101"/>
  <c r="Z498" i="101"/>
  <c r="Z467" i="101"/>
  <c r="Z436" i="101"/>
  <c r="Z405" i="101"/>
  <c r="F499" i="101"/>
  <c r="F468" i="101"/>
  <c r="F437" i="101"/>
  <c r="F406" i="101"/>
  <c r="J499" i="101"/>
  <c r="J468" i="101"/>
  <c r="J437" i="101"/>
  <c r="J406" i="101"/>
  <c r="N499" i="101"/>
  <c r="N468" i="101"/>
  <c r="N437" i="101"/>
  <c r="N406" i="101"/>
  <c r="R499" i="101"/>
  <c r="R468" i="101"/>
  <c r="R437" i="101"/>
  <c r="R406" i="101"/>
  <c r="V499" i="101"/>
  <c r="V468" i="101"/>
  <c r="V437" i="101"/>
  <c r="V406" i="101"/>
  <c r="Z499" i="101"/>
  <c r="Z468" i="101"/>
  <c r="Z437" i="101"/>
  <c r="Z406" i="101"/>
  <c r="F501" i="101"/>
  <c r="F470" i="101"/>
  <c r="F439" i="101"/>
  <c r="F408" i="101"/>
  <c r="J501" i="101"/>
  <c r="J470" i="101"/>
  <c r="J439" i="101"/>
  <c r="J408" i="101"/>
  <c r="N501" i="101"/>
  <c r="N470" i="101"/>
  <c r="N439" i="101"/>
  <c r="N408" i="101"/>
  <c r="R501" i="101"/>
  <c r="R470" i="101"/>
  <c r="R439" i="101"/>
  <c r="R408" i="101"/>
  <c r="V501" i="101"/>
  <c r="V470" i="101"/>
  <c r="V439" i="101"/>
  <c r="V408" i="101"/>
  <c r="Z501" i="101"/>
  <c r="Z470" i="101"/>
  <c r="Z439" i="101"/>
  <c r="Z408" i="101"/>
  <c r="F502" i="101"/>
  <c r="F471" i="101"/>
  <c r="F440" i="101"/>
  <c r="F409" i="101"/>
  <c r="J502" i="101"/>
  <c r="J471" i="101"/>
  <c r="J440" i="101"/>
  <c r="J409" i="101"/>
  <c r="N502" i="101"/>
  <c r="N471" i="101"/>
  <c r="N440" i="101"/>
  <c r="N409" i="101"/>
  <c r="R502" i="101"/>
  <c r="R471" i="101"/>
  <c r="R440" i="101"/>
  <c r="R409" i="101"/>
  <c r="V502" i="101"/>
  <c r="V471" i="101"/>
  <c r="V440" i="101"/>
  <c r="V409" i="101"/>
  <c r="Z502" i="101"/>
  <c r="Z471" i="101"/>
  <c r="Z440" i="101"/>
  <c r="Z409" i="101"/>
  <c r="F503" i="101"/>
  <c r="F472" i="101"/>
  <c r="F441" i="101"/>
  <c r="F410" i="101"/>
  <c r="J503" i="101"/>
  <c r="J472" i="101"/>
  <c r="J441" i="101"/>
  <c r="J410" i="101"/>
  <c r="N503" i="101"/>
  <c r="N472" i="101"/>
  <c r="N441" i="101"/>
  <c r="N410" i="101"/>
  <c r="R503" i="101"/>
  <c r="R472" i="101"/>
  <c r="R441" i="101"/>
  <c r="R410" i="101"/>
  <c r="V503" i="101"/>
  <c r="V472" i="101"/>
  <c r="V441" i="101"/>
  <c r="V410" i="101"/>
  <c r="Z503" i="101"/>
  <c r="Z472" i="101"/>
  <c r="Z441" i="101"/>
  <c r="Z410" i="101"/>
  <c r="F504" i="101"/>
  <c r="F473" i="101"/>
  <c r="F442" i="101"/>
  <c r="F411" i="101"/>
  <c r="J504" i="101"/>
  <c r="J473" i="101"/>
  <c r="J442" i="101"/>
  <c r="J411" i="101"/>
  <c r="N504" i="101"/>
  <c r="N473" i="101"/>
  <c r="N442" i="101"/>
  <c r="N411" i="101"/>
  <c r="R504" i="101"/>
  <c r="R473" i="101"/>
  <c r="R442" i="101"/>
  <c r="R411" i="101"/>
  <c r="V504" i="101"/>
  <c r="V473" i="101"/>
  <c r="V442" i="101"/>
  <c r="V411" i="101"/>
  <c r="Z504" i="101"/>
  <c r="Z473" i="101"/>
  <c r="Z442" i="101"/>
  <c r="Z411" i="101"/>
  <c r="F505" i="101"/>
  <c r="F474" i="101"/>
  <c r="F443" i="101"/>
  <c r="F412" i="101"/>
  <c r="J505" i="101"/>
  <c r="J474" i="101"/>
  <c r="J443" i="101"/>
  <c r="J412" i="101"/>
  <c r="N505" i="101"/>
  <c r="N474" i="101"/>
  <c r="N443" i="101"/>
  <c r="N412" i="101"/>
  <c r="R505" i="101"/>
  <c r="R474" i="101"/>
  <c r="R443" i="101"/>
  <c r="R412" i="101"/>
  <c r="V505" i="101"/>
  <c r="V474" i="101"/>
  <c r="V443" i="101"/>
  <c r="V412" i="101"/>
  <c r="Z505" i="101"/>
  <c r="Z474" i="101"/>
  <c r="Z443" i="101"/>
  <c r="Z412" i="101"/>
  <c r="F506" i="101"/>
  <c r="F475" i="101"/>
  <c r="F444" i="101"/>
  <c r="F413" i="101"/>
  <c r="J506" i="101"/>
  <c r="J475" i="101"/>
  <c r="J444" i="101"/>
  <c r="J413" i="101"/>
  <c r="N506" i="101"/>
  <c r="N475" i="101"/>
  <c r="N444" i="101"/>
  <c r="N413" i="101"/>
  <c r="R506" i="101"/>
  <c r="R475" i="101"/>
  <c r="R444" i="101"/>
  <c r="R413" i="101"/>
  <c r="V506" i="101"/>
  <c r="V475" i="101"/>
  <c r="V444" i="101"/>
  <c r="V413" i="101"/>
  <c r="Z506" i="101"/>
  <c r="Z475" i="101"/>
  <c r="Z444" i="101"/>
  <c r="Z413" i="101"/>
  <c r="F507" i="101"/>
  <c r="F476" i="101"/>
  <c r="F445" i="101"/>
  <c r="F414" i="101"/>
  <c r="J507" i="101"/>
  <c r="J476" i="101"/>
  <c r="J445" i="101"/>
  <c r="J414" i="101"/>
  <c r="N507" i="101"/>
  <c r="N476" i="101"/>
  <c r="N445" i="101"/>
  <c r="N414" i="101"/>
  <c r="R507" i="101"/>
  <c r="R476" i="101"/>
  <c r="R445" i="101"/>
  <c r="R414" i="101"/>
  <c r="V507" i="101"/>
  <c r="V476" i="101"/>
  <c r="V445" i="101"/>
  <c r="V414" i="101"/>
  <c r="Z507" i="101"/>
  <c r="Z476" i="101"/>
  <c r="Z445" i="101"/>
  <c r="Z414" i="101"/>
  <c r="F508" i="101"/>
  <c r="F477" i="101"/>
  <c r="F446" i="101"/>
  <c r="F415" i="101"/>
  <c r="J508" i="101"/>
  <c r="J477" i="101"/>
  <c r="J446" i="101"/>
  <c r="J415" i="101"/>
  <c r="N508" i="101"/>
  <c r="N477" i="101"/>
  <c r="N446" i="101"/>
  <c r="N415" i="101"/>
  <c r="R508" i="101"/>
  <c r="R477" i="101"/>
  <c r="R446" i="101"/>
  <c r="R415" i="101"/>
  <c r="V508" i="101"/>
  <c r="V477" i="101"/>
  <c r="V446" i="101"/>
  <c r="V415" i="101"/>
  <c r="Z508" i="101"/>
  <c r="Z477" i="101"/>
  <c r="Z446" i="101"/>
  <c r="Z415" i="101"/>
  <c r="F509" i="101"/>
  <c r="F478" i="101"/>
  <c r="F447" i="101"/>
  <c r="F416" i="101"/>
  <c r="J509" i="101"/>
  <c r="J478" i="101"/>
  <c r="J447" i="101"/>
  <c r="J416" i="101"/>
  <c r="N509" i="101"/>
  <c r="N478" i="101"/>
  <c r="N447" i="101"/>
  <c r="N416" i="101"/>
  <c r="R509" i="101"/>
  <c r="R478" i="101"/>
  <c r="R447" i="101"/>
  <c r="R416" i="101"/>
  <c r="V509" i="101"/>
  <c r="V478" i="101"/>
  <c r="V447" i="101"/>
  <c r="V416" i="101"/>
  <c r="Z509" i="101"/>
  <c r="Z478" i="101"/>
  <c r="Z447" i="101"/>
  <c r="Z416" i="101"/>
  <c r="F510" i="101"/>
  <c r="F479" i="101"/>
  <c r="F448" i="101"/>
  <c r="F417" i="101"/>
  <c r="J510" i="101"/>
  <c r="J479" i="101"/>
  <c r="J448" i="101"/>
  <c r="J417" i="101"/>
  <c r="N510" i="101"/>
  <c r="N479" i="101"/>
  <c r="N448" i="101"/>
  <c r="N417" i="101"/>
  <c r="R510" i="101"/>
  <c r="R479" i="101"/>
  <c r="R448" i="101"/>
  <c r="R417" i="101"/>
  <c r="V510" i="101"/>
  <c r="V479" i="101"/>
  <c r="V448" i="101"/>
  <c r="V417" i="101"/>
  <c r="Z510" i="101"/>
  <c r="Z479" i="101"/>
  <c r="Z448" i="101"/>
  <c r="Z417" i="101"/>
  <c r="F511" i="101"/>
  <c r="F480" i="101"/>
  <c r="F449" i="101"/>
  <c r="F418" i="101"/>
  <c r="J511" i="101"/>
  <c r="J480" i="101"/>
  <c r="J449" i="101"/>
  <c r="J418" i="101"/>
  <c r="N511" i="101"/>
  <c r="N480" i="101"/>
  <c r="N449" i="101"/>
  <c r="N418" i="101"/>
  <c r="R511" i="101"/>
  <c r="R480" i="101"/>
  <c r="R449" i="101"/>
  <c r="R418" i="101"/>
  <c r="V511" i="101"/>
  <c r="V480" i="101"/>
  <c r="V449" i="101"/>
  <c r="V418" i="101"/>
  <c r="Z511" i="101"/>
  <c r="Z480" i="101"/>
  <c r="Z449" i="101"/>
  <c r="Z418" i="101"/>
  <c r="F512" i="101"/>
  <c r="F481" i="101"/>
  <c r="F450" i="101"/>
  <c r="F419" i="101"/>
  <c r="J512" i="101"/>
  <c r="J481" i="101"/>
  <c r="J450" i="101"/>
  <c r="J419" i="101"/>
  <c r="N512" i="101"/>
  <c r="N481" i="101"/>
  <c r="N450" i="101"/>
  <c r="N419" i="101"/>
  <c r="R512" i="101"/>
  <c r="R481" i="101"/>
  <c r="R450" i="101"/>
  <c r="R419" i="101"/>
  <c r="V512" i="101"/>
  <c r="V481" i="101"/>
  <c r="V450" i="101"/>
  <c r="V419" i="101"/>
  <c r="Z512" i="101"/>
  <c r="Z481" i="101"/>
  <c r="Z450" i="101"/>
  <c r="Z419" i="101"/>
  <c r="F513" i="101"/>
  <c r="F482" i="101"/>
  <c r="F451" i="101"/>
  <c r="F420" i="101"/>
  <c r="J513" i="101"/>
  <c r="J482" i="101"/>
  <c r="J451" i="101"/>
  <c r="J420" i="101"/>
  <c r="N513" i="101"/>
  <c r="N482" i="101"/>
  <c r="N451" i="101"/>
  <c r="N420" i="101"/>
  <c r="R513" i="101"/>
  <c r="R482" i="101"/>
  <c r="R451" i="101"/>
  <c r="R420" i="101"/>
  <c r="V513" i="101"/>
  <c r="V482" i="101"/>
  <c r="V451" i="101"/>
  <c r="V420" i="101"/>
  <c r="Z513" i="101"/>
  <c r="Z482" i="101"/>
  <c r="Z451" i="101"/>
  <c r="Z420" i="101"/>
  <c r="I359" i="101"/>
  <c r="I297" i="101"/>
  <c r="I328" i="101"/>
  <c r="I266" i="101"/>
  <c r="M359" i="101"/>
  <c r="M297" i="101"/>
  <c r="M328" i="101"/>
  <c r="M266" i="101"/>
  <c r="Q359" i="101"/>
  <c r="Q297" i="101"/>
  <c r="Q328" i="101"/>
  <c r="Q266" i="101"/>
  <c r="U359" i="101"/>
  <c r="U297" i="101"/>
  <c r="U328" i="101"/>
  <c r="U266" i="101"/>
  <c r="Y359" i="101"/>
  <c r="Y297" i="101"/>
  <c r="Y328" i="101"/>
  <c r="Y266" i="101"/>
  <c r="E329" i="101"/>
  <c r="E360" i="101"/>
  <c r="E298" i="101"/>
  <c r="E267" i="101"/>
  <c r="I360" i="101"/>
  <c r="I329" i="101"/>
  <c r="I298" i="101"/>
  <c r="I267" i="101"/>
  <c r="M360" i="101"/>
  <c r="M329" i="101"/>
  <c r="M298" i="101"/>
  <c r="M267" i="101"/>
  <c r="Q360" i="101"/>
  <c r="Q329" i="101"/>
  <c r="Q298" i="101"/>
  <c r="Q267" i="101"/>
  <c r="U360" i="101"/>
  <c r="U329" i="101"/>
  <c r="U298" i="101"/>
  <c r="U267" i="101"/>
  <c r="Y360" i="101"/>
  <c r="Y329" i="101"/>
  <c r="Y298" i="101"/>
  <c r="Y267" i="101"/>
  <c r="E361" i="101"/>
  <c r="E330" i="101"/>
  <c r="E268" i="101"/>
  <c r="E299" i="101"/>
  <c r="I361" i="101"/>
  <c r="I299" i="101"/>
  <c r="I330" i="101"/>
  <c r="I268" i="101"/>
  <c r="M361" i="101"/>
  <c r="M299" i="101"/>
  <c r="M330" i="101"/>
  <c r="M268" i="101"/>
  <c r="Q361" i="101"/>
  <c r="Q299" i="101"/>
  <c r="Q330" i="101"/>
  <c r="Q268" i="101"/>
  <c r="U361" i="101"/>
  <c r="U299" i="101"/>
  <c r="U330" i="101"/>
  <c r="U268" i="101"/>
  <c r="Y361" i="101"/>
  <c r="Y299" i="101"/>
  <c r="Y330" i="101"/>
  <c r="Y268" i="101"/>
  <c r="E362" i="101"/>
  <c r="E331" i="101"/>
  <c r="E269" i="101"/>
  <c r="E300" i="101"/>
  <c r="I362" i="101"/>
  <c r="I331" i="101"/>
  <c r="I300" i="101"/>
  <c r="I269" i="101"/>
  <c r="M362" i="101"/>
  <c r="M331" i="101"/>
  <c r="M300" i="101"/>
  <c r="M269" i="101"/>
  <c r="Q362" i="101"/>
  <c r="Q331" i="101"/>
  <c r="Q269" i="101"/>
  <c r="Q300" i="101"/>
  <c r="U362" i="101"/>
  <c r="U331" i="101"/>
  <c r="U269" i="101"/>
  <c r="U300" i="101"/>
  <c r="Y362" i="101"/>
  <c r="Y331" i="101"/>
  <c r="Y300" i="101"/>
  <c r="Y269" i="101"/>
  <c r="E363" i="101"/>
  <c r="E270" i="101"/>
  <c r="E332" i="101"/>
  <c r="E301" i="101"/>
  <c r="I363" i="101"/>
  <c r="I301" i="101"/>
  <c r="I332" i="101"/>
  <c r="I270" i="101"/>
  <c r="M363" i="101"/>
  <c r="M301" i="101"/>
  <c r="M332" i="101"/>
  <c r="M270" i="101"/>
  <c r="Q363" i="101"/>
  <c r="Q301" i="101"/>
  <c r="Q332" i="101"/>
  <c r="Q270" i="101"/>
  <c r="U363" i="101"/>
  <c r="U301" i="101"/>
  <c r="U332" i="101"/>
  <c r="U270" i="101"/>
  <c r="Y363" i="101"/>
  <c r="Y301" i="101"/>
  <c r="Y332" i="101"/>
  <c r="Y270" i="101"/>
  <c r="E364" i="101"/>
  <c r="E333" i="101"/>
  <c r="E302" i="101"/>
  <c r="E271" i="101"/>
  <c r="I364" i="101"/>
  <c r="I333" i="101"/>
  <c r="I302" i="101"/>
  <c r="I271" i="101"/>
  <c r="M364" i="101"/>
  <c r="M333" i="101"/>
  <c r="M302" i="101"/>
  <c r="M271" i="101"/>
  <c r="Q364" i="101"/>
  <c r="Q333" i="101"/>
  <c r="Q302" i="101"/>
  <c r="Q271" i="101"/>
  <c r="U364" i="101"/>
  <c r="U333" i="101"/>
  <c r="U302" i="101"/>
  <c r="U271" i="101"/>
  <c r="Y364" i="101"/>
  <c r="Y333" i="101"/>
  <c r="Y302" i="101"/>
  <c r="Y271" i="101"/>
  <c r="E365" i="101"/>
  <c r="E334" i="101"/>
  <c r="E272" i="101"/>
  <c r="E303" i="101"/>
  <c r="I365" i="101"/>
  <c r="I303" i="101"/>
  <c r="I334" i="101"/>
  <c r="I272" i="101"/>
  <c r="M365" i="101"/>
  <c r="M303" i="101"/>
  <c r="M334" i="101"/>
  <c r="M272" i="101"/>
  <c r="Q365" i="101"/>
  <c r="Q303" i="101"/>
  <c r="Q334" i="101"/>
  <c r="Q272" i="101"/>
  <c r="U365" i="101"/>
  <c r="U303" i="101"/>
  <c r="U334" i="101"/>
  <c r="U272" i="101"/>
  <c r="Y365" i="101"/>
  <c r="Y303" i="101"/>
  <c r="Y334" i="101"/>
  <c r="Y272" i="101"/>
  <c r="E366" i="101"/>
  <c r="E335" i="101"/>
  <c r="E273" i="101"/>
  <c r="E304" i="101"/>
  <c r="I366" i="101"/>
  <c r="I335" i="101"/>
  <c r="I273" i="101"/>
  <c r="I304" i="101"/>
  <c r="M366" i="101"/>
  <c r="M335" i="101"/>
  <c r="M304" i="101"/>
  <c r="M273" i="101"/>
  <c r="Q366" i="101"/>
  <c r="Q335" i="101"/>
  <c r="Q304" i="101"/>
  <c r="Q273" i="101"/>
  <c r="U366" i="101"/>
  <c r="U335" i="101"/>
  <c r="U273" i="101"/>
  <c r="U304" i="101"/>
  <c r="Y366" i="101"/>
  <c r="Y335" i="101"/>
  <c r="Y273" i="101"/>
  <c r="Y304" i="101"/>
  <c r="E367" i="101"/>
  <c r="E336" i="101"/>
  <c r="E274" i="101"/>
  <c r="E305" i="101"/>
  <c r="I367" i="101"/>
  <c r="I305" i="101"/>
  <c r="I336" i="101"/>
  <c r="I274" i="101"/>
  <c r="M367" i="101"/>
  <c r="M305" i="101"/>
  <c r="M336" i="101"/>
  <c r="M274" i="101"/>
  <c r="Q367" i="101"/>
  <c r="Q305" i="101"/>
  <c r="Q336" i="101"/>
  <c r="Q274" i="101"/>
  <c r="U367" i="101"/>
  <c r="U305" i="101"/>
  <c r="U336" i="101"/>
  <c r="U274" i="101"/>
  <c r="Y367" i="101"/>
  <c r="Y305" i="101"/>
  <c r="Y336" i="101"/>
  <c r="Y274" i="101"/>
  <c r="E368" i="101"/>
  <c r="E337" i="101"/>
  <c r="E306" i="101"/>
  <c r="E275" i="101"/>
  <c r="I368" i="101"/>
  <c r="I337" i="101"/>
  <c r="I306" i="101"/>
  <c r="I275" i="101"/>
  <c r="M368" i="101"/>
  <c r="M337" i="101"/>
  <c r="M306" i="101"/>
  <c r="M275" i="101"/>
  <c r="Q368" i="101"/>
  <c r="Q337" i="101"/>
  <c r="Q306" i="101"/>
  <c r="Q275" i="101"/>
  <c r="U368" i="101"/>
  <c r="U337" i="101"/>
  <c r="U306" i="101"/>
  <c r="U275" i="101"/>
  <c r="Y368" i="101"/>
  <c r="Y337" i="101"/>
  <c r="Y306" i="101"/>
  <c r="Y275" i="101"/>
  <c r="E369" i="101"/>
  <c r="E338" i="101"/>
  <c r="E276" i="101"/>
  <c r="E307" i="101"/>
  <c r="I369" i="101"/>
  <c r="I307" i="101"/>
  <c r="I338" i="101"/>
  <c r="I276" i="101"/>
  <c r="M369" i="101"/>
  <c r="M307" i="101"/>
  <c r="M338" i="101"/>
  <c r="M276" i="101"/>
  <c r="Q369" i="101"/>
  <c r="Q307" i="101"/>
  <c r="Q338" i="101"/>
  <c r="Q276" i="101"/>
  <c r="U369" i="101"/>
  <c r="U307" i="101"/>
  <c r="U338" i="101"/>
  <c r="U276" i="101"/>
  <c r="Y369" i="101"/>
  <c r="Y307" i="101"/>
  <c r="Y338" i="101"/>
  <c r="Y276" i="101"/>
  <c r="E370" i="101"/>
  <c r="E339" i="101"/>
  <c r="E277" i="101"/>
  <c r="E308" i="101"/>
  <c r="I370" i="101"/>
  <c r="I339" i="101"/>
  <c r="I277" i="101"/>
  <c r="I308" i="101"/>
  <c r="M370" i="101"/>
  <c r="M339" i="101"/>
  <c r="M277" i="101"/>
  <c r="M308" i="101"/>
  <c r="Q370" i="101"/>
  <c r="Q339" i="101"/>
  <c r="Q308" i="101"/>
  <c r="Q277" i="101"/>
  <c r="U370" i="101"/>
  <c r="U339" i="101"/>
  <c r="U308" i="101"/>
  <c r="U277" i="101"/>
  <c r="Z370" i="101"/>
  <c r="Z308" i="101"/>
  <c r="Z339" i="101"/>
  <c r="Z277" i="101"/>
  <c r="F371" i="101"/>
  <c r="F340" i="101"/>
  <c r="F278" i="101"/>
  <c r="F309" i="101"/>
  <c r="J371" i="101"/>
  <c r="J340" i="101"/>
  <c r="J309" i="101"/>
  <c r="J278" i="101"/>
  <c r="N371" i="101"/>
  <c r="N340" i="101"/>
  <c r="N309" i="101"/>
  <c r="N278" i="101"/>
  <c r="R371" i="101"/>
  <c r="R340" i="101"/>
  <c r="R278" i="101"/>
  <c r="R309" i="101"/>
  <c r="V371" i="101"/>
  <c r="V340" i="101"/>
  <c r="V278" i="101"/>
  <c r="V309" i="101"/>
  <c r="Z371" i="101"/>
  <c r="Z340" i="101"/>
  <c r="Z309" i="101"/>
  <c r="Z278" i="101"/>
  <c r="F372" i="101"/>
  <c r="F310" i="101"/>
  <c r="F341" i="101"/>
  <c r="F279" i="101"/>
  <c r="J372" i="101"/>
  <c r="J310" i="101"/>
  <c r="J341" i="101"/>
  <c r="J279" i="101"/>
  <c r="N372" i="101"/>
  <c r="N310" i="101"/>
  <c r="N341" i="101"/>
  <c r="N279" i="101"/>
  <c r="R372" i="101"/>
  <c r="R310" i="101"/>
  <c r="R341" i="101"/>
  <c r="R279" i="101"/>
  <c r="W372" i="101"/>
  <c r="W341" i="101"/>
  <c r="W310" i="101"/>
  <c r="W279" i="101"/>
  <c r="AA372" i="101"/>
  <c r="AA341" i="101"/>
  <c r="AA279" i="101"/>
  <c r="AA310" i="101"/>
  <c r="G373" i="101"/>
  <c r="G311" i="101"/>
  <c r="G342" i="101"/>
  <c r="G280" i="101"/>
  <c r="K373" i="101"/>
  <c r="K311" i="101"/>
  <c r="K342" i="101"/>
  <c r="K280" i="101"/>
  <c r="O373" i="101"/>
  <c r="O311" i="101"/>
  <c r="O342" i="101"/>
  <c r="O280" i="101"/>
  <c r="S373" i="101"/>
  <c r="S311" i="101"/>
  <c r="S342" i="101"/>
  <c r="S280" i="101"/>
  <c r="W373" i="101"/>
  <c r="W311" i="101"/>
  <c r="W342" i="101"/>
  <c r="W280" i="101"/>
  <c r="AA373" i="101"/>
  <c r="AA311" i="101"/>
  <c r="AA342" i="101"/>
  <c r="AA280" i="101"/>
  <c r="G374" i="101"/>
  <c r="G343" i="101"/>
  <c r="G312" i="101"/>
  <c r="G281" i="101"/>
  <c r="K374" i="101"/>
  <c r="K343" i="101"/>
  <c r="K312" i="101"/>
  <c r="K281" i="101"/>
  <c r="O374" i="101"/>
  <c r="O343" i="101"/>
  <c r="O312" i="101"/>
  <c r="O281" i="101"/>
  <c r="S374" i="101"/>
  <c r="S343" i="101"/>
  <c r="S312" i="101"/>
  <c r="S281" i="101"/>
  <c r="W374" i="101"/>
  <c r="W343" i="101"/>
  <c r="W312" i="101"/>
  <c r="W281" i="101"/>
  <c r="AA374" i="101"/>
  <c r="AA343" i="101"/>
  <c r="AA312" i="101"/>
  <c r="AA281" i="101"/>
  <c r="G375" i="101"/>
  <c r="G313" i="101"/>
  <c r="G344" i="101"/>
  <c r="G282" i="101"/>
  <c r="K375" i="101"/>
  <c r="K313" i="101"/>
  <c r="K344" i="101"/>
  <c r="K282" i="101"/>
  <c r="O375" i="101"/>
  <c r="O313" i="101"/>
  <c r="O344" i="101"/>
  <c r="O282" i="101"/>
  <c r="S375" i="101"/>
  <c r="S313" i="101"/>
  <c r="S344" i="101"/>
  <c r="S282" i="101"/>
  <c r="W375" i="101"/>
  <c r="W313" i="101"/>
  <c r="W344" i="101"/>
  <c r="W282" i="101"/>
  <c r="AA375" i="101"/>
  <c r="AA313" i="101"/>
  <c r="AA344" i="101"/>
  <c r="AA282" i="101"/>
  <c r="G376" i="101"/>
  <c r="G345" i="101"/>
  <c r="G314" i="101"/>
  <c r="G283" i="101"/>
  <c r="K376" i="101"/>
  <c r="K345" i="101"/>
  <c r="K314" i="101"/>
  <c r="K283" i="101"/>
  <c r="O376" i="101"/>
  <c r="O345" i="101"/>
  <c r="O283" i="101"/>
  <c r="O314" i="101"/>
  <c r="S376" i="101"/>
  <c r="S345" i="101"/>
  <c r="S283" i="101"/>
  <c r="S314" i="101"/>
  <c r="W376" i="101"/>
  <c r="W345" i="101"/>
  <c r="W314" i="101"/>
  <c r="W283" i="101"/>
  <c r="AA376" i="101"/>
  <c r="AA345" i="101"/>
  <c r="AA314" i="101"/>
  <c r="AA283" i="101"/>
  <c r="G377" i="101"/>
  <c r="G315" i="101"/>
  <c r="G346" i="101"/>
  <c r="G284" i="101"/>
  <c r="K377" i="101"/>
  <c r="K315" i="101"/>
  <c r="K346" i="101"/>
  <c r="K284" i="101"/>
  <c r="O377" i="101"/>
  <c r="O315" i="101"/>
  <c r="O346" i="101"/>
  <c r="O284" i="101"/>
  <c r="S377" i="101"/>
  <c r="S315" i="101"/>
  <c r="S346" i="101"/>
  <c r="S284" i="101"/>
  <c r="W377" i="101"/>
  <c r="W315" i="101"/>
  <c r="W346" i="101"/>
  <c r="W284" i="101"/>
  <c r="AA377" i="101"/>
  <c r="AA315" i="101"/>
  <c r="AA346" i="101"/>
  <c r="AA284" i="101"/>
  <c r="G378" i="101"/>
  <c r="G347" i="101"/>
  <c r="G316" i="101"/>
  <c r="G285" i="101"/>
  <c r="K378" i="101"/>
  <c r="K347" i="101"/>
  <c r="K316" i="101"/>
  <c r="K285" i="101"/>
  <c r="O378" i="101"/>
  <c r="O347" i="101"/>
  <c r="O316" i="101"/>
  <c r="O285" i="101"/>
  <c r="S378" i="101"/>
  <c r="S347" i="101"/>
  <c r="S316" i="101"/>
  <c r="S285" i="101"/>
  <c r="W378" i="101"/>
  <c r="W347" i="101"/>
  <c r="W316" i="101"/>
  <c r="W285" i="101"/>
  <c r="AA378" i="101"/>
  <c r="AA347" i="101"/>
  <c r="AA316" i="101"/>
  <c r="AA285" i="101"/>
  <c r="G379" i="101"/>
  <c r="G348" i="101"/>
  <c r="G317" i="101"/>
  <c r="G286" i="101"/>
  <c r="K379" i="101"/>
  <c r="K348" i="101"/>
  <c r="K317" i="101"/>
  <c r="K286" i="101"/>
  <c r="O379" i="101"/>
  <c r="O348" i="101"/>
  <c r="O317" i="101"/>
  <c r="O286" i="101"/>
  <c r="S379" i="101"/>
  <c r="S348" i="101"/>
  <c r="S317" i="101"/>
  <c r="S286" i="101"/>
  <c r="W379" i="101"/>
  <c r="W348" i="101"/>
  <c r="W317" i="101"/>
  <c r="W286" i="101"/>
  <c r="AA379" i="101"/>
  <c r="AA348" i="101"/>
  <c r="AA317" i="101"/>
  <c r="AA286" i="101"/>
  <c r="G380" i="101"/>
  <c r="G349" i="101"/>
  <c r="G318" i="101"/>
  <c r="G287" i="101"/>
  <c r="K380" i="101"/>
  <c r="K349" i="101"/>
  <c r="K287" i="101"/>
  <c r="K318" i="101"/>
  <c r="O380" i="101"/>
  <c r="O349" i="101"/>
  <c r="O287" i="101"/>
  <c r="O318" i="101"/>
  <c r="S380" i="101"/>
  <c r="S349" i="101"/>
  <c r="S318" i="101"/>
  <c r="S287" i="101"/>
  <c r="W380" i="101"/>
  <c r="W349" i="101"/>
  <c r="W318" i="101"/>
  <c r="W287" i="101"/>
  <c r="AA380" i="101"/>
  <c r="AA349" i="101"/>
  <c r="AA287" i="101"/>
  <c r="AA318" i="101"/>
  <c r="G381" i="101"/>
  <c r="G350" i="101"/>
  <c r="G288" i="101"/>
  <c r="G319" i="101"/>
  <c r="K381" i="101"/>
  <c r="K350" i="101"/>
  <c r="K319" i="101"/>
  <c r="K288" i="101"/>
  <c r="O381" i="101"/>
  <c r="O350" i="101"/>
  <c r="O288" i="101"/>
  <c r="O319" i="101"/>
  <c r="S381" i="101"/>
  <c r="S350" i="101"/>
  <c r="S288" i="101"/>
  <c r="S319" i="101"/>
  <c r="W381" i="101"/>
  <c r="W350" i="101"/>
  <c r="W288" i="101"/>
  <c r="W319" i="101"/>
  <c r="AA381" i="101"/>
  <c r="AA350" i="101"/>
  <c r="AA319" i="101"/>
  <c r="AA288" i="101"/>
  <c r="G382" i="101"/>
  <c r="G351" i="101"/>
  <c r="G320" i="101"/>
  <c r="G289" i="101"/>
  <c r="K382" i="101"/>
  <c r="K351" i="101"/>
  <c r="K320" i="101"/>
  <c r="K289" i="101"/>
  <c r="O382" i="101"/>
  <c r="O351" i="101"/>
  <c r="O320" i="101"/>
  <c r="O289" i="101"/>
  <c r="S382" i="101"/>
  <c r="S351" i="101"/>
  <c r="S320" i="101"/>
  <c r="S289" i="101"/>
  <c r="W382" i="101"/>
  <c r="W351" i="101"/>
  <c r="W320" i="101"/>
  <c r="W289" i="101"/>
  <c r="AA382" i="101"/>
  <c r="AA351" i="101"/>
  <c r="AA320" i="101"/>
  <c r="AA289" i="101"/>
  <c r="G383" i="101"/>
  <c r="G352" i="101"/>
  <c r="G321" i="101"/>
  <c r="G290" i="101"/>
  <c r="K383" i="101"/>
  <c r="K352" i="101"/>
  <c r="K290" i="101"/>
  <c r="K321" i="101"/>
  <c r="O383" i="101"/>
  <c r="O352" i="101"/>
  <c r="O321" i="101"/>
  <c r="O290" i="101"/>
  <c r="S383" i="101"/>
  <c r="S352" i="101"/>
  <c r="S321" i="101"/>
  <c r="S290" i="101"/>
  <c r="W383" i="101"/>
  <c r="W352" i="101"/>
  <c r="W321" i="101"/>
  <c r="W290" i="101"/>
  <c r="AA383" i="101"/>
  <c r="AA352" i="101"/>
  <c r="AA290" i="101"/>
  <c r="AA321" i="101"/>
  <c r="G384" i="101"/>
  <c r="G353" i="101"/>
  <c r="G322" i="101"/>
  <c r="G291" i="101"/>
  <c r="K384" i="101"/>
  <c r="K353" i="101"/>
  <c r="K322" i="101"/>
  <c r="K291" i="101"/>
  <c r="O384" i="101"/>
  <c r="O353" i="101"/>
  <c r="O291" i="101"/>
  <c r="O322" i="101"/>
  <c r="S384" i="101"/>
  <c r="S353" i="101"/>
  <c r="S291" i="101"/>
  <c r="S322" i="101"/>
  <c r="W384" i="101"/>
  <c r="W353" i="101"/>
  <c r="W322" i="101"/>
  <c r="W291" i="101"/>
  <c r="AA384" i="101"/>
  <c r="AA353" i="101"/>
  <c r="AA322" i="101"/>
  <c r="AA291" i="101"/>
  <c r="G385" i="101"/>
  <c r="G354" i="101"/>
  <c r="G292" i="101"/>
  <c r="G323" i="101"/>
  <c r="K385" i="101"/>
  <c r="K354" i="101"/>
  <c r="K292" i="101"/>
  <c r="K323" i="101"/>
  <c r="O385" i="101"/>
  <c r="O354" i="101"/>
  <c r="O323" i="101"/>
  <c r="O292" i="101"/>
  <c r="S385" i="101"/>
  <c r="S354" i="101"/>
  <c r="S292" i="101"/>
  <c r="S323" i="101"/>
  <c r="W385" i="101"/>
  <c r="W354" i="101"/>
  <c r="W292" i="101"/>
  <c r="W323" i="101"/>
  <c r="AA385" i="101"/>
  <c r="AA354" i="101"/>
  <c r="AA292" i="101"/>
  <c r="AA323" i="101"/>
  <c r="G386" i="101"/>
  <c r="G355" i="101"/>
  <c r="G324" i="101"/>
  <c r="G293" i="101"/>
  <c r="K386" i="101"/>
  <c r="K355" i="101"/>
  <c r="K324" i="101"/>
  <c r="K293" i="101"/>
  <c r="O386" i="101"/>
  <c r="O355" i="101"/>
  <c r="O324" i="101"/>
  <c r="O293" i="101"/>
  <c r="S386" i="101"/>
  <c r="S355" i="101"/>
  <c r="S324" i="101"/>
  <c r="S293" i="101"/>
  <c r="W386" i="101"/>
  <c r="W355" i="101"/>
  <c r="W324" i="101"/>
  <c r="W293" i="101"/>
  <c r="AA386" i="101"/>
  <c r="AA355" i="101"/>
  <c r="AA324" i="101"/>
  <c r="AA293" i="101"/>
  <c r="G387" i="101"/>
  <c r="G356" i="101"/>
  <c r="G294" i="101"/>
  <c r="G325" i="101"/>
  <c r="K387" i="101"/>
  <c r="K356" i="101"/>
  <c r="K294" i="101"/>
  <c r="K325" i="101"/>
  <c r="O387" i="101"/>
  <c r="O356" i="101"/>
  <c r="O294" i="101"/>
  <c r="O325" i="101"/>
  <c r="S387" i="101"/>
  <c r="S356" i="101"/>
  <c r="S294" i="101"/>
  <c r="S325" i="101"/>
  <c r="W387" i="101"/>
  <c r="W356" i="101"/>
  <c r="W294" i="101"/>
  <c r="W325" i="101"/>
  <c r="AA387" i="101"/>
  <c r="AA356" i="101"/>
  <c r="AA294" i="101"/>
  <c r="AA325" i="101"/>
  <c r="G388" i="101"/>
  <c r="G357" i="101"/>
  <c r="G295" i="101"/>
  <c r="G326" i="101"/>
  <c r="K388" i="101"/>
  <c r="K357" i="101"/>
  <c r="K295" i="101"/>
  <c r="K326" i="101"/>
  <c r="O388" i="101"/>
  <c r="O357" i="101"/>
  <c r="O295" i="101"/>
  <c r="O326" i="101"/>
  <c r="S388" i="101"/>
  <c r="S357" i="101"/>
  <c r="S295" i="101"/>
  <c r="S326" i="101"/>
  <c r="W388" i="101"/>
  <c r="W357" i="101"/>
  <c r="W295" i="101"/>
  <c r="W326" i="101"/>
  <c r="AA388" i="101"/>
  <c r="AA357" i="101"/>
  <c r="AA295" i="101"/>
  <c r="AA326" i="101"/>
  <c r="G389" i="101"/>
  <c r="G296" i="101"/>
  <c r="G358" i="101"/>
  <c r="G327" i="101"/>
  <c r="K389" i="101"/>
  <c r="K296" i="101"/>
  <c r="K327" i="101"/>
  <c r="K358" i="101"/>
  <c r="O389" i="101"/>
  <c r="O296" i="101"/>
  <c r="O327" i="101"/>
  <c r="O358" i="101"/>
  <c r="S389" i="101"/>
  <c r="S358" i="101"/>
  <c r="S296" i="101"/>
  <c r="S327" i="101"/>
  <c r="W389" i="101"/>
  <c r="W296" i="101"/>
  <c r="W358" i="101"/>
  <c r="W327" i="101"/>
  <c r="AA389" i="101"/>
  <c r="AA296" i="101"/>
  <c r="AA327" i="101"/>
  <c r="AA358" i="101"/>
  <c r="G483" i="101"/>
  <c r="G452" i="101"/>
  <c r="G421" i="101"/>
  <c r="G390" i="101"/>
  <c r="K483" i="101"/>
  <c r="K452" i="101"/>
  <c r="K421" i="101"/>
  <c r="K390" i="101"/>
  <c r="O483" i="101"/>
  <c r="O452" i="101"/>
  <c r="O421" i="101"/>
  <c r="O390" i="101"/>
  <c r="S483" i="101"/>
  <c r="S452" i="101"/>
  <c r="S421" i="101"/>
  <c r="S390" i="101"/>
  <c r="W483" i="101"/>
  <c r="W452" i="101"/>
  <c r="W421" i="101"/>
  <c r="W390" i="101"/>
  <c r="AA483" i="101"/>
  <c r="AA452" i="101"/>
  <c r="AA421" i="101"/>
  <c r="AA390" i="101"/>
  <c r="G484" i="101"/>
  <c r="G453" i="101"/>
  <c r="G422" i="101"/>
  <c r="G391" i="101"/>
  <c r="K484" i="101"/>
  <c r="K453" i="101"/>
  <c r="K422" i="101"/>
  <c r="K391" i="101"/>
  <c r="O484" i="101"/>
  <c r="O453" i="101"/>
  <c r="O422" i="101"/>
  <c r="O391" i="101"/>
  <c r="S484" i="101"/>
  <c r="S453" i="101"/>
  <c r="S422" i="101"/>
  <c r="S391" i="101"/>
  <c r="W484" i="101"/>
  <c r="W453" i="101"/>
  <c r="W391" i="101"/>
  <c r="W422" i="101"/>
  <c r="AA484" i="101"/>
  <c r="AA453" i="101"/>
  <c r="AA422" i="101"/>
  <c r="AA391" i="101"/>
  <c r="G485" i="101"/>
  <c r="G454" i="101"/>
  <c r="G423" i="101"/>
  <c r="G392" i="101"/>
  <c r="K485" i="101"/>
  <c r="K454" i="101"/>
  <c r="K423" i="101"/>
  <c r="K392" i="101"/>
  <c r="O485" i="101"/>
  <c r="O454" i="101"/>
  <c r="O423" i="101"/>
  <c r="O392" i="101"/>
  <c r="S485" i="101"/>
  <c r="S454" i="101"/>
  <c r="S423" i="101"/>
  <c r="S392" i="101"/>
  <c r="W485" i="101"/>
  <c r="W454" i="101"/>
  <c r="W423" i="101"/>
  <c r="W392" i="101"/>
  <c r="AA485" i="101"/>
  <c r="AA454" i="101"/>
  <c r="AA423" i="101"/>
  <c r="AA392" i="101"/>
  <c r="G486" i="101"/>
  <c r="G455" i="101"/>
  <c r="G424" i="101"/>
  <c r="G393" i="101"/>
  <c r="K486" i="101"/>
  <c r="K455" i="101"/>
  <c r="K424" i="101"/>
  <c r="K393" i="101"/>
  <c r="O486" i="101"/>
  <c r="O455" i="101"/>
  <c r="O424" i="101"/>
  <c r="O393" i="101"/>
  <c r="S486" i="101"/>
  <c r="S455" i="101"/>
  <c r="S424" i="101"/>
  <c r="S393" i="101"/>
  <c r="W486" i="101"/>
  <c r="W455" i="101"/>
  <c r="W424" i="101"/>
  <c r="W393" i="101"/>
  <c r="AA486" i="101"/>
  <c r="AA455" i="101"/>
  <c r="AA424" i="101"/>
  <c r="AA393" i="101"/>
  <c r="G487" i="101"/>
  <c r="G456" i="101"/>
  <c r="G425" i="101"/>
  <c r="G394" i="101"/>
  <c r="K487" i="101"/>
  <c r="K456" i="101"/>
  <c r="K425" i="101"/>
  <c r="K394" i="101"/>
  <c r="O487" i="101"/>
  <c r="O456" i="101"/>
  <c r="O425" i="101"/>
  <c r="O394" i="101"/>
  <c r="S487" i="101"/>
  <c r="S456" i="101"/>
  <c r="S425" i="101"/>
  <c r="S394" i="101"/>
  <c r="W487" i="101"/>
  <c r="W456" i="101"/>
  <c r="W425" i="101"/>
  <c r="W394" i="101"/>
  <c r="AA487" i="101"/>
  <c r="AA456" i="101"/>
  <c r="AA425" i="101"/>
  <c r="AA394" i="101"/>
  <c r="G488" i="101"/>
  <c r="G457" i="101"/>
  <c r="G426" i="101"/>
  <c r="G395" i="101"/>
  <c r="K488" i="101"/>
  <c r="K457" i="101"/>
  <c r="K426" i="101"/>
  <c r="K395" i="101"/>
  <c r="O488" i="101"/>
  <c r="O457" i="101"/>
  <c r="O426" i="101"/>
  <c r="O395" i="101"/>
  <c r="S488" i="101"/>
  <c r="S457" i="101"/>
  <c r="S426" i="101"/>
  <c r="S395" i="101"/>
  <c r="W488" i="101"/>
  <c r="W457" i="101"/>
  <c r="W426" i="101"/>
  <c r="W395" i="101"/>
  <c r="AA488" i="101"/>
  <c r="AA457" i="101"/>
  <c r="AA426" i="101"/>
  <c r="AA395" i="101"/>
  <c r="G489" i="101"/>
  <c r="G458" i="101"/>
  <c r="G427" i="101"/>
  <c r="G396" i="101"/>
  <c r="K489" i="101"/>
  <c r="K458" i="101"/>
  <c r="K427" i="101"/>
  <c r="K396" i="101"/>
  <c r="O489" i="101"/>
  <c r="O458" i="101"/>
  <c r="O427" i="101"/>
  <c r="O396" i="101"/>
  <c r="S489" i="101"/>
  <c r="S458" i="101"/>
  <c r="S427" i="101"/>
  <c r="S396" i="101"/>
  <c r="W489" i="101"/>
  <c r="W458" i="101"/>
  <c r="W427" i="101"/>
  <c r="W396" i="101"/>
  <c r="AA489" i="101"/>
  <c r="AA458" i="101"/>
  <c r="AA427" i="101"/>
  <c r="AA396" i="101"/>
  <c r="G490" i="101"/>
  <c r="G459" i="101"/>
  <c r="G428" i="101"/>
  <c r="G397" i="101"/>
  <c r="K490" i="101"/>
  <c r="K459" i="101"/>
  <c r="K428" i="101"/>
  <c r="K397" i="101"/>
  <c r="O490" i="101"/>
  <c r="O459" i="101"/>
  <c r="O428" i="101"/>
  <c r="O397" i="101"/>
  <c r="S490" i="101"/>
  <c r="S459" i="101"/>
  <c r="S428" i="101"/>
  <c r="S397" i="101"/>
  <c r="W490" i="101"/>
  <c r="W459" i="101"/>
  <c r="W428" i="101"/>
  <c r="W397" i="101"/>
  <c r="AA490" i="101"/>
  <c r="AA459" i="101"/>
  <c r="AA428" i="101"/>
  <c r="AA397" i="101"/>
  <c r="G491" i="101"/>
  <c r="G460" i="101"/>
  <c r="G429" i="101"/>
  <c r="G398" i="101"/>
  <c r="K491" i="101"/>
  <c r="K460" i="101"/>
  <c r="K429" i="101"/>
  <c r="K398" i="101"/>
  <c r="O491" i="101"/>
  <c r="O460" i="101"/>
  <c r="O429" i="101"/>
  <c r="O398" i="101"/>
  <c r="S491" i="101"/>
  <c r="S460" i="101"/>
  <c r="S429" i="101"/>
  <c r="S398" i="101"/>
  <c r="W491" i="101"/>
  <c r="W460" i="101"/>
  <c r="W429" i="101"/>
  <c r="W398" i="101"/>
  <c r="AA491" i="101"/>
  <c r="AA460" i="101"/>
  <c r="AA429" i="101"/>
  <c r="AA398" i="101"/>
  <c r="G492" i="101"/>
  <c r="G461" i="101"/>
  <c r="G430" i="101"/>
  <c r="G399" i="101"/>
  <c r="K492" i="101"/>
  <c r="K461" i="101"/>
  <c r="K430" i="101"/>
  <c r="K399" i="101"/>
  <c r="O492" i="101"/>
  <c r="O461" i="101"/>
  <c r="O430" i="101"/>
  <c r="O399" i="101"/>
  <c r="S492" i="101"/>
  <c r="S461" i="101"/>
  <c r="S430" i="101"/>
  <c r="S399" i="101"/>
  <c r="W492" i="101"/>
  <c r="W461" i="101"/>
  <c r="W430" i="101"/>
  <c r="W399" i="101"/>
  <c r="AA492" i="101"/>
  <c r="AA461" i="101"/>
  <c r="AA430" i="101"/>
  <c r="AA399" i="101"/>
  <c r="G493" i="101"/>
  <c r="G462" i="101"/>
  <c r="G431" i="101"/>
  <c r="G400" i="101"/>
  <c r="K493" i="101"/>
  <c r="K462" i="101"/>
  <c r="K431" i="101"/>
  <c r="K400" i="101"/>
  <c r="O493" i="101"/>
  <c r="O462" i="101"/>
  <c r="O431" i="101"/>
  <c r="O400" i="101"/>
  <c r="S493" i="101"/>
  <c r="S462" i="101"/>
  <c r="S431" i="101"/>
  <c r="S400" i="101"/>
  <c r="W493" i="101"/>
  <c r="W462" i="101"/>
  <c r="W431" i="101"/>
  <c r="W400" i="101"/>
  <c r="AA493" i="101"/>
  <c r="AA462" i="101"/>
  <c r="AA431" i="101"/>
  <c r="AA400" i="101"/>
  <c r="G494" i="101"/>
  <c r="G463" i="101"/>
  <c r="G432" i="101"/>
  <c r="G401" i="101"/>
  <c r="K494" i="101"/>
  <c r="K463" i="101"/>
  <c r="K432" i="101"/>
  <c r="K401" i="101"/>
  <c r="O494" i="101"/>
  <c r="O463" i="101"/>
  <c r="O432" i="101"/>
  <c r="O401" i="101"/>
  <c r="S494" i="101"/>
  <c r="S463" i="101"/>
  <c r="S432" i="101"/>
  <c r="S401" i="101"/>
  <c r="W494" i="101"/>
  <c r="W463" i="101"/>
  <c r="W432" i="101"/>
  <c r="W401" i="101"/>
  <c r="AA494" i="101"/>
  <c r="AA463" i="101"/>
  <c r="AA432" i="101"/>
  <c r="AA401" i="101"/>
  <c r="G495" i="101"/>
  <c r="G464" i="101"/>
  <c r="G433" i="101"/>
  <c r="G402" i="101"/>
  <c r="K495" i="101"/>
  <c r="K464" i="101"/>
  <c r="K433" i="101"/>
  <c r="K402" i="101"/>
  <c r="O495" i="101"/>
  <c r="O464" i="101"/>
  <c r="O433" i="101"/>
  <c r="O402" i="101"/>
  <c r="S495" i="101"/>
  <c r="S464" i="101"/>
  <c r="S433" i="101"/>
  <c r="S402" i="101"/>
  <c r="W495" i="101"/>
  <c r="W464" i="101"/>
  <c r="W433" i="101"/>
  <c r="W402" i="101"/>
  <c r="AA495" i="101"/>
  <c r="AA464" i="101"/>
  <c r="AA433" i="101"/>
  <c r="AA402" i="101"/>
  <c r="G496" i="101"/>
  <c r="G465" i="101"/>
  <c r="G434" i="101"/>
  <c r="G403" i="101"/>
  <c r="K496" i="101"/>
  <c r="K465" i="101"/>
  <c r="K434" i="101"/>
  <c r="K403" i="101"/>
  <c r="O496" i="101"/>
  <c r="O465" i="101"/>
  <c r="O434" i="101"/>
  <c r="O403" i="101"/>
  <c r="S496" i="101"/>
  <c r="S465" i="101"/>
  <c r="S434" i="101"/>
  <c r="S403" i="101"/>
  <c r="W496" i="101"/>
  <c r="W465" i="101"/>
  <c r="W434" i="101"/>
  <c r="W403" i="101"/>
  <c r="AA496" i="101"/>
  <c r="AA465" i="101"/>
  <c r="AA434" i="101"/>
  <c r="AA403" i="101"/>
  <c r="G497" i="101"/>
  <c r="G466" i="101"/>
  <c r="G435" i="101"/>
  <c r="G404" i="101"/>
  <c r="K497" i="101"/>
  <c r="K466" i="101"/>
  <c r="K435" i="101"/>
  <c r="K404" i="101"/>
  <c r="O497" i="101"/>
  <c r="O466" i="101"/>
  <c r="O435" i="101"/>
  <c r="O404" i="101"/>
  <c r="S497" i="101"/>
  <c r="S466" i="101"/>
  <c r="S435" i="101"/>
  <c r="S404" i="101"/>
  <c r="W497" i="101"/>
  <c r="W466" i="101"/>
  <c r="W435" i="101"/>
  <c r="W404" i="101"/>
  <c r="AA497" i="101"/>
  <c r="AA466" i="101"/>
  <c r="AA435" i="101"/>
  <c r="AA404" i="101"/>
  <c r="G498" i="101"/>
  <c r="G467" i="101"/>
  <c r="G436" i="101"/>
  <c r="G405" i="101"/>
  <c r="K498" i="101"/>
  <c r="K467" i="101"/>
  <c r="K436" i="101"/>
  <c r="K405" i="101"/>
  <c r="O498" i="101"/>
  <c r="O467" i="101"/>
  <c r="O436" i="101"/>
  <c r="O405" i="101"/>
  <c r="S498" i="101"/>
  <c r="S467" i="101"/>
  <c r="S436" i="101"/>
  <c r="S405" i="101"/>
  <c r="W498" i="101"/>
  <c r="W467" i="101"/>
  <c r="W436" i="101"/>
  <c r="W405" i="101"/>
  <c r="AA498" i="101"/>
  <c r="AA467" i="101"/>
  <c r="AA436" i="101"/>
  <c r="AA405" i="101"/>
  <c r="G499" i="101"/>
  <c r="G468" i="101"/>
  <c r="G437" i="101"/>
  <c r="G406" i="101"/>
  <c r="K499" i="101"/>
  <c r="K468" i="101"/>
  <c r="K437" i="101"/>
  <c r="K406" i="101"/>
  <c r="O499" i="101"/>
  <c r="O468" i="101"/>
  <c r="O437" i="101"/>
  <c r="O406" i="101"/>
  <c r="S499" i="101"/>
  <c r="S468" i="101"/>
  <c r="S437" i="101"/>
  <c r="S406" i="101"/>
  <c r="W499" i="101"/>
  <c r="W468" i="101"/>
  <c r="W437" i="101"/>
  <c r="W406" i="101"/>
  <c r="AA499" i="101"/>
  <c r="AA468" i="101"/>
  <c r="AA437" i="101"/>
  <c r="AA406" i="101"/>
  <c r="G501" i="101"/>
  <c r="G470" i="101"/>
  <c r="G439" i="101"/>
  <c r="G408" i="101"/>
  <c r="K501" i="101"/>
  <c r="K470" i="101"/>
  <c r="K439" i="101"/>
  <c r="K408" i="101"/>
  <c r="O501" i="101"/>
  <c r="O470" i="101"/>
  <c r="O439" i="101"/>
  <c r="O408" i="101"/>
  <c r="S501" i="101"/>
  <c r="S470" i="101"/>
  <c r="S439" i="101"/>
  <c r="S408" i="101"/>
  <c r="W501" i="101"/>
  <c r="W470" i="101"/>
  <c r="W439" i="101"/>
  <c r="W408" i="101"/>
  <c r="AA501" i="101"/>
  <c r="AA470" i="101"/>
  <c r="AA439" i="101"/>
  <c r="AA408" i="101"/>
  <c r="G502" i="101"/>
  <c r="G471" i="101"/>
  <c r="G440" i="101"/>
  <c r="G409" i="101"/>
  <c r="K502" i="101"/>
  <c r="K471" i="101"/>
  <c r="K440" i="101"/>
  <c r="K409" i="101"/>
  <c r="O502" i="101"/>
  <c r="O471" i="101"/>
  <c r="O440" i="101"/>
  <c r="O409" i="101"/>
  <c r="S502" i="101"/>
  <c r="S471" i="101"/>
  <c r="S440" i="101"/>
  <c r="S409" i="101"/>
  <c r="W502" i="101"/>
  <c r="W471" i="101"/>
  <c r="W440" i="101"/>
  <c r="W409" i="101"/>
  <c r="AA502" i="101"/>
  <c r="AA471" i="101"/>
  <c r="AA440" i="101"/>
  <c r="AA409" i="101"/>
  <c r="G503" i="101"/>
  <c r="G472" i="101"/>
  <c r="G441" i="101"/>
  <c r="G410" i="101"/>
  <c r="K503" i="101"/>
  <c r="K472" i="101"/>
  <c r="K441" i="101"/>
  <c r="K410" i="101"/>
  <c r="O503" i="101"/>
  <c r="O472" i="101"/>
  <c r="O441" i="101"/>
  <c r="O410" i="101"/>
  <c r="S503" i="101"/>
  <c r="S472" i="101"/>
  <c r="S441" i="101"/>
  <c r="S410" i="101"/>
  <c r="W503" i="101"/>
  <c r="W472" i="101"/>
  <c r="W441" i="101"/>
  <c r="W410" i="101"/>
  <c r="AA503" i="101"/>
  <c r="AA472" i="101"/>
  <c r="AA441" i="101"/>
  <c r="AA410" i="101"/>
  <c r="G504" i="101"/>
  <c r="G473" i="101"/>
  <c r="G442" i="101"/>
  <c r="G411" i="101"/>
  <c r="K504" i="101"/>
  <c r="K473" i="101"/>
  <c r="K442" i="101"/>
  <c r="K411" i="101"/>
  <c r="O504" i="101"/>
  <c r="O473" i="101"/>
  <c r="O442" i="101"/>
  <c r="O411" i="101"/>
  <c r="S504" i="101"/>
  <c r="S473" i="101"/>
  <c r="S442" i="101"/>
  <c r="S411" i="101"/>
  <c r="W504" i="101"/>
  <c r="W473" i="101"/>
  <c r="W442" i="101"/>
  <c r="W411" i="101"/>
  <c r="AA504" i="101"/>
  <c r="AA473" i="101"/>
  <c r="AA442" i="101"/>
  <c r="AA411" i="101"/>
  <c r="G505" i="101"/>
  <c r="G474" i="101"/>
  <c r="G443" i="101"/>
  <c r="G412" i="101"/>
  <c r="K505" i="101"/>
  <c r="K474" i="101"/>
  <c r="K443" i="101"/>
  <c r="K412" i="101"/>
  <c r="O505" i="101"/>
  <c r="O474" i="101"/>
  <c r="O443" i="101"/>
  <c r="O412" i="101"/>
  <c r="S505" i="101"/>
  <c r="S474" i="101"/>
  <c r="S443" i="101"/>
  <c r="S412" i="101"/>
  <c r="W505" i="101"/>
  <c r="W474" i="101"/>
  <c r="W443" i="101"/>
  <c r="W412" i="101"/>
  <c r="AA505" i="101"/>
  <c r="AA474" i="101"/>
  <c r="AA443" i="101"/>
  <c r="AA412" i="101"/>
  <c r="G506" i="101"/>
  <c r="G475" i="101"/>
  <c r="G444" i="101"/>
  <c r="G413" i="101"/>
  <c r="K506" i="101"/>
  <c r="K475" i="101"/>
  <c r="K444" i="101"/>
  <c r="K413" i="101"/>
  <c r="O506" i="101"/>
  <c r="O475" i="101"/>
  <c r="O444" i="101"/>
  <c r="O413" i="101"/>
  <c r="S506" i="101"/>
  <c r="S475" i="101"/>
  <c r="S444" i="101"/>
  <c r="S413" i="101"/>
  <c r="W506" i="101"/>
  <c r="W475" i="101"/>
  <c r="W444" i="101"/>
  <c r="W413" i="101"/>
  <c r="AA506" i="101"/>
  <c r="AA475" i="101"/>
  <c r="AA444" i="101"/>
  <c r="AA413" i="101"/>
  <c r="G507" i="101"/>
  <c r="G476" i="101"/>
  <c r="G445" i="101"/>
  <c r="G414" i="101"/>
  <c r="K507" i="101"/>
  <c r="K476" i="101"/>
  <c r="K445" i="101"/>
  <c r="K414" i="101"/>
  <c r="O507" i="101"/>
  <c r="O476" i="101"/>
  <c r="O445" i="101"/>
  <c r="O414" i="101"/>
  <c r="S507" i="101"/>
  <c r="S476" i="101"/>
  <c r="S445" i="101"/>
  <c r="S414" i="101"/>
  <c r="W507" i="101"/>
  <c r="W476" i="101"/>
  <c r="W445" i="101"/>
  <c r="W414" i="101"/>
  <c r="AA507" i="101"/>
  <c r="AA476" i="101"/>
  <c r="AA445" i="101"/>
  <c r="AA414" i="101"/>
  <c r="G508" i="101"/>
  <c r="G477" i="101"/>
  <c r="G446" i="101"/>
  <c r="G415" i="101"/>
  <c r="K508" i="101"/>
  <c r="K477" i="101"/>
  <c r="K446" i="101"/>
  <c r="K415" i="101"/>
  <c r="O508" i="101"/>
  <c r="O477" i="101"/>
  <c r="O446" i="101"/>
  <c r="O415" i="101"/>
  <c r="S508" i="101"/>
  <c r="S477" i="101"/>
  <c r="S446" i="101"/>
  <c r="S415" i="101"/>
  <c r="W508" i="101"/>
  <c r="W477" i="101"/>
  <c r="W446" i="101"/>
  <c r="W415" i="101"/>
  <c r="AA508" i="101"/>
  <c r="AA477" i="101"/>
  <c r="AA446" i="101"/>
  <c r="AA415" i="101"/>
  <c r="G509" i="101"/>
  <c r="G478" i="101"/>
  <c r="G447" i="101"/>
  <c r="G416" i="101"/>
  <c r="K509" i="101"/>
  <c r="K478" i="101"/>
  <c r="K447" i="101"/>
  <c r="K416" i="101"/>
  <c r="O509" i="101"/>
  <c r="O478" i="101"/>
  <c r="O447" i="101"/>
  <c r="O416" i="101"/>
  <c r="S509" i="101"/>
  <c r="S478" i="101"/>
  <c r="S447" i="101"/>
  <c r="S416" i="101"/>
  <c r="W509" i="101"/>
  <c r="W478" i="101"/>
  <c r="W447" i="101"/>
  <c r="W416" i="101"/>
  <c r="AA509" i="101"/>
  <c r="AA478" i="101"/>
  <c r="AA447" i="101"/>
  <c r="AA416" i="101"/>
  <c r="G510" i="101"/>
  <c r="G479" i="101"/>
  <c r="G448" i="101"/>
  <c r="G417" i="101"/>
  <c r="K510" i="101"/>
  <c r="K479" i="101"/>
  <c r="K448" i="101"/>
  <c r="K417" i="101"/>
  <c r="O510" i="101"/>
  <c r="O479" i="101"/>
  <c r="O448" i="101"/>
  <c r="O417" i="101"/>
  <c r="S510" i="101"/>
  <c r="S479" i="101"/>
  <c r="S448" i="101"/>
  <c r="S417" i="101"/>
  <c r="W510" i="101"/>
  <c r="W479" i="101"/>
  <c r="W448" i="101"/>
  <c r="W417" i="101"/>
  <c r="AA510" i="101"/>
  <c r="AA479" i="101"/>
  <c r="AA448" i="101"/>
  <c r="AA417" i="101"/>
  <c r="G511" i="101"/>
  <c r="G480" i="101"/>
  <c r="G449" i="101"/>
  <c r="G418" i="101"/>
  <c r="K511" i="101"/>
  <c r="K480" i="101"/>
  <c r="K449" i="101"/>
  <c r="K418" i="101"/>
  <c r="O511" i="101"/>
  <c r="O480" i="101"/>
  <c r="O449" i="101"/>
  <c r="O418" i="101"/>
  <c r="S511" i="101"/>
  <c r="S480" i="101"/>
  <c r="S449" i="101"/>
  <c r="S418" i="101"/>
  <c r="W511" i="101"/>
  <c r="W480" i="101"/>
  <c r="W449" i="101"/>
  <c r="W418" i="101"/>
  <c r="AA511" i="101"/>
  <c r="AA480" i="101"/>
  <c r="AA449" i="101"/>
  <c r="AA418" i="101"/>
  <c r="G512" i="101"/>
  <c r="G481" i="101"/>
  <c r="G450" i="101"/>
  <c r="G419" i="101"/>
  <c r="K512" i="101"/>
  <c r="K481" i="101"/>
  <c r="K450" i="101"/>
  <c r="K419" i="101"/>
  <c r="O512" i="101"/>
  <c r="O481" i="101"/>
  <c r="O450" i="101"/>
  <c r="O419" i="101"/>
  <c r="S512" i="101"/>
  <c r="S481" i="101"/>
  <c r="S450" i="101"/>
  <c r="S419" i="101"/>
  <c r="W512" i="101"/>
  <c r="W481" i="101"/>
  <c r="W450" i="101"/>
  <c r="W419" i="101"/>
  <c r="AA512" i="101"/>
  <c r="AA481" i="101"/>
  <c r="AA450" i="101"/>
  <c r="AA419" i="101"/>
  <c r="G513" i="101"/>
  <c r="G482" i="101"/>
  <c r="G451" i="101"/>
  <c r="G420" i="101"/>
  <c r="K513" i="101"/>
  <c r="K482" i="101"/>
  <c r="K451" i="101"/>
  <c r="K420" i="101"/>
  <c r="O513" i="101"/>
  <c r="O482" i="101"/>
  <c r="O451" i="101"/>
  <c r="O420" i="101"/>
  <c r="S513" i="101"/>
  <c r="S482" i="101"/>
  <c r="S451" i="101"/>
  <c r="S420" i="101"/>
  <c r="W513" i="101"/>
  <c r="W482" i="101"/>
  <c r="W451" i="101"/>
  <c r="W420" i="101"/>
  <c r="AA513" i="101"/>
  <c r="AA482" i="101"/>
  <c r="AA451" i="101"/>
  <c r="AA420" i="101"/>
  <c r="F359" i="101"/>
  <c r="F328" i="101"/>
  <c r="F266" i="101"/>
  <c r="F297" i="101"/>
  <c r="J359" i="101"/>
  <c r="J328" i="101"/>
  <c r="J266" i="101"/>
  <c r="J297" i="101"/>
  <c r="N359" i="101"/>
  <c r="N328" i="101"/>
  <c r="N297" i="101"/>
  <c r="N266" i="101"/>
  <c r="R359" i="101"/>
  <c r="R328" i="101"/>
  <c r="R297" i="101"/>
  <c r="R266" i="101"/>
  <c r="V359" i="101"/>
  <c r="V328" i="101"/>
  <c r="V266" i="101"/>
  <c r="V297" i="101"/>
  <c r="Z359" i="101"/>
  <c r="Z328" i="101"/>
  <c r="Z266" i="101"/>
  <c r="Z297" i="101"/>
  <c r="F360" i="101"/>
  <c r="F298" i="101"/>
  <c r="F329" i="101"/>
  <c r="F267" i="101"/>
  <c r="J360" i="101"/>
  <c r="J298" i="101"/>
  <c r="J329" i="101"/>
  <c r="J267" i="101"/>
  <c r="N360" i="101"/>
  <c r="N298" i="101"/>
  <c r="N329" i="101"/>
  <c r="N267" i="101"/>
  <c r="R360" i="101"/>
  <c r="R298" i="101"/>
  <c r="R329" i="101"/>
  <c r="R267" i="101"/>
  <c r="V360" i="101"/>
  <c r="V298" i="101"/>
  <c r="V329" i="101"/>
  <c r="V267" i="101"/>
  <c r="Z360" i="101"/>
  <c r="Z298" i="101"/>
  <c r="Z329" i="101"/>
  <c r="Z267" i="101"/>
  <c r="F361" i="101"/>
  <c r="F330" i="101"/>
  <c r="F299" i="101"/>
  <c r="F268" i="101"/>
  <c r="J361" i="101"/>
  <c r="J330" i="101"/>
  <c r="J299" i="101"/>
  <c r="J268" i="101"/>
  <c r="N361" i="101"/>
  <c r="N330" i="101"/>
  <c r="N299" i="101"/>
  <c r="N268" i="101"/>
  <c r="R361" i="101"/>
  <c r="R330" i="101"/>
  <c r="R299" i="101"/>
  <c r="R268" i="101"/>
  <c r="V361" i="101"/>
  <c r="V330" i="101"/>
  <c r="V299" i="101"/>
  <c r="V268" i="101"/>
  <c r="Z361" i="101"/>
  <c r="Z330" i="101"/>
  <c r="Z299" i="101"/>
  <c r="Z268" i="101"/>
  <c r="F362" i="101"/>
  <c r="F300" i="101"/>
  <c r="F331" i="101"/>
  <c r="F269" i="101"/>
  <c r="J362" i="101"/>
  <c r="J300" i="101"/>
  <c r="J331" i="101"/>
  <c r="J269" i="101"/>
  <c r="N362" i="101"/>
  <c r="N300" i="101"/>
  <c r="N331" i="101"/>
  <c r="N269" i="101"/>
  <c r="R362" i="101"/>
  <c r="R300" i="101"/>
  <c r="R331" i="101"/>
  <c r="R269" i="101"/>
  <c r="V362" i="101"/>
  <c r="V300" i="101"/>
  <c r="V331" i="101"/>
  <c r="V269" i="101"/>
  <c r="Z362" i="101"/>
  <c r="Z300" i="101"/>
  <c r="Z331" i="101"/>
  <c r="Z269" i="101"/>
  <c r="F363" i="101"/>
  <c r="F332" i="101"/>
  <c r="F301" i="101"/>
  <c r="F270" i="101"/>
  <c r="J363" i="101"/>
  <c r="J332" i="101"/>
  <c r="J270" i="101"/>
  <c r="J301" i="101"/>
  <c r="N363" i="101"/>
  <c r="N332" i="101"/>
  <c r="N270" i="101"/>
  <c r="N301" i="101"/>
  <c r="R363" i="101"/>
  <c r="R332" i="101"/>
  <c r="R301" i="101"/>
  <c r="R270" i="101"/>
  <c r="V363" i="101"/>
  <c r="V332" i="101"/>
  <c r="V301" i="101"/>
  <c r="V270" i="101"/>
  <c r="Z363" i="101"/>
  <c r="Z332" i="101"/>
  <c r="Z270" i="101"/>
  <c r="Z301" i="101"/>
  <c r="F364" i="101"/>
  <c r="F302" i="101"/>
  <c r="F333" i="101"/>
  <c r="F271" i="101"/>
  <c r="J364" i="101"/>
  <c r="J302" i="101"/>
  <c r="J333" i="101"/>
  <c r="J271" i="101"/>
  <c r="N364" i="101"/>
  <c r="N302" i="101"/>
  <c r="N333" i="101"/>
  <c r="N271" i="101"/>
  <c r="R364" i="101"/>
  <c r="R302" i="101"/>
  <c r="R333" i="101"/>
  <c r="R271" i="101"/>
  <c r="V364" i="101"/>
  <c r="V302" i="101"/>
  <c r="V333" i="101"/>
  <c r="V271" i="101"/>
  <c r="Z364" i="101"/>
  <c r="Z302" i="101"/>
  <c r="Z333" i="101"/>
  <c r="Z271" i="101"/>
  <c r="F365" i="101"/>
  <c r="F334" i="101"/>
  <c r="F303" i="101"/>
  <c r="F272" i="101"/>
  <c r="J365" i="101"/>
  <c r="J334" i="101"/>
  <c r="J303" i="101"/>
  <c r="J272" i="101"/>
  <c r="N365" i="101"/>
  <c r="N334" i="101"/>
  <c r="N303" i="101"/>
  <c r="N272" i="101"/>
  <c r="R365" i="101"/>
  <c r="R334" i="101"/>
  <c r="R303" i="101"/>
  <c r="R272" i="101"/>
  <c r="V365" i="101"/>
  <c r="V334" i="101"/>
  <c r="V303" i="101"/>
  <c r="V272" i="101"/>
  <c r="Z365" i="101"/>
  <c r="Z334" i="101"/>
  <c r="Z303" i="101"/>
  <c r="Z272" i="101"/>
  <c r="F366" i="101"/>
  <c r="F304" i="101"/>
  <c r="F335" i="101"/>
  <c r="F273" i="101"/>
  <c r="J366" i="101"/>
  <c r="J304" i="101"/>
  <c r="J335" i="101"/>
  <c r="J273" i="101"/>
  <c r="N366" i="101"/>
  <c r="N304" i="101"/>
  <c r="N335" i="101"/>
  <c r="N273" i="101"/>
  <c r="R366" i="101"/>
  <c r="R304" i="101"/>
  <c r="R335" i="101"/>
  <c r="R273" i="101"/>
  <c r="V366" i="101"/>
  <c r="V304" i="101"/>
  <c r="V335" i="101"/>
  <c r="V273" i="101"/>
  <c r="Z366" i="101"/>
  <c r="Z304" i="101"/>
  <c r="Z335" i="101"/>
  <c r="Z273" i="101"/>
  <c r="F367" i="101"/>
  <c r="F336" i="101"/>
  <c r="F305" i="101"/>
  <c r="F274" i="101"/>
  <c r="J367" i="101"/>
  <c r="J336" i="101"/>
  <c r="J305" i="101"/>
  <c r="J274" i="101"/>
  <c r="N367" i="101"/>
  <c r="N336" i="101"/>
  <c r="N274" i="101"/>
  <c r="N305" i="101"/>
  <c r="R367" i="101"/>
  <c r="R336" i="101"/>
  <c r="R274" i="101"/>
  <c r="R305" i="101"/>
  <c r="V367" i="101"/>
  <c r="V336" i="101"/>
  <c r="V305" i="101"/>
  <c r="V274" i="101"/>
  <c r="Z367" i="101"/>
  <c r="Z336" i="101"/>
  <c r="Z305" i="101"/>
  <c r="Z274" i="101"/>
  <c r="F368" i="101"/>
  <c r="F306" i="101"/>
  <c r="F337" i="101"/>
  <c r="F275" i="101"/>
  <c r="J368" i="101"/>
  <c r="J306" i="101"/>
  <c r="J337" i="101"/>
  <c r="J275" i="101"/>
  <c r="N368" i="101"/>
  <c r="N306" i="101"/>
  <c r="N337" i="101"/>
  <c r="N275" i="101"/>
  <c r="R368" i="101"/>
  <c r="R306" i="101"/>
  <c r="R337" i="101"/>
  <c r="R275" i="101"/>
  <c r="V368" i="101"/>
  <c r="V306" i="101"/>
  <c r="V337" i="101"/>
  <c r="V275" i="101"/>
  <c r="Z368" i="101"/>
  <c r="Z306" i="101"/>
  <c r="Z337" i="101"/>
  <c r="Z275" i="101"/>
  <c r="F369" i="101"/>
  <c r="F338" i="101"/>
  <c r="F307" i="101"/>
  <c r="F276" i="101"/>
  <c r="J369" i="101"/>
  <c r="J338" i="101"/>
  <c r="J307" i="101"/>
  <c r="J276" i="101"/>
  <c r="N369" i="101"/>
  <c r="N338" i="101"/>
  <c r="N307" i="101"/>
  <c r="N276" i="101"/>
  <c r="R369" i="101"/>
  <c r="R338" i="101"/>
  <c r="R307" i="101"/>
  <c r="R276" i="101"/>
  <c r="V369" i="101"/>
  <c r="V338" i="101"/>
  <c r="V307" i="101"/>
  <c r="V276" i="101"/>
  <c r="Z369" i="101"/>
  <c r="Z338" i="101"/>
  <c r="Z307" i="101"/>
  <c r="Z276" i="101"/>
  <c r="F370" i="101"/>
  <c r="F308" i="101"/>
  <c r="F339" i="101"/>
  <c r="F277" i="101"/>
  <c r="J370" i="101"/>
  <c r="J308" i="101"/>
  <c r="J339" i="101"/>
  <c r="J277" i="101"/>
  <c r="N370" i="101"/>
  <c r="N308" i="101"/>
  <c r="N339" i="101"/>
  <c r="N277" i="101"/>
  <c r="R370" i="101"/>
  <c r="R308" i="101"/>
  <c r="R339" i="101"/>
  <c r="R277" i="101"/>
  <c r="V370" i="101"/>
  <c r="V308" i="101"/>
  <c r="V339" i="101"/>
  <c r="V277" i="101"/>
  <c r="AA370" i="101"/>
  <c r="AA339" i="101"/>
  <c r="AA308" i="101"/>
  <c r="AA277" i="101"/>
  <c r="G371" i="101"/>
  <c r="G309" i="101"/>
  <c r="G340" i="101"/>
  <c r="G278" i="101"/>
  <c r="K371" i="101"/>
  <c r="K309" i="101"/>
  <c r="K340" i="101"/>
  <c r="K278" i="101"/>
  <c r="O371" i="101"/>
  <c r="O309" i="101"/>
  <c r="O340" i="101"/>
  <c r="O278" i="101"/>
  <c r="S371" i="101"/>
  <c r="S309" i="101"/>
  <c r="S340" i="101"/>
  <c r="S278" i="101"/>
  <c r="W371" i="101"/>
  <c r="W309" i="101"/>
  <c r="W340" i="101"/>
  <c r="W278" i="101"/>
  <c r="AA371" i="101"/>
  <c r="AA309" i="101"/>
  <c r="AA340" i="101"/>
  <c r="AA278" i="101"/>
  <c r="G372" i="101"/>
  <c r="G341" i="101"/>
  <c r="G310" i="101"/>
  <c r="G279" i="101"/>
  <c r="K372" i="101"/>
  <c r="K341" i="101"/>
  <c r="K279" i="101"/>
  <c r="K310" i="101"/>
  <c r="O372" i="101"/>
  <c r="O341" i="101"/>
  <c r="O279" i="101"/>
  <c r="O310" i="101"/>
  <c r="S372" i="101"/>
  <c r="S341" i="101"/>
  <c r="S310" i="101"/>
  <c r="S279" i="101"/>
  <c r="X372" i="101"/>
  <c r="X310" i="101"/>
  <c r="X341" i="101"/>
  <c r="X279" i="101"/>
  <c r="AB372" i="101"/>
  <c r="AB310" i="101"/>
  <c r="AB341" i="101"/>
  <c r="AB279" i="101"/>
  <c r="H373" i="101"/>
  <c r="H342" i="101"/>
  <c r="H280" i="101"/>
  <c r="H311" i="101"/>
  <c r="L373" i="101"/>
  <c r="L342" i="101"/>
  <c r="L311" i="101"/>
  <c r="L280" i="101"/>
  <c r="P373" i="101"/>
  <c r="P342" i="101"/>
  <c r="P311" i="101"/>
  <c r="P280" i="101"/>
  <c r="T373" i="101"/>
  <c r="T342" i="101"/>
  <c r="T280" i="101"/>
  <c r="T311" i="101"/>
  <c r="X373" i="101"/>
  <c r="X342" i="101"/>
  <c r="X280" i="101"/>
  <c r="X311" i="101"/>
  <c r="AB373" i="101"/>
  <c r="AB342" i="101"/>
  <c r="AB311" i="101"/>
  <c r="AB280" i="101"/>
  <c r="H374" i="101"/>
  <c r="H312" i="101"/>
  <c r="H343" i="101"/>
  <c r="H281" i="101"/>
  <c r="L374" i="101"/>
  <c r="L312" i="101"/>
  <c r="L343" i="101"/>
  <c r="L281" i="101"/>
  <c r="P374" i="101"/>
  <c r="P312" i="101"/>
  <c r="P343" i="101"/>
  <c r="P281" i="101"/>
  <c r="T374" i="101"/>
  <c r="T312" i="101"/>
  <c r="T343" i="101"/>
  <c r="T281" i="101"/>
  <c r="X374" i="101"/>
  <c r="X312" i="101"/>
  <c r="X343" i="101"/>
  <c r="X281" i="101"/>
  <c r="AB374" i="101"/>
  <c r="AB312" i="101"/>
  <c r="AB343" i="101"/>
  <c r="AB281" i="101"/>
  <c r="H375" i="101"/>
  <c r="H344" i="101"/>
  <c r="H313" i="101"/>
  <c r="H282" i="101"/>
  <c r="L375" i="101"/>
  <c r="L344" i="101"/>
  <c r="L313" i="101"/>
  <c r="L282" i="101"/>
  <c r="P375" i="101"/>
  <c r="P344" i="101"/>
  <c r="P313" i="101"/>
  <c r="P282" i="101"/>
  <c r="T375" i="101"/>
  <c r="T344" i="101"/>
  <c r="T313" i="101"/>
  <c r="T282" i="101"/>
  <c r="X375" i="101"/>
  <c r="X344" i="101"/>
  <c r="X313" i="101"/>
  <c r="X282" i="101"/>
  <c r="AB375" i="101"/>
  <c r="AB344" i="101"/>
  <c r="AB313" i="101"/>
  <c r="AB282" i="101"/>
  <c r="H376" i="101"/>
  <c r="H314" i="101"/>
  <c r="H345" i="101"/>
  <c r="H283" i="101"/>
  <c r="L376" i="101"/>
  <c r="L314" i="101"/>
  <c r="L345" i="101"/>
  <c r="L283" i="101"/>
  <c r="P376" i="101"/>
  <c r="P314" i="101"/>
  <c r="P345" i="101"/>
  <c r="P283" i="101"/>
  <c r="T376" i="101"/>
  <c r="T314" i="101"/>
  <c r="T345" i="101"/>
  <c r="T283" i="101"/>
  <c r="X376" i="101"/>
  <c r="X314" i="101"/>
  <c r="X345" i="101"/>
  <c r="X283" i="101"/>
  <c r="AB376" i="101"/>
  <c r="AB314" i="101"/>
  <c r="AB345" i="101"/>
  <c r="AB283" i="101"/>
  <c r="H377" i="101"/>
  <c r="H346" i="101"/>
  <c r="H284" i="101"/>
  <c r="H315" i="101"/>
  <c r="L377" i="101"/>
  <c r="L346" i="101"/>
  <c r="L284" i="101"/>
  <c r="L315" i="101"/>
  <c r="P377" i="101"/>
  <c r="P346" i="101"/>
  <c r="P315" i="101"/>
  <c r="P284" i="101"/>
  <c r="T377" i="101"/>
  <c r="T346" i="101"/>
  <c r="T315" i="101"/>
  <c r="T284" i="101"/>
  <c r="X377" i="101"/>
  <c r="X346" i="101"/>
  <c r="X284" i="101"/>
  <c r="X315" i="101"/>
  <c r="AB377" i="101"/>
  <c r="AB346" i="101"/>
  <c r="AB284" i="101"/>
  <c r="AB315" i="101"/>
  <c r="H378" i="101"/>
  <c r="H316" i="101"/>
  <c r="H347" i="101"/>
  <c r="H285" i="101"/>
  <c r="L378" i="101"/>
  <c r="L316" i="101"/>
  <c r="L347" i="101"/>
  <c r="L285" i="101"/>
  <c r="P378" i="101"/>
  <c r="P316" i="101"/>
  <c r="P347" i="101"/>
  <c r="P285" i="101"/>
  <c r="T378" i="101"/>
  <c r="T316" i="101"/>
  <c r="T347" i="101"/>
  <c r="T285" i="101"/>
  <c r="X378" i="101"/>
  <c r="X316" i="101"/>
  <c r="X347" i="101"/>
  <c r="X285" i="101"/>
  <c r="AB378" i="101"/>
  <c r="AB316" i="101"/>
  <c r="AB347" i="101"/>
  <c r="AB285" i="101"/>
  <c r="H379" i="101"/>
  <c r="H348" i="101"/>
  <c r="H317" i="101"/>
  <c r="H286" i="101"/>
  <c r="L379" i="101"/>
  <c r="L348" i="101"/>
  <c r="L317" i="101"/>
  <c r="L286" i="101"/>
  <c r="P379" i="101"/>
  <c r="P348" i="101"/>
  <c r="P317" i="101"/>
  <c r="P286" i="101"/>
  <c r="T379" i="101"/>
  <c r="T348" i="101"/>
  <c r="T317" i="101"/>
  <c r="T286" i="101"/>
  <c r="X379" i="101"/>
  <c r="X348" i="101"/>
  <c r="X317" i="101"/>
  <c r="X286" i="101"/>
  <c r="AB379" i="101"/>
  <c r="AB348" i="101"/>
  <c r="AB317" i="101"/>
  <c r="AB286" i="101"/>
  <c r="H380" i="101"/>
  <c r="H349" i="101"/>
  <c r="H318" i="101"/>
  <c r="H287" i="101"/>
  <c r="L380" i="101"/>
  <c r="L349" i="101"/>
  <c r="L318" i="101"/>
  <c r="L287" i="101"/>
  <c r="P380" i="101"/>
  <c r="P349" i="101"/>
  <c r="P287" i="101"/>
  <c r="P318" i="101"/>
  <c r="T380" i="101"/>
  <c r="T349" i="101"/>
  <c r="T318" i="101"/>
  <c r="T287" i="101"/>
  <c r="X380" i="101"/>
  <c r="X349" i="101"/>
  <c r="X318" i="101"/>
  <c r="X287" i="101"/>
  <c r="AB380" i="101"/>
  <c r="AB349" i="101"/>
  <c r="AB318" i="101"/>
  <c r="AB287" i="101"/>
  <c r="H381" i="101"/>
  <c r="H350" i="101"/>
  <c r="H288" i="101"/>
  <c r="H319" i="101"/>
  <c r="L381" i="101"/>
  <c r="L350" i="101"/>
  <c r="L319" i="101"/>
  <c r="L288" i="101"/>
  <c r="P381" i="101"/>
  <c r="P350" i="101"/>
  <c r="P319" i="101"/>
  <c r="P288" i="101"/>
  <c r="T381" i="101"/>
  <c r="T350" i="101"/>
  <c r="T288" i="101"/>
  <c r="T319" i="101"/>
  <c r="X381" i="101"/>
  <c r="X350" i="101"/>
  <c r="X288" i="101"/>
  <c r="X319" i="101"/>
  <c r="AB381" i="101"/>
  <c r="AB350" i="101"/>
  <c r="AB319" i="101"/>
  <c r="AB288" i="101"/>
  <c r="H382" i="101"/>
  <c r="H351" i="101"/>
  <c r="H289" i="101"/>
  <c r="H320" i="101"/>
  <c r="L382" i="101"/>
  <c r="L351" i="101"/>
  <c r="L289" i="101"/>
  <c r="L320" i="101"/>
  <c r="P382" i="101"/>
  <c r="P351" i="101"/>
  <c r="P289" i="101"/>
  <c r="P320" i="101"/>
  <c r="T382" i="101"/>
  <c r="T351" i="101"/>
  <c r="T320" i="101"/>
  <c r="T289" i="101"/>
  <c r="X382" i="101"/>
  <c r="X351" i="101"/>
  <c r="X289" i="101"/>
  <c r="X320" i="101"/>
  <c r="AB382" i="101"/>
  <c r="AB351" i="101"/>
  <c r="AB289" i="101"/>
  <c r="AB320" i="101"/>
  <c r="H383" i="101"/>
  <c r="H352" i="101"/>
  <c r="H321" i="101"/>
  <c r="H290" i="101"/>
  <c r="L383" i="101"/>
  <c r="L352" i="101"/>
  <c r="L321" i="101"/>
  <c r="L290" i="101"/>
  <c r="P383" i="101"/>
  <c r="P352" i="101"/>
  <c r="P321" i="101"/>
  <c r="P290" i="101"/>
  <c r="T383" i="101"/>
  <c r="T352" i="101"/>
  <c r="T321" i="101"/>
  <c r="T290" i="101"/>
  <c r="X383" i="101"/>
  <c r="X352" i="101"/>
  <c r="X321" i="101"/>
  <c r="X290" i="101"/>
  <c r="AB383" i="101"/>
  <c r="AB352" i="101"/>
  <c r="AB321" i="101"/>
  <c r="AB290" i="101"/>
  <c r="H384" i="101"/>
  <c r="H353" i="101"/>
  <c r="H322" i="101"/>
  <c r="H291" i="101"/>
  <c r="L384" i="101"/>
  <c r="L353" i="101"/>
  <c r="L322" i="101"/>
  <c r="L291" i="101"/>
  <c r="P384" i="101"/>
  <c r="P353" i="101"/>
  <c r="P322" i="101"/>
  <c r="P291" i="101"/>
  <c r="T384" i="101"/>
  <c r="T353" i="101"/>
  <c r="T291" i="101"/>
  <c r="T322" i="101"/>
  <c r="X384" i="101"/>
  <c r="X353" i="101"/>
  <c r="X322" i="101"/>
  <c r="X291" i="101"/>
  <c r="AB384" i="101"/>
  <c r="AB353" i="101"/>
  <c r="AB322" i="101"/>
  <c r="AB291" i="101"/>
  <c r="H385" i="101"/>
  <c r="H354" i="101"/>
  <c r="H292" i="101"/>
  <c r="H323" i="101"/>
  <c r="L385" i="101"/>
  <c r="L354" i="101"/>
  <c r="L292" i="101"/>
  <c r="L323" i="101"/>
  <c r="P385" i="101"/>
  <c r="P354" i="101"/>
  <c r="P323" i="101"/>
  <c r="P292" i="101"/>
  <c r="T385" i="101"/>
  <c r="T354" i="101"/>
  <c r="T323" i="101"/>
  <c r="T292" i="101"/>
  <c r="X385" i="101"/>
  <c r="X354" i="101"/>
  <c r="X292" i="101"/>
  <c r="X323" i="101"/>
  <c r="AB385" i="101"/>
  <c r="AB354" i="101"/>
  <c r="AB292" i="101"/>
  <c r="AB323" i="101"/>
  <c r="H386" i="101"/>
  <c r="H355" i="101"/>
  <c r="H293" i="101"/>
  <c r="H324" i="101"/>
  <c r="L386" i="101"/>
  <c r="L355" i="101"/>
  <c r="L293" i="101"/>
  <c r="L324" i="101"/>
  <c r="P386" i="101"/>
  <c r="P355" i="101"/>
  <c r="P293" i="101"/>
  <c r="P324" i="101"/>
  <c r="T386" i="101"/>
  <c r="T355" i="101"/>
  <c r="T293" i="101"/>
  <c r="T324" i="101"/>
  <c r="X386" i="101"/>
  <c r="X355" i="101"/>
  <c r="X293" i="101"/>
  <c r="X324" i="101"/>
  <c r="AB386" i="101"/>
  <c r="AB355" i="101"/>
  <c r="AB293" i="101"/>
  <c r="AB324" i="101"/>
  <c r="H387" i="101"/>
  <c r="H356" i="101"/>
  <c r="H325" i="101"/>
  <c r="H294" i="101"/>
  <c r="L387" i="101"/>
  <c r="L356" i="101"/>
  <c r="L325" i="101"/>
  <c r="L294" i="101"/>
  <c r="P387" i="101"/>
  <c r="P356" i="101"/>
  <c r="P325" i="101"/>
  <c r="P294" i="101"/>
  <c r="T387" i="101"/>
  <c r="T356" i="101"/>
  <c r="T325" i="101"/>
  <c r="T294" i="101"/>
  <c r="X387" i="101"/>
  <c r="X356" i="101"/>
  <c r="X325" i="101"/>
  <c r="X294" i="101"/>
  <c r="AB387" i="101"/>
  <c r="AB356" i="101"/>
  <c r="AB325" i="101"/>
  <c r="AB294" i="101"/>
  <c r="H388" i="101"/>
  <c r="H357" i="101"/>
  <c r="H295" i="101"/>
  <c r="H326" i="101"/>
  <c r="L388" i="101"/>
  <c r="L357" i="101"/>
  <c r="L295" i="101"/>
  <c r="L326" i="101"/>
  <c r="P388" i="101"/>
  <c r="P357" i="101"/>
  <c r="P295" i="101"/>
  <c r="P326" i="101"/>
  <c r="T388" i="101"/>
  <c r="T357" i="101"/>
  <c r="T295" i="101"/>
  <c r="T326" i="101"/>
  <c r="X388" i="101"/>
  <c r="X357" i="101"/>
  <c r="X295" i="101"/>
  <c r="X326" i="101"/>
  <c r="AB388" i="101"/>
  <c r="AB357" i="101"/>
  <c r="AB295" i="101"/>
  <c r="AB326" i="101"/>
  <c r="H389" i="101"/>
  <c r="H358" i="101"/>
  <c r="H296" i="101"/>
  <c r="H327" i="101"/>
  <c r="L389" i="101"/>
  <c r="L358" i="101"/>
  <c r="L296" i="101"/>
  <c r="L327" i="101"/>
  <c r="P389" i="101"/>
  <c r="P358" i="101"/>
  <c r="P296" i="101"/>
  <c r="P327" i="101"/>
  <c r="T389" i="101"/>
  <c r="T358" i="101"/>
  <c r="T296" i="101"/>
  <c r="T327" i="101"/>
  <c r="X389" i="101"/>
  <c r="X358" i="101"/>
  <c r="X296" i="101"/>
  <c r="X327" i="101"/>
  <c r="AB389" i="101"/>
  <c r="AB358" i="101"/>
  <c r="AB296" i="101"/>
  <c r="AB327" i="101"/>
  <c r="H483" i="101"/>
  <c r="H452" i="101"/>
  <c r="H421" i="101"/>
  <c r="H390" i="101"/>
  <c r="L483" i="101"/>
  <c r="L452" i="101"/>
  <c r="L421" i="101"/>
  <c r="L390" i="101"/>
  <c r="P483" i="101"/>
  <c r="P452" i="101"/>
  <c r="P421" i="101"/>
  <c r="P390" i="101"/>
  <c r="T483" i="101"/>
  <c r="T452" i="101"/>
  <c r="T421" i="101"/>
  <c r="T390" i="101"/>
  <c r="X483" i="101"/>
  <c r="X452" i="101"/>
  <c r="X421" i="101"/>
  <c r="X390" i="101"/>
  <c r="AB483" i="101"/>
  <c r="AB452" i="101"/>
  <c r="AB421" i="101"/>
  <c r="AB390" i="101"/>
  <c r="H484" i="101"/>
  <c r="H453" i="101"/>
  <c r="H422" i="101"/>
  <c r="H391" i="101"/>
  <c r="L484" i="101"/>
  <c r="L453" i="101"/>
  <c r="L422" i="101"/>
  <c r="L391" i="101"/>
  <c r="P484" i="101"/>
  <c r="P453" i="101"/>
  <c r="P422" i="101"/>
  <c r="P391" i="101"/>
  <c r="T484" i="101"/>
  <c r="T453" i="101"/>
  <c r="T422" i="101"/>
  <c r="T391" i="101"/>
  <c r="X484" i="101"/>
  <c r="X453" i="101"/>
  <c r="X422" i="101"/>
  <c r="X391" i="101"/>
  <c r="AB484" i="101"/>
  <c r="AB453" i="101"/>
  <c r="AB422" i="101"/>
  <c r="AB391" i="101"/>
  <c r="H485" i="101"/>
  <c r="H454" i="101"/>
  <c r="H423" i="101"/>
  <c r="H392" i="101"/>
  <c r="L485" i="101"/>
  <c r="L454" i="101"/>
  <c r="L423" i="101"/>
  <c r="L392" i="101"/>
  <c r="P485" i="101"/>
  <c r="P454" i="101"/>
  <c r="P423" i="101"/>
  <c r="P392" i="101"/>
  <c r="T485" i="101"/>
  <c r="T454" i="101"/>
  <c r="T423" i="101"/>
  <c r="T392" i="101"/>
  <c r="X485" i="101"/>
  <c r="X454" i="101"/>
  <c r="X423" i="101"/>
  <c r="X392" i="101"/>
  <c r="H486" i="101"/>
  <c r="H455" i="101"/>
  <c r="H424" i="101"/>
  <c r="H393" i="101"/>
  <c r="L486" i="101"/>
  <c r="L455" i="101"/>
  <c r="L424" i="101"/>
  <c r="L393" i="101"/>
  <c r="P486" i="101"/>
  <c r="P455" i="101"/>
  <c r="P424" i="101"/>
  <c r="P393" i="101"/>
  <c r="T486" i="101"/>
  <c r="T455" i="101"/>
  <c r="T424" i="101"/>
  <c r="T393" i="101"/>
  <c r="X486" i="101"/>
  <c r="X455" i="101"/>
  <c r="X424" i="101"/>
  <c r="X393" i="101"/>
  <c r="AB486" i="101"/>
  <c r="AB455" i="101"/>
  <c r="AB424" i="101"/>
  <c r="AB393" i="101"/>
  <c r="H487" i="101"/>
  <c r="H456" i="101"/>
  <c r="H425" i="101"/>
  <c r="H394" i="101"/>
  <c r="L487" i="101"/>
  <c r="L456" i="101"/>
  <c r="L425" i="101"/>
  <c r="L394" i="101"/>
  <c r="P487" i="101"/>
  <c r="P456" i="101"/>
  <c r="P425" i="101"/>
  <c r="P394" i="101"/>
  <c r="T487" i="101"/>
  <c r="T456" i="101"/>
  <c r="T425" i="101"/>
  <c r="T394" i="101"/>
  <c r="X487" i="101"/>
  <c r="X456" i="101"/>
  <c r="X425" i="101"/>
  <c r="X394" i="101"/>
  <c r="AB487" i="101"/>
  <c r="AB456" i="101"/>
  <c r="AB425" i="101"/>
  <c r="AB394" i="101"/>
  <c r="H488" i="101"/>
  <c r="H457" i="101"/>
  <c r="H426" i="101"/>
  <c r="H395" i="101"/>
  <c r="L488" i="101"/>
  <c r="L457" i="101"/>
  <c r="L426" i="101"/>
  <c r="L395" i="101"/>
  <c r="P488" i="101"/>
  <c r="P457" i="101"/>
  <c r="P426" i="101"/>
  <c r="P395" i="101"/>
  <c r="T488" i="101"/>
  <c r="T457" i="101"/>
  <c r="T426" i="101"/>
  <c r="T395" i="101"/>
  <c r="X488" i="101"/>
  <c r="X457" i="101"/>
  <c r="X426" i="101"/>
  <c r="X395" i="101"/>
  <c r="AB488" i="101"/>
  <c r="AB457" i="101"/>
  <c r="AB426" i="101"/>
  <c r="AB395" i="101"/>
  <c r="H489" i="101"/>
  <c r="H458" i="101"/>
  <c r="H427" i="101"/>
  <c r="H396" i="101"/>
  <c r="L489" i="101"/>
  <c r="L458" i="101"/>
  <c r="L427" i="101"/>
  <c r="L396" i="101"/>
  <c r="P489" i="101"/>
  <c r="P458" i="101"/>
  <c r="P427" i="101"/>
  <c r="P396" i="101"/>
  <c r="T489" i="101"/>
  <c r="T458" i="101"/>
  <c r="T427" i="101"/>
  <c r="T396" i="101"/>
  <c r="X489" i="101"/>
  <c r="X458" i="101"/>
  <c r="X427" i="101"/>
  <c r="X396" i="101"/>
  <c r="AB489" i="101"/>
  <c r="AB458" i="101"/>
  <c r="AB427" i="101"/>
  <c r="AB396" i="101"/>
  <c r="H490" i="101"/>
  <c r="H459" i="101"/>
  <c r="H428" i="101"/>
  <c r="H397" i="101"/>
  <c r="L490" i="101"/>
  <c r="L459" i="101"/>
  <c r="L428" i="101"/>
  <c r="L397" i="101"/>
  <c r="P490" i="101"/>
  <c r="P459" i="101"/>
  <c r="P428" i="101"/>
  <c r="P397" i="101"/>
  <c r="T490" i="101"/>
  <c r="T459" i="101"/>
  <c r="T428" i="101"/>
  <c r="T397" i="101"/>
  <c r="X490" i="101"/>
  <c r="X459" i="101"/>
  <c r="X428" i="101"/>
  <c r="X397" i="101"/>
  <c r="AB490" i="101"/>
  <c r="AB459" i="101"/>
  <c r="AB428" i="101"/>
  <c r="AB397" i="101"/>
  <c r="H491" i="101"/>
  <c r="H460" i="101"/>
  <c r="H429" i="101"/>
  <c r="H398" i="101"/>
  <c r="L491" i="101"/>
  <c r="L460" i="101"/>
  <c r="L429" i="101"/>
  <c r="L398" i="101"/>
  <c r="P491" i="101"/>
  <c r="P460" i="101"/>
  <c r="P429" i="101"/>
  <c r="P398" i="101"/>
  <c r="T491" i="101"/>
  <c r="T460" i="101"/>
  <c r="T429" i="101"/>
  <c r="T398" i="101"/>
  <c r="X491" i="101"/>
  <c r="X460" i="101"/>
  <c r="X429" i="101"/>
  <c r="X398" i="101"/>
  <c r="AB491" i="101"/>
  <c r="AB460" i="101"/>
  <c r="AB429" i="101"/>
  <c r="AB398" i="101"/>
  <c r="H492" i="101"/>
  <c r="H461" i="101"/>
  <c r="H430" i="101"/>
  <c r="H399" i="101"/>
  <c r="L492" i="101"/>
  <c r="L461" i="101"/>
  <c r="L430" i="101"/>
  <c r="L399" i="101"/>
  <c r="P492" i="101"/>
  <c r="P461" i="101"/>
  <c r="P430" i="101"/>
  <c r="P399" i="101"/>
  <c r="T492" i="101"/>
  <c r="T461" i="101"/>
  <c r="T430" i="101"/>
  <c r="T399" i="101"/>
  <c r="X492" i="101"/>
  <c r="X461" i="101"/>
  <c r="X430" i="101"/>
  <c r="X399" i="101"/>
  <c r="AB492" i="101"/>
  <c r="AB461" i="101"/>
  <c r="AB430" i="101"/>
  <c r="AB399" i="101"/>
  <c r="H493" i="101"/>
  <c r="H462" i="101"/>
  <c r="H431" i="101"/>
  <c r="H400" i="101"/>
  <c r="L493" i="101"/>
  <c r="L462" i="101"/>
  <c r="L431" i="101"/>
  <c r="L400" i="101"/>
  <c r="P493" i="101"/>
  <c r="P462" i="101"/>
  <c r="P431" i="101"/>
  <c r="P400" i="101"/>
  <c r="T493" i="101"/>
  <c r="T462" i="101"/>
  <c r="T431" i="101"/>
  <c r="T400" i="101"/>
  <c r="X493" i="101"/>
  <c r="X462" i="101"/>
  <c r="X431" i="101"/>
  <c r="X400" i="101"/>
  <c r="AB493" i="101"/>
  <c r="AB462" i="101"/>
  <c r="AB431" i="101"/>
  <c r="AB400" i="101"/>
  <c r="H494" i="101"/>
  <c r="H463" i="101"/>
  <c r="H432" i="101"/>
  <c r="H401" i="101"/>
  <c r="L494" i="101"/>
  <c r="L463" i="101"/>
  <c r="L432" i="101"/>
  <c r="L401" i="101"/>
  <c r="P494" i="101"/>
  <c r="P463" i="101"/>
  <c r="P432" i="101"/>
  <c r="P401" i="101"/>
  <c r="T494" i="101"/>
  <c r="T463" i="101"/>
  <c r="T432" i="101"/>
  <c r="T401" i="101"/>
  <c r="X494" i="101"/>
  <c r="X463" i="101"/>
  <c r="X432" i="101"/>
  <c r="X401" i="101"/>
  <c r="AB494" i="101"/>
  <c r="AB463" i="101"/>
  <c r="AB432" i="101"/>
  <c r="AB401" i="101"/>
  <c r="H495" i="101"/>
  <c r="H464" i="101"/>
  <c r="H433" i="101"/>
  <c r="H402" i="101"/>
  <c r="L495" i="101"/>
  <c r="L464" i="101"/>
  <c r="L433" i="101"/>
  <c r="L402" i="101"/>
  <c r="P495" i="101"/>
  <c r="P464" i="101"/>
  <c r="P433" i="101"/>
  <c r="P402" i="101"/>
  <c r="T495" i="101"/>
  <c r="T464" i="101"/>
  <c r="T433" i="101"/>
  <c r="T402" i="101"/>
  <c r="X495" i="101"/>
  <c r="X464" i="101"/>
  <c r="X433" i="101"/>
  <c r="X402" i="101"/>
  <c r="AB495" i="101"/>
  <c r="AB464" i="101"/>
  <c r="AB433" i="101"/>
  <c r="AB402" i="101"/>
  <c r="H496" i="101"/>
  <c r="H465" i="101"/>
  <c r="H434" i="101"/>
  <c r="H403" i="101"/>
  <c r="L496" i="101"/>
  <c r="L465" i="101"/>
  <c r="L434" i="101"/>
  <c r="L403" i="101"/>
  <c r="P496" i="101"/>
  <c r="P465" i="101"/>
  <c r="P434" i="101"/>
  <c r="P403" i="101"/>
  <c r="T496" i="101"/>
  <c r="T465" i="101"/>
  <c r="T434" i="101"/>
  <c r="T403" i="101"/>
  <c r="X496" i="101"/>
  <c r="X465" i="101"/>
  <c r="X434" i="101"/>
  <c r="X403" i="101"/>
  <c r="AB496" i="101"/>
  <c r="AB465" i="101"/>
  <c r="AB434" i="101"/>
  <c r="AB403" i="101"/>
  <c r="H497" i="101"/>
  <c r="H466" i="101"/>
  <c r="H435" i="101"/>
  <c r="H404" i="101"/>
  <c r="L497" i="101"/>
  <c r="L466" i="101"/>
  <c r="L435" i="101"/>
  <c r="L404" i="101"/>
  <c r="P497" i="101"/>
  <c r="P466" i="101"/>
  <c r="P435" i="101"/>
  <c r="P404" i="101"/>
  <c r="T497" i="101"/>
  <c r="T466" i="101"/>
  <c r="T435" i="101"/>
  <c r="T404" i="101"/>
  <c r="X497" i="101"/>
  <c r="X466" i="101"/>
  <c r="X435" i="101"/>
  <c r="X404" i="101"/>
  <c r="AB497" i="101"/>
  <c r="AB466" i="101"/>
  <c r="AB435" i="101"/>
  <c r="AB404" i="101"/>
  <c r="H498" i="101"/>
  <c r="H467" i="101"/>
  <c r="H436" i="101"/>
  <c r="H405" i="101"/>
  <c r="L498" i="101"/>
  <c r="L467" i="101"/>
  <c r="L436" i="101"/>
  <c r="L405" i="101"/>
  <c r="P498" i="101"/>
  <c r="P467" i="101"/>
  <c r="P436" i="101"/>
  <c r="P405" i="101"/>
  <c r="T498" i="101"/>
  <c r="T467" i="101"/>
  <c r="T436" i="101"/>
  <c r="T405" i="101"/>
  <c r="X498" i="101"/>
  <c r="X467" i="101"/>
  <c r="X436" i="101"/>
  <c r="X405" i="101"/>
  <c r="AB498" i="101"/>
  <c r="AB467" i="101"/>
  <c r="AB436" i="101"/>
  <c r="AB405" i="101"/>
  <c r="H499" i="101"/>
  <c r="H468" i="101"/>
  <c r="H437" i="101"/>
  <c r="H406" i="101"/>
  <c r="L499" i="101"/>
  <c r="L468" i="101"/>
  <c r="L437" i="101"/>
  <c r="L406" i="101"/>
  <c r="P499" i="101"/>
  <c r="P468" i="101"/>
  <c r="P437" i="101"/>
  <c r="P406" i="101"/>
  <c r="T499" i="101"/>
  <c r="T468" i="101"/>
  <c r="T437" i="101"/>
  <c r="T406" i="101"/>
  <c r="X499" i="101"/>
  <c r="X468" i="101"/>
  <c r="X437" i="101"/>
  <c r="X406" i="101"/>
  <c r="AB499" i="101"/>
  <c r="AB468" i="101"/>
  <c r="AB437" i="101"/>
  <c r="AB406" i="101"/>
  <c r="H501" i="101"/>
  <c r="H470" i="101"/>
  <c r="H439" i="101"/>
  <c r="H408" i="101"/>
  <c r="L501" i="101"/>
  <c r="L470" i="101"/>
  <c r="L439" i="101"/>
  <c r="L408" i="101"/>
  <c r="P501" i="101"/>
  <c r="P470" i="101"/>
  <c r="P439" i="101"/>
  <c r="P408" i="101"/>
  <c r="T501" i="101"/>
  <c r="T470" i="101"/>
  <c r="T439" i="101"/>
  <c r="T408" i="101"/>
  <c r="X501" i="101"/>
  <c r="X470" i="101"/>
  <c r="X439" i="101"/>
  <c r="X408" i="101"/>
  <c r="AB501" i="101"/>
  <c r="AB470" i="101"/>
  <c r="AB439" i="101"/>
  <c r="AB408" i="101"/>
  <c r="H502" i="101"/>
  <c r="H471" i="101"/>
  <c r="H440" i="101"/>
  <c r="H409" i="101"/>
  <c r="L502" i="101"/>
  <c r="L471" i="101"/>
  <c r="L440" i="101"/>
  <c r="L409" i="101"/>
  <c r="P502" i="101"/>
  <c r="P471" i="101"/>
  <c r="P440" i="101"/>
  <c r="P409" i="101"/>
  <c r="T502" i="101"/>
  <c r="T471" i="101"/>
  <c r="T440" i="101"/>
  <c r="T409" i="101"/>
  <c r="X502" i="101"/>
  <c r="X471" i="101"/>
  <c r="X440" i="101"/>
  <c r="X409" i="101"/>
  <c r="AB502" i="101"/>
  <c r="AB471" i="101"/>
  <c r="AB440" i="101"/>
  <c r="AB409" i="101"/>
  <c r="H503" i="101"/>
  <c r="H472" i="101"/>
  <c r="H441" i="101"/>
  <c r="H410" i="101"/>
  <c r="L503" i="101"/>
  <c r="L472" i="101"/>
  <c r="L441" i="101"/>
  <c r="L410" i="101"/>
  <c r="P503" i="101"/>
  <c r="P472" i="101"/>
  <c r="P441" i="101"/>
  <c r="P410" i="101"/>
  <c r="T503" i="101"/>
  <c r="T472" i="101"/>
  <c r="T441" i="101"/>
  <c r="T410" i="101"/>
  <c r="X503" i="101"/>
  <c r="X472" i="101"/>
  <c r="X441" i="101"/>
  <c r="X410" i="101"/>
  <c r="AB503" i="101"/>
  <c r="AB472" i="101"/>
  <c r="AB441" i="101"/>
  <c r="AB410" i="101"/>
  <c r="H504" i="101"/>
  <c r="H473" i="101"/>
  <c r="H442" i="101"/>
  <c r="H411" i="101"/>
  <c r="L504" i="101"/>
  <c r="L473" i="101"/>
  <c r="L442" i="101"/>
  <c r="L411" i="101"/>
  <c r="P504" i="101"/>
  <c r="P473" i="101"/>
  <c r="P442" i="101"/>
  <c r="P411" i="101"/>
  <c r="T504" i="101"/>
  <c r="T473" i="101"/>
  <c r="T442" i="101"/>
  <c r="T411" i="101"/>
  <c r="X504" i="101"/>
  <c r="X473" i="101"/>
  <c r="X442" i="101"/>
  <c r="X411" i="101"/>
  <c r="AB504" i="101"/>
  <c r="AB473" i="101"/>
  <c r="AB442" i="101"/>
  <c r="AB411" i="101"/>
  <c r="H505" i="101"/>
  <c r="H474" i="101"/>
  <c r="H443" i="101"/>
  <c r="H412" i="101"/>
  <c r="L505" i="101"/>
  <c r="L474" i="101"/>
  <c r="L443" i="101"/>
  <c r="L412" i="101"/>
  <c r="P505" i="101"/>
  <c r="P474" i="101"/>
  <c r="P443" i="101"/>
  <c r="P412" i="101"/>
  <c r="T505" i="101"/>
  <c r="T474" i="101"/>
  <c r="T443" i="101"/>
  <c r="T412" i="101"/>
  <c r="X505" i="101"/>
  <c r="X474" i="101"/>
  <c r="X443" i="101"/>
  <c r="X412" i="101"/>
  <c r="AB505" i="101"/>
  <c r="AB474" i="101"/>
  <c r="AB443" i="101"/>
  <c r="AB412" i="101"/>
  <c r="H506" i="101"/>
  <c r="H475" i="101"/>
  <c r="H444" i="101"/>
  <c r="H413" i="101"/>
  <c r="L506" i="101"/>
  <c r="L475" i="101"/>
  <c r="L444" i="101"/>
  <c r="L413" i="101"/>
  <c r="P506" i="101"/>
  <c r="P475" i="101"/>
  <c r="P444" i="101"/>
  <c r="P413" i="101"/>
  <c r="T506" i="101"/>
  <c r="T475" i="101"/>
  <c r="T444" i="101"/>
  <c r="T413" i="101"/>
  <c r="X506" i="101"/>
  <c r="X475" i="101"/>
  <c r="X444" i="101"/>
  <c r="X413" i="101"/>
  <c r="AB506" i="101"/>
  <c r="AB475" i="101"/>
  <c r="AB444" i="101"/>
  <c r="AB413" i="101"/>
  <c r="H507" i="101"/>
  <c r="H476" i="101"/>
  <c r="H445" i="101"/>
  <c r="H414" i="101"/>
  <c r="L507" i="101"/>
  <c r="L476" i="101"/>
  <c r="L445" i="101"/>
  <c r="L414" i="101"/>
  <c r="P507" i="101"/>
  <c r="P476" i="101"/>
  <c r="P445" i="101"/>
  <c r="P414" i="101"/>
  <c r="T507" i="101"/>
  <c r="T476" i="101"/>
  <c r="T445" i="101"/>
  <c r="T414" i="101"/>
  <c r="X507" i="101"/>
  <c r="X476" i="101"/>
  <c r="X445" i="101"/>
  <c r="X414" i="101"/>
  <c r="AB507" i="101"/>
  <c r="AB476" i="101"/>
  <c r="AB445" i="101"/>
  <c r="AB414" i="101"/>
  <c r="H508" i="101"/>
  <c r="H477" i="101"/>
  <c r="H446" i="101"/>
  <c r="H415" i="101"/>
  <c r="L508" i="101"/>
  <c r="L477" i="101"/>
  <c r="L446" i="101"/>
  <c r="L415" i="101"/>
  <c r="P508" i="101"/>
  <c r="P477" i="101"/>
  <c r="P446" i="101"/>
  <c r="P415" i="101"/>
  <c r="T508" i="101"/>
  <c r="T477" i="101"/>
  <c r="T446" i="101"/>
  <c r="T415" i="101"/>
  <c r="X508" i="101"/>
  <c r="X477" i="101"/>
  <c r="X446" i="101"/>
  <c r="X415" i="101"/>
  <c r="AB508" i="101"/>
  <c r="AB477" i="101"/>
  <c r="AB446" i="101"/>
  <c r="AB415" i="101"/>
  <c r="H509" i="101"/>
  <c r="H478" i="101"/>
  <c r="H447" i="101"/>
  <c r="H416" i="101"/>
  <c r="L509" i="101"/>
  <c r="L478" i="101"/>
  <c r="L447" i="101"/>
  <c r="L416" i="101"/>
  <c r="P509" i="101"/>
  <c r="P478" i="101"/>
  <c r="P447" i="101"/>
  <c r="P416" i="101"/>
  <c r="T509" i="101"/>
  <c r="T478" i="101"/>
  <c r="T447" i="101"/>
  <c r="T416" i="101"/>
  <c r="X509" i="101"/>
  <c r="X478" i="101"/>
  <c r="X447" i="101"/>
  <c r="X416" i="101"/>
  <c r="AB509" i="101"/>
  <c r="AB478" i="101"/>
  <c r="AB447" i="101"/>
  <c r="AB416" i="101"/>
  <c r="H510" i="101"/>
  <c r="H479" i="101"/>
  <c r="H448" i="101"/>
  <c r="H417" i="101"/>
  <c r="L510" i="101"/>
  <c r="L479" i="101"/>
  <c r="L448" i="101"/>
  <c r="L417" i="101"/>
  <c r="P510" i="101"/>
  <c r="P479" i="101"/>
  <c r="P448" i="101"/>
  <c r="P417" i="101"/>
  <c r="T510" i="101"/>
  <c r="T479" i="101"/>
  <c r="T448" i="101"/>
  <c r="T417" i="101"/>
  <c r="X510" i="101"/>
  <c r="X479" i="101"/>
  <c r="X448" i="101"/>
  <c r="X417" i="101"/>
  <c r="AB510" i="101"/>
  <c r="AB479" i="101"/>
  <c r="AB448" i="101"/>
  <c r="AB417" i="101"/>
  <c r="H511" i="101"/>
  <c r="H480" i="101"/>
  <c r="H449" i="101"/>
  <c r="H418" i="101"/>
  <c r="L511" i="101"/>
  <c r="L480" i="101"/>
  <c r="L449" i="101"/>
  <c r="L418" i="101"/>
  <c r="P511" i="101"/>
  <c r="P480" i="101"/>
  <c r="P449" i="101"/>
  <c r="P418" i="101"/>
  <c r="T511" i="101"/>
  <c r="T480" i="101"/>
  <c r="T449" i="101"/>
  <c r="T418" i="101"/>
  <c r="X511" i="101"/>
  <c r="X480" i="101"/>
  <c r="X449" i="101"/>
  <c r="X418" i="101"/>
  <c r="AB511" i="101"/>
  <c r="AB480" i="101"/>
  <c r="AB449" i="101"/>
  <c r="AB418" i="101"/>
  <c r="H512" i="101"/>
  <c r="H481" i="101"/>
  <c r="H450" i="101"/>
  <c r="H419" i="101"/>
  <c r="L512" i="101"/>
  <c r="L481" i="101"/>
  <c r="L450" i="101"/>
  <c r="L419" i="101"/>
  <c r="P512" i="101"/>
  <c r="P481" i="101"/>
  <c r="P450" i="101"/>
  <c r="P419" i="101"/>
  <c r="T512" i="101"/>
  <c r="T481" i="101"/>
  <c r="T450" i="101"/>
  <c r="T419" i="101"/>
  <c r="X512" i="101"/>
  <c r="X481" i="101"/>
  <c r="X450" i="101"/>
  <c r="X419" i="101"/>
  <c r="AB512" i="101"/>
  <c r="AB481" i="101"/>
  <c r="AB450" i="101"/>
  <c r="AB419" i="101"/>
  <c r="H513" i="101"/>
  <c r="H482" i="101"/>
  <c r="H451" i="101"/>
  <c r="H420" i="101"/>
  <c r="L513" i="101"/>
  <c r="L482" i="101"/>
  <c r="L451" i="101"/>
  <c r="L420" i="101"/>
  <c r="P513" i="101"/>
  <c r="P482" i="101"/>
  <c r="P451" i="101"/>
  <c r="P420" i="101"/>
  <c r="T513" i="101"/>
  <c r="T482" i="101"/>
  <c r="T451" i="101"/>
  <c r="T420" i="101"/>
  <c r="X513" i="101"/>
  <c r="X482" i="101"/>
  <c r="X451" i="101"/>
  <c r="X420" i="101"/>
  <c r="AB513" i="101"/>
  <c r="AB482" i="101"/>
  <c r="AB451" i="101"/>
  <c r="AB420" i="101"/>
  <c r="G359" i="101"/>
  <c r="G297" i="101"/>
  <c r="G328" i="101"/>
  <c r="G266" i="101"/>
  <c r="K359" i="101"/>
  <c r="K297" i="101"/>
  <c r="K328" i="101"/>
  <c r="K266" i="101"/>
  <c r="O359" i="101"/>
  <c r="O297" i="101"/>
  <c r="O328" i="101"/>
  <c r="O266" i="101"/>
  <c r="S359" i="101"/>
  <c r="S297" i="101"/>
  <c r="S328" i="101"/>
  <c r="S266" i="101"/>
  <c r="W359" i="101"/>
  <c r="W297" i="101"/>
  <c r="W328" i="101"/>
  <c r="W266" i="101"/>
  <c r="AA359" i="101"/>
  <c r="AA297" i="101"/>
  <c r="AA328" i="101"/>
  <c r="AA266" i="101"/>
  <c r="G360" i="101"/>
  <c r="G329" i="101"/>
  <c r="G298" i="101"/>
  <c r="G267" i="101"/>
  <c r="K360" i="101"/>
  <c r="K329" i="101"/>
  <c r="K298" i="101"/>
  <c r="K267" i="101"/>
  <c r="O360" i="101"/>
  <c r="O329" i="101"/>
  <c r="O267" i="101"/>
  <c r="O298" i="101"/>
  <c r="S360" i="101"/>
  <c r="S329" i="101"/>
  <c r="S267" i="101"/>
  <c r="S298" i="101"/>
  <c r="W360" i="101"/>
  <c r="W329" i="101"/>
  <c r="W298" i="101"/>
  <c r="W267" i="101"/>
  <c r="AA360" i="101"/>
  <c r="AA329" i="101"/>
  <c r="AA298" i="101"/>
  <c r="AA267" i="101"/>
  <c r="G361" i="101"/>
  <c r="G299" i="101"/>
  <c r="G330" i="101"/>
  <c r="G268" i="101"/>
  <c r="K361" i="101"/>
  <c r="K299" i="101"/>
  <c r="K330" i="101"/>
  <c r="K268" i="101"/>
  <c r="O361" i="101"/>
  <c r="O299" i="101"/>
  <c r="O330" i="101"/>
  <c r="O268" i="101"/>
  <c r="S361" i="101"/>
  <c r="S299" i="101"/>
  <c r="S330" i="101"/>
  <c r="S268" i="101"/>
  <c r="W361" i="101"/>
  <c r="W299" i="101"/>
  <c r="W330" i="101"/>
  <c r="W268" i="101"/>
  <c r="AA361" i="101"/>
  <c r="AA299" i="101"/>
  <c r="AA330" i="101"/>
  <c r="AA268" i="101"/>
  <c r="G362" i="101"/>
  <c r="G331" i="101"/>
  <c r="G300" i="101"/>
  <c r="G269" i="101"/>
  <c r="K362" i="101"/>
  <c r="K331" i="101"/>
  <c r="K300" i="101"/>
  <c r="K269" i="101"/>
  <c r="O362" i="101"/>
  <c r="O331" i="101"/>
  <c r="O300" i="101"/>
  <c r="O269" i="101"/>
  <c r="S362" i="101"/>
  <c r="S331" i="101"/>
  <c r="S300" i="101"/>
  <c r="S269" i="101"/>
  <c r="W362" i="101"/>
  <c r="W331" i="101"/>
  <c r="W300" i="101"/>
  <c r="W269" i="101"/>
  <c r="AA362" i="101"/>
  <c r="AA331" i="101"/>
  <c r="AA300" i="101"/>
  <c r="AA269" i="101"/>
  <c r="G363" i="101"/>
  <c r="G301" i="101"/>
  <c r="G332" i="101"/>
  <c r="G270" i="101"/>
  <c r="K363" i="101"/>
  <c r="K301" i="101"/>
  <c r="K332" i="101"/>
  <c r="K270" i="101"/>
  <c r="O363" i="101"/>
  <c r="O301" i="101"/>
  <c r="O332" i="101"/>
  <c r="O270" i="101"/>
  <c r="S363" i="101"/>
  <c r="S301" i="101"/>
  <c r="S332" i="101"/>
  <c r="S270" i="101"/>
  <c r="W363" i="101"/>
  <c r="W301" i="101"/>
  <c r="W332" i="101"/>
  <c r="W270" i="101"/>
  <c r="AA363" i="101"/>
  <c r="AA301" i="101"/>
  <c r="AA332" i="101"/>
  <c r="AA270" i="101"/>
  <c r="G364" i="101"/>
  <c r="G333" i="101"/>
  <c r="G271" i="101"/>
  <c r="G302" i="101"/>
  <c r="K364" i="101"/>
  <c r="K333" i="101"/>
  <c r="K302" i="101"/>
  <c r="K271" i="101"/>
  <c r="O364" i="101"/>
  <c r="O333" i="101"/>
  <c r="O302" i="101"/>
  <c r="O271" i="101"/>
  <c r="S364" i="101"/>
  <c r="S333" i="101"/>
  <c r="S271" i="101"/>
  <c r="S302" i="101"/>
  <c r="W364" i="101"/>
  <c r="W333" i="101"/>
  <c r="W271" i="101"/>
  <c r="W302" i="101"/>
  <c r="AA364" i="101"/>
  <c r="AA333" i="101"/>
  <c r="AA302" i="101"/>
  <c r="AA271" i="101"/>
  <c r="G365" i="101"/>
  <c r="G303" i="101"/>
  <c r="G334" i="101"/>
  <c r="G272" i="101"/>
  <c r="K365" i="101"/>
  <c r="K303" i="101"/>
  <c r="K334" i="101"/>
  <c r="K272" i="101"/>
  <c r="O365" i="101"/>
  <c r="O303" i="101"/>
  <c r="O334" i="101"/>
  <c r="O272" i="101"/>
  <c r="S365" i="101"/>
  <c r="S303" i="101"/>
  <c r="S334" i="101"/>
  <c r="S272" i="101"/>
  <c r="W365" i="101"/>
  <c r="W303" i="101"/>
  <c r="W334" i="101"/>
  <c r="W272" i="101"/>
  <c r="AA365" i="101"/>
  <c r="AA303" i="101"/>
  <c r="AA334" i="101"/>
  <c r="AA272" i="101"/>
  <c r="G366" i="101"/>
  <c r="G335" i="101"/>
  <c r="G304" i="101"/>
  <c r="G273" i="101"/>
  <c r="K366" i="101"/>
  <c r="K335" i="101"/>
  <c r="K304" i="101"/>
  <c r="K273" i="101"/>
  <c r="O366" i="101"/>
  <c r="O335" i="101"/>
  <c r="O304" i="101"/>
  <c r="O273" i="101"/>
  <c r="S366" i="101"/>
  <c r="S335" i="101"/>
  <c r="S304" i="101"/>
  <c r="S273" i="101"/>
  <c r="W366" i="101"/>
  <c r="W335" i="101"/>
  <c r="W304" i="101"/>
  <c r="W273" i="101"/>
  <c r="AA366" i="101"/>
  <c r="AA335" i="101"/>
  <c r="AA304" i="101"/>
  <c r="AA273" i="101"/>
  <c r="G367" i="101"/>
  <c r="G305" i="101"/>
  <c r="G336" i="101"/>
  <c r="G274" i="101"/>
  <c r="K367" i="101"/>
  <c r="K305" i="101"/>
  <c r="K336" i="101"/>
  <c r="K274" i="101"/>
  <c r="O367" i="101"/>
  <c r="O305" i="101"/>
  <c r="O336" i="101"/>
  <c r="O274" i="101"/>
  <c r="S367" i="101"/>
  <c r="S305" i="101"/>
  <c r="S336" i="101"/>
  <c r="S274" i="101"/>
  <c r="W367" i="101"/>
  <c r="W305" i="101"/>
  <c r="W336" i="101"/>
  <c r="W274" i="101"/>
  <c r="AA367" i="101"/>
  <c r="AA305" i="101"/>
  <c r="AA336" i="101"/>
  <c r="AA274" i="101"/>
  <c r="G368" i="101"/>
  <c r="G337" i="101"/>
  <c r="G275" i="101"/>
  <c r="G306" i="101"/>
  <c r="K368" i="101"/>
  <c r="K337" i="101"/>
  <c r="K275" i="101"/>
  <c r="K306" i="101"/>
  <c r="O368" i="101"/>
  <c r="O337" i="101"/>
  <c r="O306" i="101"/>
  <c r="O275" i="101"/>
  <c r="S368" i="101"/>
  <c r="S337" i="101"/>
  <c r="S306" i="101"/>
  <c r="S275" i="101"/>
  <c r="W368" i="101"/>
  <c r="W337" i="101"/>
  <c r="W275" i="101"/>
  <c r="W306" i="101"/>
  <c r="AA368" i="101"/>
  <c r="AA337" i="101"/>
  <c r="AA275" i="101"/>
  <c r="AA306" i="101"/>
  <c r="G369" i="101"/>
  <c r="G307" i="101"/>
  <c r="G338" i="101"/>
  <c r="G276" i="101"/>
  <c r="K369" i="101"/>
  <c r="K307" i="101"/>
  <c r="K338" i="101"/>
  <c r="K276" i="101"/>
  <c r="O369" i="101"/>
  <c r="O307" i="101"/>
  <c r="O338" i="101"/>
  <c r="O276" i="101"/>
  <c r="S369" i="101"/>
  <c r="S307" i="101"/>
  <c r="S338" i="101"/>
  <c r="S276" i="101"/>
  <c r="W369" i="101"/>
  <c r="W307" i="101"/>
  <c r="W338" i="101"/>
  <c r="W276" i="101"/>
  <c r="AA369" i="101"/>
  <c r="AA307" i="101"/>
  <c r="AA338" i="101"/>
  <c r="AA276" i="101"/>
  <c r="G370" i="101"/>
  <c r="G339" i="101"/>
  <c r="G308" i="101"/>
  <c r="G277" i="101"/>
  <c r="K370" i="101"/>
  <c r="K339" i="101"/>
  <c r="K308" i="101"/>
  <c r="K277" i="101"/>
  <c r="O370" i="101"/>
  <c r="O339" i="101"/>
  <c r="O308" i="101"/>
  <c r="O277" i="101"/>
  <c r="S370" i="101"/>
  <c r="S339" i="101"/>
  <c r="S308" i="101"/>
  <c r="S277" i="101"/>
  <c r="W370" i="101"/>
  <c r="W339" i="101"/>
  <c r="W308" i="101"/>
  <c r="W277" i="101"/>
  <c r="AB370" i="101"/>
  <c r="AB308" i="101"/>
  <c r="AB339" i="101"/>
  <c r="AB277" i="101"/>
  <c r="H371" i="101"/>
  <c r="H340" i="101"/>
  <c r="H309" i="101"/>
  <c r="H278" i="101"/>
  <c r="L371" i="101"/>
  <c r="L340" i="101"/>
  <c r="L309" i="101"/>
  <c r="L278" i="101"/>
  <c r="P371" i="101"/>
  <c r="P340" i="101"/>
  <c r="P309" i="101"/>
  <c r="P278" i="101"/>
  <c r="T371" i="101"/>
  <c r="T340" i="101"/>
  <c r="T309" i="101"/>
  <c r="T278" i="101"/>
  <c r="X371" i="101"/>
  <c r="X340" i="101"/>
  <c r="X309" i="101"/>
  <c r="X278" i="101"/>
  <c r="AB371" i="101"/>
  <c r="AB340" i="101"/>
  <c r="AB309" i="101"/>
  <c r="AB278" i="101"/>
  <c r="H372" i="101"/>
  <c r="H310" i="101"/>
  <c r="H341" i="101"/>
  <c r="H279" i="101"/>
  <c r="L372" i="101"/>
  <c r="L310" i="101"/>
  <c r="L341" i="101"/>
  <c r="L279" i="101"/>
  <c r="P372" i="101"/>
  <c r="P310" i="101"/>
  <c r="P341" i="101"/>
  <c r="P279" i="101"/>
  <c r="T372" i="101"/>
  <c r="T310" i="101"/>
  <c r="T341" i="101"/>
  <c r="T279" i="101"/>
  <c r="Y372" i="101"/>
  <c r="Y341" i="101"/>
  <c r="Y310" i="101"/>
  <c r="Y279" i="101"/>
  <c r="E373" i="101"/>
  <c r="E342" i="101"/>
  <c r="E280" i="101"/>
  <c r="E311" i="101"/>
  <c r="I373" i="101"/>
  <c r="I311" i="101"/>
  <c r="I342" i="101"/>
  <c r="I280" i="101"/>
  <c r="M373" i="101"/>
  <c r="M311" i="101"/>
  <c r="M342" i="101"/>
  <c r="M280" i="101"/>
  <c r="Q373" i="101"/>
  <c r="Q311" i="101"/>
  <c r="Q342" i="101"/>
  <c r="Q280" i="101"/>
  <c r="U373" i="101"/>
  <c r="U311" i="101"/>
  <c r="U342" i="101"/>
  <c r="U280" i="101"/>
  <c r="Y373" i="101"/>
  <c r="Y311" i="101"/>
  <c r="Y342" i="101"/>
  <c r="Y280" i="101"/>
  <c r="E374" i="101"/>
  <c r="E343" i="101"/>
  <c r="E281" i="101"/>
  <c r="E312" i="101"/>
  <c r="I374" i="101"/>
  <c r="I343" i="101"/>
  <c r="I312" i="101"/>
  <c r="I281" i="101"/>
  <c r="M374" i="101"/>
  <c r="M343" i="101"/>
  <c r="M281" i="101"/>
  <c r="M312" i="101"/>
  <c r="Q374" i="101"/>
  <c r="Q343" i="101"/>
  <c r="Q281" i="101"/>
  <c r="Q312" i="101"/>
  <c r="U374" i="101"/>
  <c r="U343" i="101"/>
  <c r="U312" i="101"/>
  <c r="U281" i="101"/>
  <c r="Y374" i="101"/>
  <c r="Y343" i="101"/>
  <c r="Y312" i="101"/>
  <c r="Y281" i="101"/>
  <c r="E375" i="101"/>
  <c r="E282" i="101"/>
  <c r="E313" i="101"/>
  <c r="E344" i="101"/>
  <c r="I375" i="101"/>
  <c r="I313" i="101"/>
  <c r="I344" i="101"/>
  <c r="I282" i="101"/>
  <c r="M375" i="101"/>
  <c r="M313" i="101"/>
  <c r="M344" i="101"/>
  <c r="M282" i="101"/>
  <c r="Q375" i="101"/>
  <c r="Q313" i="101"/>
  <c r="Q344" i="101"/>
  <c r="Q282" i="101"/>
  <c r="U375" i="101"/>
  <c r="U313" i="101"/>
  <c r="U344" i="101"/>
  <c r="U282" i="101"/>
  <c r="Y375" i="101"/>
  <c r="Y313" i="101"/>
  <c r="Y344" i="101"/>
  <c r="Y282" i="101"/>
  <c r="E376" i="101"/>
  <c r="E345" i="101"/>
  <c r="E314" i="101"/>
  <c r="E283" i="101"/>
  <c r="I376" i="101"/>
  <c r="I345" i="101"/>
  <c r="I314" i="101"/>
  <c r="I283" i="101"/>
  <c r="M376" i="101"/>
  <c r="M345" i="101"/>
  <c r="M314" i="101"/>
  <c r="M283" i="101"/>
  <c r="Q376" i="101"/>
  <c r="Q345" i="101"/>
  <c r="Q314" i="101"/>
  <c r="Q283" i="101"/>
  <c r="U376" i="101"/>
  <c r="U345" i="101"/>
  <c r="U314" i="101"/>
  <c r="U283" i="101"/>
  <c r="Y376" i="101"/>
  <c r="Y345" i="101"/>
  <c r="Y314" i="101"/>
  <c r="Y283" i="101"/>
  <c r="E377" i="101"/>
  <c r="E346" i="101"/>
  <c r="E284" i="101"/>
  <c r="E315" i="101"/>
  <c r="I377" i="101"/>
  <c r="I315" i="101"/>
  <c r="I346" i="101"/>
  <c r="I284" i="101"/>
  <c r="M377" i="101"/>
  <c r="M315" i="101"/>
  <c r="M346" i="101"/>
  <c r="M284" i="101"/>
  <c r="Q377" i="101"/>
  <c r="Q315" i="101"/>
  <c r="Q346" i="101"/>
  <c r="Q284" i="101"/>
  <c r="U377" i="101"/>
  <c r="U315" i="101"/>
  <c r="U346" i="101"/>
  <c r="U284" i="101"/>
  <c r="Y377" i="101"/>
  <c r="Y315" i="101"/>
  <c r="Y346" i="101"/>
  <c r="Y284" i="101"/>
  <c r="E378" i="101"/>
  <c r="E347" i="101"/>
  <c r="E285" i="101"/>
  <c r="E316" i="101"/>
  <c r="I378" i="101"/>
  <c r="I347" i="101"/>
  <c r="I316" i="101"/>
  <c r="I285" i="101"/>
  <c r="M378" i="101"/>
  <c r="M347" i="101"/>
  <c r="M316" i="101"/>
  <c r="M285" i="101"/>
  <c r="Q378" i="101"/>
  <c r="Q347" i="101"/>
  <c r="Q285" i="101"/>
  <c r="Q316" i="101"/>
  <c r="U378" i="101"/>
  <c r="U347" i="101"/>
  <c r="U285" i="101"/>
  <c r="U316" i="101"/>
  <c r="Y378" i="101"/>
  <c r="Y347" i="101"/>
  <c r="Y316" i="101"/>
  <c r="Y285" i="101"/>
  <c r="E379" i="101"/>
  <c r="E286" i="101"/>
  <c r="E348" i="101"/>
  <c r="E317" i="101"/>
  <c r="I379" i="101"/>
  <c r="I317" i="101"/>
  <c r="I348" i="101"/>
  <c r="I286" i="101"/>
  <c r="M379" i="101"/>
  <c r="M317" i="101"/>
  <c r="M348" i="101"/>
  <c r="M286" i="101"/>
  <c r="Q379" i="101"/>
  <c r="Q317" i="101"/>
  <c r="Q348" i="101"/>
  <c r="Q286" i="101"/>
  <c r="U379" i="101"/>
  <c r="U317" i="101"/>
  <c r="U348" i="101"/>
  <c r="U286" i="101"/>
  <c r="Y379" i="101"/>
  <c r="Y317" i="101"/>
  <c r="Y348" i="101"/>
  <c r="Y286" i="101"/>
  <c r="E380" i="101"/>
  <c r="E349" i="101"/>
  <c r="E318" i="101"/>
  <c r="E287" i="101"/>
  <c r="I380" i="101"/>
  <c r="I349" i="101"/>
  <c r="I318" i="101"/>
  <c r="I287" i="101"/>
  <c r="M380" i="101"/>
  <c r="M349" i="101"/>
  <c r="M318" i="101"/>
  <c r="M287" i="101"/>
  <c r="Q380" i="101"/>
  <c r="Q349" i="101"/>
  <c r="Q318" i="101"/>
  <c r="Q287" i="101"/>
  <c r="U380" i="101"/>
  <c r="U349" i="101"/>
  <c r="U318" i="101"/>
  <c r="U287" i="101"/>
  <c r="Y380" i="101"/>
  <c r="Y349" i="101"/>
  <c r="Y318" i="101"/>
  <c r="Y287" i="101"/>
  <c r="E381" i="101"/>
  <c r="E350" i="101"/>
  <c r="E288" i="101"/>
  <c r="E319" i="101"/>
  <c r="I381" i="101"/>
  <c r="I350" i="101"/>
  <c r="I288" i="101"/>
  <c r="I319" i="101"/>
  <c r="M381" i="101"/>
  <c r="M350" i="101"/>
  <c r="M319" i="101"/>
  <c r="M288" i="101"/>
  <c r="Q381" i="101"/>
  <c r="Q350" i="101"/>
  <c r="Q319" i="101"/>
  <c r="Q288" i="101"/>
  <c r="U381" i="101"/>
  <c r="U350" i="101"/>
  <c r="U319" i="101"/>
  <c r="U288" i="101"/>
  <c r="Y381" i="101"/>
  <c r="Y350" i="101"/>
  <c r="Y288" i="101"/>
  <c r="Y319" i="101"/>
  <c r="E382" i="101"/>
  <c r="E351" i="101"/>
  <c r="E289" i="101"/>
  <c r="E320" i="101"/>
  <c r="I382" i="101"/>
  <c r="I351" i="101"/>
  <c r="I320" i="101"/>
  <c r="I289" i="101"/>
  <c r="M382" i="101"/>
  <c r="M351" i="101"/>
  <c r="M289" i="101"/>
  <c r="M320" i="101"/>
  <c r="Q382" i="101"/>
  <c r="Q351" i="101"/>
  <c r="Q289" i="101"/>
  <c r="Q320" i="101"/>
  <c r="U382" i="101"/>
  <c r="U351" i="101"/>
  <c r="U320" i="101"/>
  <c r="U289" i="101"/>
  <c r="Y382" i="101"/>
  <c r="Y351" i="101"/>
  <c r="Y320" i="101"/>
  <c r="Y289" i="101"/>
  <c r="E383" i="101"/>
  <c r="E352" i="101"/>
  <c r="E290" i="101"/>
  <c r="E321" i="101"/>
  <c r="I383" i="101"/>
  <c r="I352" i="101"/>
  <c r="I290" i="101"/>
  <c r="I321" i="101"/>
  <c r="M383" i="101"/>
  <c r="M352" i="101"/>
  <c r="M321" i="101"/>
  <c r="M290" i="101"/>
  <c r="Q383" i="101"/>
  <c r="Q352" i="101"/>
  <c r="Q290" i="101"/>
  <c r="Q321" i="101"/>
  <c r="U383" i="101"/>
  <c r="U352" i="101"/>
  <c r="U290" i="101"/>
  <c r="U321" i="101"/>
  <c r="Y383" i="101"/>
  <c r="Y352" i="101"/>
  <c r="Y290" i="101"/>
  <c r="Y321" i="101"/>
  <c r="E384" i="101"/>
  <c r="E353" i="101"/>
  <c r="E322" i="101"/>
  <c r="E291" i="101"/>
  <c r="I384" i="101"/>
  <c r="I353" i="101"/>
  <c r="I322" i="101"/>
  <c r="I291" i="101"/>
  <c r="M384" i="101"/>
  <c r="M353" i="101"/>
  <c r="M322" i="101"/>
  <c r="M291" i="101"/>
  <c r="Q384" i="101"/>
  <c r="Q353" i="101"/>
  <c r="Q322" i="101"/>
  <c r="Q291" i="101"/>
  <c r="U384" i="101"/>
  <c r="U353" i="101"/>
  <c r="U322" i="101"/>
  <c r="U291" i="101"/>
  <c r="Y384" i="101"/>
  <c r="Y353" i="101"/>
  <c r="Y322" i="101"/>
  <c r="Y291" i="101"/>
  <c r="E385" i="101"/>
  <c r="E354" i="101"/>
  <c r="E292" i="101"/>
  <c r="E323" i="101"/>
  <c r="I385" i="101"/>
  <c r="I354" i="101"/>
  <c r="I323" i="101"/>
  <c r="I292" i="101"/>
  <c r="M385" i="101"/>
  <c r="M354" i="101"/>
  <c r="M292" i="101"/>
  <c r="M323" i="101"/>
  <c r="Q385" i="101"/>
  <c r="Q354" i="101"/>
  <c r="Q323" i="101"/>
  <c r="Q292" i="101"/>
  <c r="U385" i="101"/>
  <c r="U354" i="101"/>
  <c r="U323" i="101"/>
  <c r="U292" i="101"/>
  <c r="Y385" i="101"/>
  <c r="Y354" i="101"/>
  <c r="Y323" i="101"/>
  <c r="Y292" i="101"/>
  <c r="E386" i="101"/>
  <c r="E355" i="101"/>
  <c r="E324" i="101"/>
  <c r="E293" i="101"/>
  <c r="I386" i="101"/>
  <c r="I355" i="101"/>
  <c r="I293" i="101"/>
  <c r="I324" i="101"/>
  <c r="M386" i="101"/>
  <c r="M355" i="101"/>
  <c r="M293" i="101"/>
  <c r="M324" i="101"/>
  <c r="Q386" i="101"/>
  <c r="Q355" i="101"/>
  <c r="Q293" i="101"/>
  <c r="Q324" i="101"/>
  <c r="U386" i="101"/>
  <c r="U355" i="101"/>
  <c r="U293" i="101"/>
  <c r="U324" i="101"/>
  <c r="Y386" i="101"/>
  <c r="Y355" i="101"/>
  <c r="Y293" i="101"/>
  <c r="Y324" i="101"/>
  <c r="E387" i="101"/>
  <c r="E325" i="101"/>
  <c r="E294" i="101"/>
  <c r="E356" i="101"/>
  <c r="I387" i="101"/>
  <c r="I356" i="101"/>
  <c r="I294" i="101"/>
  <c r="I325" i="101"/>
  <c r="M387" i="101"/>
  <c r="M356" i="101"/>
  <c r="M294" i="101"/>
  <c r="M325" i="101"/>
  <c r="Q387" i="101"/>
  <c r="Q356" i="101"/>
  <c r="Q294" i="101"/>
  <c r="Q325" i="101"/>
  <c r="U387" i="101"/>
  <c r="U356" i="101"/>
  <c r="U294" i="101"/>
  <c r="U325" i="101"/>
  <c r="Y387" i="101"/>
  <c r="Y356" i="101"/>
  <c r="Y294" i="101"/>
  <c r="Y325" i="101"/>
  <c r="E388" i="101"/>
  <c r="E357" i="101"/>
  <c r="E326" i="101"/>
  <c r="E295" i="101"/>
  <c r="I388" i="101"/>
  <c r="I357" i="101"/>
  <c r="I326" i="101"/>
  <c r="I295" i="101"/>
  <c r="M388" i="101"/>
  <c r="M357" i="101"/>
  <c r="M326" i="101"/>
  <c r="M295" i="101"/>
  <c r="Q388" i="101"/>
  <c r="Q357" i="101"/>
  <c r="Q326" i="101"/>
  <c r="Q295" i="101"/>
  <c r="U388" i="101"/>
  <c r="U357" i="101"/>
  <c r="U326" i="101"/>
  <c r="U295" i="101"/>
  <c r="Y388" i="101"/>
  <c r="Y357" i="101"/>
  <c r="Y326" i="101"/>
  <c r="Y295" i="101"/>
  <c r="E389" i="101"/>
  <c r="E358" i="101"/>
  <c r="E327" i="101"/>
  <c r="E296" i="101"/>
  <c r="I389" i="101"/>
  <c r="I358" i="101"/>
  <c r="I296" i="101"/>
  <c r="I327" i="101"/>
  <c r="M389" i="101"/>
  <c r="M358" i="101"/>
  <c r="M296" i="101"/>
  <c r="M327" i="101"/>
  <c r="Q389" i="101"/>
  <c r="Q358" i="101"/>
  <c r="Q296" i="101"/>
  <c r="Q327" i="101"/>
  <c r="U389" i="101"/>
  <c r="U358" i="101"/>
  <c r="U296" i="101"/>
  <c r="U327" i="101"/>
  <c r="Y389" i="101"/>
  <c r="Y358" i="101"/>
  <c r="Y296" i="101"/>
  <c r="Y327" i="101"/>
  <c r="I483" i="101"/>
  <c r="I452" i="101"/>
  <c r="I421" i="101"/>
  <c r="I390" i="101"/>
  <c r="M483" i="101"/>
  <c r="M452" i="101"/>
  <c r="M421" i="101"/>
  <c r="M390" i="101"/>
  <c r="Q483" i="101"/>
  <c r="Q452" i="101"/>
  <c r="Q421" i="101"/>
  <c r="Q390" i="101"/>
  <c r="U483" i="101"/>
  <c r="U452" i="101"/>
  <c r="U421" i="101"/>
  <c r="U390" i="101"/>
  <c r="Y483" i="101"/>
  <c r="Y452" i="101"/>
  <c r="Y421" i="101"/>
  <c r="Y390" i="101"/>
  <c r="E484" i="101"/>
  <c r="E453" i="101"/>
  <c r="E422" i="101"/>
  <c r="E391" i="101"/>
  <c r="I484" i="101"/>
  <c r="I453" i="101"/>
  <c r="I422" i="101"/>
  <c r="I391" i="101"/>
  <c r="M484" i="101"/>
  <c r="M453" i="101"/>
  <c r="M422" i="101"/>
  <c r="M391" i="101"/>
  <c r="Q484" i="101"/>
  <c r="Q453" i="101"/>
  <c r="Q422" i="101"/>
  <c r="Q391" i="101"/>
  <c r="U484" i="101"/>
  <c r="U453" i="101"/>
  <c r="U422" i="101"/>
  <c r="U391" i="101"/>
  <c r="Y484" i="101"/>
  <c r="Y453" i="101"/>
  <c r="Y422" i="101"/>
  <c r="Y391" i="101"/>
  <c r="E485" i="101"/>
  <c r="E454" i="101"/>
  <c r="E423" i="101"/>
  <c r="E392" i="101"/>
  <c r="I485" i="101"/>
  <c r="I454" i="101"/>
  <c r="I423" i="101"/>
  <c r="I392" i="101"/>
  <c r="M485" i="101"/>
  <c r="M454" i="101"/>
  <c r="M423" i="101"/>
  <c r="M392" i="101"/>
  <c r="Q485" i="101"/>
  <c r="Q454" i="101"/>
  <c r="Q423" i="101"/>
  <c r="Q392" i="101"/>
  <c r="U485" i="101"/>
  <c r="U454" i="101"/>
  <c r="U423" i="101"/>
  <c r="U392" i="101"/>
  <c r="Y485" i="101"/>
  <c r="Y454" i="101"/>
  <c r="Y423" i="101"/>
  <c r="Y392" i="101"/>
  <c r="E486" i="101"/>
  <c r="E455" i="101"/>
  <c r="E424" i="101"/>
  <c r="E393" i="101"/>
  <c r="I486" i="101"/>
  <c r="I455" i="101"/>
  <c r="I424" i="101"/>
  <c r="I393" i="101"/>
  <c r="M486" i="101"/>
  <c r="M455" i="101"/>
  <c r="M424" i="101"/>
  <c r="M393" i="101"/>
  <c r="Q486" i="101"/>
  <c r="Q455" i="101"/>
  <c r="Q424" i="101"/>
  <c r="Q393" i="101"/>
  <c r="U486" i="101"/>
  <c r="U455" i="101"/>
  <c r="U424" i="101"/>
  <c r="U393" i="101"/>
  <c r="Y486" i="101"/>
  <c r="Y455" i="101"/>
  <c r="Y424" i="101"/>
  <c r="Y393" i="101"/>
  <c r="E487" i="101"/>
  <c r="E456" i="101"/>
  <c r="E425" i="101"/>
  <c r="E394" i="101"/>
  <c r="I487" i="101"/>
  <c r="I456" i="101"/>
  <c r="I425" i="101"/>
  <c r="I394" i="101"/>
  <c r="M487" i="101"/>
  <c r="M456" i="101"/>
  <c r="M425" i="101"/>
  <c r="M394" i="101"/>
  <c r="Q487" i="101"/>
  <c r="Q456" i="101"/>
  <c r="Q425" i="101"/>
  <c r="Q394" i="101"/>
  <c r="U487" i="101"/>
  <c r="U456" i="101"/>
  <c r="U425" i="101"/>
  <c r="U394" i="101"/>
  <c r="Y487" i="101"/>
  <c r="Y456" i="101"/>
  <c r="Y425" i="101"/>
  <c r="Y394" i="101"/>
  <c r="E488" i="101"/>
  <c r="E457" i="101"/>
  <c r="E426" i="101"/>
  <c r="E395" i="101"/>
  <c r="I488" i="101"/>
  <c r="I457" i="101"/>
  <c r="I426" i="101"/>
  <c r="I395" i="101"/>
  <c r="M488" i="101"/>
  <c r="M457" i="101"/>
  <c r="M426" i="101"/>
  <c r="M395" i="101"/>
  <c r="Q488" i="101"/>
  <c r="Q457" i="101"/>
  <c r="Q426" i="101"/>
  <c r="Q395" i="101"/>
  <c r="U488" i="101"/>
  <c r="U457" i="101"/>
  <c r="U426" i="101"/>
  <c r="U395" i="101"/>
  <c r="Y488" i="101"/>
  <c r="Y457" i="101"/>
  <c r="Y426" i="101"/>
  <c r="Y395" i="101"/>
  <c r="E489" i="101"/>
  <c r="E458" i="101"/>
  <c r="E427" i="101"/>
  <c r="E396" i="101"/>
  <c r="I489" i="101"/>
  <c r="I458" i="101"/>
  <c r="I427" i="101"/>
  <c r="I396" i="101"/>
  <c r="M489" i="101"/>
  <c r="M458" i="101"/>
  <c r="M427" i="101"/>
  <c r="M396" i="101"/>
  <c r="Q489" i="101"/>
  <c r="Q458" i="101"/>
  <c r="Q427" i="101"/>
  <c r="Q396" i="101"/>
  <c r="U489" i="101"/>
  <c r="U458" i="101"/>
  <c r="U427" i="101"/>
  <c r="U396" i="101"/>
  <c r="Y489" i="101"/>
  <c r="Y458" i="101"/>
  <c r="Y427" i="101"/>
  <c r="Y396" i="101"/>
  <c r="E490" i="101"/>
  <c r="E459" i="101"/>
  <c r="E428" i="101"/>
  <c r="E397" i="101"/>
  <c r="I490" i="101"/>
  <c r="I459" i="101"/>
  <c r="I428" i="101"/>
  <c r="I397" i="101"/>
  <c r="M490" i="101"/>
  <c r="M459" i="101"/>
  <c r="M428" i="101"/>
  <c r="M397" i="101"/>
  <c r="Q490" i="101"/>
  <c r="Q459" i="101"/>
  <c r="Q428" i="101"/>
  <c r="Q397" i="101"/>
  <c r="U490" i="101"/>
  <c r="U459" i="101"/>
  <c r="U428" i="101"/>
  <c r="U397" i="101"/>
  <c r="Y490" i="101"/>
  <c r="Y459" i="101"/>
  <c r="Y428" i="101"/>
  <c r="Y397" i="101"/>
  <c r="E491" i="101"/>
  <c r="E460" i="101"/>
  <c r="E429" i="101"/>
  <c r="E398" i="101"/>
  <c r="I491" i="101"/>
  <c r="I460" i="101"/>
  <c r="I429" i="101"/>
  <c r="I398" i="101"/>
  <c r="M491" i="101"/>
  <c r="M460" i="101"/>
  <c r="M429" i="101"/>
  <c r="M398" i="101"/>
  <c r="Q460" i="101"/>
  <c r="Q491" i="101"/>
  <c r="Q429" i="101"/>
  <c r="Q398" i="101"/>
  <c r="U491" i="101"/>
  <c r="U460" i="101"/>
  <c r="U429" i="101"/>
  <c r="U398" i="101"/>
  <c r="Y491" i="101"/>
  <c r="Y460" i="101"/>
  <c r="Y429" i="101"/>
  <c r="Y398" i="101"/>
  <c r="E492" i="101"/>
  <c r="E461" i="101"/>
  <c r="E430" i="101"/>
  <c r="E399" i="101"/>
  <c r="I492" i="101"/>
  <c r="I461" i="101"/>
  <c r="I430" i="101"/>
  <c r="I399" i="101"/>
  <c r="M492" i="101"/>
  <c r="M461" i="101"/>
  <c r="M430" i="101"/>
  <c r="M399" i="101"/>
  <c r="Q492" i="101"/>
  <c r="Q461" i="101"/>
  <c r="Q430" i="101"/>
  <c r="Q399" i="101"/>
  <c r="U492" i="101"/>
  <c r="U461" i="101"/>
  <c r="U430" i="101"/>
  <c r="U399" i="101"/>
  <c r="Y492" i="101"/>
  <c r="Y461" i="101"/>
  <c r="Y430" i="101"/>
  <c r="Y399" i="101"/>
  <c r="E493" i="101"/>
  <c r="E462" i="101"/>
  <c r="E431" i="101"/>
  <c r="E400" i="101"/>
  <c r="I493" i="101"/>
  <c r="I462" i="101"/>
  <c r="I431" i="101"/>
  <c r="I400" i="101"/>
  <c r="M493" i="101"/>
  <c r="M462" i="101"/>
  <c r="M431" i="101"/>
  <c r="M400" i="101"/>
  <c r="Q493" i="101"/>
  <c r="Q462" i="101"/>
  <c r="Q431" i="101"/>
  <c r="Q400" i="101"/>
  <c r="U493" i="101"/>
  <c r="U462" i="101"/>
  <c r="U431" i="101"/>
  <c r="U400" i="101"/>
  <c r="Y493" i="101"/>
  <c r="Y462" i="101"/>
  <c r="Y431" i="101"/>
  <c r="Y400" i="101"/>
  <c r="E494" i="101"/>
  <c r="E463" i="101"/>
  <c r="E432" i="101"/>
  <c r="E401" i="101"/>
  <c r="I494" i="101"/>
  <c r="I463" i="101"/>
  <c r="I432" i="101"/>
  <c r="I401" i="101"/>
  <c r="M494" i="101"/>
  <c r="M463" i="101"/>
  <c r="M432" i="101"/>
  <c r="M401" i="101"/>
  <c r="Q494" i="101"/>
  <c r="Q463" i="101"/>
  <c r="Q432" i="101"/>
  <c r="Q401" i="101"/>
  <c r="U494" i="101"/>
  <c r="U463" i="101"/>
  <c r="U432" i="101"/>
  <c r="U401" i="101"/>
  <c r="Y494" i="101"/>
  <c r="Y463" i="101"/>
  <c r="Y432" i="101"/>
  <c r="Y401" i="101"/>
  <c r="E495" i="101"/>
  <c r="E464" i="101"/>
  <c r="E433" i="101"/>
  <c r="E402" i="101"/>
  <c r="I495" i="101"/>
  <c r="I464" i="101"/>
  <c r="I433" i="101"/>
  <c r="I402" i="101"/>
  <c r="M495" i="101"/>
  <c r="M464" i="101"/>
  <c r="M433" i="101"/>
  <c r="M402" i="101"/>
  <c r="Q495" i="101"/>
  <c r="Q464" i="101"/>
  <c r="Q433" i="101"/>
  <c r="Q402" i="101"/>
  <c r="U495" i="101"/>
  <c r="U464" i="101"/>
  <c r="U433" i="101"/>
  <c r="U402" i="101"/>
  <c r="Y495" i="101"/>
  <c r="Y464" i="101"/>
  <c r="Y433" i="101"/>
  <c r="Y402" i="101"/>
  <c r="E496" i="101"/>
  <c r="E465" i="101"/>
  <c r="E434" i="101"/>
  <c r="E403" i="101"/>
  <c r="I496" i="101"/>
  <c r="I465" i="101"/>
  <c r="I434" i="101"/>
  <c r="I403" i="101"/>
  <c r="M496" i="101"/>
  <c r="M465" i="101"/>
  <c r="M434" i="101"/>
  <c r="M403" i="101"/>
  <c r="Q496" i="101"/>
  <c r="Q465" i="101"/>
  <c r="Q434" i="101"/>
  <c r="Q403" i="101"/>
  <c r="U496" i="101"/>
  <c r="U465" i="101"/>
  <c r="U434" i="101"/>
  <c r="U403" i="101"/>
  <c r="Y496" i="101"/>
  <c r="Y465" i="101"/>
  <c r="Y434" i="101"/>
  <c r="Y403" i="101"/>
  <c r="E497" i="101"/>
  <c r="E466" i="101"/>
  <c r="E404" i="101"/>
  <c r="E435" i="101"/>
  <c r="I497" i="101"/>
  <c r="I466" i="101"/>
  <c r="I435" i="101"/>
  <c r="I404" i="101"/>
  <c r="M497" i="101"/>
  <c r="M466" i="101"/>
  <c r="M435" i="101"/>
  <c r="M404" i="101"/>
  <c r="Q497" i="101"/>
  <c r="Q466" i="101"/>
  <c r="Q435" i="101"/>
  <c r="Q404" i="101"/>
  <c r="U497" i="101"/>
  <c r="U466" i="101"/>
  <c r="U435" i="101"/>
  <c r="U404" i="101"/>
  <c r="Y497" i="101"/>
  <c r="Y466" i="101"/>
  <c r="Y435" i="101"/>
  <c r="Y404" i="101"/>
  <c r="E498" i="101"/>
  <c r="E467" i="101"/>
  <c r="E436" i="101"/>
  <c r="E405" i="101"/>
  <c r="I498" i="101"/>
  <c r="I467" i="101"/>
  <c r="I436" i="101"/>
  <c r="I405" i="101"/>
  <c r="M498" i="101"/>
  <c r="M467" i="101"/>
  <c r="M436" i="101"/>
  <c r="M405" i="101"/>
  <c r="Q498" i="101"/>
  <c r="Q467" i="101"/>
  <c r="Q436" i="101"/>
  <c r="Q405" i="101"/>
  <c r="U498" i="101"/>
  <c r="U467" i="101"/>
  <c r="U436" i="101"/>
  <c r="U405" i="101"/>
  <c r="Y498" i="101"/>
  <c r="Y467" i="101"/>
  <c r="Y436" i="101"/>
  <c r="Y405" i="101"/>
  <c r="E499" i="101"/>
  <c r="E468" i="101"/>
  <c r="E437" i="101"/>
  <c r="E406" i="101"/>
  <c r="I499" i="101"/>
  <c r="I468" i="101"/>
  <c r="I437" i="101"/>
  <c r="I406" i="101"/>
  <c r="M499" i="101"/>
  <c r="M468" i="101"/>
  <c r="M437" i="101"/>
  <c r="M406" i="101"/>
  <c r="Q499" i="101"/>
  <c r="Q468" i="101"/>
  <c r="Q437" i="101"/>
  <c r="Q406" i="101"/>
  <c r="U499" i="101"/>
  <c r="U468" i="101"/>
  <c r="U437" i="101"/>
  <c r="U406" i="101"/>
  <c r="Y499" i="101"/>
  <c r="Y468" i="101"/>
  <c r="Y437" i="101"/>
  <c r="Y406" i="101"/>
  <c r="E500" i="101"/>
  <c r="E469" i="101"/>
  <c r="E438" i="101"/>
  <c r="E407" i="101"/>
  <c r="E501" i="101"/>
  <c r="E470" i="101"/>
  <c r="E439" i="101"/>
  <c r="E408" i="101"/>
  <c r="I501" i="101"/>
  <c r="I470" i="101"/>
  <c r="I439" i="101"/>
  <c r="I408" i="101"/>
  <c r="M501" i="101"/>
  <c r="M470" i="101"/>
  <c r="M439" i="101"/>
  <c r="M408" i="101"/>
  <c r="Q501" i="101"/>
  <c r="Q470" i="101"/>
  <c r="Q439" i="101"/>
  <c r="Q408" i="101"/>
  <c r="U501" i="101"/>
  <c r="U470" i="101"/>
  <c r="U439" i="101"/>
  <c r="U408" i="101"/>
  <c r="Y501" i="101"/>
  <c r="Y470" i="101"/>
  <c r="Y439" i="101"/>
  <c r="Y408" i="101"/>
  <c r="E502" i="101"/>
  <c r="E471" i="101"/>
  <c r="E440" i="101"/>
  <c r="E409" i="101"/>
  <c r="I502" i="101"/>
  <c r="I471" i="101"/>
  <c r="I440" i="101"/>
  <c r="I409" i="101"/>
  <c r="M502" i="101"/>
  <c r="M471" i="101"/>
  <c r="M440" i="101"/>
  <c r="M409" i="101"/>
  <c r="Q502" i="101"/>
  <c r="Q471" i="101"/>
  <c r="Q440" i="101"/>
  <c r="Q409" i="101"/>
  <c r="U502" i="101"/>
  <c r="U471" i="101"/>
  <c r="U440" i="101"/>
  <c r="U409" i="101"/>
  <c r="Y502" i="101"/>
  <c r="Y471" i="101"/>
  <c r="Y440" i="101"/>
  <c r="Y409" i="101"/>
  <c r="E503" i="101"/>
  <c r="E472" i="101"/>
  <c r="E441" i="101"/>
  <c r="E410" i="101"/>
  <c r="I503" i="101"/>
  <c r="I472" i="101"/>
  <c r="I441" i="101"/>
  <c r="I410" i="101"/>
  <c r="M503" i="101"/>
  <c r="M472" i="101"/>
  <c r="M441" i="101"/>
  <c r="M410" i="101"/>
  <c r="Q503" i="101"/>
  <c r="Q472" i="101"/>
  <c r="Q441" i="101"/>
  <c r="Q410" i="101"/>
  <c r="U503" i="101"/>
  <c r="U472" i="101"/>
  <c r="U441" i="101"/>
  <c r="U410" i="101"/>
  <c r="Y503" i="101"/>
  <c r="Y472" i="101"/>
  <c r="Y441" i="101"/>
  <c r="Y410" i="101"/>
  <c r="E504" i="101"/>
  <c r="E473" i="101"/>
  <c r="E442" i="101"/>
  <c r="E411" i="101"/>
  <c r="I504" i="101"/>
  <c r="I473" i="101"/>
  <c r="I442" i="101"/>
  <c r="I411" i="101"/>
  <c r="M504" i="101"/>
  <c r="M473" i="101"/>
  <c r="M442" i="101"/>
  <c r="M411" i="101"/>
  <c r="Q504" i="101"/>
  <c r="Q473" i="101"/>
  <c r="Q442" i="101"/>
  <c r="Q411" i="101"/>
  <c r="U504" i="101"/>
  <c r="U473" i="101"/>
  <c r="U442" i="101"/>
  <c r="U411" i="101"/>
  <c r="Y504" i="101"/>
  <c r="Y473" i="101"/>
  <c r="Y442" i="101"/>
  <c r="Y411" i="101"/>
  <c r="E505" i="101"/>
  <c r="E474" i="101"/>
  <c r="E412" i="101"/>
  <c r="E443" i="101"/>
  <c r="I505" i="101"/>
  <c r="I474" i="101"/>
  <c r="I443" i="101"/>
  <c r="I412" i="101"/>
  <c r="M505" i="101"/>
  <c r="M474" i="101"/>
  <c r="M443" i="101"/>
  <c r="M412" i="101"/>
  <c r="Q505" i="101"/>
  <c r="Q474" i="101"/>
  <c r="Q443" i="101"/>
  <c r="Q412" i="101"/>
  <c r="U505" i="101"/>
  <c r="U474" i="101"/>
  <c r="U443" i="101"/>
  <c r="U412" i="101"/>
  <c r="Y505" i="101"/>
  <c r="Y474" i="101"/>
  <c r="Y443" i="101"/>
  <c r="Y412" i="101"/>
  <c r="E506" i="101"/>
  <c r="E475" i="101"/>
  <c r="E444" i="101"/>
  <c r="E413" i="101"/>
  <c r="I506" i="101"/>
  <c r="I475" i="101"/>
  <c r="I444" i="101"/>
  <c r="I413" i="101"/>
  <c r="M506" i="101"/>
  <c r="M475" i="101"/>
  <c r="M444" i="101"/>
  <c r="M413" i="101"/>
  <c r="Q506" i="101"/>
  <c r="Q475" i="101"/>
  <c r="Q444" i="101"/>
  <c r="Q413" i="101"/>
  <c r="U506" i="101"/>
  <c r="U475" i="101"/>
  <c r="U444" i="101"/>
  <c r="U413" i="101"/>
  <c r="Y506" i="101"/>
  <c r="Y475" i="101"/>
  <c r="Y444" i="101"/>
  <c r="Y413" i="101"/>
  <c r="E507" i="101"/>
  <c r="E476" i="101"/>
  <c r="E445" i="101"/>
  <c r="E414" i="101"/>
  <c r="I507" i="101"/>
  <c r="I476" i="101"/>
  <c r="I445" i="101"/>
  <c r="I414" i="101"/>
  <c r="M507" i="101"/>
  <c r="M476" i="101"/>
  <c r="M445" i="101"/>
  <c r="M414" i="101"/>
  <c r="Q507" i="101"/>
  <c r="Q476" i="101"/>
  <c r="Q445" i="101"/>
  <c r="Q414" i="101"/>
  <c r="U507" i="101"/>
  <c r="U476" i="101"/>
  <c r="U445" i="101"/>
  <c r="U414" i="101"/>
  <c r="Y507" i="101"/>
  <c r="Y476" i="101"/>
  <c r="Y445" i="101"/>
  <c r="Y414" i="101"/>
  <c r="E508" i="101"/>
  <c r="E477" i="101"/>
  <c r="E446" i="101"/>
  <c r="E415" i="101"/>
  <c r="I508" i="101"/>
  <c r="I477" i="101"/>
  <c r="I446" i="101"/>
  <c r="I415" i="101"/>
  <c r="M508" i="101"/>
  <c r="M477" i="101"/>
  <c r="M446" i="101"/>
  <c r="M415" i="101"/>
  <c r="Q508" i="101"/>
  <c r="Q477" i="101"/>
  <c r="Q446" i="101"/>
  <c r="Q415" i="101"/>
  <c r="U508" i="101"/>
  <c r="U477" i="101"/>
  <c r="U446" i="101"/>
  <c r="U415" i="101"/>
  <c r="Y508" i="101"/>
  <c r="Y477" i="101"/>
  <c r="Y446" i="101"/>
  <c r="Y415" i="101"/>
  <c r="E509" i="101"/>
  <c r="E478" i="101"/>
  <c r="E447" i="101"/>
  <c r="E416" i="101"/>
  <c r="I509" i="101"/>
  <c r="I478" i="101"/>
  <c r="I447" i="101"/>
  <c r="I416" i="101"/>
  <c r="M509" i="101"/>
  <c r="M478" i="101"/>
  <c r="M447" i="101"/>
  <c r="M416" i="101"/>
  <c r="Q509" i="101"/>
  <c r="Q478" i="101"/>
  <c r="Q447" i="101"/>
  <c r="Q416" i="101"/>
  <c r="U509" i="101"/>
  <c r="U478" i="101"/>
  <c r="U447" i="101"/>
  <c r="U416" i="101"/>
  <c r="Y509" i="101"/>
  <c r="Y478" i="101"/>
  <c r="Y447" i="101"/>
  <c r="Y416" i="101"/>
  <c r="E510" i="101"/>
  <c r="E479" i="101"/>
  <c r="E448" i="101"/>
  <c r="E417" i="101"/>
  <c r="I510" i="101"/>
  <c r="I479" i="101"/>
  <c r="I448" i="101"/>
  <c r="I417" i="101"/>
  <c r="M510" i="101"/>
  <c r="M479" i="101"/>
  <c r="M448" i="101"/>
  <c r="M417" i="101"/>
  <c r="Q510" i="101"/>
  <c r="Q479" i="101"/>
  <c r="Q448" i="101"/>
  <c r="Q417" i="101"/>
  <c r="U510" i="101"/>
  <c r="U479" i="101"/>
  <c r="U448" i="101"/>
  <c r="U417" i="101"/>
  <c r="Y510" i="101"/>
  <c r="Y479" i="101"/>
  <c r="Y448" i="101"/>
  <c r="Y417" i="101"/>
  <c r="E511" i="101"/>
  <c r="E480" i="101"/>
  <c r="E449" i="101"/>
  <c r="E418" i="101"/>
  <c r="I511" i="101"/>
  <c r="I480" i="101"/>
  <c r="I449" i="101"/>
  <c r="I418" i="101"/>
  <c r="M511" i="101"/>
  <c r="M480" i="101"/>
  <c r="M449" i="101"/>
  <c r="M418" i="101"/>
  <c r="Q511" i="101"/>
  <c r="Q480" i="101"/>
  <c r="Q449" i="101"/>
  <c r="Q418" i="101"/>
  <c r="U511" i="101"/>
  <c r="U480" i="101"/>
  <c r="U449" i="101"/>
  <c r="U418" i="101"/>
  <c r="Y511" i="101"/>
  <c r="Y480" i="101"/>
  <c r="Y449" i="101"/>
  <c r="Y418" i="101"/>
  <c r="E512" i="101"/>
  <c r="E481" i="101"/>
  <c r="E450" i="101"/>
  <c r="E419" i="101"/>
  <c r="I512" i="101"/>
  <c r="I481" i="101"/>
  <c r="I450" i="101"/>
  <c r="I419" i="101"/>
  <c r="M512" i="101"/>
  <c r="M481" i="101"/>
  <c r="M450" i="101"/>
  <c r="M419" i="101"/>
  <c r="Q512" i="101"/>
  <c r="Q481" i="101"/>
  <c r="Q450" i="101"/>
  <c r="Q419" i="101"/>
  <c r="U512" i="101"/>
  <c r="U481" i="101"/>
  <c r="U450" i="101"/>
  <c r="U419" i="101"/>
  <c r="Y512" i="101"/>
  <c r="Y481" i="101"/>
  <c r="Y450" i="101"/>
  <c r="Y419" i="101"/>
  <c r="E482" i="101"/>
  <c r="E420" i="101"/>
  <c r="E451" i="101"/>
  <c r="I513" i="101"/>
  <c r="I482" i="101"/>
  <c r="I451" i="101"/>
  <c r="I420" i="101"/>
  <c r="M513" i="101"/>
  <c r="M482" i="101"/>
  <c r="M420" i="101"/>
  <c r="M451" i="101"/>
  <c r="Q513" i="101"/>
  <c r="Q482" i="101"/>
  <c r="Q451" i="101"/>
  <c r="Q420" i="101"/>
  <c r="U513" i="101"/>
  <c r="U482" i="101"/>
  <c r="U451" i="101"/>
  <c r="U420" i="101"/>
  <c r="Y513" i="101"/>
  <c r="Y482" i="101"/>
  <c r="Y420" i="101"/>
  <c r="Y451" i="101"/>
  <c r="F235" i="101"/>
  <c r="F204" i="101"/>
  <c r="F173" i="101"/>
  <c r="J235" i="101"/>
  <c r="J204" i="101"/>
  <c r="J173" i="101"/>
  <c r="N235" i="101"/>
  <c r="N173" i="101"/>
  <c r="N204" i="101"/>
  <c r="R235" i="101"/>
  <c r="R173" i="101"/>
  <c r="R204" i="101"/>
  <c r="V235" i="101"/>
  <c r="V204" i="101"/>
  <c r="V173" i="101"/>
  <c r="Z235" i="101"/>
  <c r="Z204" i="101"/>
  <c r="Z173" i="101"/>
  <c r="F143" i="101"/>
  <c r="F236" i="101"/>
  <c r="F205" i="101"/>
  <c r="F174" i="101"/>
  <c r="J143" i="101"/>
  <c r="J236" i="101"/>
  <c r="J205" i="101"/>
  <c r="J174" i="101"/>
  <c r="N143" i="101"/>
  <c r="N236" i="101"/>
  <c r="N205" i="101"/>
  <c r="N174" i="101"/>
  <c r="R143" i="101"/>
  <c r="R236" i="101"/>
  <c r="R205" i="101"/>
  <c r="R174" i="101"/>
  <c r="V143" i="101"/>
  <c r="V236" i="101"/>
  <c r="V205" i="101"/>
  <c r="V174" i="101"/>
  <c r="Z143" i="101"/>
  <c r="Z236" i="101"/>
  <c r="Z205" i="101"/>
  <c r="Z174" i="101"/>
  <c r="F144" i="101"/>
  <c r="F237" i="101"/>
  <c r="F175" i="101"/>
  <c r="F206" i="101"/>
  <c r="J144" i="101"/>
  <c r="J237" i="101"/>
  <c r="J175" i="101"/>
  <c r="J206" i="101"/>
  <c r="N144" i="101"/>
  <c r="N237" i="101"/>
  <c r="N175" i="101"/>
  <c r="N206" i="101"/>
  <c r="R144" i="101"/>
  <c r="R237" i="101"/>
  <c r="R175" i="101"/>
  <c r="R206" i="101"/>
  <c r="V144" i="101"/>
  <c r="V237" i="101"/>
  <c r="V175" i="101"/>
  <c r="V206" i="101"/>
  <c r="Z144" i="101"/>
  <c r="Z237" i="101"/>
  <c r="Z175" i="101"/>
  <c r="Z206" i="101"/>
  <c r="F145" i="101"/>
  <c r="F238" i="101"/>
  <c r="F207" i="101"/>
  <c r="F176" i="101"/>
  <c r="J145" i="101"/>
  <c r="J238" i="101"/>
  <c r="J207" i="101"/>
  <c r="J176" i="101"/>
  <c r="N145" i="101"/>
  <c r="N238" i="101"/>
  <c r="N176" i="101"/>
  <c r="N207" i="101"/>
  <c r="R145" i="101"/>
  <c r="R238" i="101"/>
  <c r="R176" i="101"/>
  <c r="R207" i="101"/>
  <c r="V145" i="101"/>
  <c r="V238" i="101"/>
  <c r="V207" i="101"/>
  <c r="V176" i="101"/>
  <c r="Z145" i="101"/>
  <c r="Z238" i="101"/>
  <c r="Z207" i="101"/>
  <c r="Z176" i="101"/>
  <c r="F146" i="101"/>
  <c r="F239" i="101"/>
  <c r="F177" i="101"/>
  <c r="F208" i="101"/>
  <c r="J146" i="101"/>
  <c r="J239" i="101"/>
  <c r="J208" i="101"/>
  <c r="J177" i="101"/>
  <c r="N146" i="101"/>
  <c r="N239" i="101"/>
  <c r="N208" i="101"/>
  <c r="N177" i="101"/>
  <c r="R146" i="101"/>
  <c r="R239" i="101"/>
  <c r="R177" i="101"/>
  <c r="R208" i="101"/>
  <c r="V146" i="101"/>
  <c r="V239" i="101"/>
  <c r="V177" i="101"/>
  <c r="V208" i="101"/>
  <c r="Z146" i="101"/>
  <c r="Z239" i="101"/>
  <c r="Z208" i="101"/>
  <c r="Z177" i="101"/>
  <c r="F147" i="101"/>
  <c r="F240" i="101"/>
  <c r="F209" i="101"/>
  <c r="F178" i="101"/>
  <c r="J147" i="101"/>
  <c r="J240" i="101"/>
  <c r="J209" i="101"/>
  <c r="J178" i="101"/>
  <c r="N147" i="101"/>
  <c r="N240" i="101"/>
  <c r="N209" i="101"/>
  <c r="N178" i="101"/>
  <c r="R147" i="101"/>
  <c r="R240" i="101"/>
  <c r="R209" i="101"/>
  <c r="R178" i="101"/>
  <c r="V147" i="101"/>
  <c r="V240" i="101"/>
  <c r="V209" i="101"/>
  <c r="V178" i="101"/>
  <c r="Z147" i="101"/>
  <c r="Z240" i="101"/>
  <c r="Z209" i="101"/>
  <c r="Z178" i="101"/>
  <c r="F148" i="101"/>
  <c r="F241" i="101"/>
  <c r="F179" i="101"/>
  <c r="F210" i="101"/>
  <c r="J148" i="101"/>
  <c r="J241" i="101"/>
  <c r="J179" i="101"/>
  <c r="J210" i="101"/>
  <c r="N148" i="101"/>
  <c r="N241" i="101"/>
  <c r="N210" i="101"/>
  <c r="N179" i="101"/>
  <c r="R148" i="101"/>
  <c r="R241" i="101"/>
  <c r="R210" i="101"/>
  <c r="R179" i="101"/>
  <c r="V148" i="101"/>
  <c r="V241" i="101"/>
  <c r="V210" i="101"/>
  <c r="V179" i="101"/>
  <c r="Z148" i="101"/>
  <c r="Z241" i="101"/>
  <c r="Z210" i="101"/>
  <c r="Z179" i="101"/>
  <c r="F149" i="101"/>
  <c r="F242" i="101"/>
  <c r="F180" i="101"/>
  <c r="F211" i="101"/>
  <c r="J149" i="101"/>
  <c r="J242" i="101"/>
  <c r="J211" i="101"/>
  <c r="J180" i="101"/>
  <c r="N149" i="101"/>
  <c r="N242" i="101"/>
  <c r="N211" i="101"/>
  <c r="N180" i="101"/>
  <c r="R149" i="101"/>
  <c r="R242" i="101"/>
  <c r="R180" i="101"/>
  <c r="R211" i="101"/>
  <c r="V149" i="101"/>
  <c r="V242" i="101"/>
  <c r="V180" i="101"/>
  <c r="V211" i="101"/>
  <c r="Z149" i="101"/>
  <c r="Z242" i="101"/>
  <c r="Z211" i="101"/>
  <c r="Z180" i="101"/>
  <c r="F150" i="101"/>
  <c r="F243" i="101"/>
  <c r="F212" i="101"/>
  <c r="F181" i="101"/>
  <c r="J150" i="101"/>
  <c r="J243" i="101"/>
  <c r="J181" i="101"/>
  <c r="J212" i="101"/>
  <c r="O150" i="101"/>
  <c r="O243" i="101"/>
  <c r="O212" i="101"/>
  <c r="O181" i="101"/>
  <c r="S150" i="101"/>
  <c r="S243" i="101"/>
  <c r="S212" i="101"/>
  <c r="S181" i="101"/>
  <c r="W150" i="101"/>
  <c r="W243" i="101"/>
  <c r="W212" i="101"/>
  <c r="W181" i="101"/>
  <c r="AA150" i="101"/>
  <c r="AA243" i="101"/>
  <c r="AA212" i="101"/>
  <c r="AA181" i="101"/>
  <c r="G151" i="101"/>
  <c r="G244" i="101"/>
  <c r="G213" i="101"/>
  <c r="G182" i="101"/>
  <c r="K151" i="101"/>
  <c r="K244" i="101"/>
  <c r="K213" i="101"/>
  <c r="K182" i="101"/>
  <c r="O151" i="101"/>
  <c r="O244" i="101"/>
  <c r="O213" i="101"/>
  <c r="O182" i="101"/>
  <c r="S151" i="101"/>
  <c r="S244" i="101"/>
  <c r="S213" i="101"/>
  <c r="S182" i="101"/>
  <c r="W151" i="101"/>
  <c r="W244" i="101"/>
  <c r="W213" i="101"/>
  <c r="W182" i="101"/>
  <c r="AA151" i="101"/>
  <c r="AA244" i="101"/>
  <c r="AA213" i="101"/>
  <c r="AA182" i="101"/>
  <c r="G152" i="101"/>
  <c r="G245" i="101"/>
  <c r="G214" i="101"/>
  <c r="G183" i="101"/>
  <c r="K152" i="101"/>
  <c r="K245" i="101"/>
  <c r="K214" i="101"/>
  <c r="K183" i="101"/>
  <c r="O152" i="101"/>
  <c r="O245" i="101"/>
  <c r="O214" i="101"/>
  <c r="O183" i="101"/>
  <c r="S152" i="101"/>
  <c r="S245" i="101"/>
  <c r="S214" i="101"/>
  <c r="S183" i="101"/>
  <c r="W152" i="101"/>
  <c r="W245" i="101"/>
  <c r="W214" i="101"/>
  <c r="W183" i="101"/>
  <c r="AA152" i="101"/>
  <c r="AA245" i="101"/>
  <c r="AA214" i="101"/>
  <c r="AA183" i="101"/>
  <c r="G153" i="101"/>
  <c r="G246" i="101"/>
  <c r="G215" i="101"/>
  <c r="G184" i="101"/>
  <c r="K153" i="101"/>
  <c r="K246" i="101"/>
  <c r="K215" i="101"/>
  <c r="K184" i="101"/>
  <c r="O153" i="101"/>
  <c r="O246" i="101"/>
  <c r="O215" i="101"/>
  <c r="O184" i="101"/>
  <c r="S153" i="101"/>
  <c r="S246" i="101"/>
  <c r="S215" i="101"/>
  <c r="S184" i="101"/>
  <c r="W153" i="101"/>
  <c r="W246" i="101"/>
  <c r="W215" i="101"/>
  <c r="W184" i="101"/>
  <c r="AA153" i="101"/>
  <c r="AA246" i="101"/>
  <c r="AA215" i="101"/>
  <c r="AA184" i="101"/>
  <c r="G154" i="101"/>
  <c r="G247" i="101"/>
  <c r="G216" i="101"/>
  <c r="G185" i="101"/>
  <c r="K154" i="101"/>
  <c r="K247" i="101"/>
  <c r="K216" i="101"/>
  <c r="K185" i="101"/>
  <c r="O154" i="101"/>
  <c r="O247" i="101"/>
  <c r="O216" i="101"/>
  <c r="O185" i="101"/>
  <c r="S154" i="101"/>
  <c r="S247" i="101"/>
  <c r="S216" i="101"/>
  <c r="S185" i="101"/>
  <c r="W154" i="101"/>
  <c r="W247" i="101"/>
  <c r="W216" i="101"/>
  <c r="W185" i="101"/>
  <c r="AA154" i="101"/>
  <c r="AA247" i="101"/>
  <c r="AA216" i="101"/>
  <c r="AA185" i="101"/>
  <c r="G155" i="101"/>
  <c r="G248" i="101"/>
  <c r="G217" i="101"/>
  <c r="G186" i="101"/>
  <c r="K155" i="101"/>
  <c r="K248" i="101"/>
  <c r="K217" i="101"/>
  <c r="K186" i="101"/>
  <c r="O155" i="101"/>
  <c r="O248" i="101"/>
  <c r="O217" i="101"/>
  <c r="O186" i="101"/>
  <c r="S155" i="101"/>
  <c r="S248" i="101"/>
  <c r="S217" i="101"/>
  <c r="S186" i="101"/>
  <c r="W155" i="101"/>
  <c r="W248" i="101"/>
  <c r="W217" i="101"/>
  <c r="W186" i="101"/>
  <c r="AA155" i="101"/>
  <c r="AA248" i="101"/>
  <c r="AA217" i="101"/>
  <c r="AA186" i="101"/>
  <c r="G156" i="101"/>
  <c r="G249" i="101"/>
  <c r="G218" i="101"/>
  <c r="G187" i="101"/>
  <c r="K156" i="101"/>
  <c r="K249" i="101"/>
  <c r="K218" i="101"/>
  <c r="K187" i="101"/>
  <c r="O156" i="101"/>
  <c r="O249" i="101"/>
  <c r="O218" i="101"/>
  <c r="O187" i="101"/>
  <c r="S156" i="101"/>
  <c r="S249" i="101"/>
  <c r="S218" i="101"/>
  <c r="S187" i="101"/>
  <c r="W156" i="101"/>
  <c r="W249" i="101"/>
  <c r="W218" i="101"/>
  <c r="W187" i="101"/>
  <c r="AA156" i="101"/>
  <c r="AA249" i="101"/>
  <c r="AA218" i="101"/>
  <c r="AA187" i="101"/>
  <c r="G157" i="101"/>
  <c r="G250" i="101"/>
  <c r="G219" i="101"/>
  <c r="G188" i="101"/>
  <c r="K157" i="101"/>
  <c r="K250" i="101"/>
  <c r="K219" i="101"/>
  <c r="K188" i="101"/>
  <c r="O157" i="101"/>
  <c r="O250" i="101"/>
  <c r="O219" i="101"/>
  <c r="O188" i="101"/>
  <c r="S157" i="101"/>
  <c r="S250" i="101"/>
  <c r="S219" i="101"/>
  <c r="S188" i="101"/>
  <c r="W157" i="101"/>
  <c r="W250" i="101"/>
  <c r="W219" i="101"/>
  <c r="W188" i="101"/>
  <c r="AA157" i="101"/>
  <c r="AA250" i="101"/>
  <c r="AA219" i="101"/>
  <c r="AA188" i="101"/>
  <c r="G158" i="101"/>
  <c r="G251" i="101"/>
  <c r="G220" i="101"/>
  <c r="G189" i="101"/>
  <c r="K158" i="101"/>
  <c r="K251" i="101"/>
  <c r="K220" i="101"/>
  <c r="K189" i="101"/>
  <c r="O158" i="101"/>
  <c r="O251" i="101"/>
  <c r="O220" i="101"/>
  <c r="O189" i="101"/>
  <c r="S158" i="101"/>
  <c r="S251" i="101"/>
  <c r="S220" i="101"/>
  <c r="S189" i="101"/>
  <c r="W158" i="101"/>
  <c r="W251" i="101"/>
  <c r="W220" i="101"/>
  <c r="W189" i="101"/>
  <c r="AA158" i="101"/>
  <c r="AA251" i="101"/>
  <c r="AA220" i="101"/>
  <c r="AA189" i="101"/>
  <c r="G159" i="101"/>
  <c r="G252" i="101"/>
  <c r="G221" i="101"/>
  <c r="G190" i="101"/>
  <c r="K159" i="101"/>
  <c r="K252" i="101"/>
  <c r="K221" i="101"/>
  <c r="K190" i="101"/>
  <c r="O159" i="101"/>
  <c r="O252" i="101"/>
  <c r="O221" i="101"/>
  <c r="O190" i="101"/>
  <c r="S159" i="101"/>
  <c r="S252" i="101"/>
  <c r="S221" i="101"/>
  <c r="S190" i="101"/>
  <c r="W159" i="101"/>
  <c r="W252" i="101"/>
  <c r="W221" i="101"/>
  <c r="W190" i="101"/>
  <c r="AA159" i="101"/>
  <c r="AA252" i="101"/>
  <c r="AA221" i="101"/>
  <c r="AA190" i="101"/>
  <c r="G160" i="101"/>
  <c r="G253" i="101"/>
  <c r="G222" i="101"/>
  <c r="G191" i="101"/>
  <c r="K160" i="101"/>
  <c r="K253" i="101"/>
  <c r="K222" i="101"/>
  <c r="K191" i="101"/>
  <c r="O160" i="101"/>
  <c r="O253" i="101"/>
  <c r="O222" i="101"/>
  <c r="O191" i="101"/>
  <c r="S160" i="101"/>
  <c r="S253" i="101"/>
  <c r="S222" i="101"/>
  <c r="S191" i="101"/>
  <c r="W160" i="101"/>
  <c r="W253" i="101"/>
  <c r="W222" i="101"/>
  <c r="W191" i="101"/>
  <c r="AA160" i="101"/>
  <c r="AA253" i="101"/>
  <c r="AA222" i="101"/>
  <c r="AA191" i="101"/>
  <c r="G161" i="101"/>
  <c r="G254" i="101"/>
  <c r="G223" i="101"/>
  <c r="G192" i="101"/>
  <c r="K161" i="101"/>
  <c r="K254" i="101"/>
  <c r="K223" i="101"/>
  <c r="K192" i="101"/>
  <c r="O161" i="101"/>
  <c r="O254" i="101"/>
  <c r="O223" i="101"/>
  <c r="O192" i="101"/>
  <c r="S161" i="101"/>
  <c r="S254" i="101"/>
  <c r="S223" i="101"/>
  <c r="S192" i="101"/>
  <c r="W161" i="101"/>
  <c r="W254" i="101"/>
  <c r="W223" i="101"/>
  <c r="W192" i="101"/>
  <c r="AA161" i="101"/>
  <c r="AA254" i="101"/>
  <c r="AA223" i="101"/>
  <c r="AA192" i="101"/>
  <c r="G162" i="101"/>
  <c r="G255" i="101"/>
  <c r="G224" i="101"/>
  <c r="G193" i="101"/>
  <c r="K162" i="101"/>
  <c r="K255" i="101"/>
  <c r="K224" i="101"/>
  <c r="K193" i="101"/>
  <c r="O162" i="101"/>
  <c r="O255" i="101"/>
  <c r="O224" i="101"/>
  <c r="O193" i="101"/>
  <c r="S162" i="101"/>
  <c r="S255" i="101"/>
  <c r="S224" i="101"/>
  <c r="S193" i="101"/>
  <c r="W162" i="101"/>
  <c r="W255" i="101"/>
  <c r="W224" i="101"/>
  <c r="W193" i="101"/>
  <c r="AA162" i="101"/>
  <c r="AA255" i="101"/>
  <c r="AA224" i="101"/>
  <c r="AA193" i="101"/>
  <c r="G163" i="101"/>
  <c r="G256" i="101"/>
  <c r="G225" i="101"/>
  <c r="G194" i="101"/>
  <c r="K163" i="101"/>
  <c r="K256" i="101"/>
  <c r="K225" i="101"/>
  <c r="K194" i="101"/>
  <c r="O163" i="101"/>
  <c r="O256" i="101"/>
  <c r="O225" i="101"/>
  <c r="O194" i="101"/>
  <c r="S163" i="101"/>
  <c r="S256" i="101"/>
  <c r="S225" i="101"/>
  <c r="S194" i="101"/>
  <c r="W163" i="101"/>
  <c r="W256" i="101"/>
  <c r="W225" i="101"/>
  <c r="W194" i="101"/>
  <c r="AA163" i="101"/>
  <c r="AA256" i="101"/>
  <c r="AA225" i="101"/>
  <c r="AA194" i="101"/>
  <c r="G164" i="101"/>
  <c r="G257" i="101"/>
  <c r="G226" i="101"/>
  <c r="G195" i="101"/>
  <c r="K164" i="101"/>
  <c r="K257" i="101"/>
  <c r="K226" i="101"/>
  <c r="K195" i="101"/>
  <c r="O164" i="101"/>
  <c r="O257" i="101"/>
  <c r="O226" i="101"/>
  <c r="O195" i="101"/>
  <c r="S164" i="101"/>
  <c r="S257" i="101"/>
  <c r="S226" i="101"/>
  <c r="S195" i="101"/>
  <c r="W164" i="101"/>
  <c r="W257" i="101"/>
  <c r="W226" i="101"/>
  <c r="W195" i="101"/>
  <c r="AA164" i="101"/>
  <c r="AA257" i="101"/>
  <c r="AA226" i="101"/>
  <c r="AA195" i="101"/>
  <c r="G165" i="101"/>
  <c r="G258" i="101"/>
  <c r="G227" i="101"/>
  <c r="G196" i="101"/>
  <c r="K165" i="101"/>
  <c r="K258" i="101"/>
  <c r="K227" i="101"/>
  <c r="K196" i="101"/>
  <c r="O165" i="101"/>
  <c r="O258" i="101"/>
  <c r="O227" i="101"/>
  <c r="O196" i="101"/>
  <c r="S165" i="101"/>
  <c r="S258" i="101"/>
  <c r="S227" i="101"/>
  <c r="S196" i="101"/>
  <c r="W165" i="101"/>
  <c r="W258" i="101"/>
  <c r="W227" i="101"/>
  <c r="W196" i="101"/>
  <c r="AA165" i="101"/>
  <c r="AA258" i="101"/>
  <c r="AA227" i="101"/>
  <c r="AA196" i="101"/>
  <c r="G166" i="101"/>
  <c r="G259" i="101"/>
  <c r="G228" i="101"/>
  <c r="G197" i="101"/>
  <c r="K166" i="101"/>
  <c r="K259" i="101"/>
  <c r="K228" i="101"/>
  <c r="K197" i="101"/>
  <c r="O166" i="101"/>
  <c r="O259" i="101"/>
  <c r="O228" i="101"/>
  <c r="O197" i="101"/>
  <c r="S166" i="101"/>
  <c r="S259" i="101"/>
  <c r="S228" i="101"/>
  <c r="S197" i="101"/>
  <c r="W166" i="101"/>
  <c r="W259" i="101"/>
  <c r="W228" i="101"/>
  <c r="W197" i="101"/>
  <c r="AA166" i="101"/>
  <c r="AA259" i="101"/>
  <c r="AA228" i="101"/>
  <c r="AA197" i="101"/>
  <c r="G167" i="101"/>
  <c r="G260" i="101"/>
  <c r="G229" i="101"/>
  <c r="G198" i="101"/>
  <c r="K167" i="101"/>
  <c r="K260" i="101"/>
  <c r="K229" i="101"/>
  <c r="K198" i="101"/>
  <c r="O167" i="101"/>
  <c r="O260" i="101"/>
  <c r="O229" i="101"/>
  <c r="O198" i="101"/>
  <c r="S167" i="101"/>
  <c r="S260" i="101"/>
  <c r="S229" i="101"/>
  <c r="S198" i="101"/>
  <c r="W167" i="101"/>
  <c r="W260" i="101"/>
  <c r="W229" i="101"/>
  <c r="W198" i="101"/>
  <c r="AA167" i="101"/>
  <c r="AA260" i="101"/>
  <c r="AA229" i="101"/>
  <c r="AA198" i="101"/>
  <c r="G168" i="101"/>
  <c r="G261" i="101"/>
  <c r="G230" i="101"/>
  <c r="G199" i="101"/>
  <c r="K168" i="101"/>
  <c r="K261" i="101"/>
  <c r="K230" i="101"/>
  <c r="K199" i="101"/>
  <c r="O168" i="101"/>
  <c r="O261" i="101"/>
  <c r="O230" i="101"/>
  <c r="O199" i="101"/>
  <c r="S168" i="101"/>
  <c r="S261" i="101"/>
  <c r="S230" i="101"/>
  <c r="S199" i="101"/>
  <c r="W168" i="101"/>
  <c r="W261" i="101"/>
  <c r="W230" i="101"/>
  <c r="W199" i="101"/>
  <c r="AA168" i="101"/>
  <c r="AA261" i="101"/>
  <c r="AA230" i="101"/>
  <c r="AA199" i="101"/>
  <c r="G169" i="101"/>
  <c r="G262" i="101"/>
  <c r="G231" i="101"/>
  <c r="G200" i="101"/>
  <c r="K169" i="101"/>
  <c r="K262" i="101"/>
  <c r="K231" i="101"/>
  <c r="K200" i="101"/>
  <c r="O169" i="101"/>
  <c r="O262" i="101"/>
  <c r="O231" i="101"/>
  <c r="O200" i="101"/>
  <c r="S169" i="101"/>
  <c r="S262" i="101"/>
  <c r="S231" i="101"/>
  <c r="S200" i="101"/>
  <c r="W169" i="101"/>
  <c r="W262" i="101"/>
  <c r="W231" i="101"/>
  <c r="W200" i="101"/>
  <c r="AA169" i="101"/>
  <c r="AA262" i="101"/>
  <c r="AA231" i="101"/>
  <c r="AA200" i="101"/>
  <c r="G170" i="101"/>
  <c r="G263" i="101"/>
  <c r="G232" i="101"/>
  <c r="G201" i="101"/>
  <c r="K170" i="101"/>
  <c r="K263" i="101"/>
  <c r="K232" i="101"/>
  <c r="K201" i="101"/>
  <c r="O170" i="101"/>
  <c r="O232" i="101"/>
  <c r="O263" i="101"/>
  <c r="O201" i="101"/>
  <c r="S170" i="101"/>
  <c r="S263" i="101"/>
  <c r="S232" i="101"/>
  <c r="S201" i="101"/>
  <c r="W170" i="101"/>
  <c r="W263" i="101"/>
  <c r="W232" i="101"/>
  <c r="W201" i="101"/>
  <c r="AA170" i="101"/>
  <c r="AA263" i="101"/>
  <c r="AA232" i="101"/>
  <c r="AA201" i="101"/>
  <c r="G171" i="101"/>
  <c r="G233" i="101"/>
  <c r="G264" i="101"/>
  <c r="G202" i="101"/>
  <c r="K171" i="101"/>
  <c r="K264" i="101"/>
  <c r="K233" i="101"/>
  <c r="K202" i="101"/>
  <c r="O171" i="101"/>
  <c r="O264" i="101"/>
  <c r="O233" i="101"/>
  <c r="O202" i="101"/>
  <c r="S171" i="101"/>
  <c r="S233" i="101"/>
  <c r="S264" i="101"/>
  <c r="S202" i="101"/>
  <c r="W171" i="101"/>
  <c r="W264" i="101"/>
  <c r="W233" i="101"/>
  <c r="W202" i="101"/>
  <c r="AA171" i="101"/>
  <c r="AA264" i="101"/>
  <c r="AA233" i="101"/>
  <c r="AA202" i="101"/>
  <c r="G172" i="101"/>
  <c r="G265" i="101"/>
  <c r="G234" i="101"/>
  <c r="G203" i="101"/>
  <c r="K172" i="101"/>
  <c r="K234" i="101"/>
  <c r="K265" i="101"/>
  <c r="K203" i="101"/>
  <c r="O172" i="101"/>
  <c r="O265" i="101"/>
  <c r="O234" i="101"/>
  <c r="O203" i="101"/>
  <c r="S172" i="101"/>
  <c r="S265" i="101"/>
  <c r="S234" i="101"/>
  <c r="S203" i="101"/>
  <c r="W172" i="101"/>
  <c r="W265" i="101"/>
  <c r="W234" i="101"/>
  <c r="W203" i="101"/>
  <c r="AA172" i="101"/>
  <c r="AA265" i="101"/>
  <c r="AA234" i="101"/>
  <c r="AA203" i="101"/>
  <c r="G235" i="101"/>
  <c r="G173" i="101"/>
  <c r="G204" i="101"/>
  <c r="K235" i="101"/>
  <c r="K204" i="101"/>
  <c r="K173" i="101"/>
  <c r="O235" i="101"/>
  <c r="O204" i="101"/>
  <c r="O173" i="101"/>
  <c r="S235" i="101"/>
  <c r="S173" i="101"/>
  <c r="S204" i="101"/>
  <c r="W235" i="101"/>
  <c r="W173" i="101"/>
  <c r="W204" i="101"/>
  <c r="AA235" i="101"/>
  <c r="AA204" i="101"/>
  <c r="AA173" i="101"/>
  <c r="G143" i="101"/>
  <c r="G236" i="101"/>
  <c r="G174" i="101"/>
  <c r="G205" i="101"/>
  <c r="K143" i="101"/>
  <c r="K236" i="101"/>
  <c r="K174" i="101"/>
  <c r="K205" i="101"/>
  <c r="O143" i="101"/>
  <c r="O236" i="101"/>
  <c r="O205" i="101"/>
  <c r="O174" i="101"/>
  <c r="S143" i="101"/>
  <c r="S236" i="101"/>
  <c r="S205" i="101"/>
  <c r="S174" i="101"/>
  <c r="W143" i="101"/>
  <c r="W236" i="101"/>
  <c r="W174" i="101"/>
  <c r="W205" i="101"/>
  <c r="AA143" i="101"/>
  <c r="AA236" i="101"/>
  <c r="AA174" i="101"/>
  <c r="AA205" i="101"/>
  <c r="G144" i="101"/>
  <c r="G237" i="101"/>
  <c r="G206" i="101"/>
  <c r="G175" i="101"/>
  <c r="K144" i="101"/>
  <c r="K237" i="101"/>
  <c r="K206" i="101"/>
  <c r="K175" i="101"/>
  <c r="O144" i="101"/>
  <c r="O237" i="101"/>
  <c r="O206" i="101"/>
  <c r="O175" i="101"/>
  <c r="S144" i="101"/>
  <c r="S237" i="101"/>
  <c r="S206" i="101"/>
  <c r="S175" i="101"/>
  <c r="W144" i="101"/>
  <c r="W237" i="101"/>
  <c r="W206" i="101"/>
  <c r="W175" i="101"/>
  <c r="AA144" i="101"/>
  <c r="AA237" i="101"/>
  <c r="AA206" i="101"/>
  <c r="AA175" i="101"/>
  <c r="G145" i="101"/>
  <c r="G238" i="101"/>
  <c r="G176" i="101"/>
  <c r="G207" i="101"/>
  <c r="K145" i="101"/>
  <c r="K238" i="101"/>
  <c r="K176" i="101"/>
  <c r="K207" i="101"/>
  <c r="O145" i="101"/>
  <c r="O238" i="101"/>
  <c r="O176" i="101"/>
  <c r="O207" i="101"/>
  <c r="S145" i="101"/>
  <c r="S238" i="101"/>
  <c r="S176" i="101"/>
  <c r="S207" i="101"/>
  <c r="W145" i="101"/>
  <c r="W238" i="101"/>
  <c r="W176" i="101"/>
  <c r="W207" i="101"/>
  <c r="AA145" i="101"/>
  <c r="AA238" i="101"/>
  <c r="AA176" i="101"/>
  <c r="AA207" i="101"/>
  <c r="G146" i="101"/>
  <c r="G239" i="101"/>
  <c r="G177" i="101"/>
  <c r="G208" i="101"/>
  <c r="K146" i="101"/>
  <c r="K239" i="101"/>
  <c r="K177" i="101"/>
  <c r="K208" i="101"/>
  <c r="O146" i="101"/>
  <c r="O239" i="101"/>
  <c r="O208" i="101"/>
  <c r="O177" i="101"/>
  <c r="S146" i="101"/>
  <c r="S239" i="101"/>
  <c r="S208" i="101"/>
  <c r="S177" i="101"/>
  <c r="W146" i="101"/>
  <c r="W239" i="101"/>
  <c r="W177" i="101"/>
  <c r="W208" i="101"/>
  <c r="AA146" i="101"/>
  <c r="AA239" i="101"/>
  <c r="AA177" i="101"/>
  <c r="AA208" i="101"/>
  <c r="G147" i="101"/>
  <c r="G240" i="101"/>
  <c r="G209" i="101"/>
  <c r="G178" i="101"/>
  <c r="K147" i="101"/>
  <c r="K240" i="101"/>
  <c r="K178" i="101"/>
  <c r="K209" i="101"/>
  <c r="O147" i="101"/>
  <c r="O240" i="101"/>
  <c r="O178" i="101"/>
  <c r="O209" i="101"/>
  <c r="S147" i="101"/>
  <c r="S240" i="101"/>
  <c r="S209" i="101"/>
  <c r="S178" i="101"/>
  <c r="W147" i="101"/>
  <c r="W240" i="101"/>
  <c r="W209" i="101"/>
  <c r="W178" i="101"/>
  <c r="AA147" i="101"/>
  <c r="AA240" i="101"/>
  <c r="AA178" i="101"/>
  <c r="AA209" i="101"/>
  <c r="G148" i="101"/>
  <c r="G241" i="101"/>
  <c r="G210" i="101"/>
  <c r="G179" i="101"/>
  <c r="K148" i="101"/>
  <c r="K241" i="101"/>
  <c r="K210" i="101"/>
  <c r="K179" i="101"/>
  <c r="O148" i="101"/>
  <c r="O241" i="101"/>
  <c r="O179" i="101"/>
  <c r="O210" i="101"/>
  <c r="S148" i="101"/>
  <c r="S241" i="101"/>
  <c r="S210" i="101"/>
  <c r="S179" i="101"/>
  <c r="W148" i="101"/>
  <c r="W241" i="101"/>
  <c r="W210" i="101"/>
  <c r="W179" i="101"/>
  <c r="AA148" i="101"/>
  <c r="AA241" i="101"/>
  <c r="AA210" i="101"/>
  <c r="AA179" i="101"/>
  <c r="G149" i="101"/>
  <c r="G242" i="101"/>
  <c r="G211" i="101"/>
  <c r="G180" i="101"/>
  <c r="K149" i="101"/>
  <c r="K242" i="101"/>
  <c r="K211" i="101"/>
  <c r="K180" i="101"/>
  <c r="O149" i="101"/>
  <c r="O242" i="101"/>
  <c r="O211" i="101"/>
  <c r="O180" i="101"/>
  <c r="S149" i="101"/>
  <c r="S242" i="101"/>
  <c r="S211" i="101"/>
  <c r="S180" i="101"/>
  <c r="W149" i="101"/>
  <c r="W242" i="101"/>
  <c r="W211" i="101"/>
  <c r="W180" i="101"/>
  <c r="AA149" i="101"/>
  <c r="AA242" i="101"/>
  <c r="AA211" i="101"/>
  <c r="AA180" i="101"/>
  <c r="G150" i="101"/>
  <c r="G243" i="101"/>
  <c r="G212" i="101"/>
  <c r="G181" i="101"/>
  <c r="L150" i="101"/>
  <c r="L243" i="101"/>
  <c r="L212" i="101"/>
  <c r="L181" i="101"/>
  <c r="P150" i="101"/>
  <c r="P243" i="101"/>
  <c r="P212" i="101"/>
  <c r="P181" i="101"/>
  <c r="T150" i="101"/>
  <c r="T243" i="101"/>
  <c r="T212" i="101"/>
  <c r="T181" i="101"/>
  <c r="X150" i="101"/>
  <c r="X243" i="101"/>
  <c r="X212" i="101"/>
  <c r="X181" i="101"/>
  <c r="AB150" i="101"/>
  <c r="AB243" i="101"/>
  <c r="AB212" i="101"/>
  <c r="AB181" i="101"/>
  <c r="H151" i="101"/>
  <c r="H244" i="101"/>
  <c r="H213" i="101"/>
  <c r="H182" i="101"/>
  <c r="L151" i="101"/>
  <c r="L244" i="101"/>
  <c r="L213" i="101"/>
  <c r="L182" i="101"/>
  <c r="P151" i="101"/>
  <c r="P244" i="101"/>
  <c r="P213" i="101"/>
  <c r="P182" i="101"/>
  <c r="T151" i="101"/>
  <c r="T244" i="101"/>
  <c r="T213" i="101"/>
  <c r="T182" i="101"/>
  <c r="X151" i="101"/>
  <c r="X244" i="101"/>
  <c r="X213" i="101"/>
  <c r="X182" i="101"/>
  <c r="AB151" i="101"/>
  <c r="AB244" i="101"/>
  <c r="AB213" i="101"/>
  <c r="AB182" i="101"/>
  <c r="H152" i="101"/>
  <c r="H245" i="101"/>
  <c r="H214" i="101"/>
  <c r="H183" i="101"/>
  <c r="L152" i="101"/>
  <c r="L245" i="101"/>
  <c r="L214" i="101"/>
  <c r="L183" i="101"/>
  <c r="P152" i="101"/>
  <c r="P245" i="101"/>
  <c r="P214" i="101"/>
  <c r="P183" i="101"/>
  <c r="T152" i="101"/>
  <c r="T245" i="101"/>
  <c r="T214" i="101"/>
  <c r="T183" i="101"/>
  <c r="X152" i="101"/>
  <c r="X245" i="101"/>
  <c r="X214" i="101"/>
  <c r="X183" i="101"/>
  <c r="AB152" i="101"/>
  <c r="AB245" i="101"/>
  <c r="AB214" i="101"/>
  <c r="AB183" i="101"/>
  <c r="H153" i="101"/>
  <c r="H246" i="101"/>
  <c r="H215" i="101"/>
  <c r="H184" i="101"/>
  <c r="L153" i="101"/>
  <c r="L246" i="101"/>
  <c r="L215" i="101"/>
  <c r="L184" i="101"/>
  <c r="P153" i="101"/>
  <c r="P246" i="101"/>
  <c r="P215" i="101"/>
  <c r="P184" i="101"/>
  <c r="T153" i="101"/>
  <c r="T246" i="101"/>
  <c r="T215" i="101"/>
  <c r="T184" i="101"/>
  <c r="X153" i="101"/>
  <c r="X246" i="101"/>
  <c r="X215" i="101"/>
  <c r="X184" i="101"/>
  <c r="AB153" i="101"/>
  <c r="AB246" i="101"/>
  <c r="AB215" i="101"/>
  <c r="AB184" i="101"/>
  <c r="H154" i="101"/>
  <c r="H247" i="101"/>
  <c r="H216" i="101"/>
  <c r="H185" i="101"/>
  <c r="L154" i="101"/>
  <c r="L247" i="101"/>
  <c r="L216" i="101"/>
  <c r="L185" i="101"/>
  <c r="P154" i="101"/>
  <c r="P247" i="101"/>
  <c r="P216" i="101"/>
  <c r="P185" i="101"/>
  <c r="T154" i="101"/>
  <c r="T247" i="101"/>
  <c r="T216" i="101"/>
  <c r="T185" i="101"/>
  <c r="X154" i="101"/>
  <c r="X247" i="101"/>
  <c r="X216" i="101"/>
  <c r="X185" i="101"/>
  <c r="AB154" i="101"/>
  <c r="AB247" i="101"/>
  <c r="AB216" i="101"/>
  <c r="AB185" i="101"/>
  <c r="H155" i="101"/>
  <c r="H248" i="101"/>
  <c r="H217" i="101"/>
  <c r="H186" i="101"/>
  <c r="L155" i="101"/>
  <c r="L248" i="101"/>
  <c r="L217" i="101"/>
  <c r="L186" i="101"/>
  <c r="P155" i="101"/>
  <c r="P248" i="101"/>
  <c r="P217" i="101"/>
  <c r="P186" i="101"/>
  <c r="T155" i="101"/>
  <c r="T248" i="101"/>
  <c r="T217" i="101"/>
  <c r="T186" i="101"/>
  <c r="X155" i="101"/>
  <c r="X248" i="101"/>
  <c r="X217" i="101"/>
  <c r="X186" i="101"/>
  <c r="AB155" i="101"/>
  <c r="AB248" i="101"/>
  <c r="AB217" i="101"/>
  <c r="AB186" i="101"/>
  <c r="H156" i="101"/>
  <c r="H249" i="101"/>
  <c r="H218" i="101"/>
  <c r="H187" i="101"/>
  <c r="L156" i="101"/>
  <c r="L249" i="101"/>
  <c r="L218" i="101"/>
  <c r="L187" i="101"/>
  <c r="P156" i="101"/>
  <c r="P249" i="101"/>
  <c r="P218" i="101"/>
  <c r="P187" i="101"/>
  <c r="T156" i="101"/>
  <c r="T249" i="101"/>
  <c r="T218" i="101"/>
  <c r="T187" i="101"/>
  <c r="X156" i="101"/>
  <c r="X249" i="101"/>
  <c r="X218" i="101"/>
  <c r="X187" i="101"/>
  <c r="AB156" i="101"/>
  <c r="AB249" i="101"/>
  <c r="AB218" i="101"/>
  <c r="AB187" i="101"/>
  <c r="H157" i="101"/>
  <c r="H250" i="101"/>
  <c r="H219" i="101"/>
  <c r="H188" i="101"/>
  <c r="L157" i="101"/>
  <c r="L250" i="101"/>
  <c r="L219" i="101"/>
  <c r="L188" i="101"/>
  <c r="P157" i="101"/>
  <c r="P250" i="101"/>
  <c r="P219" i="101"/>
  <c r="P188" i="101"/>
  <c r="T157" i="101"/>
  <c r="T250" i="101"/>
  <c r="T219" i="101"/>
  <c r="T188" i="101"/>
  <c r="X157" i="101"/>
  <c r="X250" i="101"/>
  <c r="X219" i="101"/>
  <c r="X188" i="101"/>
  <c r="AB157" i="101"/>
  <c r="AB250" i="101"/>
  <c r="AB219" i="101"/>
  <c r="AB188" i="101"/>
  <c r="H158" i="101"/>
  <c r="H251" i="101"/>
  <c r="H220" i="101"/>
  <c r="H189" i="101"/>
  <c r="L158" i="101"/>
  <c r="L251" i="101"/>
  <c r="L220" i="101"/>
  <c r="L189" i="101"/>
  <c r="P158" i="101"/>
  <c r="P251" i="101"/>
  <c r="P220" i="101"/>
  <c r="P189" i="101"/>
  <c r="T158" i="101"/>
  <c r="T251" i="101"/>
  <c r="T220" i="101"/>
  <c r="T189" i="101"/>
  <c r="X158" i="101"/>
  <c r="X251" i="101"/>
  <c r="X220" i="101"/>
  <c r="X189" i="101"/>
  <c r="AB158" i="101"/>
  <c r="AB251" i="101"/>
  <c r="AB220" i="101"/>
  <c r="AB189" i="101"/>
  <c r="H159" i="101"/>
  <c r="H252" i="101"/>
  <c r="H221" i="101"/>
  <c r="H190" i="101"/>
  <c r="L159" i="101"/>
  <c r="L252" i="101"/>
  <c r="L221" i="101"/>
  <c r="L190" i="101"/>
  <c r="P159" i="101"/>
  <c r="P252" i="101"/>
  <c r="P221" i="101"/>
  <c r="P190" i="101"/>
  <c r="T159" i="101"/>
  <c r="T252" i="101"/>
  <c r="T221" i="101"/>
  <c r="T190" i="101"/>
  <c r="X159" i="101"/>
  <c r="X252" i="101"/>
  <c r="X221" i="101"/>
  <c r="X190" i="101"/>
  <c r="AB159" i="101"/>
  <c r="AB252" i="101"/>
  <c r="AB221" i="101"/>
  <c r="AB190" i="101"/>
  <c r="H160" i="101"/>
  <c r="H253" i="101"/>
  <c r="H222" i="101"/>
  <c r="H191" i="101"/>
  <c r="L160" i="101"/>
  <c r="L253" i="101"/>
  <c r="L222" i="101"/>
  <c r="L191" i="101"/>
  <c r="P160" i="101"/>
  <c r="P253" i="101"/>
  <c r="P222" i="101"/>
  <c r="P191" i="101"/>
  <c r="T160" i="101"/>
  <c r="T253" i="101"/>
  <c r="T222" i="101"/>
  <c r="T191" i="101"/>
  <c r="X160" i="101"/>
  <c r="X253" i="101"/>
  <c r="X222" i="101"/>
  <c r="X191" i="101"/>
  <c r="AB160" i="101"/>
  <c r="AB253" i="101"/>
  <c r="AB222" i="101"/>
  <c r="AB191" i="101"/>
  <c r="H161" i="101"/>
  <c r="H254" i="101"/>
  <c r="H223" i="101"/>
  <c r="H192" i="101"/>
  <c r="L161" i="101"/>
  <c r="L254" i="101"/>
  <c r="L223" i="101"/>
  <c r="L192" i="101"/>
  <c r="P161" i="101"/>
  <c r="P254" i="101"/>
  <c r="P223" i="101"/>
  <c r="P192" i="101"/>
  <c r="T161" i="101"/>
  <c r="T254" i="101"/>
  <c r="T223" i="101"/>
  <c r="T192" i="101"/>
  <c r="X161" i="101"/>
  <c r="X254" i="101"/>
  <c r="X223" i="101"/>
  <c r="X192" i="101"/>
  <c r="AB161" i="101"/>
  <c r="AB254" i="101"/>
  <c r="AB223" i="101"/>
  <c r="AB192" i="101"/>
  <c r="H162" i="101"/>
  <c r="H255" i="101"/>
  <c r="H224" i="101"/>
  <c r="H193" i="101"/>
  <c r="L162" i="101"/>
  <c r="L255" i="101"/>
  <c r="L224" i="101"/>
  <c r="L193" i="101"/>
  <c r="P162" i="101"/>
  <c r="P255" i="101"/>
  <c r="P224" i="101"/>
  <c r="P193" i="101"/>
  <c r="T162" i="101"/>
  <c r="T255" i="101"/>
  <c r="T224" i="101"/>
  <c r="T193" i="101"/>
  <c r="X162" i="101"/>
  <c r="X255" i="101"/>
  <c r="X224" i="101"/>
  <c r="X193" i="101"/>
  <c r="AB162" i="101"/>
  <c r="AB255" i="101"/>
  <c r="AB224" i="101"/>
  <c r="AB193" i="101"/>
  <c r="H163" i="101"/>
  <c r="H256" i="101"/>
  <c r="H225" i="101"/>
  <c r="H194" i="101"/>
  <c r="L163" i="101"/>
  <c r="L256" i="101"/>
  <c r="L225" i="101"/>
  <c r="L194" i="101"/>
  <c r="P163" i="101"/>
  <c r="P256" i="101"/>
  <c r="P225" i="101"/>
  <c r="P194" i="101"/>
  <c r="T163" i="101"/>
  <c r="T256" i="101"/>
  <c r="T225" i="101"/>
  <c r="T194" i="101"/>
  <c r="X163" i="101"/>
  <c r="X256" i="101"/>
  <c r="X225" i="101"/>
  <c r="X194" i="101"/>
  <c r="AB163" i="101"/>
  <c r="AB256" i="101"/>
  <c r="AB225" i="101"/>
  <c r="AB194" i="101"/>
  <c r="H164" i="101"/>
  <c r="H257" i="101"/>
  <c r="H226" i="101"/>
  <c r="H195" i="101"/>
  <c r="L164" i="101"/>
  <c r="L257" i="101"/>
  <c r="L226" i="101"/>
  <c r="L195" i="101"/>
  <c r="P164" i="101"/>
  <c r="P257" i="101"/>
  <c r="P226" i="101"/>
  <c r="P195" i="101"/>
  <c r="T164" i="101"/>
  <c r="T257" i="101"/>
  <c r="T226" i="101"/>
  <c r="T195" i="101"/>
  <c r="X164" i="101"/>
  <c r="X257" i="101"/>
  <c r="X226" i="101"/>
  <c r="X195" i="101"/>
  <c r="AB164" i="101"/>
  <c r="AB257" i="101"/>
  <c r="AB226" i="101"/>
  <c r="AB195" i="101"/>
  <c r="H165" i="101"/>
  <c r="H258" i="101"/>
  <c r="H227" i="101"/>
  <c r="H196" i="101"/>
  <c r="L165" i="101"/>
  <c r="L258" i="101"/>
  <c r="L227" i="101"/>
  <c r="L196" i="101"/>
  <c r="P165" i="101"/>
  <c r="P258" i="101"/>
  <c r="P227" i="101"/>
  <c r="P196" i="101"/>
  <c r="T165" i="101"/>
  <c r="T258" i="101"/>
  <c r="T227" i="101"/>
  <c r="T196" i="101"/>
  <c r="X165" i="101"/>
  <c r="X258" i="101"/>
  <c r="X227" i="101"/>
  <c r="X196" i="101"/>
  <c r="AB165" i="101"/>
  <c r="AB258" i="101"/>
  <c r="AB227" i="101"/>
  <c r="AB196" i="101"/>
  <c r="H166" i="101"/>
  <c r="H259" i="101"/>
  <c r="H228" i="101"/>
  <c r="H197" i="101"/>
  <c r="L166" i="101"/>
  <c r="L259" i="101"/>
  <c r="L228" i="101"/>
  <c r="L197" i="101"/>
  <c r="P166" i="101"/>
  <c r="P259" i="101"/>
  <c r="P228" i="101"/>
  <c r="P197" i="101"/>
  <c r="T166" i="101"/>
  <c r="T259" i="101"/>
  <c r="T228" i="101"/>
  <c r="T197" i="101"/>
  <c r="X166" i="101"/>
  <c r="X259" i="101"/>
  <c r="X228" i="101"/>
  <c r="X197" i="101"/>
  <c r="AB166" i="101"/>
  <c r="AB259" i="101"/>
  <c r="AB228" i="101"/>
  <c r="AB197" i="101"/>
  <c r="H167" i="101"/>
  <c r="H260" i="101"/>
  <c r="H229" i="101"/>
  <c r="H198" i="101"/>
  <c r="L167" i="101"/>
  <c r="L260" i="101"/>
  <c r="L229" i="101"/>
  <c r="L198" i="101"/>
  <c r="P167" i="101"/>
  <c r="P260" i="101"/>
  <c r="P229" i="101"/>
  <c r="P198" i="101"/>
  <c r="T167" i="101"/>
  <c r="T260" i="101"/>
  <c r="T229" i="101"/>
  <c r="T198" i="101"/>
  <c r="X167" i="101"/>
  <c r="X260" i="101"/>
  <c r="X229" i="101"/>
  <c r="X198" i="101"/>
  <c r="AB167" i="101"/>
  <c r="AB260" i="101"/>
  <c r="AB229" i="101"/>
  <c r="AB198" i="101"/>
  <c r="H168" i="101"/>
  <c r="H261" i="101"/>
  <c r="H230" i="101"/>
  <c r="H199" i="101"/>
  <c r="L168" i="101"/>
  <c r="L261" i="101"/>
  <c r="L230" i="101"/>
  <c r="L199" i="101"/>
  <c r="P168" i="101"/>
  <c r="P261" i="101"/>
  <c r="P230" i="101"/>
  <c r="P199" i="101"/>
  <c r="T168" i="101"/>
  <c r="T261" i="101"/>
  <c r="T230" i="101"/>
  <c r="T199" i="101"/>
  <c r="X168" i="101"/>
  <c r="X261" i="101"/>
  <c r="X230" i="101"/>
  <c r="X199" i="101"/>
  <c r="AB168" i="101"/>
  <c r="AB261" i="101"/>
  <c r="AB230" i="101"/>
  <c r="AB199" i="101"/>
  <c r="H169" i="101"/>
  <c r="H262" i="101"/>
  <c r="H231" i="101"/>
  <c r="H200" i="101"/>
  <c r="L169" i="101"/>
  <c r="L262" i="101"/>
  <c r="L231" i="101"/>
  <c r="L200" i="101"/>
  <c r="P169" i="101"/>
  <c r="P262" i="101"/>
  <c r="P231" i="101"/>
  <c r="P200" i="101"/>
  <c r="T169" i="101"/>
  <c r="T262" i="101"/>
  <c r="T231" i="101"/>
  <c r="T200" i="101"/>
  <c r="X169" i="101"/>
  <c r="X262" i="101"/>
  <c r="X231" i="101"/>
  <c r="X200" i="101"/>
  <c r="AB169" i="101"/>
  <c r="AB231" i="101"/>
  <c r="AB262" i="101"/>
  <c r="AB200" i="101"/>
  <c r="H170" i="101"/>
  <c r="H263" i="101"/>
  <c r="H232" i="101"/>
  <c r="H201" i="101"/>
  <c r="L170" i="101"/>
  <c r="L263" i="101"/>
  <c r="L232" i="101"/>
  <c r="L201" i="101"/>
  <c r="P170" i="101"/>
  <c r="P263" i="101"/>
  <c r="P232" i="101"/>
  <c r="P201" i="101"/>
  <c r="T170" i="101"/>
  <c r="T263" i="101"/>
  <c r="T232" i="101"/>
  <c r="T201" i="101"/>
  <c r="X170" i="101"/>
  <c r="X263" i="101"/>
  <c r="X232" i="101"/>
  <c r="X201" i="101"/>
  <c r="AB170" i="101"/>
  <c r="AB263" i="101"/>
  <c r="AB232" i="101"/>
  <c r="AB201" i="101"/>
  <c r="H171" i="101"/>
  <c r="H264" i="101"/>
  <c r="H233" i="101"/>
  <c r="H202" i="101"/>
  <c r="L171" i="101"/>
  <c r="L233" i="101"/>
  <c r="L264" i="101"/>
  <c r="L202" i="101"/>
  <c r="P171" i="101"/>
  <c r="P264" i="101"/>
  <c r="P233" i="101"/>
  <c r="P202" i="101"/>
  <c r="T171" i="101"/>
  <c r="T264" i="101"/>
  <c r="T233" i="101"/>
  <c r="T202" i="101"/>
  <c r="X171" i="101"/>
  <c r="X264" i="101"/>
  <c r="X233" i="101"/>
  <c r="X202" i="101"/>
  <c r="AB171" i="101"/>
  <c r="AB264" i="101"/>
  <c r="AB233" i="101"/>
  <c r="AB202" i="101"/>
  <c r="H172" i="101"/>
  <c r="H265" i="101"/>
  <c r="H234" i="101"/>
  <c r="H203" i="101"/>
  <c r="L172" i="101"/>
  <c r="L265" i="101"/>
  <c r="L234" i="101"/>
  <c r="L203" i="101"/>
  <c r="P172" i="101"/>
  <c r="P265" i="101"/>
  <c r="P234" i="101"/>
  <c r="P203" i="101"/>
  <c r="T172" i="101"/>
  <c r="T265" i="101"/>
  <c r="T234" i="101"/>
  <c r="T203" i="101"/>
  <c r="X172" i="101"/>
  <c r="X234" i="101"/>
  <c r="X265" i="101"/>
  <c r="X203" i="101"/>
  <c r="AB172" i="101"/>
  <c r="AB265" i="101"/>
  <c r="AB234" i="101"/>
  <c r="AB203" i="101"/>
  <c r="H235" i="101"/>
  <c r="H173" i="101"/>
  <c r="H204" i="101"/>
  <c r="L235" i="101"/>
  <c r="L173" i="101"/>
  <c r="L204" i="101"/>
  <c r="P235" i="101"/>
  <c r="P173" i="101"/>
  <c r="P204" i="101"/>
  <c r="T235" i="101"/>
  <c r="T173" i="101"/>
  <c r="T204" i="101"/>
  <c r="X235" i="101"/>
  <c r="X173" i="101"/>
  <c r="X204" i="101"/>
  <c r="AB235" i="101"/>
  <c r="AB173" i="101"/>
  <c r="AB204" i="101"/>
  <c r="H143" i="101"/>
  <c r="H236" i="101"/>
  <c r="H205" i="101"/>
  <c r="H174" i="101"/>
  <c r="L143" i="101"/>
  <c r="L236" i="101"/>
  <c r="L174" i="101"/>
  <c r="L205" i="101"/>
  <c r="P143" i="101"/>
  <c r="P236" i="101"/>
  <c r="P174" i="101"/>
  <c r="P205" i="101"/>
  <c r="T143" i="101"/>
  <c r="T236" i="101"/>
  <c r="T205" i="101"/>
  <c r="T174" i="101"/>
  <c r="X143" i="101"/>
  <c r="X236" i="101"/>
  <c r="X205" i="101"/>
  <c r="X174" i="101"/>
  <c r="AB143" i="101"/>
  <c r="AB236" i="101"/>
  <c r="AB174" i="101"/>
  <c r="AB205" i="101"/>
  <c r="H144" i="101"/>
  <c r="H237" i="101"/>
  <c r="H206" i="101"/>
  <c r="H175" i="101"/>
  <c r="L144" i="101"/>
  <c r="L237" i="101"/>
  <c r="L206" i="101"/>
  <c r="L175" i="101"/>
  <c r="P144" i="101"/>
  <c r="P237" i="101"/>
  <c r="P175" i="101"/>
  <c r="P206" i="101"/>
  <c r="T144" i="101"/>
  <c r="T237" i="101"/>
  <c r="T175" i="101"/>
  <c r="T206" i="101"/>
  <c r="X144" i="101"/>
  <c r="X237" i="101"/>
  <c r="X206" i="101"/>
  <c r="X175" i="101"/>
  <c r="AB144" i="101"/>
  <c r="AB237" i="101"/>
  <c r="AB206" i="101"/>
  <c r="AB175" i="101"/>
  <c r="H145" i="101"/>
  <c r="H238" i="101"/>
  <c r="H207" i="101"/>
  <c r="H176" i="101"/>
  <c r="L145" i="101"/>
  <c r="L238" i="101"/>
  <c r="L207" i="101"/>
  <c r="L176" i="101"/>
  <c r="P145" i="101"/>
  <c r="P238" i="101"/>
  <c r="P207" i="101"/>
  <c r="P176" i="101"/>
  <c r="T145" i="101"/>
  <c r="T238" i="101"/>
  <c r="T207" i="101"/>
  <c r="T176" i="101"/>
  <c r="X145" i="101"/>
  <c r="X238" i="101"/>
  <c r="X207" i="101"/>
  <c r="X176" i="101"/>
  <c r="AB145" i="101"/>
  <c r="AB238" i="101"/>
  <c r="AB207" i="101"/>
  <c r="AB176" i="101"/>
  <c r="H146" i="101"/>
  <c r="H239" i="101"/>
  <c r="H177" i="101"/>
  <c r="H208" i="101"/>
  <c r="L146" i="101"/>
  <c r="L239" i="101"/>
  <c r="L177" i="101"/>
  <c r="L208" i="101"/>
  <c r="P146" i="101"/>
  <c r="P239" i="101"/>
  <c r="P177" i="101"/>
  <c r="P208" i="101"/>
  <c r="T146" i="101"/>
  <c r="T239" i="101"/>
  <c r="T177" i="101"/>
  <c r="T208" i="101"/>
  <c r="X146" i="101"/>
  <c r="X239" i="101"/>
  <c r="X177" i="101"/>
  <c r="X208" i="101"/>
  <c r="AB146" i="101"/>
  <c r="AB239" i="101"/>
  <c r="AB177" i="101"/>
  <c r="AB208" i="101"/>
  <c r="H147" i="101"/>
  <c r="H240" i="101"/>
  <c r="H209" i="101"/>
  <c r="H178" i="101"/>
  <c r="L147" i="101"/>
  <c r="L240" i="101"/>
  <c r="L209" i="101"/>
  <c r="L178" i="101"/>
  <c r="P147" i="101"/>
  <c r="P240" i="101"/>
  <c r="P178" i="101"/>
  <c r="P209" i="101"/>
  <c r="T147" i="101"/>
  <c r="T240" i="101"/>
  <c r="T178" i="101"/>
  <c r="T209" i="101"/>
  <c r="X147" i="101"/>
  <c r="X240" i="101"/>
  <c r="X209" i="101"/>
  <c r="X178" i="101"/>
  <c r="AB147" i="101"/>
  <c r="AB240" i="101"/>
  <c r="AB209" i="101"/>
  <c r="AB178" i="101"/>
  <c r="H148" i="101"/>
  <c r="H241" i="101"/>
  <c r="H179" i="101"/>
  <c r="H210" i="101"/>
  <c r="L148" i="101"/>
  <c r="L241" i="101"/>
  <c r="L210" i="101"/>
  <c r="L179" i="101"/>
  <c r="P148" i="101"/>
  <c r="P241" i="101"/>
  <c r="P210" i="101"/>
  <c r="P179" i="101"/>
  <c r="T148" i="101"/>
  <c r="T241" i="101"/>
  <c r="T179" i="101"/>
  <c r="T210" i="101"/>
  <c r="X148" i="101"/>
  <c r="X241" i="101"/>
  <c r="X179" i="101"/>
  <c r="X210" i="101"/>
  <c r="AB148" i="101"/>
  <c r="AB241" i="101"/>
  <c r="AB210" i="101"/>
  <c r="AB179" i="101"/>
  <c r="H149" i="101"/>
  <c r="H242" i="101"/>
  <c r="H211" i="101"/>
  <c r="H180" i="101"/>
  <c r="L149" i="101"/>
  <c r="L242" i="101"/>
  <c r="L180" i="101"/>
  <c r="L211" i="101"/>
  <c r="P149" i="101"/>
  <c r="P242" i="101"/>
  <c r="P211" i="101"/>
  <c r="P180" i="101"/>
  <c r="T149" i="101"/>
  <c r="T242" i="101"/>
  <c r="T211" i="101"/>
  <c r="T180" i="101"/>
  <c r="X149" i="101"/>
  <c r="X242" i="101"/>
  <c r="X211" i="101"/>
  <c r="X180" i="101"/>
  <c r="AB149" i="101"/>
  <c r="AB242" i="101"/>
  <c r="AB180" i="101"/>
  <c r="AB211" i="101"/>
  <c r="H150" i="101"/>
  <c r="H243" i="101"/>
  <c r="H212" i="101"/>
  <c r="H181" i="101"/>
  <c r="M150" i="101"/>
  <c r="M243" i="101"/>
  <c r="M212" i="101"/>
  <c r="M181" i="101"/>
  <c r="Q150" i="101"/>
  <c r="Q243" i="101"/>
  <c r="Q212" i="101"/>
  <c r="Q181" i="101"/>
  <c r="U150" i="101"/>
  <c r="U243" i="101"/>
  <c r="U212" i="101"/>
  <c r="U181" i="101"/>
  <c r="Y150" i="101"/>
  <c r="Y243" i="101"/>
  <c r="Y212" i="101"/>
  <c r="Y181" i="101"/>
  <c r="E151" i="101"/>
  <c r="E244" i="101"/>
  <c r="E213" i="101"/>
  <c r="E182" i="101"/>
  <c r="I151" i="101"/>
  <c r="I244" i="101"/>
  <c r="I213" i="101"/>
  <c r="I182" i="101"/>
  <c r="M151" i="101"/>
  <c r="M244" i="101"/>
  <c r="M213" i="101"/>
  <c r="M182" i="101"/>
  <c r="Q151" i="101"/>
  <c r="Q244" i="101"/>
  <c r="Q213" i="101"/>
  <c r="Q182" i="101"/>
  <c r="U151" i="101"/>
  <c r="U244" i="101"/>
  <c r="U213" i="101"/>
  <c r="U182" i="101"/>
  <c r="Y151" i="101"/>
  <c r="Y244" i="101"/>
  <c r="Y213" i="101"/>
  <c r="Y182" i="101"/>
  <c r="E152" i="101"/>
  <c r="E245" i="101"/>
  <c r="E214" i="101"/>
  <c r="E183" i="101"/>
  <c r="I152" i="101"/>
  <c r="I245" i="101"/>
  <c r="I214" i="101"/>
  <c r="I183" i="101"/>
  <c r="M152" i="101"/>
  <c r="M245" i="101"/>
  <c r="M214" i="101"/>
  <c r="M183" i="101"/>
  <c r="Q152" i="101"/>
  <c r="Q245" i="101"/>
  <c r="Q214" i="101"/>
  <c r="Q183" i="101"/>
  <c r="U152" i="101"/>
  <c r="U245" i="101"/>
  <c r="U214" i="101"/>
  <c r="U183" i="101"/>
  <c r="Y152" i="101"/>
  <c r="Y245" i="101"/>
  <c r="Y214" i="101"/>
  <c r="Y183" i="101"/>
  <c r="E153" i="101"/>
  <c r="E246" i="101"/>
  <c r="E215" i="101"/>
  <c r="E184" i="101"/>
  <c r="I153" i="101"/>
  <c r="I246" i="101"/>
  <c r="I215" i="101"/>
  <c r="I184" i="101"/>
  <c r="M153" i="101"/>
  <c r="M246" i="101"/>
  <c r="M215" i="101"/>
  <c r="M184" i="101"/>
  <c r="Q153" i="101"/>
  <c r="Q246" i="101"/>
  <c r="Q215" i="101"/>
  <c r="Q184" i="101"/>
  <c r="U153" i="101"/>
  <c r="U246" i="101"/>
  <c r="U215" i="101"/>
  <c r="U184" i="101"/>
  <c r="Y153" i="101"/>
  <c r="Y246" i="101"/>
  <c r="Y215" i="101"/>
  <c r="Y184" i="101"/>
  <c r="E154" i="101"/>
  <c r="E247" i="101"/>
  <c r="E216" i="101"/>
  <c r="E185" i="101"/>
  <c r="I154" i="101"/>
  <c r="I247" i="101"/>
  <c r="I216" i="101"/>
  <c r="I185" i="101"/>
  <c r="M154" i="101"/>
  <c r="M247" i="101"/>
  <c r="M216" i="101"/>
  <c r="M185" i="101"/>
  <c r="Q154" i="101"/>
  <c r="Q247" i="101"/>
  <c r="Q216" i="101"/>
  <c r="Q185" i="101"/>
  <c r="U154" i="101"/>
  <c r="U247" i="101"/>
  <c r="U216" i="101"/>
  <c r="U185" i="101"/>
  <c r="Y154" i="101"/>
  <c r="Y247" i="101"/>
  <c r="Y216" i="101"/>
  <c r="Y185" i="101"/>
  <c r="E155" i="101"/>
  <c r="E248" i="101"/>
  <c r="E217" i="101"/>
  <c r="E186" i="101"/>
  <c r="I155" i="101"/>
  <c r="I248" i="101"/>
  <c r="I217" i="101"/>
  <c r="I186" i="101"/>
  <c r="M155" i="101"/>
  <c r="M248" i="101"/>
  <c r="M217" i="101"/>
  <c r="M186" i="101"/>
  <c r="Q155" i="101"/>
  <c r="Q248" i="101"/>
  <c r="Q217" i="101"/>
  <c r="Q186" i="101"/>
  <c r="U155" i="101"/>
  <c r="U248" i="101"/>
  <c r="U217" i="101"/>
  <c r="U186" i="101"/>
  <c r="Y155" i="101"/>
  <c r="Y248" i="101"/>
  <c r="Y217" i="101"/>
  <c r="Y186" i="101"/>
  <c r="E156" i="101"/>
  <c r="E249" i="101"/>
  <c r="E218" i="101"/>
  <c r="E187" i="101"/>
  <c r="I156" i="101"/>
  <c r="I249" i="101"/>
  <c r="I218" i="101"/>
  <c r="I187" i="101"/>
  <c r="M156" i="101"/>
  <c r="M249" i="101"/>
  <c r="M218" i="101"/>
  <c r="M187" i="101"/>
  <c r="Q156" i="101"/>
  <c r="Q249" i="101"/>
  <c r="Q218" i="101"/>
  <c r="Q187" i="101"/>
  <c r="U156" i="101"/>
  <c r="U249" i="101"/>
  <c r="U218" i="101"/>
  <c r="U187" i="101"/>
  <c r="Y156" i="101"/>
  <c r="Y249" i="101"/>
  <c r="Y218" i="101"/>
  <c r="Y187" i="101"/>
  <c r="E157" i="101"/>
  <c r="E250" i="101"/>
  <c r="E219" i="101"/>
  <c r="E188" i="101"/>
  <c r="I157" i="101"/>
  <c r="I250" i="101"/>
  <c r="I219" i="101"/>
  <c r="I188" i="101"/>
  <c r="M157" i="101"/>
  <c r="M250" i="101"/>
  <c r="M219" i="101"/>
  <c r="M188" i="101"/>
  <c r="Q157" i="101"/>
  <c r="Q250" i="101"/>
  <c r="Q219" i="101"/>
  <c r="Q188" i="101"/>
  <c r="U157" i="101"/>
  <c r="U250" i="101"/>
  <c r="U219" i="101"/>
  <c r="U188" i="101"/>
  <c r="Y157" i="101"/>
  <c r="Y250" i="101"/>
  <c r="Y219" i="101"/>
  <c r="Y188" i="101"/>
  <c r="E158" i="101"/>
  <c r="E251" i="101"/>
  <c r="E220" i="101"/>
  <c r="E189" i="101"/>
  <c r="I158" i="101"/>
  <c r="I251" i="101"/>
  <c r="I220" i="101"/>
  <c r="I189" i="101"/>
  <c r="M158" i="101"/>
  <c r="M251" i="101"/>
  <c r="M220" i="101"/>
  <c r="M189" i="101"/>
  <c r="Q158" i="101"/>
  <c r="Q251" i="101"/>
  <c r="Q220" i="101"/>
  <c r="Q189" i="101"/>
  <c r="U158" i="101"/>
  <c r="U251" i="101"/>
  <c r="U220" i="101"/>
  <c r="U189" i="101"/>
  <c r="Y158" i="101"/>
  <c r="Y251" i="101"/>
  <c r="Y220" i="101"/>
  <c r="Y189" i="101"/>
  <c r="E159" i="101"/>
  <c r="E252" i="101"/>
  <c r="E221" i="101"/>
  <c r="E190" i="101"/>
  <c r="I159" i="101"/>
  <c r="I252" i="101"/>
  <c r="I221" i="101"/>
  <c r="I190" i="101"/>
  <c r="M159" i="101"/>
  <c r="M252" i="101"/>
  <c r="M221" i="101"/>
  <c r="M190" i="101"/>
  <c r="Q159" i="101"/>
  <c r="Q252" i="101"/>
  <c r="Q221" i="101"/>
  <c r="Q190" i="101"/>
  <c r="U159" i="101"/>
  <c r="U252" i="101"/>
  <c r="U221" i="101"/>
  <c r="U190" i="101"/>
  <c r="Y159" i="101"/>
  <c r="Y252" i="101"/>
  <c r="Y221" i="101"/>
  <c r="Y190" i="101"/>
  <c r="E160" i="101"/>
  <c r="E253" i="101"/>
  <c r="E222" i="101"/>
  <c r="E191" i="101"/>
  <c r="I160" i="101"/>
  <c r="I253" i="101"/>
  <c r="I222" i="101"/>
  <c r="I191" i="101"/>
  <c r="M160" i="101"/>
  <c r="M253" i="101"/>
  <c r="M222" i="101"/>
  <c r="M191" i="101"/>
  <c r="Q160" i="101"/>
  <c r="Q253" i="101"/>
  <c r="Q222" i="101"/>
  <c r="Q191" i="101"/>
  <c r="U160" i="101"/>
  <c r="U253" i="101"/>
  <c r="U222" i="101"/>
  <c r="U191" i="101"/>
  <c r="Y160" i="101"/>
  <c r="Y253" i="101"/>
  <c r="Y222" i="101"/>
  <c r="Y191" i="101"/>
  <c r="E161" i="101"/>
  <c r="E254" i="101"/>
  <c r="E223" i="101"/>
  <c r="E192" i="101"/>
  <c r="I161" i="101"/>
  <c r="I254" i="101"/>
  <c r="I223" i="101"/>
  <c r="I192" i="101"/>
  <c r="M161" i="101"/>
  <c r="M254" i="101"/>
  <c r="M223" i="101"/>
  <c r="M192" i="101"/>
  <c r="Q161" i="101"/>
  <c r="Q254" i="101"/>
  <c r="Q223" i="101"/>
  <c r="Q192" i="101"/>
  <c r="U161" i="101"/>
  <c r="U254" i="101"/>
  <c r="U223" i="101"/>
  <c r="U192" i="101"/>
  <c r="Y161" i="101"/>
  <c r="Y254" i="101"/>
  <c r="Y223" i="101"/>
  <c r="Y192" i="101"/>
  <c r="E162" i="101"/>
  <c r="E255" i="101"/>
  <c r="E224" i="101"/>
  <c r="E193" i="101"/>
  <c r="I162" i="101"/>
  <c r="I255" i="101"/>
  <c r="I224" i="101"/>
  <c r="I193" i="101"/>
  <c r="M162" i="101"/>
  <c r="M255" i="101"/>
  <c r="M224" i="101"/>
  <c r="M193" i="101"/>
  <c r="Q162" i="101"/>
  <c r="Q255" i="101"/>
  <c r="Q224" i="101"/>
  <c r="Q193" i="101"/>
  <c r="U162" i="101"/>
  <c r="U255" i="101"/>
  <c r="U224" i="101"/>
  <c r="U193" i="101"/>
  <c r="Y162" i="101"/>
  <c r="Y255" i="101"/>
  <c r="Y224" i="101"/>
  <c r="Y193" i="101"/>
  <c r="E163" i="101"/>
  <c r="E256" i="101"/>
  <c r="E225" i="101"/>
  <c r="E194" i="101"/>
  <c r="I163" i="101"/>
  <c r="I256" i="101"/>
  <c r="I225" i="101"/>
  <c r="I194" i="101"/>
  <c r="M163" i="101"/>
  <c r="M256" i="101"/>
  <c r="M225" i="101"/>
  <c r="M194" i="101"/>
  <c r="Q163" i="101"/>
  <c r="Q256" i="101"/>
  <c r="Q225" i="101"/>
  <c r="Q194" i="101"/>
  <c r="U163" i="101"/>
  <c r="U256" i="101"/>
  <c r="U225" i="101"/>
  <c r="U194" i="101"/>
  <c r="Y163" i="101"/>
  <c r="Y256" i="101"/>
  <c r="Y225" i="101"/>
  <c r="Y194" i="101"/>
  <c r="E164" i="101"/>
  <c r="E257" i="101"/>
  <c r="E226" i="101"/>
  <c r="E195" i="101"/>
  <c r="I164" i="101"/>
  <c r="I257" i="101"/>
  <c r="I226" i="101"/>
  <c r="I195" i="101"/>
  <c r="M164" i="101"/>
  <c r="M257" i="101"/>
  <c r="M226" i="101"/>
  <c r="M195" i="101"/>
  <c r="Q164" i="101"/>
  <c r="Q257" i="101"/>
  <c r="Q226" i="101"/>
  <c r="Q195" i="101"/>
  <c r="U164" i="101"/>
  <c r="U257" i="101"/>
  <c r="U226" i="101"/>
  <c r="U195" i="101"/>
  <c r="Y164" i="101"/>
  <c r="Y257" i="101"/>
  <c r="Y226" i="101"/>
  <c r="Y195" i="101"/>
  <c r="E165" i="101"/>
  <c r="E258" i="101"/>
  <c r="E227" i="101"/>
  <c r="E196" i="101"/>
  <c r="I165" i="101"/>
  <c r="I258" i="101"/>
  <c r="I227" i="101"/>
  <c r="I196" i="101"/>
  <c r="M165" i="101"/>
  <c r="M258" i="101"/>
  <c r="M227" i="101"/>
  <c r="M196" i="101"/>
  <c r="Q165" i="101"/>
  <c r="Q258" i="101"/>
  <c r="Q227" i="101"/>
  <c r="Q196" i="101"/>
  <c r="U165" i="101"/>
  <c r="U258" i="101"/>
  <c r="U227" i="101"/>
  <c r="U196" i="101"/>
  <c r="Y165" i="101"/>
  <c r="Y258" i="101"/>
  <c r="Y227" i="101"/>
  <c r="Y196" i="101"/>
  <c r="E166" i="101"/>
  <c r="E259" i="101"/>
  <c r="E228" i="101"/>
  <c r="E197" i="101"/>
  <c r="I166" i="101"/>
  <c r="I259" i="101"/>
  <c r="I228" i="101"/>
  <c r="I197" i="101"/>
  <c r="M166" i="101"/>
  <c r="M259" i="101"/>
  <c r="M228" i="101"/>
  <c r="M197" i="101"/>
  <c r="Q166" i="101"/>
  <c r="Q259" i="101"/>
  <c r="Q228" i="101"/>
  <c r="Q197" i="101"/>
  <c r="U166" i="101"/>
  <c r="U259" i="101"/>
  <c r="U228" i="101"/>
  <c r="U197" i="101"/>
  <c r="Y166" i="101"/>
  <c r="Y259" i="101"/>
  <c r="Y228" i="101"/>
  <c r="Y197" i="101"/>
  <c r="E167" i="101"/>
  <c r="E260" i="101"/>
  <c r="E229" i="101"/>
  <c r="E198" i="101"/>
  <c r="I167" i="101"/>
  <c r="I260" i="101"/>
  <c r="I229" i="101"/>
  <c r="I198" i="101"/>
  <c r="M167" i="101"/>
  <c r="M260" i="101"/>
  <c r="M229" i="101"/>
  <c r="M198" i="101"/>
  <c r="Q167" i="101"/>
  <c r="Q260" i="101"/>
  <c r="Q229" i="101"/>
  <c r="Q198" i="101"/>
  <c r="U167" i="101"/>
  <c r="U260" i="101"/>
  <c r="U229" i="101"/>
  <c r="U198" i="101"/>
  <c r="Y167" i="101"/>
  <c r="Y260" i="101"/>
  <c r="Y229" i="101"/>
  <c r="Y198" i="101"/>
  <c r="E168" i="101"/>
  <c r="E261" i="101"/>
  <c r="E230" i="101"/>
  <c r="E199" i="101"/>
  <c r="I168" i="101"/>
  <c r="I261" i="101"/>
  <c r="I230" i="101"/>
  <c r="I199" i="101"/>
  <c r="M168" i="101"/>
  <c r="M261" i="101"/>
  <c r="M230" i="101"/>
  <c r="M199" i="101"/>
  <c r="Q168" i="101"/>
  <c r="Q261" i="101"/>
  <c r="Q230" i="101"/>
  <c r="Q199" i="101"/>
  <c r="U168" i="101"/>
  <c r="U261" i="101"/>
  <c r="U230" i="101"/>
  <c r="U199" i="101"/>
  <c r="Y168" i="101"/>
  <c r="Y261" i="101"/>
  <c r="Y230" i="101"/>
  <c r="Y199" i="101"/>
  <c r="E169" i="101"/>
  <c r="E262" i="101"/>
  <c r="E231" i="101"/>
  <c r="E200" i="101"/>
  <c r="I169" i="101"/>
  <c r="I262" i="101"/>
  <c r="I231" i="101"/>
  <c r="I200" i="101"/>
  <c r="M169" i="101"/>
  <c r="M262" i="101"/>
  <c r="M231" i="101"/>
  <c r="M200" i="101"/>
  <c r="Q169" i="101"/>
  <c r="Q231" i="101"/>
  <c r="Q262" i="101"/>
  <c r="Q200" i="101"/>
  <c r="U169" i="101"/>
  <c r="U262" i="101"/>
  <c r="U231" i="101"/>
  <c r="U200" i="101"/>
  <c r="Y169" i="101"/>
  <c r="Y262" i="101"/>
  <c r="Y231" i="101"/>
  <c r="Y200" i="101"/>
  <c r="E170" i="101"/>
  <c r="E263" i="101"/>
  <c r="E232" i="101"/>
  <c r="E201" i="101"/>
  <c r="I170" i="101"/>
  <c r="I263" i="101"/>
  <c r="I232" i="101"/>
  <c r="I201" i="101"/>
  <c r="M170" i="101"/>
  <c r="M263" i="101"/>
  <c r="M232" i="101"/>
  <c r="M201" i="101"/>
  <c r="Q170" i="101"/>
  <c r="Q263" i="101"/>
  <c r="Q232" i="101"/>
  <c r="Q201" i="101"/>
  <c r="U170" i="101"/>
  <c r="U232" i="101"/>
  <c r="U263" i="101"/>
  <c r="U201" i="101"/>
  <c r="Y170" i="101"/>
  <c r="Y263" i="101"/>
  <c r="Y232" i="101"/>
  <c r="Y201" i="101"/>
  <c r="E171" i="101"/>
  <c r="E264" i="101"/>
  <c r="E233" i="101"/>
  <c r="E202" i="101"/>
  <c r="I171" i="101"/>
  <c r="I264" i="101"/>
  <c r="I233" i="101"/>
  <c r="I202" i="101"/>
  <c r="M171" i="101"/>
  <c r="M264" i="101"/>
  <c r="M233" i="101"/>
  <c r="M202" i="101"/>
  <c r="Q171" i="101"/>
  <c r="Q264" i="101"/>
  <c r="Q233" i="101"/>
  <c r="Q202" i="101"/>
  <c r="U171" i="101"/>
  <c r="U264" i="101"/>
  <c r="U233" i="101"/>
  <c r="U202" i="101"/>
  <c r="Y171" i="101"/>
  <c r="Y264" i="101"/>
  <c r="Y233" i="101"/>
  <c r="Y202" i="101"/>
  <c r="E172" i="101"/>
  <c r="E265" i="101"/>
  <c r="E234" i="101"/>
  <c r="E203" i="101"/>
  <c r="I172" i="101"/>
  <c r="I265" i="101"/>
  <c r="I234" i="101"/>
  <c r="I203" i="101"/>
  <c r="M172" i="101"/>
  <c r="M265" i="101"/>
  <c r="M234" i="101"/>
  <c r="M203" i="101"/>
  <c r="Q172" i="101"/>
  <c r="Q234" i="101"/>
  <c r="Q265" i="101"/>
  <c r="Q203" i="101"/>
  <c r="U172" i="101"/>
  <c r="U265" i="101"/>
  <c r="U234" i="101"/>
  <c r="U203" i="101"/>
  <c r="Y172" i="101"/>
  <c r="Y265" i="101"/>
  <c r="Y234" i="101"/>
  <c r="Y203" i="101"/>
  <c r="K150" i="101"/>
  <c r="K243" i="101"/>
  <c r="K212" i="101"/>
  <c r="K181" i="101"/>
  <c r="I235" i="101"/>
  <c r="I204" i="101"/>
  <c r="I173" i="101"/>
  <c r="M235" i="101"/>
  <c r="M204" i="101"/>
  <c r="M173" i="101"/>
  <c r="Q235" i="101"/>
  <c r="Q204" i="101"/>
  <c r="Q173" i="101"/>
  <c r="U235" i="101"/>
  <c r="U204" i="101"/>
  <c r="U173" i="101"/>
  <c r="Y235" i="101"/>
  <c r="Y204" i="101"/>
  <c r="Y173" i="101"/>
  <c r="E236" i="101"/>
  <c r="E205" i="101"/>
  <c r="I143" i="101"/>
  <c r="I236" i="101"/>
  <c r="I174" i="101"/>
  <c r="I205" i="101"/>
  <c r="M143" i="101"/>
  <c r="M236" i="101"/>
  <c r="M174" i="101"/>
  <c r="M205" i="101"/>
  <c r="Q143" i="101"/>
  <c r="Q236" i="101"/>
  <c r="Q174" i="101"/>
  <c r="Q205" i="101"/>
  <c r="U143" i="101"/>
  <c r="U236" i="101"/>
  <c r="U174" i="101"/>
  <c r="U205" i="101"/>
  <c r="Y143" i="101"/>
  <c r="Y236" i="101"/>
  <c r="Y174" i="101"/>
  <c r="Y205" i="101"/>
  <c r="E237" i="101"/>
  <c r="E206" i="101"/>
  <c r="E175" i="101"/>
  <c r="I144" i="101"/>
  <c r="I237" i="101"/>
  <c r="I175" i="101"/>
  <c r="I206" i="101"/>
  <c r="M144" i="101"/>
  <c r="M237" i="101"/>
  <c r="M206" i="101"/>
  <c r="M175" i="101"/>
  <c r="Q144" i="101"/>
  <c r="Q237" i="101"/>
  <c r="Q206" i="101"/>
  <c r="Q175" i="101"/>
  <c r="U144" i="101"/>
  <c r="U237" i="101"/>
  <c r="U175" i="101"/>
  <c r="U206" i="101"/>
  <c r="Y144" i="101"/>
  <c r="Y237" i="101"/>
  <c r="Y175" i="101"/>
  <c r="Y206" i="101"/>
  <c r="E238" i="101"/>
  <c r="E207" i="101"/>
  <c r="E176" i="101"/>
  <c r="I145" i="101"/>
  <c r="I238" i="101"/>
  <c r="I176" i="101"/>
  <c r="I207" i="101"/>
  <c r="M145" i="101"/>
  <c r="M238" i="101"/>
  <c r="M176" i="101"/>
  <c r="M207" i="101"/>
  <c r="Q145" i="101"/>
  <c r="Q238" i="101"/>
  <c r="Q207" i="101"/>
  <c r="Q176" i="101"/>
  <c r="U145" i="101"/>
  <c r="U238" i="101"/>
  <c r="U207" i="101"/>
  <c r="U176" i="101"/>
  <c r="Y145" i="101"/>
  <c r="Y238" i="101"/>
  <c r="Y176" i="101"/>
  <c r="Y207" i="101"/>
  <c r="E239" i="101"/>
  <c r="E208" i="101"/>
  <c r="E177" i="101"/>
  <c r="I146" i="101"/>
  <c r="I239" i="101"/>
  <c r="I208" i="101"/>
  <c r="I177" i="101"/>
  <c r="M146" i="101"/>
  <c r="M239" i="101"/>
  <c r="M208" i="101"/>
  <c r="M177" i="101"/>
  <c r="Q146" i="101"/>
  <c r="Q239" i="101"/>
  <c r="Q208" i="101"/>
  <c r="Q177" i="101"/>
  <c r="U146" i="101"/>
  <c r="U239" i="101"/>
  <c r="U208" i="101"/>
  <c r="U177" i="101"/>
  <c r="Y146" i="101"/>
  <c r="Y239" i="101"/>
  <c r="Y208" i="101"/>
  <c r="Y177" i="101"/>
  <c r="E240" i="101"/>
  <c r="E209" i="101"/>
  <c r="E178" i="101"/>
  <c r="I147" i="101"/>
  <c r="I240" i="101"/>
  <c r="I178" i="101"/>
  <c r="I209" i="101"/>
  <c r="M147" i="101"/>
  <c r="M240" i="101"/>
  <c r="M178" i="101"/>
  <c r="M209" i="101"/>
  <c r="Q147" i="101"/>
  <c r="Q240" i="101"/>
  <c r="Q178" i="101"/>
  <c r="Q209" i="101"/>
  <c r="U147" i="101"/>
  <c r="U240" i="101"/>
  <c r="U178" i="101"/>
  <c r="U209" i="101"/>
  <c r="Y147" i="101"/>
  <c r="Y240" i="101"/>
  <c r="Y178" i="101"/>
  <c r="Y209" i="101"/>
  <c r="E241" i="101"/>
  <c r="E210" i="101"/>
  <c r="E179" i="101"/>
  <c r="I148" i="101"/>
  <c r="I241" i="101"/>
  <c r="I179" i="101"/>
  <c r="I210" i="101"/>
  <c r="M148" i="101"/>
  <c r="M241" i="101"/>
  <c r="M179" i="101"/>
  <c r="M210" i="101"/>
  <c r="Q148" i="101"/>
  <c r="Q241" i="101"/>
  <c r="Q210" i="101"/>
  <c r="Q179" i="101"/>
  <c r="U148" i="101"/>
  <c r="U241" i="101"/>
  <c r="U210" i="101"/>
  <c r="U179" i="101"/>
  <c r="Y148" i="101"/>
  <c r="Y241" i="101"/>
  <c r="Y210" i="101"/>
  <c r="Y179" i="101"/>
  <c r="E149" i="101"/>
  <c r="E242" i="101"/>
  <c r="E211" i="101"/>
  <c r="E180" i="101"/>
  <c r="I149" i="101"/>
  <c r="I242" i="101"/>
  <c r="I211" i="101"/>
  <c r="I180" i="101"/>
  <c r="M149" i="101"/>
  <c r="M242" i="101"/>
  <c r="M180" i="101"/>
  <c r="M211" i="101"/>
  <c r="Q149" i="101"/>
  <c r="Q242" i="101"/>
  <c r="Q211" i="101"/>
  <c r="Q180" i="101"/>
  <c r="U149" i="101"/>
  <c r="U242" i="101"/>
  <c r="U211" i="101"/>
  <c r="U180" i="101"/>
  <c r="Y149" i="101"/>
  <c r="Y242" i="101"/>
  <c r="Y211" i="101"/>
  <c r="Y180" i="101"/>
  <c r="E150" i="101"/>
  <c r="E243" i="101"/>
  <c r="E212" i="101"/>
  <c r="E181" i="101"/>
  <c r="I150" i="101"/>
  <c r="I243" i="101"/>
  <c r="I212" i="101"/>
  <c r="I181" i="101"/>
  <c r="N150" i="101"/>
  <c r="N243" i="101"/>
  <c r="N212" i="101"/>
  <c r="N181" i="101"/>
  <c r="R150" i="101"/>
  <c r="R243" i="101"/>
  <c r="R212" i="101"/>
  <c r="R181" i="101"/>
  <c r="V150" i="101"/>
  <c r="V243" i="101"/>
  <c r="V212" i="101"/>
  <c r="V181" i="101"/>
  <c r="Z150" i="101"/>
  <c r="Z243" i="101"/>
  <c r="Z212" i="101"/>
  <c r="Z181" i="101"/>
  <c r="F151" i="101"/>
  <c r="F244" i="101"/>
  <c r="F213" i="101"/>
  <c r="F182" i="101"/>
  <c r="J151" i="101"/>
  <c r="J244" i="101"/>
  <c r="J213" i="101"/>
  <c r="J182" i="101"/>
  <c r="N151" i="101"/>
  <c r="N244" i="101"/>
  <c r="N213" i="101"/>
  <c r="N182" i="101"/>
  <c r="R151" i="101"/>
  <c r="R244" i="101"/>
  <c r="R213" i="101"/>
  <c r="R182" i="101"/>
  <c r="V151" i="101"/>
  <c r="V244" i="101"/>
  <c r="V213" i="101"/>
  <c r="V182" i="101"/>
  <c r="Z151" i="101"/>
  <c r="Z244" i="101"/>
  <c r="Z213" i="101"/>
  <c r="Z182" i="101"/>
  <c r="F152" i="101"/>
  <c r="F245" i="101"/>
  <c r="F214" i="101"/>
  <c r="F183" i="101"/>
  <c r="J152" i="101"/>
  <c r="J245" i="101"/>
  <c r="J214" i="101"/>
  <c r="J183" i="101"/>
  <c r="N152" i="101"/>
  <c r="N245" i="101"/>
  <c r="N214" i="101"/>
  <c r="N183" i="101"/>
  <c r="R152" i="101"/>
  <c r="R245" i="101"/>
  <c r="R214" i="101"/>
  <c r="R183" i="101"/>
  <c r="V152" i="101"/>
  <c r="V245" i="101"/>
  <c r="V214" i="101"/>
  <c r="V183" i="101"/>
  <c r="Z152" i="101"/>
  <c r="Z245" i="101"/>
  <c r="Z214" i="101"/>
  <c r="Z183" i="101"/>
  <c r="F153" i="101"/>
  <c r="F246" i="101"/>
  <c r="F215" i="101"/>
  <c r="F184" i="101"/>
  <c r="J153" i="101"/>
  <c r="J246" i="101"/>
  <c r="J215" i="101"/>
  <c r="J184" i="101"/>
  <c r="N153" i="101"/>
  <c r="N246" i="101"/>
  <c r="N215" i="101"/>
  <c r="N184" i="101"/>
  <c r="R153" i="101"/>
  <c r="R246" i="101"/>
  <c r="R215" i="101"/>
  <c r="R184" i="101"/>
  <c r="V153" i="101"/>
  <c r="V246" i="101"/>
  <c r="V215" i="101"/>
  <c r="V184" i="101"/>
  <c r="Z153" i="101"/>
  <c r="Z246" i="101"/>
  <c r="Z215" i="101"/>
  <c r="Z184" i="101"/>
  <c r="F154" i="101"/>
  <c r="F247" i="101"/>
  <c r="F216" i="101"/>
  <c r="F185" i="101"/>
  <c r="J154" i="101"/>
  <c r="J247" i="101"/>
  <c r="J216" i="101"/>
  <c r="J185" i="101"/>
  <c r="N154" i="101"/>
  <c r="N247" i="101"/>
  <c r="N216" i="101"/>
  <c r="N185" i="101"/>
  <c r="R154" i="101"/>
  <c r="R247" i="101"/>
  <c r="R216" i="101"/>
  <c r="R185" i="101"/>
  <c r="V154" i="101"/>
  <c r="V247" i="101"/>
  <c r="V216" i="101"/>
  <c r="V185" i="101"/>
  <c r="Z154" i="101"/>
  <c r="Z247" i="101"/>
  <c r="Z216" i="101"/>
  <c r="Z185" i="101"/>
  <c r="F155" i="101"/>
  <c r="F248" i="101"/>
  <c r="F217" i="101"/>
  <c r="F186" i="101"/>
  <c r="J155" i="101"/>
  <c r="J248" i="101"/>
  <c r="J217" i="101"/>
  <c r="J186" i="101"/>
  <c r="N155" i="101"/>
  <c r="N248" i="101"/>
  <c r="N217" i="101"/>
  <c r="N186" i="101"/>
  <c r="R155" i="101"/>
  <c r="R248" i="101"/>
  <c r="R217" i="101"/>
  <c r="R186" i="101"/>
  <c r="V155" i="101"/>
  <c r="V248" i="101"/>
  <c r="V217" i="101"/>
  <c r="V186" i="101"/>
  <c r="Z155" i="101"/>
  <c r="Z248" i="101"/>
  <c r="Z217" i="101"/>
  <c r="Z186" i="101"/>
  <c r="F156" i="101"/>
  <c r="F249" i="101"/>
  <c r="F218" i="101"/>
  <c r="F187" i="101"/>
  <c r="J156" i="101"/>
  <c r="J249" i="101"/>
  <c r="J218" i="101"/>
  <c r="J187" i="101"/>
  <c r="N156" i="101"/>
  <c r="N249" i="101"/>
  <c r="N218" i="101"/>
  <c r="N187" i="101"/>
  <c r="R156" i="101"/>
  <c r="R249" i="101"/>
  <c r="R218" i="101"/>
  <c r="R187" i="101"/>
  <c r="V156" i="101"/>
  <c r="V249" i="101"/>
  <c r="V218" i="101"/>
  <c r="V187" i="101"/>
  <c r="Z156" i="101"/>
  <c r="Z249" i="101"/>
  <c r="Z218" i="101"/>
  <c r="Z187" i="101"/>
  <c r="F157" i="101"/>
  <c r="F250" i="101"/>
  <c r="F219" i="101"/>
  <c r="F188" i="101"/>
  <c r="J157" i="101"/>
  <c r="J250" i="101"/>
  <c r="J219" i="101"/>
  <c r="J188" i="101"/>
  <c r="N157" i="101"/>
  <c r="N250" i="101"/>
  <c r="N219" i="101"/>
  <c r="N188" i="101"/>
  <c r="R157" i="101"/>
  <c r="R250" i="101"/>
  <c r="R219" i="101"/>
  <c r="R188" i="101"/>
  <c r="V157" i="101"/>
  <c r="V250" i="101"/>
  <c r="V219" i="101"/>
  <c r="V188" i="101"/>
  <c r="Z157" i="101"/>
  <c r="Z250" i="101"/>
  <c r="Z219" i="101"/>
  <c r="Z188" i="101"/>
  <c r="F158" i="101"/>
  <c r="F251" i="101"/>
  <c r="F220" i="101"/>
  <c r="F189" i="101"/>
  <c r="J158" i="101"/>
  <c r="J251" i="101"/>
  <c r="J220" i="101"/>
  <c r="J189" i="101"/>
  <c r="N158" i="101"/>
  <c r="N251" i="101"/>
  <c r="N220" i="101"/>
  <c r="N189" i="101"/>
  <c r="R158" i="101"/>
  <c r="R251" i="101"/>
  <c r="R220" i="101"/>
  <c r="R189" i="101"/>
  <c r="V158" i="101"/>
  <c r="V251" i="101"/>
  <c r="V220" i="101"/>
  <c r="V189" i="101"/>
  <c r="Z158" i="101"/>
  <c r="Z251" i="101"/>
  <c r="Z220" i="101"/>
  <c r="Z189" i="101"/>
  <c r="F159" i="101"/>
  <c r="F252" i="101"/>
  <c r="F221" i="101"/>
  <c r="F190" i="101"/>
  <c r="J159" i="101"/>
  <c r="J252" i="101"/>
  <c r="J221" i="101"/>
  <c r="J190" i="101"/>
  <c r="N159" i="101"/>
  <c r="N252" i="101"/>
  <c r="N221" i="101"/>
  <c r="N190" i="101"/>
  <c r="R159" i="101"/>
  <c r="R252" i="101"/>
  <c r="R221" i="101"/>
  <c r="R190" i="101"/>
  <c r="V159" i="101"/>
  <c r="V252" i="101"/>
  <c r="V221" i="101"/>
  <c r="V190" i="101"/>
  <c r="Z159" i="101"/>
  <c r="Z252" i="101"/>
  <c r="Z221" i="101"/>
  <c r="Z190" i="101"/>
  <c r="F160" i="101"/>
  <c r="F253" i="101"/>
  <c r="F222" i="101"/>
  <c r="F191" i="101"/>
  <c r="J160" i="101"/>
  <c r="J253" i="101"/>
  <c r="J222" i="101"/>
  <c r="J191" i="101"/>
  <c r="N160" i="101"/>
  <c r="N253" i="101"/>
  <c r="N222" i="101"/>
  <c r="N191" i="101"/>
  <c r="R160" i="101"/>
  <c r="R253" i="101"/>
  <c r="R222" i="101"/>
  <c r="R191" i="101"/>
  <c r="V160" i="101"/>
  <c r="V253" i="101"/>
  <c r="V222" i="101"/>
  <c r="V191" i="101"/>
  <c r="Z160" i="101"/>
  <c r="Z253" i="101"/>
  <c r="Z222" i="101"/>
  <c r="Z191" i="101"/>
  <c r="F161" i="101"/>
  <c r="F254" i="101"/>
  <c r="F223" i="101"/>
  <c r="F192" i="101"/>
  <c r="J161" i="101"/>
  <c r="J254" i="101"/>
  <c r="J223" i="101"/>
  <c r="J192" i="101"/>
  <c r="N161" i="101"/>
  <c r="N254" i="101"/>
  <c r="N223" i="101"/>
  <c r="N192" i="101"/>
  <c r="R161" i="101"/>
  <c r="R254" i="101"/>
  <c r="R223" i="101"/>
  <c r="R192" i="101"/>
  <c r="V161" i="101"/>
  <c r="V254" i="101"/>
  <c r="V223" i="101"/>
  <c r="V192" i="101"/>
  <c r="Z161" i="101"/>
  <c r="Z254" i="101"/>
  <c r="Z223" i="101"/>
  <c r="Z192" i="101"/>
  <c r="F162" i="101"/>
  <c r="F255" i="101"/>
  <c r="F224" i="101"/>
  <c r="F193" i="101"/>
  <c r="J162" i="101"/>
  <c r="J255" i="101"/>
  <c r="J224" i="101"/>
  <c r="J193" i="101"/>
  <c r="N162" i="101"/>
  <c r="N255" i="101"/>
  <c r="N224" i="101"/>
  <c r="N193" i="101"/>
  <c r="R162" i="101"/>
  <c r="R255" i="101"/>
  <c r="R224" i="101"/>
  <c r="R193" i="101"/>
  <c r="V162" i="101"/>
  <c r="V255" i="101"/>
  <c r="V224" i="101"/>
  <c r="V193" i="101"/>
  <c r="Z162" i="101"/>
  <c r="Z255" i="101"/>
  <c r="Z224" i="101"/>
  <c r="Z193" i="101"/>
  <c r="F163" i="101"/>
  <c r="F256" i="101"/>
  <c r="F225" i="101"/>
  <c r="F194" i="101"/>
  <c r="J163" i="101"/>
  <c r="J256" i="101"/>
  <c r="J225" i="101"/>
  <c r="J194" i="101"/>
  <c r="N163" i="101"/>
  <c r="N256" i="101"/>
  <c r="N225" i="101"/>
  <c r="N194" i="101"/>
  <c r="R163" i="101"/>
  <c r="R256" i="101"/>
  <c r="R225" i="101"/>
  <c r="R194" i="101"/>
  <c r="V163" i="101"/>
  <c r="V256" i="101"/>
  <c r="V225" i="101"/>
  <c r="V194" i="101"/>
  <c r="Z163" i="101"/>
  <c r="Z256" i="101"/>
  <c r="Z225" i="101"/>
  <c r="Z194" i="101"/>
  <c r="F164" i="101"/>
  <c r="F257" i="101"/>
  <c r="F226" i="101"/>
  <c r="F195" i="101"/>
  <c r="J164" i="101"/>
  <c r="J257" i="101"/>
  <c r="J226" i="101"/>
  <c r="J195" i="101"/>
  <c r="N164" i="101"/>
  <c r="N257" i="101"/>
  <c r="N226" i="101"/>
  <c r="N195" i="101"/>
  <c r="R164" i="101"/>
  <c r="R257" i="101"/>
  <c r="R226" i="101"/>
  <c r="R195" i="101"/>
  <c r="V164" i="101"/>
  <c r="V257" i="101"/>
  <c r="V226" i="101"/>
  <c r="V195" i="101"/>
  <c r="Z164" i="101"/>
  <c r="Z257" i="101"/>
  <c r="Z226" i="101"/>
  <c r="Z195" i="101"/>
  <c r="F165" i="101"/>
  <c r="F258" i="101"/>
  <c r="F227" i="101"/>
  <c r="F196" i="101"/>
  <c r="J165" i="101"/>
  <c r="J258" i="101"/>
  <c r="J227" i="101"/>
  <c r="J196" i="101"/>
  <c r="N165" i="101"/>
  <c r="N258" i="101"/>
  <c r="N227" i="101"/>
  <c r="N196" i="101"/>
  <c r="R165" i="101"/>
  <c r="R258" i="101"/>
  <c r="R227" i="101"/>
  <c r="R196" i="101"/>
  <c r="V165" i="101"/>
  <c r="V258" i="101"/>
  <c r="V227" i="101"/>
  <c r="V196" i="101"/>
  <c r="Z165" i="101"/>
  <c r="Z258" i="101"/>
  <c r="Z227" i="101"/>
  <c r="Z196" i="101"/>
  <c r="F166" i="101"/>
  <c r="F259" i="101"/>
  <c r="F228" i="101"/>
  <c r="F197" i="101"/>
  <c r="J166" i="101"/>
  <c r="J259" i="101"/>
  <c r="J228" i="101"/>
  <c r="J197" i="101"/>
  <c r="N166" i="101"/>
  <c r="N259" i="101"/>
  <c r="N228" i="101"/>
  <c r="N197" i="101"/>
  <c r="R166" i="101"/>
  <c r="R259" i="101"/>
  <c r="R228" i="101"/>
  <c r="R197" i="101"/>
  <c r="V166" i="101"/>
  <c r="V259" i="101"/>
  <c r="V228" i="101"/>
  <c r="V197" i="101"/>
  <c r="Z166" i="101"/>
  <c r="Z259" i="101"/>
  <c r="Z228" i="101"/>
  <c r="Z197" i="101"/>
  <c r="F167" i="101"/>
  <c r="F260" i="101"/>
  <c r="F229" i="101"/>
  <c r="F198" i="101"/>
  <c r="J167" i="101"/>
  <c r="J260" i="101"/>
  <c r="J229" i="101"/>
  <c r="J198" i="101"/>
  <c r="N167" i="101"/>
  <c r="N260" i="101"/>
  <c r="N229" i="101"/>
  <c r="N198" i="101"/>
  <c r="R167" i="101"/>
  <c r="R260" i="101"/>
  <c r="R229" i="101"/>
  <c r="R198" i="101"/>
  <c r="V167" i="101"/>
  <c r="V260" i="101"/>
  <c r="V229" i="101"/>
  <c r="V198" i="101"/>
  <c r="Z167" i="101"/>
  <c r="Z260" i="101"/>
  <c r="Z229" i="101"/>
  <c r="Z198" i="101"/>
  <c r="F168" i="101"/>
  <c r="F261" i="101"/>
  <c r="F230" i="101"/>
  <c r="F199" i="101"/>
  <c r="J168" i="101"/>
  <c r="J261" i="101"/>
  <c r="J230" i="101"/>
  <c r="J199" i="101"/>
  <c r="N168" i="101"/>
  <c r="N261" i="101"/>
  <c r="N230" i="101"/>
  <c r="N199" i="101"/>
  <c r="R168" i="101"/>
  <c r="R261" i="101"/>
  <c r="R230" i="101"/>
  <c r="R199" i="101"/>
  <c r="V168" i="101"/>
  <c r="V261" i="101"/>
  <c r="V230" i="101"/>
  <c r="V199" i="101"/>
  <c r="Z168" i="101"/>
  <c r="Z261" i="101"/>
  <c r="Z230" i="101"/>
  <c r="Z199" i="101"/>
  <c r="F169" i="101"/>
  <c r="F262" i="101"/>
  <c r="F231" i="101"/>
  <c r="F200" i="101"/>
  <c r="J169" i="101"/>
  <c r="J262" i="101"/>
  <c r="J231" i="101"/>
  <c r="J200" i="101"/>
  <c r="N169" i="101"/>
  <c r="N262" i="101"/>
  <c r="N231" i="101"/>
  <c r="N200" i="101"/>
  <c r="R169" i="101"/>
  <c r="R262" i="101"/>
  <c r="R231" i="101"/>
  <c r="R200" i="101"/>
  <c r="V169" i="101"/>
  <c r="V262" i="101"/>
  <c r="V231" i="101"/>
  <c r="V200" i="101"/>
  <c r="Z169" i="101"/>
  <c r="Z262" i="101"/>
  <c r="Z231" i="101"/>
  <c r="Z200" i="101"/>
  <c r="F170" i="101"/>
  <c r="F263" i="101"/>
  <c r="F232" i="101"/>
  <c r="F201" i="101"/>
  <c r="J170" i="101"/>
  <c r="J263" i="101"/>
  <c r="J232" i="101"/>
  <c r="J201" i="101"/>
  <c r="N170" i="101"/>
  <c r="N232" i="101"/>
  <c r="N263" i="101"/>
  <c r="N201" i="101"/>
  <c r="R170" i="101"/>
  <c r="R263" i="101"/>
  <c r="R232" i="101"/>
  <c r="R201" i="101"/>
  <c r="V170" i="101"/>
  <c r="V263" i="101"/>
  <c r="V232" i="101"/>
  <c r="V201" i="101"/>
  <c r="Z170" i="101"/>
  <c r="Z232" i="101"/>
  <c r="Z263" i="101"/>
  <c r="Z201" i="101"/>
  <c r="F171" i="101"/>
  <c r="F264" i="101"/>
  <c r="F233" i="101"/>
  <c r="F202" i="101"/>
  <c r="J171" i="101"/>
  <c r="J264" i="101"/>
  <c r="J233" i="101"/>
  <c r="J202" i="101"/>
  <c r="N171" i="101"/>
  <c r="N233" i="101"/>
  <c r="N264" i="101"/>
  <c r="N202" i="101"/>
  <c r="R171" i="101"/>
  <c r="R264" i="101"/>
  <c r="R233" i="101"/>
  <c r="R202" i="101"/>
  <c r="V171" i="101"/>
  <c r="V264" i="101"/>
  <c r="V233" i="101"/>
  <c r="V202" i="101"/>
  <c r="Z171" i="101"/>
  <c r="Z233" i="101"/>
  <c r="Z264" i="101"/>
  <c r="Z202" i="101"/>
  <c r="F172" i="101"/>
  <c r="F265" i="101"/>
  <c r="F234" i="101"/>
  <c r="F203" i="101"/>
  <c r="J172" i="101"/>
  <c r="J265" i="101"/>
  <c r="J234" i="101"/>
  <c r="J203" i="101"/>
  <c r="N172" i="101"/>
  <c r="N265" i="101"/>
  <c r="N234" i="101"/>
  <c r="N203" i="101"/>
  <c r="R172" i="101"/>
  <c r="R265" i="101"/>
  <c r="R234" i="101"/>
  <c r="R203" i="101"/>
  <c r="V172" i="101"/>
  <c r="V265" i="101"/>
  <c r="V234" i="101"/>
  <c r="V203" i="101"/>
  <c r="Z172" i="101"/>
  <c r="Z265" i="101"/>
  <c r="Z234" i="101"/>
  <c r="Z203" i="101"/>
  <c r="H111" i="101"/>
  <c r="H80" i="101"/>
  <c r="H49" i="101"/>
  <c r="H18" i="101"/>
  <c r="L111" i="101"/>
  <c r="L80" i="101"/>
  <c r="L49" i="101"/>
  <c r="L18" i="101"/>
  <c r="P111" i="101"/>
  <c r="P80" i="101"/>
  <c r="P49" i="101"/>
  <c r="P18" i="101"/>
  <c r="T111" i="101"/>
  <c r="T80" i="101"/>
  <c r="T49" i="101"/>
  <c r="T18" i="101"/>
  <c r="X111" i="101"/>
  <c r="X80" i="101"/>
  <c r="X49" i="101"/>
  <c r="X18" i="101"/>
  <c r="AB111" i="101"/>
  <c r="AB80" i="101"/>
  <c r="AB49" i="101"/>
  <c r="AB18" i="101"/>
  <c r="H112" i="101"/>
  <c r="H81" i="101"/>
  <c r="H50" i="101"/>
  <c r="H19" i="101"/>
  <c r="L112" i="101"/>
  <c r="L81" i="101"/>
  <c r="L50" i="101"/>
  <c r="L19" i="101"/>
  <c r="P112" i="101"/>
  <c r="P81" i="101"/>
  <c r="P50" i="101"/>
  <c r="P19" i="101"/>
  <c r="T112" i="101"/>
  <c r="T81" i="101"/>
  <c r="T50" i="101"/>
  <c r="T19" i="101"/>
  <c r="X112" i="101"/>
  <c r="X81" i="101"/>
  <c r="X50" i="101"/>
  <c r="X19" i="101"/>
  <c r="AB112" i="101"/>
  <c r="AB81" i="101"/>
  <c r="AB50" i="101"/>
  <c r="AB19" i="101"/>
  <c r="H113" i="101"/>
  <c r="H82" i="101"/>
  <c r="H51" i="101"/>
  <c r="H20" i="101"/>
  <c r="L113" i="101"/>
  <c r="L82" i="101"/>
  <c r="L51" i="101"/>
  <c r="L20" i="101"/>
  <c r="P113" i="101"/>
  <c r="P82" i="101"/>
  <c r="P51" i="101"/>
  <c r="P20" i="101"/>
  <c r="T113" i="101"/>
  <c r="T82" i="101"/>
  <c r="T51" i="101"/>
  <c r="T20" i="101"/>
  <c r="X113" i="101"/>
  <c r="X82" i="101"/>
  <c r="X51" i="101"/>
  <c r="X20" i="101"/>
  <c r="AB113" i="101"/>
  <c r="AB82" i="101"/>
  <c r="AB51" i="101"/>
  <c r="AB20" i="101"/>
  <c r="H114" i="101"/>
  <c r="H83" i="101"/>
  <c r="H52" i="101"/>
  <c r="H21" i="101"/>
  <c r="L114" i="101"/>
  <c r="L83" i="101"/>
  <c r="L52" i="101"/>
  <c r="L21" i="101"/>
  <c r="P114" i="101"/>
  <c r="P83" i="101"/>
  <c r="P52" i="101"/>
  <c r="P21" i="101"/>
  <c r="T114" i="101"/>
  <c r="T83" i="101"/>
  <c r="T52" i="101"/>
  <c r="T21" i="101"/>
  <c r="X114" i="101"/>
  <c r="X83" i="101"/>
  <c r="X52" i="101"/>
  <c r="X21" i="101"/>
  <c r="AB114" i="101"/>
  <c r="AB83" i="101"/>
  <c r="AB52" i="101"/>
  <c r="AB21" i="101"/>
  <c r="H115" i="101"/>
  <c r="H84" i="101"/>
  <c r="H53" i="101"/>
  <c r="H22" i="101"/>
  <c r="L115" i="101"/>
  <c r="L84" i="101"/>
  <c r="L53" i="101"/>
  <c r="L22" i="101"/>
  <c r="P115" i="101"/>
  <c r="P84" i="101"/>
  <c r="P53" i="101"/>
  <c r="P22" i="101"/>
  <c r="T115" i="101"/>
  <c r="T84" i="101"/>
  <c r="T53" i="101"/>
  <c r="T22" i="101"/>
  <c r="X115" i="101"/>
  <c r="X84" i="101"/>
  <c r="X53" i="101"/>
  <c r="X22" i="101"/>
  <c r="AB115" i="101"/>
  <c r="AB84" i="101"/>
  <c r="AB53" i="101"/>
  <c r="AB22" i="101"/>
  <c r="H116" i="101"/>
  <c r="H85" i="101"/>
  <c r="H54" i="101"/>
  <c r="H23" i="101"/>
  <c r="L116" i="101"/>
  <c r="L85" i="101"/>
  <c r="L54" i="101"/>
  <c r="L23" i="101"/>
  <c r="P116" i="101"/>
  <c r="P85" i="101"/>
  <c r="P54" i="101"/>
  <c r="P23" i="101"/>
  <c r="T116" i="101"/>
  <c r="T85" i="101"/>
  <c r="T54" i="101"/>
  <c r="T23" i="101"/>
  <c r="X116" i="101"/>
  <c r="X85" i="101"/>
  <c r="X54" i="101"/>
  <c r="X23" i="101"/>
  <c r="AB116" i="101"/>
  <c r="AB85" i="101"/>
  <c r="AB54" i="101"/>
  <c r="AB23" i="101"/>
  <c r="H117" i="101"/>
  <c r="H86" i="101"/>
  <c r="H55" i="101"/>
  <c r="H24" i="101"/>
  <c r="L117" i="101"/>
  <c r="L86" i="101"/>
  <c r="L55" i="101"/>
  <c r="L24" i="101"/>
  <c r="P117" i="101"/>
  <c r="P86" i="101"/>
  <c r="P55" i="101"/>
  <c r="P24" i="101"/>
  <c r="T117" i="101"/>
  <c r="T86" i="101"/>
  <c r="T55" i="101"/>
  <c r="T24" i="101"/>
  <c r="X117" i="101"/>
  <c r="X86" i="101"/>
  <c r="X55" i="101"/>
  <c r="X24" i="101"/>
  <c r="AB117" i="101"/>
  <c r="AB86" i="101"/>
  <c r="AB55" i="101"/>
  <c r="AB24" i="101"/>
  <c r="H118" i="101"/>
  <c r="H87" i="101"/>
  <c r="H56" i="101"/>
  <c r="H25" i="101"/>
  <c r="L118" i="101"/>
  <c r="L87" i="101"/>
  <c r="L56" i="101"/>
  <c r="L25" i="101"/>
  <c r="P118" i="101"/>
  <c r="P87" i="101"/>
  <c r="P56" i="101"/>
  <c r="P25" i="101"/>
  <c r="T118" i="101"/>
  <c r="T87" i="101"/>
  <c r="T56" i="101"/>
  <c r="T25" i="101"/>
  <c r="X118" i="101"/>
  <c r="X87" i="101"/>
  <c r="X56" i="101"/>
  <c r="X25" i="101"/>
  <c r="AB118" i="101"/>
  <c r="AB87" i="101"/>
  <c r="AB56" i="101"/>
  <c r="AB25" i="101"/>
  <c r="H119" i="101"/>
  <c r="H88" i="101"/>
  <c r="H57" i="101"/>
  <c r="H26" i="101"/>
  <c r="L119" i="101"/>
  <c r="L88" i="101"/>
  <c r="L57" i="101"/>
  <c r="L26" i="101"/>
  <c r="P119" i="101"/>
  <c r="P88" i="101"/>
  <c r="P57" i="101"/>
  <c r="P26" i="101"/>
  <c r="T119" i="101"/>
  <c r="T88" i="101"/>
  <c r="T57" i="101"/>
  <c r="T26" i="101"/>
  <c r="X119" i="101"/>
  <c r="X88" i="101"/>
  <c r="X57" i="101"/>
  <c r="X26" i="101"/>
  <c r="AB119" i="101"/>
  <c r="AB88" i="101"/>
  <c r="AB57" i="101"/>
  <c r="AB26" i="101"/>
  <c r="H120" i="101"/>
  <c r="H89" i="101"/>
  <c r="H58" i="101"/>
  <c r="H27" i="101"/>
  <c r="L120" i="101"/>
  <c r="L89" i="101"/>
  <c r="L58" i="101"/>
  <c r="L27" i="101"/>
  <c r="P120" i="101"/>
  <c r="P89" i="101"/>
  <c r="P58" i="101"/>
  <c r="P27" i="101"/>
  <c r="T120" i="101"/>
  <c r="T89" i="101"/>
  <c r="T58" i="101"/>
  <c r="T27" i="101"/>
  <c r="X120" i="101"/>
  <c r="X89" i="101"/>
  <c r="X58" i="101"/>
  <c r="X27" i="101"/>
  <c r="AB120" i="101"/>
  <c r="AB89" i="101"/>
  <c r="AB58" i="101"/>
  <c r="AB27" i="101"/>
  <c r="H121" i="101"/>
  <c r="H90" i="101"/>
  <c r="H59" i="101"/>
  <c r="H28" i="101"/>
  <c r="L121" i="101"/>
  <c r="L90" i="101"/>
  <c r="L59" i="101"/>
  <c r="L28" i="101"/>
  <c r="P121" i="101"/>
  <c r="P90" i="101"/>
  <c r="P59" i="101"/>
  <c r="P28" i="101"/>
  <c r="T121" i="101"/>
  <c r="T90" i="101"/>
  <c r="T59" i="101"/>
  <c r="T28" i="101"/>
  <c r="X121" i="101"/>
  <c r="X90" i="101"/>
  <c r="X59" i="101"/>
  <c r="X28" i="101"/>
  <c r="AB121" i="101"/>
  <c r="AB90" i="101"/>
  <c r="AB59" i="101"/>
  <c r="AB28" i="101"/>
  <c r="H122" i="101"/>
  <c r="H91" i="101"/>
  <c r="H60" i="101"/>
  <c r="H29" i="101"/>
  <c r="L122" i="101"/>
  <c r="L91" i="101"/>
  <c r="L60" i="101"/>
  <c r="L29" i="101"/>
  <c r="P122" i="101"/>
  <c r="P91" i="101"/>
  <c r="P60" i="101"/>
  <c r="P29" i="101"/>
  <c r="T122" i="101"/>
  <c r="T91" i="101"/>
  <c r="T60" i="101"/>
  <c r="T29" i="101"/>
  <c r="X122" i="101"/>
  <c r="X91" i="101"/>
  <c r="X60" i="101"/>
  <c r="X29" i="101"/>
  <c r="AB122" i="101"/>
  <c r="AB91" i="101"/>
  <c r="AB60" i="101"/>
  <c r="AB29" i="101"/>
  <c r="H123" i="101"/>
  <c r="H92" i="101"/>
  <c r="H61" i="101"/>
  <c r="H30" i="101"/>
  <c r="L123" i="101"/>
  <c r="L92" i="101"/>
  <c r="L61" i="101"/>
  <c r="L30" i="101"/>
  <c r="P123" i="101"/>
  <c r="P92" i="101"/>
  <c r="P61" i="101"/>
  <c r="P30" i="101"/>
  <c r="T123" i="101"/>
  <c r="T92" i="101"/>
  <c r="T61" i="101"/>
  <c r="X123" i="101"/>
  <c r="X92" i="101"/>
  <c r="X61" i="101"/>
  <c r="X30" i="101"/>
  <c r="AB123" i="101"/>
  <c r="AB92" i="101"/>
  <c r="AB61" i="101"/>
  <c r="AB30" i="101"/>
  <c r="H124" i="101"/>
  <c r="H93" i="101"/>
  <c r="H62" i="101"/>
  <c r="H31" i="101"/>
  <c r="L124" i="101"/>
  <c r="L93" i="101"/>
  <c r="L62" i="101"/>
  <c r="L31" i="101"/>
  <c r="P124" i="101"/>
  <c r="P93" i="101"/>
  <c r="P62" i="101"/>
  <c r="P31" i="101"/>
  <c r="T124" i="101"/>
  <c r="T93" i="101"/>
  <c r="T62" i="101"/>
  <c r="T31" i="101"/>
  <c r="X124" i="101"/>
  <c r="X93" i="101"/>
  <c r="X62" i="101"/>
  <c r="X31" i="101"/>
  <c r="AB124" i="101"/>
  <c r="AB93" i="101"/>
  <c r="AB62" i="101"/>
  <c r="AB31" i="101"/>
  <c r="H125" i="101"/>
  <c r="H94" i="101"/>
  <c r="H63" i="101"/>
  <c r="H32" i="101"/>
  <c r="L125" i="101"/>
  <c r="L94" i="101"/>
  <c r="L63" i="101"/>
  <c r="L32" i="101"/>
  <c r="P125" i="101"/>
  <c r="P94" i="101"/>
  <c r="P63" i="101"/>
  <c r="P32" i="101"/>
  <c r="T125" i="101"/>
  <c r="T94" i="101"/>
  <c r="T63" i="101"/>
  <c r="T32" i="101"/>
  <c r="X125" i="101"/>
  <c r="X94" i="101"/>
  <c r="X63" i="101"/>
  <c r="X32" i="101"/>
  <c r="AB125" i="101"/>
  <c r="AB94" i="101"/>
  <c r="AB63" i="101"/>
  <c r="AB32" i="101"/>
  <c r="H126" i="101"/>
  <c r="H95" i="101"/>
  <c r="H64" i="101"/>
  <c r="H33" i="101"/>
  <c r="L126" i="101"/>
  <c r="L95" i="101"/>
  <c r="L64" i="101"/>
  <c r="L33" i="101"/>
  <c r="P126" i="101"/>
  <c r="P95" i="101"/>
  <c r="P33" i="101"/>
  <c r="P64" i="101"/>
  <c r="T126" i="101"/>
  <c r="T95" i="101"/>
  <c r="T33" i="101"/>
  <c r="T64" i="101"/>
  <c r="X126" i="101"/>
  <c r="X95" i="101"/>
  <c r="X64" i="101"/>
  <c r="X33" i="101"/>
  <c r="AB126" i="101"/>
  <c r="AB95" i="101"/>
  <c r="AB64" i="101"/>
  <c r="AB33" i="101"/>
  <c r="H127" i="101"/>
  <c r="H96" i="101"/>
  <c r="H34" i="101"/>
  <c r="H65" i="101"/>
  <c r="L127" i="101"/>
  <c r="L96" i="101"/>
  <c r="L65" i="101"/>
  <c r="L34" i="101"/>
  <c r="P127" i="101"/>
  <c r="P96" i="101"/>
  <c r="P34" i="101"/>
  <c r="P65" i="101"/>
  <c r="T127" i="101"/>
  <c r="T96" i="101"/>
  <c r="T65" i="101"/>
  <c r="T34" i="101"/>
  <c r="X127" i="101"/>
  <c r="X96" i="101"/>
  <c r="X34" i="101"/>
  <c r="X65" i="101"/>
  <c r="AB127" i="101"/>
  <c r="AB96" i="101"/>
  <c r="AB65" i="101"/>
  <c r="AB34" i="101"/>
  <c r="H128" i="101"/>
  <c r="H97" i="101"/>
  <c r="H35" i="101"/>
  <c r="H66" i="101"/>
  <c r="L128" i="101"/>
  <c r="L97" i="101"/>
  <c r="L66" i="101"/>
  <c r="L35" i="101"/>
  <c r="P128" i="101"/>
  <c r="P97" i="101"/>
  <c r="P35" i="101"/>
  <c r="P66" i="101"/>
  <c r="T128" i="101"/>
  <c r="T97" i="101"/>
  <c r="T66" i="101"/>
  <c r="T35" i="101"/>
  <c r="X128" i="101"/>
  <c r="X97" i="101"/>
  <c r="X35" i="101"/>
  <c r="X66" i="101"/>
  <c r="AB128" i="101"/>
  <c r="AB97" i="101"/>
  <c r="AB66" i="101"/>
  <c r="AB35" i="101"/>
  <c r="H129" i="101"/>
  <c r="H98" i="101"/>
  <c r="H36" i="101"/>
  <c r="H67" i="101"/>
  <c r="L129" i="101"/>
  <c r="L98" i="101"/>
  <c r="L67" i="101"/>
  <c r="L36" i="101"/>
  <c r="P129" i="101"/>
  <c r="P98" i="101"/>
  <c r="P36" i="101"/>
  <c r="P67" i="101"/>
  <c r="T129" i="101"/>
  <c r="T98" i="101"/>
  <c r="T67" i="101"/>
  <c r="T36" i="101"/>
  <c r="X129" i="101"/>
  <c r="X98" i="101"/>
  <c r="X36" i="101"/>
  <c r="X67" i="101"/>
  <c r="AB129" i="101"/>
  <c r="AB98" i="101"/>
  <c r="AB67" i="101"/>
  <c r="AB36" i="101"/>
  <c r="H130" i="101"/>
  <c r="H99" i="101"/>
  <c r="H37" i="101"/>
  <c r="H68" i="101"/>
  <c r="L130" i="101"/>
  <c r="L99" i="101"/>
  <c r="L68" i="101"/>
  <c r="L37" i="101"/>
  <c r="P130" i="101"/>
  <c r="P99" i="101"/>
  <c r="P37" i="101"/>
  <c r="P68" i="101"/>
  <c r="T130" i="101"/>
  <c r="T99" i="101"/>
  <c r="T68" i="101"/>
  <c r="T37" i="101"/>
  <c r="X130" i="101"/>
  <c r="X99" i="101"/>
  <c r="X37" i="101"/>
  <c r="X68" i="101"/>
  <c r="AB130" i="101"/>
  <c r="AB99" i="101"/>
  <c r="AB68" i="101"/>
  <c r="AB37" i="101"/>
  <c r="H131" i="101"/>
  <c r="H100" i="101"/>
  <c r="H38" i="101"/>
  <c r="H69" i="101"/>
  <c r="L131" i="101"/>
  <c r="L100" i="101"/>
  <c r="L69" i="101"/>
  <c r="L38" i="101"/>
  <c r="P131" i="101"/>
  <c r="P100" i="101"/>
  <c r="P38" i="101"/>
  <c r="P69" i="101"/>
  <c r="T131" i="101"/>
  <c r="T100" i="101"/>
  <c r="T69" i="101"/>
  <c r="T38" i="101"/>
  <c r="X131" i="101"/>
  <c r="X100" i="101"/>
  <c r="X38" i="101"/>
  <c r="X69" i="101"/>
  <c r="AB131" i="101"/>
  <c r="AB100" i="101"/>
  <c r="AB69" i="101"/>
  <c r="AB38" i="101"/>
  <c r="H132" i="101"/>
  <c r="H101" i="101"/>
  <c r="H39" i="101"/>
  <c r="H70" i="101"/>
  <c r="L132" i="101"/>
  <c r="L101" i="101"/>
  <c r="L70" i="101"/>
  <c r="L39" i="101"/>
  <c r="P132" i="101"/>
  <c r="P101" i="101"/>
  <c r="P39" i="101"/>
  <c r="P70" i="101"/>
  <c r="T132" i="101"/>
  <c r="T101" i="101"/>
  <c r="T70" i="101"/>
  <c r="T39" i="101"/>
  <c r="X132" i="101"/>
  <c r="X101" i="101"/>
  <c r="X70" i="101"/>
  <c r="X39" i="101"/>
  <c r="AB132" i="101"/>
  <c r="AB101" i="101"/>
  <c r="AB70" i="101"/>
  <c r="AB39" i="101"/>
  <c r="H133" i="101"/>
  <c r="H102" i="101"/>
  <c r="H71" i="101"/>
  <c r="H40" i="101"/>
  <c r="L133" i="101"/>
  <c r="L102" i="101"/>
  <c r="L71" i="101"/>
  <c r="L40" i="101"/>
  <c r="P133" i="101"/>
  <c r="P102" i="101"/>
  <c r="P71" i="101"/>
  <c r="P40" i="101"/>
  <c r="T133" i="101"/>
  <c r="T102" i="101"/>
  <c r="T71" i="101"/>
  <c r="T40" i="101"/>
  <c r="X133" i="101"/>
  <c r="X102" i="101"/>
  <c r="X71" i="101"/>
  <c r="X40" i="101"/>
  <c r="AB133" i="101"/>
  <c r="AB102" i="101"/>
  <c r="AB71" i="101"/>
  <c r="AB40" i="101"/>
  <c r="H134" i="101"/>
  <c r="H103" i="101"/>
  <c r="H72" i="101"/>
  <c r="H41" i="101"/>
  <c r="L134" i="101"/>
  <c r="L72" i="101"/>
  <c r="L103" i="101"/>
  <c r="L41" i="101"/>
  <c r="P134" i="101"/>
  <c r="P103" i="101"/>
  <c r="P72" i="101"/>
  <c r="P41" i="101"/>
  <c r="T134" i="101"/>
  <c r="T72" i="101"/>
  <c r="T103" i="101"/>
  <c r="T41" i="101"/>
  <c r="X134" i="101"/>
  <c r="X103" i="101"/>
  <c r="X72" i="101"/>
  <c r="X41" i="101"/>
  <c r="AB134" i="101"/>
  <c r="AB72" i="101"/>
  <c r="AB103" i="101"/>
  <c r="AB41" i="101"/>
  <c r="H135" i="101"/>
  <c r="H104" i="101"/>
  <c r="H73" i="101"/>
  <c r="H42" i="101"/>
  <c r="L135" i="101"/>
  <c r="L73" i="101"/>
  <c r="L104" i="101"/>
  <c r="L42" i="101"/>
  <c r="P135" i="101"/>
  <c r="P104" i="101"/>
  <c r="P73" i="101"/>
  <c r="P42" i="101"/>
  <c r="T135" i="101"/>
  <c r="T73" i="101"/>
  <c r="T104" i="101"/>
  <c r="T42" i="101"/>
  <c r="X135" i="101"/>
  <c r="X104" i="101"/>
  <c r="X73" i="101"/>
  <c r="X42" i="101"/>
  <c r="AB135" i="101"/>
  <c r="AB73" i="101"/>
  <c r="AB104" i="101"/>
  <c r="AB42" i="101"/>
  <c r="H136" i="101"/>
  <c r="H105" i="101"/>
  <c r="H74" i="101"/>
  <c r="H43" i="101"/>
  <c r="L136" i="101"/>
  <c r="L105" i="101"/>
  <c r="L74" i="101"/>
  <c r="L43" i="101"/>
  <c r="P136" i="101"/>
  <c r="P105" i="101"/>
  <c r="P74" i="101"/>
  <c r="P43" i="101"/>
  <c r="T136" i="101"/>
  <c r="T105" i="101"/>
  <c r="T74" i="101"/>
  <c r="T43" i="101"/>
  <c r="X136" i="101"/>
  <c r="X105" i="101"/>
  <c r="X74" i="101"/>
  <c r="X43" i="101"/>
  <c r="AB136" i="101"/>
  <c r="AB105" i="101"/>
  <c r="AB74" i="101"/>
  <c r="AB43" i="101"/>
  <c r="H137" i="101"/>
  <c r="H106" i="101"/>
  <c r="H75" i="101"/>
  <c r="H44" i="101"/>
  <c r="L137" i="101"/>
  <c r="L106" i="101"/>
  <c r="L75" i="101"/>
  <c r="L44" i="101"/>
  <c r="P137" i="101"/>
  <c r="P106" i="101"/>
  <c r="P75" i="101"/>
  <c r="P44" i="101"/>
  <c r="T137" i="101"/>
  <c r="T106" i="101"/>
  <c r="T75" i="101"/>
  <c r="T44" i="101"/>
  <c r="X137" i="101"/>
  <c r="X106" i="101"/>
  <c r="X75" i="101"/>
  <c r="X44" i="101"/>
  <c r="AB137" i="101"/>
  <c r="AB106" i="101"/>
  <c r="AB75" i="101"/>
  <c r="AB44" i="101"/>
  <c r="H138" i="101"/>
  <c r="H107" i="101"/>
  <c r="H76" i="101"/>
  <c r="H45" i="101"/>
  <c r="L138" i="101"/>
  <c r="L107" i="101"/>
  <c r="L76" i="101"/>
  <c r="L45" i="101"/>
  <c r="P138" i="101"/>
  <c r="P76" i="101"/>
  <c r="P107" i="101"/>
  <c r="P45" i="101"/>
  <c r="T138" i="101"/>
  <c r="T76" i="101"/>
  <c r="T107" i="101"/>
  <c r="T45" i="101"/>
  <c r="X138" i="101"/>
  <c r="X107" i="101"/>
  <c r="X76" i="101"/>
  <c r="X45" i="101"/>
  <c r="AB138" i="101"/>
  <c r="AB107" i="101"/>
  <c r="AB76" i="101"/>
  <c r="AB45" i="101"/>
  <c r="H139" i="101"/>
  <c r="H77" i="101"/>
  <c r="H108" i="101"/>
  <c r="H46" i="101"/>
  <c r="L139" i="101"/>
  <c r="L108" i="101"/>
  <c r="L77" i="101"/>
  <c r="L46" i="101"/>
  <c r="P139" i="101"/>
  <c r="P108" i="101"/>
  <c r="P77" i="101"/>
  <c r="P46" i="101"/>
  <c r="T139" i="101"/>
  <c r="T77" i="101"/>
  <c r="T108" i="101"/>
  <c r="T46" i="101"/>
  <c r="X139" i="101"/>
  <c r="X77" i="101"/>
  <c r="X108" i="101"/>
  <c r="X46" i="101"/>
  <c r="AB139" i="101"/>
  <c r="AB108" i="101"/>
  <c r="AB77" i="101"/>
  <c r="AB46" i="101"/>
  <c r="H140" i="101"/>
  <c r="H78" i="101"/>
  <c r="H109" i="101"/>
  <c r="H47" i="101"/>
  <c r="L140" i="101"/>
  <c r="L78" i="101"/>
  <c r="L109" i="101"/>
  <c r="L47" i="101"/>
  <c r="P140" i="101"/>
  <c r="P109" i="101"/>
  <c r="P78" i="101"/>
  <c r="P47" i="101"/>
  <c r="T140" i="101"/>
  <c r="T109" i="101"/>
  <c r="T78" i="101"/>
  <c r="T47" i="101"/>
  <c r="X140" i="101"/>
  <c r="X78" i="101"/>
  <c r="X109" i="101"/>
  <c r="X47" i="101"/>
  <c r="AB140" i="101"/>
  <c r="AB78" i="101"/>
  <c r="AB109" i="101"/>
  <c r="AB47" i="101"/>
  <c r="H141" i="101"/>
  <c r="H110" i="101"/>
  <c r="H79" i="101"/>
  <c r="H48" i="101"/>
  <c r="L141" i="101"/>
  <c r="L110" i="101"/>
  <c r="L79" i="101"/>
  <c r="L48" i="101"/>
  <c r="P141" i="101"/>
  <c r="P110" i="101"/>
  <c r="P79" i="101"/>
  <c r="P48" i="101"/>
  <c r="T141" i="101"/>
  <c r="T110" i="101"/>
  <c r="T79" i="101"/>
  <c r="T48" i="101"/>
  <c r="X141" i="101"/>
  <c r="X110" i="101"/>
  <c r="X79" i="101"/>
  <c r="X48" i="101"/>
  <c r="AB141" i="101"/>
  <c r="AB110" i="101"/>
  <c r="AB79" i="101"/>
  <c r="AB48" i="101"/>
  <c r="H142" i="101"/>
  <c r="L142" i="101"/>
  <c r="P142" i="101"/>
  <c r="T142" i="101"/>
  <c r="X142" i="101"/>
  <c r="AB142" i="101"/>
  <c r="E328" i="101"/>
  <c r="E266" i="101"/>
  <c r="E359" i="101"/>
  <c r="E297" i="101"/>
  <c r="E111" i="101"/>
  <c r="E80" i="101"/>
  <c r="E49" i="101"/>
  <c r="I111" i="101"/>
  <c r="I80" i="101"/>
  <c r="I49" i="101"/>
  <c r="I18" i="101"/>
  <c r="M111" i="101"/>
  <c r="M80" i="101"/>
  <c r="M49" i="101"/>
  <c r="M18" i="101"/>
  <c r="Q111" i="101"/>
  <c r="Q80" i="101"/>
  <c r="Q49" i="101"/>
  <c r="Q18" i="101"/>
  <c r="U111" i="101"/>
  <c r="U80" i="101"/>
  <c r="U49" i="101"/>
  <c r="U18" i="101"/>
  <c r="Y111" i="101"/>
  <c r="Y80" i="101"/>
  <c r="Y49" i="101"/>
  <c r="Y18" i="101"/>
  <c r="E112" i="101"/>
  <c r="E81" i="101"/>
  <c r="E50" i="101"/>
  <c r="E19" i="101"/>
  <c r="I112" i="101"/>
  <c r="I81" i="101"/>
  <c r="I50" i="101"/>
  <c r="I19" i="101"/>
  <c r="M112" i="101"/>
  <c r="M81" i="101"/>
  <c r="M50" i="101"/>
  <c r="M19" i="101"/>
  <c r="Q112" i="101"/>
  <c r="Q81" i="101"/>
  <c r="Q50" i="101"/>
  <c r="Q19" i="101"/>
  <c r="U112" i="101"/>
  <c r="U81" i="101"/>
  <c r="U50" i="101"/>
  <c r="U19" i="101"/>
  <c r="Y112" i="101"/>
  <c r="Y81" i="101"/>
  <c r="Y50" i="101"/>
  <c r="Y19" i="101"/>
  <c r="E113" i="101"/>
  <c r="E82" i="101"/>
  <c r="E51" i="101"/>
  <c r="E20" i="101"/>
  <c r="I113" i="101"/>
  <c r="I82" i="101"/>
  <c r="I51" i="101"/>
  <c r="I20" i="101"/>
  <c r="M113" i="101"/>
  <c r="M82" i="101"/>
  <c r="M51" i="101"/>
  <c r="M20" i="101"/>
  <c r="U113" i="101"/>
  <c r="U82" i="101"/>
  <c r="U51" i="101"/>
  <c r="U20" i="101"/>
  <c r="E114" i="101"/>
  <c r="E83" i="101"/>
  <c r="E52" i="101"/>
  <c r="E21" i="101"/>
  <c r="I114" i="101"/>
  <c r="I83" i="101"/>
  <c r="I52" i="101"/>
  <c r="I21" i="101"/>
  <c r="M114" i="101"/>
  <c r="M83" i="101"/>
  <c r="M52" i="101"/>
  <c r="M21" i="101"/>
  <c r="Q114" i="101"/>
  <c r="Q83" i="101"/>
  <c r="Q52" i="101"/>
  <c r="Q21" i="101"/>
  <c r="U114" i="101"/>
  <c r="U83" i="101"/>
  <c r="U52" i="101"/>
  <c r="U21" i="101"/>
  <c r="Y114" i="101"/>
  <c r="Y83" i="101"/>
  <c r="Y52" i="101"/>
  <c r="Y21" i="101"/>
  <c r="E115" i="101"/>
  <c r="E84" i="101"/>
  <c r="E53" i="101"/>
  <c r="E22" i="101"/>
  <c r="I115" i="101"/>
  <c r="I84" i="101"/>
  <c r="I53" i="101"/>
  <c r="I22" i="101"/>
  <c r="M115" i="101"/>
  <c r="M84" i="101"/>
  <c r="M53" i="101"/>
  <c r="M22" i="101"/>
  <c r="Q115" i="101"/>
  <c r="Q84" i="101"/>
  <c r="Q53" i="101"/>
  <c r="Q22" i="101"/>
  <c r="U115" i="101"/>
  <c r="U84" i="101"/>
  <c r="U53" i="101"/>
  <c r="U22" i="101"/>
  <c r="Y115" i="101"/>
  <c r="Y84" i="101"/>
  <c r="Y53" i="101"/>
  <c r="Y22" i="101"/>
  <c r="E116" i="101"/>
  <c r="E85" i="101"/>
  <c r="E54" i="101"/>
  <c r="E23" i="101"/>
  <c r="I116" i="101"/>
  <c r="I85" i="101"/>
  <c r="I54" i="101"/>
  <c r="I23" i="101"/>
  <c r="M116" i="101"/>
  <c r="M85" i="101"/>
  <c r="M54" i="101"/>
  <c r="M23" i="101"/>
  <c r="Q116" i="101"/>
  <c r="Q85" i="101"/>
  <c r="Q54" i="101"/>
  <c r="Q23" i="101"/>
  <c r="U116" i="101"/>
  <c r="U85" i="101"/>
  <c r="U54" i="101"/>
  <c r="U23" i="101"/>
  <c r="Y116" i="101"/>
  <c r="Y85" i="101"/>
  <c r="Y54" i="101"/>
  <c r="Y23" i="101"/>
  <c r="E117" i="101"/>
  <c r="E86" i="101"/>
  <c r="E55" i="101"/>
  <c r="E24" i="101"/>
  <c r="I117" i="101"/>
  <c r="I86" i="101"/>
  <c r="I55" i="101"/>
  <c r="I24" i="101"/>
  <c r="M117" i="101"/>
  <c r="M86" i="101"/>
  <c r="M55" i="101"/>
  <c r="M24" i="101"/>
  <c r="Q117" i="101"/>
  <c r="Q86" i="101"/>
  <c r="Q55" i="101"/>
  <c r="Q24" i="101"/>
  <c r="U117" i="101"/>
  <c r="U86" i="101"/>
  <c r="U55" i="101"/>
  <c r="U24" i="101"/>
  <c r="Y117" i="101"/>
  <c r="Y86" i="101"/>
  <c r="Y55" i="101"/>
  <c r="Y24" i="101"/>
  <c r="E118" i="101"/>
  <c r="E87" i="101"/>
  <c r="E56" i="101"/>
  <c r="E25" i="101"/>
  <c r="I118" i="101"/>
  <c r="I87" i="101"/>
  <c r="I56" i="101"/>
  <c r="I25" i="101"/>
  <c r="M118" i="101"/>
  <c r="M87" i="101"/>
  <c r="M56" i="101"/>
  <c r="M25" i="101"/>
  <c r="Q118" i="101"/>
  <c r="Q87" i="101"/>
  <c r="Q56" i="101"/>
  <c r="Q25" i="101"/>
  <c r="U118" i="101"/>
  <c r="U87" i="101"/>
  <c r="U56" i="101"/>
  <c r="U25" i="101"/>
  <c r="Y118" i="101"/>
  <c r="Y87" i="101"/>
  <c r="Y56" i="101"/>
  <c r="Y25" i="101"/>
  <c r="E119" i="101"/>
  <c r="E88" i="101"/>
  <c r="E57" i="101"/>
  <c r="E26" i="101"/>
  <c r="I119" i="101"/>
  <c r="I88" i="101"/>
  <c r="I57" i="101"/>
  <c r="I26" i="101"/>
  <c r="M119" i="101"/>
  <c r="M88" i="101"/>
  <c r="M57" i="101"/>
  <c r="M26" i="101"/>
  <c r="Q119" i="101"/>
  <c r="Q88" i="101"/>
  <c r="Q57" i="101"/>
  <c r="Q26" i="101"/>
  <c r="U119" i="101"/>
  <c r="U88" i="101"/>
  <c r="U57" i="101"/>
  <c r="U26" i="101"/>
  <c r="Y119" i="101"/>
  <c r="Y88" i="101"/>
  <c r="Y57" i="101"/>
  <c r="Y26" i="101"/>
  <c r="E120" i="101"/>
  <c r="E89" i="101"/>
  <c r="E58" i="101"/>
  <c r="E27" i="101"/>
  <c r="I120" i="101"/>
  <c r="I89" i="101"/>
  <c r="I58" i="101"/>
  <c r="I27" i="101"/>
  <c r="M120" i="101"/>
  <c r="M89" i="101"/>
  <c r="M58" i="101"/>
  <c r="M27" i="101"/>
  <c r="Q120" i="101"/>
  <c r="Q89" i="101"/>
  <c r="Q58" i="101"/>
  <c r="Q27" i="101"/>
  <c r="U120" i="101"/>
  <c r="U89" i="101"/>
  <c r="U58" i="101"/>
  <c r="U27" i="101"/>
  <c r="Y120" i="101"/>
  <c r="Y89" i="101"/>
  <c r="Y58" i="101"/>
  <c r="Y27" i="101"/>
  <c r="E121" i="101"/>
  <c r="E90" i="101"/>
  <c r="E59" i="101"/>
  <c r="E28" i="101"/>
  <c r="I121" i="101"/>
  <c r="I90" i="101"/>
  <c r="I59" i="101"/>
  <c r="I28" i="101"/>
  <c r="M121" i="101"/>
  <c r="M90" i="101"/>
  <c r="M59" i="101"/>
  <c r="M28" i="101"/>
  <c r="Q121" i="101"/>
  <c r="Q90" i="101"/>
  <c r="Q59" i="101"/>
  <c r="Q28" i="101"/>
  <c r="U121" i="101"/>
  <c r="U90" i="101"/>
  <c r="U59" i="101"/>
  <c r="U28" i="101"/>
  <c r="Y121" i="101"/>
  <c r="Y90" i="101"/>
  <c r="Y59" i="101"/>
  <c r="Y28" i="101"/>
  <c r="E122" i="101"/>
  <c r="E91" i="101"/>
  <c r="E60" i="101"/>
  <c r="E29" i="101"/>
  <c r="I122" i="101"/>
  <c r="I91" i="101"/>
  <c r="I60" i="101"/>
  <c r="I29" i="101"/>
  <c r="M122" i="101"/>
  <c r="M91" i="101"/>
  <c r="M60" i="101"/>
  <c r="M29" i="101"/>
  <c r="Q122" i="101"/>
  <c r="Q91" i="101"/>
  <c r="Q60" i="101"/>
  <c r="Q29" i="101"/>
  <c r="U122" i="101"/>
  <c r="U91" i="101"/>
  <c r="U60" i="101"/>
  <c r="U29" i="101"/>
  <c r="Y122" i="101"/>
  <c r="Y91" i="101"/>
  <c r="Y60" i="101"/>
  <c r="Y29" i="101"/>
  <c r="E123" i="101"/>
  <c r="E92" i="101"/>
  <c r="E61" i="101"/>
  <c r="E30" i="101"/>
  <c r="I123" i="101"/>
  <c r="I92" i="101"/>
  <c r="I30" i="101"/>
  <c r="I61" i="101"/>
  <c r="M123" i="101"/>
  <c r="M92" i="101"/>
  <c r="M30" i="101"/>
  <c r="M61" i="101"/>
  <c r="Q123" i="101"/>
  <c r="Q92" i="101"/>
  <c r="Q30" i="101"/>
  <c r="Q61" i="101"/>
  <c r="U123" i="101"/>
  <c r="U92" i="101"/>
  <c r="U61" i="101"/>
  <c r="U30" i="101"/>
  <c r="Y123" i="101"/>
  <c r="Y92" i="101"/>
  <c r="Y30" i="101"/>
  <c r="Y61" i="101"/>
  <c r="E124" i="101"/>
  <c r="E93" i="101"/>
  <c r="E31" i="101"/>
  <c r="E62" i="101"/>
  <c r="I124" i="101"/>
  <c r="I93" i="101"/>
  <c r="I31" i="101"/>
  <c r="I62" i="101"/>
  <c r="M124" i="101"/>
  <c r="M93" i="101"/>
  <c r="M62" i="101"/>
  <c r="M31" i="101"/>
  <c r="Q124" i="101"/>
  <c r="Q93" i="101"/>
  <c r="Q31" i="101"/>
  <c r="Q62" i="101"/>
  <c r="U124" i="101"/>
  <c r="U93" i="101"/>
  <c r="U31" i="101"/>
  <c r="U62" i="101"/>
  <c r="Y124" i="101"/>
  <c r="Y93" i="101"/>
  <c r="Y31" i="101"/>
  <c r="Y62" i="101"/>
  <c r="E125" i="101"/>
  <c r="E94" i="101"/>
  <c r="E63" i="101"/>
  <c r="E32" i="101"/>
  <c r="I125" i="101"/>
  <c r="I94" i="101"/>
  <c r="I32" i="101"/>
  <c r="I63" i="101"/>
  <c r="M125" i="101"/>
  <c r="M94" i="101"/>
  <c r="M32" i="101"/>
  <c r="M63" i="101"/>
  <c r="Q125" i="101"/>
  <c r="Q94" i="101"/>
  <c r="Q32" i="101"/>
  <c r="Q63" i="101"/>
  <c r="U125" i="101"/>
  <c r="U94" i="101"/>
  <c r="U63" i="101"/>
  <c r="U32" i="101"/>
  <c r="Y125" i="101"/>
  <c r="Y94" i="101"/>
  <c r="Y32" i="101"/>
  <c r="Y63" i="101"/>
  <c r="E126" i="101"/>
  <c r="E95" i="101"/>
  <c r="E33" i="101"/>
  <c r="E64" i="101"/>
  <c r="I126" i="101"/>
  <c r="I95" i="101"/>
  <c r="I33" i="101"/>
  <c r="I64" i="101"/>
  <c r="M126" i="101"/>
  <c r="M95" i="101"/>
  <c r="M64" i="101"/>
  <c r="M33" i="101"/>
  <c r="Q126" i="101"/>
  <c r="Q95" i="101"/>
  <c r="Q33" i="101"/>
  <c r="Q64" i="101"/>
  <c r="U126" i="101"/>
  <c r="U95" i="101"/>
  <c r="U33" i="101"/>
  <c r="U64" i="101"/>
  <c r="Y126" i="101"/>
  <c r="Y95" i="101"/>
  <c r="Y33" i="101"/>
  <c r="Y64" i="101"/>
  <c r="E127" i="101"/>
  <c r="E96" i="101"/>
  <c r="E65" i="101"/>
  <c r="E34" i="101"/>
  <c r="I127" i="101"/>
  <c r="I96" i="101"/>
  <c r="I65" i="101"/>
  <c r="I34" i="101"/>
  <c r="M127" i="101"/>
  <c r="M96" i="101"/>
  <c r="M65" i="101"/>
  <c r="M34" i="101"/>
  <c r="Q127" i="101"/>
  <c r="Q96" i="101"/>
  <c r="Q65" i="101"/>
  <c r="Q34" i="101"/>
  <c r="U127" i="101"/>
  <c r="U96" i="101"/>
  <c r="U65" i="101"/>
  <c r="U34" i="101"/>
  <c r="Y127" i="101"/>
  <c r="Y96" i="101"/>
  <c r="Y65" i="101"/>
  <c r="Y34" i="101"/>
  <c r="E128" i="101"/>
  <c r="E66" i="101"/>
  <c r="E97" i="101"/>
  <c r="E35" i="101"/>
  <c r="I128" i="101"/>
  <c r="I97" i="101"/>
  <c r="I66" i="101"/>
  <c r="I35" i="101"/>
  <c r="M128" i="101"/>
  <c r="M97" i="101"/>
  <c r="M66" i="101"/>
  <c r="M35" i="101"/>
  <c r="Q128" i="101"/>
  <c r="Q97" i="101"/>
  <c r="Q66" i="101"/>
  <c r="Q35" i="101"/>
  <c r="U128" i="101"/>
  <c r="U97" i="101"/>
  <c r="U66" i="101"/>
  <c r="U35" i="101"/>
  <c r="Y128" i="101"/>
  <c r="Y97" i="101"/>
  <c r="Y66" i="101"/>
  <c r="Y35" i="101"/>
  <c r="E129" i="101"/>
  <c r="E67" i="101"/>
  <c r="E98" i="101"/>
  <c r="E36" i="101"/>
  <c r="I129" i="101"/>
  <c r="I98" i="101"/>
  <c r="I67" i="101"/>
  <c r="I36" i="101"/>
  <c r="M129" i="101"/>
  <c r="M98" i="101"/>
  <c r="M67" i="101"/>
  <c r="M36" i="101"/>
  <c r="Q129" i="101"/>
  <c r="Q98" i="101"/>
  <c r="Q67" i="101"/>
  <c r="Q36" i="101"/>
  <c r="U129" i="101"/>
  <c r="U98" i="101"/>
  <c r="U67" i="101"/>
  <c r="U36" i="101"/>
  <c r="Y129" i="101"/>
  <c r="Y98" i="101"/>
  <c r="Y67" i="101"/>
  <c r="Y36" i="101"/>
  <c r="E130" i="101"/>
  <c r="E99" i="101"/>
  <c r="E68" i="101"/>
  <c r="E37" i="101"/>
  <c r="I130" i="101"/>
  <c r="I99" i="101"/>
  <c r="I68" i="101"/>
  <c r="I37" i="101"/>
  <c r="M130" i="101"/>
  <c r="M99" i="101"/>
  <c r="M68" i="101"/>
  <c r="M37" i="101"/>
  <c r="Q130" i="101"/>
  <c r="Q99" i="101"/>
  <c r="Q68" i="101"/>
  <c r="Q37" i="101"/>
  <c r="U130" i="101"/>
  <c r="U99" i="101"/>
  <c r="U68" i="101"/>
  <c r="U37" i="101"/>
  <c r="Y130" i="101"/>
  <c r="Y99" i="101"/>
  <c r="Y68" i="101"/>
  <c r="Y37" i="101"/>
  <c r="E131" i="101"/>
  <c r="E100" i="101"/>
  <c r="E69" i="101"/>
  <c r="E38" i="101"/>
  <c r="I131" i="101"/>
  <c r="I69" i="101"/>
  <c r="I100" i="101"/>
  <c r="I38" i="101"/>
  <c r="M131" i="101"/>
  <c r="M69" i="101"/>
  <c r="M100" i="101"/>
  <c r="M38" i="101"/>
  <c r="Q131" i="101"/>
  <c r="Q100" i="101"/>
  <c r="Q69" i="101"/>
  <c r="Q38" i="101"/>
  <c r="U131" i="101"/>
  <c r="U69" i="101"/>
  <c r="U100" i="101"/>
  <c r="U38" i="101"/>
  <c r="Y131" i="101"/>
  <c r="Y69" i="101"/>
  <c r="Y100" i="101"/>
  <c r="Y38" i="101"/>
  <c r="E132" i="101"/>
  <c r="E70" i="101"/>
  <c r="E101" i="101"/>
  <c r="E39" i="101"/>
  <c r="I132" i="101"/>
  <c r="I101" i="101"/>
  <c r="I70" i="101"/>
  <c r="I39" i="101"/>
  <c r="M132" i="101"/>
  <c r="M101" i="101"/>
  <c r="M70" i="101"/>
  <c r="M39" i="101"/>
  <c r="Q132" i="101"/>
  <c r="Q101" i="101"/>
  <c r="Q70" i="101"/>
  <c r="Q39" i="101"/>
  <c r="U132" i="101"/>
  <c r="U101" i="101"/>
  <c r="U70" i="101"/>
  <c r="U39" i="101"/>
  <c r="Y132" i="101"/>
  <c r="Y101" i="101"/>
  <c r="Y70" i="101"/>
  <c r="Y39" i="101"/>
  <c r="E133" i="101"/>
  <c r="E71" i="101"/>
  <c r="E102" i="101"/>
  <c r="E40" i="101"/>
  <c r="I133" i="101"/>
  <c r="I102" i="101"/>
  <c r="I71" i="101"/>
  <c r="I40" i="101"/>
  <c r="M133" i="101"/>
  <c r="M102" i="101"/>
  <c r="M71" i="101"/>
  <c r="M40" i="101"/>
  <c r="Q133" i="101"/>
  <c r="Q102" i="101"/>
  <c r="Q71" i="101"/>
  <c r="Q40" i="101"/>
  <c r="U133" i="101"/>
  <c r="U102" i="101"/>
  <c r="U71" i="101"/>
  <c r="U40" i="101"/>
  <c r="Y133" i="101"/>
  <c r="Y102" i="101"/>
  <c r="Y71" i="101"/>
  <c r="Y40" i="101"/>
  <c r="E134" i="101"/>
  <c r="E103" i="101"/>
  <c r="E72" i="101"/>
  <c r="E41" i="101"/>
  <c r="I134" i="101"/>
  <c r="I103" i="101"/>
  <c r="I72" i="101"/>
  <c r="I41" i="101"/>
  <c r="M134" i="101"/>
  <c r="M103" i="101"/>
  <c r="M72" i="101"/>
  <c r="M41" i="101"/>
  <c r="Q134" i="101"/>
  <c r="Q103" i="101"/>
  <c r="Q72" i="101"/>
  <c r="Q41" i="101"/>
  <c r="U134" i="101"/>
  <c r="U103" i="101"/>
  <c r="U72" i="101"/>
  <c r="U41" i="101"/>
  <c r="Y134" i="101"/>
  <c r="Y103" i="101"/>
  <c r="Y72" i="101"/>
  <c r="Y41" i="101"/>
  <c r="E135" i="101"/>
  <c r="E73" i="101"/>
  <c r="E104" i="101"/>
  <c r="E42" i="101"/>
  <c r="I135" i="101"/>
  <c r="I73" i="101"/>
  <c r="I104" i="101"/>
  <c r="I42" i="101"/>
  <c r="M135" i="101"/>
  <c r="M73" i="101"/>
  <c r="M104" i="101"/>
  <c r="M42" i="101"/>
  <c r="Q135" i="101"/>
  <c r="Q73" i="101"/>
  <c r="Q104" i="101"/>
  <c r="Q42" i="101"/>
  <c r="U135" i="101"/>
  <c r="U73" i="101"/>
  <c r="U104" i="101"/>
  <c r="U42" i="101"/>
  <c r="Y135" i="101"/>
  <c r="Y73" i="101"/>
  <c r="Y104" i="101"/>
  <c r="Y42" i="101"/>
  <c r="E136" i="101"/>
  <c r="E105" i="101"/>
  <c r="E74" i="101"/>
  <c r="E43" i="101"/>
  <c r="I136" i="101"/>
  <c r="I105" i="101"/>
  <c r="I74" i="101"/>
  <c r="I43" i="101"/>
  <c r="M136" i="101"/>
  <c r="M74" i="101"/>
  <c r="M105" i="101"/>
  <c r="M43" i="101"/>
  <c r="Q136" i="101"/>
  <c r="Q105" i="101"/>
  <c r="Q74" i="101"/>
  <c r="Q43" i="101"/>
  <c r="U136" i="101"/>
  <c r="U74" i="101"/>
  <c r="U105" i="101"/>
  <c r="U43" i="101"/>
  <c r="Y136" i="101"/>
  <c r="Y105" i="101"/>
  <c r="Y74" i="101"/>
  <c r="Y43" i="101"/>
  <c r="E137" i="101"/>
  <c r="E75" i="101"/>
  <c r="E106" i="101"/>
  <c r="E44" i="101"/>
  <c r="I137" i="101"/>
  <c r="I106" i="101"/>
  <c r="I75" i="101"/>
  <c r="I44" i="101"/>
  <c r="M137" i="101"/>
  <c r="M106" i="101"/>
  <c r="M75" i="101"/>
  <c r="M44" i="101"/>
  <c r="Q137" i="101"/>
  <c r="Q106" i="101"/>
  <c r="Q75" i="101"/>
  <c r="Q44" i="101"/>
  <c r="U137" i="101"/>
  <c r="U106" i="101"/>
  <c r="U75" i="101"/>
  <c r="U44" i="101"/>
  <c r="Y137" i="101"/>
  <c r="Y106" i="101"/>
  <c r="Y75" i="101"/>
  <c r="Y44" i="101"/>
  <c r="E138" i="101"/>
  <c r="E107" i="101"/>
  <c r="E76" i="101"/>
  <c r="E45" i="101"/>
  <c r="I138" i="101"/>
  <c r="I107" i="101"/>
  <c r="I76" i="101"/>
  <c r="I45" i="101"/>
  <c r="M138" i="101"/>
  <c r="M107" i="101"/>
  <c r="M76" i="101"/>
  <c r="M45" i="101"/>
  <c r="Q138" i="101"/>
  <c r="Q107" i="101"/>
  <c r="Q76" i="101"/>
  <c r="Q45" i="101"/>
  <c r="U138" i="101"/>
  <c r="U107" i="101"/>
  <c r="U76" i="101"/>
  <c r="U45" i="101"/>
  <c r="Y138" i="101"/>
  <c r="Y107" i="101"/>
  <c r="Y76" i="101"/>
  <c r="Y45" i="101"/>
  <c r="E139" i="101"/>
  <c r="E77" i="101"/>
  <c r="E108" i="101"/>
  <c r="E46" i="101"/>
  <c r="I139" i="101"/>
  <c r="I77" i="101"/>
  <c r="I108" i="101"/>
  <c r="I46" i="101"/>
  <c r="M139" i="101"/>
  <c r="M77" i="101"/>
  <c r="M108" i="101"/>
  <c r="M46" i="101"/>
  <c r="Q139" i="101"/>
  <c r="Q77" i="101"/>
  <c r="Q108" i="101"/>
  <c r="Q46" i="101"/>
  <c r="U139" i="101"/>
  <c r="U108" i="101"/>
  <c r="U77" i="101"/>
  <c r="U46" i="101"/>
  <c r="Y139" i="101"/>
  <c r="Y77" i="101"/>
  <c r="Y108" i="101"/>
  <c r="Y46" i="101"/>
  <c r="E140" i="101"/>
  <c r="E78" i="101"/>
  <c r="E109" i="101"/>
  <c r="E47" i="101"/>
  <c r="I140" i="101"/>
  <c r="I109" i="101"/>
  <c r="I78" i="101"/>
  <c r="I47" i="101"/>
  <c r="M140" i="101"/>
  <c r="M78" i="101"/>
  <c r="M109" i="101"/>
  <c r="M47" i="101"/>
  <c r="Q140" i="101"/>
  <c r="Q78" i="101"/>
  <c r="Q109" i="101"/>
  <c r="Q47" i="101"/>
  <c r="U140" i="101"/>
  <c r="U78" i="101"/>
  <c r="U109" i="101"/>
  <c r="U47" i="101"/>
  <c r="Y140" i="101"/>
  <c r="Y109" i="101"/>
  <c r="Y78" i="101"/>
  <c r="Y47" i="101"/>
  <c r="E141" i="101"/>
  <c r="E110" i="101"/>
  <c r="E79" i="101"/>
  <c r="E48" i="101"/>
  <c r="I141" i="101"/>
  <c r="I79" i="101"/>
  <c r="I110" i="101"/>
  <c r="I48" i="101"/>
  <c r="M141" i="101"/>
  <c r="M110" i="101"/>
  <c r="M79" i="101"/>
  <c r="M48" i="101"/>
  <c r="Q141" i="101"/>
  <c r="Q79" i="101"/>
  <c r="Q110" i="101"/>
  <c r="Q48" i="101"/>
  <c r="U141" i="101"/>
  <c r="U79" i="101"/>
  <c r="U110" i="101"/>
  <c r="U48" i="101"/>
  <c r="Y141" i="101"/>
  <c r="Y79" i="101"/>
  <c r="Y110" i="101"/>
  <c r="Y48" i="101"/>
  <c r="E142" i="101"/>
  <c r="E204" i="101"/>
  <c r="E173" i="101"/>
  <c r="I142" i="101"/>
  <c r="M142" i="101"/>
  <c r="Q142" i="101"/>
  <c r="U142" i="101"/>
  <c r="Y142" i="101"/>
  <c r="E174" i="101"/>
  <c r="E143" i="101"/>
  <c r="E144" i="101"/>
  <c r="E145" i="101"/>
  <c r="E146" i="101"/>
  <c r="E147" i="101"/>
  <c r="E148" i="101"/>
  <c r="Q113" i="101"/>
  <c r="Q82" i="101"/>
  <c r="Q51" i="101"/>
  <c r="Q20" i="101"/>
  <c r="F111" i="101"/>
  <c r="F80" i="101"/>
  <c r="F49" i="101"/>
  <c r="F18" i="101"/>
  <c r="J111" i="101"/>
  <c r="J80" i="101"/>
  <c r="J49" i="101"/>
  <c r="J18" i="101"/>
  <c r="N111" i="101"/>
  <c r="N80" i="101"/>
  <c r="N49" i="101"/>
  <c r="N18" i="101"/>
  <c r="R111" i="101"/>
  <c r="R80" i="101"/>
  <c r="R49" i="101"/>
  <c r="R18" i="101"/>
  <c r="V111" i="101"/>
  <c r="V80" i="101"/>
  <c r="V49" i="101"/>
  <c r="V18" i="101"/>
  <c r="Z111" i="101"/>
  <c r="Z80" i="101"/>
  <c r="Z49" i="101"/>
  <c r="Z18" i="101"/>
  <c r="F112" i="101"/>
  <c r="F81" i="101"/>
  <c r="F50" i="101"/>
  <c r="F19" i="101"/>
  <c r="J112" i="101"/>
  <c r="J81" i="101"/>
  <c r="J50" i="101"/>
  <c r="J19" i="101"/>
  <c r="N112" i="101"/>
  <c r="N81" i="101"/>
  <c r="N50" i="101"/>
  <c r="N19" i="101"/>
  <c r="R112" i="101"/>
  <c r="R81" i="101"/>
  <c r="R50" i="101"/>
  <c r="R19" i="101"/>
  <c r="V112" i="101"/>
  <c r="V81" i="101"/>
  <c r="V50" i="101"/>
  <c r="V19" i="101"/>
  <c r="Z112" i="101"/>
  <c r="Z81" i="101"/>
  <c r="Z50" i="101"/>
  <c r="Z19" i="101"/>
  <c r="F113" i="101"/>
  <c r="F82" i="101"/>
  <c r="F51" i="101"/>
  <c r="F20" i="101"/>
  <c r="J113" i="101"/>
  <c r="J82" i="101"/>
  <c r="J51" i="101"/>
  <c r="J20" i="101"/>
  <c r="N113" i="101"/>
  <c r="N82" i="101"/>
  <c r="N51" i="101"/>
  <c r="N20" i="101"/>
  <c r="R113" i="101"/>
  <c r="R82" i="101"/>
  <c r="R51" i="101"/>
  <c r="R20" i="101"/>
  <c r="V113" i="101"/>
  <c r="V82" i="101"/>
  <c r="V51" i="101"/>
  <c r="V20" i="101"/>
  <c r="Z113" i="101"/>
  <c r="Z82" i="101"/>
  <c r="Z51" i="101"/>
  <c r="Z20" i="101"/>
  <c r="F114" i="101"/>
  <c r="F83" i="101"/>
  <c r="F52" i="101"/>
  <c r="F21" i="101"/>
  <c r="J114" i="101"/>
  <c r="J83" i="101"/>
  <c r="J52" i="101"/>
  <c r="J21" i="101"/>
  <c r="N114" i="101"/>
  <c r="N83" i="101"/>
  <c r="N52" i="101"/>
  <c r="N21" i="101"/>
  <c r="R114" i="101"/>
  <c r="R83" i="101"/>
  <c r="R52" i="101"/>
  <c r="R21" i="101"/>
  <c r="V114" i="101"/>
  <c r="V83" i="101"/>
  <c r="V52" i="101"/>
  <c r="V21" i="101"/>
  <c r="Z114" i="101"/>
  <c r="Z83" i="101"/>
  <c r="Z52" i="101"/>
  <c r="Z21" i="101"/>
  <c r="F115" i="101"/>
  <c r="F84" i="101"/>
  <c r="F53" i="101"/>
  <c r="F22" i="101"/>
  <c r="J115" i="101"/>
  <c r="J84" i="101"/>
  <c r="J53" i="101"/>
  <c r="J22" i="101"/>
  <c r="N115" i="101"/>
  <c r="N84" i="101"/>
  <c r="N53" i="101"/>
  <c r="N22" i="101"/>
  <c r="R115" i="101"/>
  <c r="R84" i="101"/>
  <c r="R53" i="101"/>
  <c r="R22" i="101"/>
  <c r="V115" i="101"/>
  <c r="V84" i="101"/>
  <c r="V53" i="101"/>
  <c r="V22" i="101"/>
  <c r="Z115" i="101"/>
  <c r="Z84" i="101"/>
  <c r="Z53" i="101"/>
  <c r="Z22" i="101"/>
  <c r="F116" i="101"/>
  <c r="F85" i="101"/>
  <c r="F54" i="101"/>
  <c r="F23" i="101"/>
  <c r="J116" i="101"/>
  <c r="J85" i="101"/>
  <c r="J54" i="101"/>
  <c r="J23" i="101"/>
  <c r="N116" i="101"/>
  <c r="N85" i="101"/>
  <c r="N54" i="101"/>
  <c r="N23" i="101"/>
  <c r="R116" i="101"/>
  <c r="R85" i="101"/>
  <c r="R54" i="101"/>
  <c r="R23" i="101"/>
  <c r="V116" i="101"/>
  <c r="V85" i="101"/>
  <c r="V54" i="101"/>
  <c r="V23" i="101"/>
  <c r="Z116" i="101"/>
  <c r="Z85" i="101"/>
  <c r="Z54" i="101"/>
  <c r="Z23" i="101"/>
  <c r="F117" i="101"/>
  <c r="F86" i="101"/>
  <c r="F55" i="101"/>
  <c r="F24" i="101"/>
  <c r="J117" i="101"/>
  <c r="J86" i="101"/>
  <c r="J55" i="101"/>
  <c r="J24" i="101"/>
  <c r="N117" i="101"/>
  <c r="N86" i="101"/>
  <c r="N55" i="101"/>
  <c r="N24" i="101"/>
  <c r="R117" i="101"/>
  <c r="R86" i="101"/>
  <c r="R55" i="101"/>
  <c r="R24" i="101"/>
  <c r="V117" i="101"/>
  <c r="V86" i="101"/>
  <c r="V55" i="101"/>
  <c r="V24" i="101"/>
  <c r="Z117" i="101"/>
  <c r="Z86" i="101"/>
  <c r="Z55" i="101"/>
  <c r="Z24" i="101"/>
  <c r="F118" i="101"/>
  <c r="F87" i="101"/>
  <c r="F56" i="101"/>
  <c r="F25" i="101"/>
  <c r="J118" i="101"/>
  <c r="J87" i="101"/>
  <c r="J56" i="101"/>
  <c r="J25" i="101"/>
  <c r="N118" i="101"/>
  <c r="N87" i="101"/>
  <c r="N56" i="101"/>
  <c r="N25" i="101"/>
  <c r="R118" i="101"/>
  <c r="R87" i="101"/>
  <c r="R56" i="101"/>
  <c r="R25" i="101"/>
  <c r="V118" i="101"/>
  <c r="V87" i="101"/>
  <c r="V56" i="101"/>
  <c r="V25" i="101"/>
  <c r="Z118" i="101"/>
  <c r="Z87" i="101"/>
  <c r="Z56" i="101"/>
  <c r="Z25" i="101"/>
  <c r="F119" i="101"/>
  <c r="F88" i="101"/>
  <c r="F57" i="101"/>
  <c r="F26" i="101"/>
  <c r="J119" i="101"/>
  <c r="J88" i="101"/>
  <c r="J57" i="101"/>
  <c r="J26" i="101"/>
  <c r="N119" i="101"/>
  <c r="N88" i="101"/>
  <c r="N57" i="101"/>
  <c r="N26" i="101"/>
  <c r="R119" i="101"/>
  <c r="R88" i="101"/>
  <c r="R57" i="101"/>
  <c r="R26" i="101"/>
  <c r="V119" i="101"/>
  <c r="V88" i="101"/>
  <c r="V57" i="101"/>
  <c r="V26" i="101"/>
  <c r="Z119" i="101"/>
  <c r="Z88" i="101"/>
  <c r="Z57" i="101"/>
  <c r="Z26" i="101"/>
  <c r="F120" i="101"/>
  <c r="F89" i="101"/>
  <c r="F58" i="101"/>
  <c r="F27" i="101"/>
  <c r="J120" i="101"/>
  <c r="J89" i="101"/>
  <c r="J58" i="101"/>
  <c r="J27" i="101"/>
  <c r="N120" i="101"/>
  <c r="N89" i="101"/>
  <c r="N58" i="101"/>
  <c r="N27" i="101"/>
  <c r="R120" i="101"/>
  <c r="R89" i="101"/>
  <c r="R58" i="101"/>
  <c r="R27" i="101"/>
  <c r="V120" i="101"/>
  <c r="V89" i="101"/>
  <c r="V58" i="101"/>
  <c r="V27" i="101"/>
  <c r="Z120" i="101"/>
  <c r="Z89" i="101"/>
  <c r="Z58" i="101"/>
  <c r="Z27" i="101"/>
  <c r="F121" i="101"/>
  <c r="F90" i="101"/>
  <c r="F59" i="101"/>
  <c r="F28" i="101"/>
  <c r="J121" i="101"/>
  <c r="J90" i="101"/>
  <c r="J59" i="101"/>
  <c r="J28" i="101"/>
  <c r="N121" i="101"/>
  <c r="N90" i="101"/>
  <c r="N59" i="101"/>
  <c r="N28" i="101"/>
  <c r="R121" i="101"/>
  <c r="R90" i="101"/>
  <c r="R59" i="101"/>
  <c r="R28" i="101"/>
  <c r="V121" i="101"/>
  <c r="V90" i="101"/>
  <c r="V59" i="101"/>
  <c r="V28" i="101"/>
  <c r="Z121" i="101"/>
  <c r="Z90" i="101"/>
  <c r="Z59" i="101"/>
  <c r="Z28" i="101"/>
  <c r="F122" i="101"/>
  <c r="F91" i="101"/>
  <c r="F60" i="101"/>
  <c r="F29" i="101"/>
  <c r="J122" i="101"/>
  <c r="J91" i="101"/>
  <c r="J60" i="101"/>
  <c r="J29" i="101"/>
  <c r="N122" i="101"/>
  <c r="N91" i="101"/>
  <c r="N60" i="101"/>
  <c r="N29" i="101"/>
  <c r="R122" i="101"/>
  <c r="R91" i="101"/>
  <c r="R60" i="101"/>
  <c r="R29" i="101"/>
  <c r="V122" i="101"/>
  <c r="V91" i="101"/>
  <c r="V60" i="101"/>
  <c r="V29" i="101"/>
  <c r="Z122" i="101"/>
  <c r="Z91" i="101"/>
  <c r="Z60" i="101"/>
  <c r="Z29" i="101"/>
  <c r="F123" i="101"/>
  <c r="F92" i="101"/>
  <c r="F61" i="101"/>
  <c r="F30" i="101"/>
  <c r="J123" i="101"/>
  <c r="J92" i="101"/>
  <c r="J61" i="101"/>
  <c r="J30" i="101"/>
  <c r="N123" i="101"/>
  <c r="N92" i="101"/>
  <c r="N61" i="101"/>
  <c r="N30" i="101"/>
  <c r="R123" i="101"/>
  <c r="R92" i="101"/>
  <c r="R61" i="101"/>
  <c r="R30" i="101"/>
  <c r="V123" i="101"/>
  <c r="V92" i="101"/>
  <c r="V61" i="101"/>
  <c r="V30" i="101"/>
  <c r="Z123" i="101"/>
  <c r="Z92" i="101"/>
  <c r="Z61" i="101"/>
  <c r="Z30" i="101"/>
  <c r="F124" i="101"/>
  <c r="F93" i="101"/>
  <c r="F62" i="101"/>
  <c r="F31" i="101"/>
  <c r="J124" i="101"/>
  <c r="J93" i="101"/>
  <c r="J62" i="101"/>
  <c r="J31" i="101"/>
  <c r="N124" i="101"/>
  <c r="N93" i="101"/>
  <c r="N62" i="101"/>
  <c r="N31" i="101"/>
  <c r="R124" i="101"/>
  <c r="R93" i="101"/>
  <c r="R62" i="101"/>
  <c r="R31" i="101"/>
  <c r="V124" i="101"/>
  <c r="V93" i="101"/>
  <c r="V62" i="101"/>
  <c r="V31" i="101"/>
  <c r="Z124" i="101"/>
  <c r="Z93" i="101"/>
  <c r="Z62" i="101"/>
  <c r="Z31" i="101"/>
  <c r="F125" i="101"/>
  <c r="F94" i="101"/>
  <c r="F63" i="101"/>
  <c r="F32" i="101"/>
  <c r="J125" i="101"/>
  <c r="J94" i="101"/>
  <c r="J63" i="101"/>
  <c r="J32" i="101"/>
  <c r="N125" i="101"/>
  <c r="N94" i="101"/>
  <c r="N63" i="101"/>
  <c r="N32" i="101"/>
  <c r="R125" i="101"/>
  <c r="R94" i="101"/>
  <c r="R63" i="101"/>
  <c r="R32" i="101"/>
  <c r="V125" i="101"/>
  <c r="V94" i="101"/>
  <c r="V63" i="101"/>
  <c r="V32" i="101"/>
  <c r="Z125" i="101"/>
  <c r="Z94" i="101"/>
  <c r="Z63" i="101"/>
  <c r="Z32" i="101"/>
  <c r="F126" i="101"/>
  <c r="F95" i="101"/>
  <c r="F64" i="101"/>
  <c r="F33" i="101"/>
  <c r="J126" i="101"/>
  <c r="J95" i="101"/>
  <c r="J64" i="101"/>
  <c r="J33" i="101"/>
  <c r="N126" i="101"/>
  <c r="N95" i="101"/>
  <c r="N64" i="101"/>
  <c r="N33" i="101"/>
  <c r="R126" i="101"/>
  <c r="R95" i="101"/>
  <c r="R64" i="101"/>
  <c r="R33" i="101"/>
  <c r="V126" i="101"/>
  <c r="V95" i="101"/>
  <c r="V64" i="101"/>
  <c r="V33" i="101"/>
  <c r="Z126" i="101"/>
  <c r="Z95" i="101"/>
  <c r="Z64" i="101"/>
  <c r="Z33" i="101"/>
  <c r="F127" i="101"/>
  <c r="F96" i="101"/>
  <c r="F65" i="101"/>
  <c r="F34" i="101"/>
  <c r="J127" i="101"/>
  <c r="J96" i="101"/>
  <c r="J65" i="101"/>
  <c r="J34" i="101"/>
  <c r="N127" i="101"/>
  <c r="N96" i="101"/>
  <c r="N65" i="101"/>
  <c r="N34" i="101"/>
  <c r="R127" i="101"/>
  <c r="R96" i="101"/>
  <c r="R65" i="101"/>
  <c r="R34" i="101"/>
  <c r="V127" i="101"/>
  <c r="V96" i="101"/>
  <c r="V65" i="101"/>
  <c r="V34" i="101"/>
  <c r="Z127" i="101"/>
  <c r="Z96" i="101"/>
  <c r="Z65" i="101"/>
  <c r="Z34" i="101"/>
  <c r="F128" i="101"/>
  <c r="F97" i="101"/>
  <c r="F66" i="101"/>
  <c r="F35" i="101"/>
  <c r="J128" i="101"/>
  <c r="J97" i="101"/>
  <c r="J66" i="101"/>
  <c r="J35" i="101"/>
  <c r="N128" i="101"/>
  <c r="N97" i="101"/>
  <c r="N66" i="101"/>
  <c r="N35" i="101"/>
  <c r="R128" i="101"/>
  <c r="R97" i="101"/>
  <c r="R66" i="101"/>
  <c r="R35" i="101"/>
  <c r="V128" i="101"/>
  <c r="V97" i="101"/>
  <c r="V66" i="101"/>
  <c r="V35" i="101"/>
  <c r="Z128" i="101"/>
  <c r="Z97" i="101"/>
  <c r="Z66" i="101"/>
  <c r="Z35" i="101"/>
  <c r="F129" i="101"/>
  <c r="F98" i="101"/>
  <c r="F67" i="101"/>
  <c r="F36" i="101"/>
  <c r="J129" i="101"/>
  <c r="J98" i="101"/>
  <c r="J67" i="101"/>
  <c r="J36" i="101"/>
  <c r="N129" i="101"/>
  <c r="N98" i="101"/>
  <c r="N67" i="101"/>
  <c r="N36" i="101"/>
  <c r="R129" i="101"/>
  <c r="R98" i="101"/>
  <c r="R67" i="101"/>
  <c r="R36" i="101"/>
  <c r="V129" i="101"/>
  <c r="V98" i="101"/>
  <c r="V67" i="101"/>
  <c r="V36" i="101"/>
  <c r="Z129" i="101"/>
  <c r="Z98" i="101"/>
  <c r="Z67" i="101"/>
  <c r="Z36" i="101"/>
  <c r="F130" i="101"/>
  <c r="F99" i="101"/>
  <c r="F68" i="101"/>
  <c r="F37" i="101"/>
  <c r="J130" i="101"/>
  <c r="J99" i="101"/>
  <c r="J68" i="101"/>
  <c r="J37" i="101"/>
  <c r="N130" i="101"/>
  <c r="N99" i="101"/>
  <c r="N68" i="101"/>
  <c r="N37" i="101"/>
  <c r="R130" i="101"/>
  <c r="R99" i="101"/>
  <c r="R68" i="101"/>
  <c r="R37" i="101"/>
  <c r="V130" i="101"/>
  <c r="V99" i="101"/>
  <c r="V68" i="101"/>
  <c r="V37" i="101"/>
  <c r="Z130" i="101"/>
  <c r="Z99" i="101"/>
  <c r="Z68" i="101"/>
  <c r="Z37" i="101"/>
  <c r="F131" i="101"/>
  <c r="F100" i="101"/>
  <c r="F69" i="101"/>
  <c r="F38" i="101"/>
  <c r="J131" i="101"/>
  <c r="J100" i="101"/>
  <c r="J69" i="101"/>
  <c r="J38" i="101"/>
  <c r="N131" i="101"/>
  <c r="N100" i="101"/>
  <c r="N69" i="101"/>
  <c r="N38" i="101"/>
  <c r="R131" i="101"/>
  <c r="R100" i="101"/>
  <c r="R69" i="101"/>
  <c r="R38" i="101"/>
  <c r="V131" i="101"/>
  <c r="V100" i="101"/>
  <c r="V69" i="101"/>
  <c r="V38" i="101"/>
  <c r="Z131" i="101"/>
  <c r="Z100" i="101"/>
  <c r="Z69" i="101"/>
  <c r="Z38" i="101"/>
  <c r="F132" i="101"/>
  <c r="F101" i="101"/>
  <c r="F70" i="101"/>
  <c r="F39" i="101"/>
  <c r="J132" i="101"/>
  <c r="J101" i="101"/>
  <c r="J70" i="101"/>
  <c r="J39" i="101"/>
  <c r="N132" i="101"/>
  <c r="N101" i="101"/>
  <c r="N70" i="101"/>
  <c r="N39" i="101"/>
  <c r="R132" i="101"/>
  <c r="R101" i="101"/>
  <c r="R70" i="101"/>
  <c r="R39" i="101"/>
  <c r="V132" i="101"/>
  <c r="V101" i="101"/>
  <c r="V70" i="101"/>
  <c r="V39" i="101"/>
  <c r="Z132" i="101"/>
  <c r="Z101" i="101"/>
  <c r="Z70" i="101"/>
  <c r="Z39" i="101"/>
  <c r="F133" i="101"/>
  <c r="F102" i="101"/>
  <c r="F71" i="101"/>
  <c r="F40" i="101"/>
  <c r="J133" i="101"/>
  <c r="J102" i="101"/>
  <c r="J71" i="101"/>
  <c r="J40" i="101"/>
  <c r="N133" i="101"/>
  <c r="N102" i="101"/>
  <c r="N71" i="101"/>
  <c r="N40" i="101"/>
  <c r="R133" i="101"/>
  <c r="R102" i="101"/>
  <c r="R71" i="101"/>
  <c r="R40" i="101"/>
  <c r="V133" i="101"/>
  <c r="V102" i="101"/>
  <c r="V71" i="101"/>
  <c r="V40" i="101"/>
  <c r="Z133" i="101"/>
  <c r="Z102" i="101"/>
  <c r="Z71" i="101"/>
  <c r="Z40" i="101"/>
  <c r="F134" i="101"/>
  <c r="F103" i="101"/>
  <c r="F72" i="101"/>
  <c r="F41" i="101"/>
  <c r="J134" i="101"/>
  <c r="J103" i="101"/>
  <c r="J72" i="101"/>
  <c r="J41" i="101"/>
  <c r="N134" i="101"/>
  <c r="N103" i="101"/>
  <c r="N72" i="101"/>
  <c r="N41" i="101"/>
  <c r="R134" i="101"/>
  <c r="R103" i="101"/>
  <c r="R72" i="101"/>
  <c r="R41" i="101"/>
  <c r="V134" i="101"/>
  <c r="V103" i="101"/>
  <c r="V72" i="101"/>
  <c r="V41" i="101"/>
  <c r="Z134" i="101"/>
  <c r="Z103" i="101"/>
  <c r="Z72" i="101"/>
  <c r="Z41" i="101"/>
  <c r="F135" i="101"/>
  <c r="F104" i="101"/>
  <c r="F73" i="101"/>
  <c r="F42" i="101"/>
  <c r="J135" i="101"/>
  <c r="J104" i="101"/>
  <c r="J73" i="101"/>
  <c r="J42" i="101"/>
  <c r="N135" i="101"/>
  <c r="N104" i="101"/>
  <c r="N73" i="101"/>
  <c r="N42" i="101"/>
  <c r="R135" i="101"/>
  <c r="R104" i="101"/>
  <c r="R73" i="101"/>
  <c r="R42" i="101"/>
  <c r="V135" i="101"/>
  <c r="V104" i="101"/>
  <c r="V73" i="101"/>
  <c r="V42" i="101"/>
  <c r="Z135" i="101"/>
  <c r="Z104" i="101"/>
  <c r="Z73" i="101"/>
  <c r="Z42" i="101"/>
  <c r="F136" i="101"/>
  <c r="F105" i="101"/>
  <c r="F74" i="101"/>
  <c r="F43" i="101"/>
  <c r="J136" i="101"/>
  <c r="J105" i="101"/>
  <c r="J74" i="101"/>
  <c r="J43" i="101"/>
  <c r="N136" i="101"/>
  <c r="N105" i="101"/>
  <c r="N74" i="101"/>
  <c r="N43" i="101"/>
  <c r="R136" i="101"/>
  <c r="R105" i="101"/>
  <c r="R74" i="101"/>
  <c r="R43" i="101"/>
  <c r="V136" i="101"/>
  <c r="V105" i="101"/>
  <c r="V74" i="101"/>
  <c r="V43" i="101"/>
  <c r="Z136" i="101"/>
  <c r="Z105" i="101"/>
  <c r="Z74" i="101"/>
  <c r="Z43" i="101"/>
  <c r="F137" i="101"/>
  <c r="F106" i="101"/>
  <c r="F75" i="101"/>
  <c r="F44" i="101"/>
  <c r="J137" i="101"/>
  <c r="J106" i="101"/>
  <c r="J75" i="101"/>
  <c r="J44" i="101"/>
  <c r="N137" i="101"/>
  <c r="N106" i="101"/>
  <c r="N75" i="101"/>
  <c r="N44" i="101"/>
  <c r="R137" i="101"/>
  <c r="R106" i="101"/>
  <c r="R75" i="101"/>
  <c r="R44" i="101"/>
  <c r="V137" i="101"/>
  <c r="V106" i="101"/>
  <c r="V75" i="101"/>
  <c r="V44" i="101"/>
  <c r="Z137" i="101"/>
  <c r="Z106" i="101"/>
  <c r="Z75" i="101"/>
  <c r="Z44" i="101"/>
  <c r="F138" i="101"/>
  <c r="F107" i="101"/>
  <c r="F76" i="101"/>
  <c r="F45" i="101"/>
  <c r="J138" i="101"/>
  <c r="J107" i="101"/>
  <c r="J76" i="101"/>
  <c r="J45" i="101"/>
  <c r="N138" i="101"/>
  <c r="N107" i="101"/>
  <c r="N76" i="101"/>
  <c r="N45" i="101"/>
  <c r="R138" i="101"/>
  <c r="R107" i="101"/>
  <c r="R76" i="101"/>
  <c r="R45" i="101"/>
  <c r="V138" i="101"/>
  <c r="V107" i="101"/>
  <c r="V76" i="101"/>
  <c r="V45" i="101"/>
  <c r="Z138" i="101"/>
  <c r="Z107" i="101"/>
  <c r="Z76" i="101"/>
  <c r="Z45" i="101"/>
  <c r="F139" i="101"/>
  <c r="F108" i="101"/>
  <c r="F77" i="101"/>
  <c r="F46" i="101"/>
  <c r="J139" i="101"/>
  <c r="J108" i="101"/>
  <c r="J77" i="101"/>
  <c r="J46" i="101"/>
  <c r="N139" i="101"/>
  <c r="N108" i="101"/>
  <c r="N77" i="101"/>
  <c r="N46" i="101"/>
  <c r="R139" i="101"/>
  <c r="R108" i="101"/>
  <c r="R77" i="101"/>
  <c r="R46" i="101"/>
  <c r="V139" i="101"/>
  <c r="V108" i="101"/>
  <c r="V77" i="101"/>
  <c r="V46" i="101"/>
  <c r="Z139" i="101"/>
  <c r="Z108" i="101"/>
  <c r="Z77" i="101"/>
  <c r="Z46" i="101"/>
  <c r="F140" i="101"/>
  <c r="F109" i="101"/>
  <c r="F78" i="101"/>
  <c r="F47" i="101"/>
  <c r="J140" i="101"/>
  <c r="J109" i="101"/>
  <c r="J78" i="101"/>
  <c r="J47" i="101"/>
  <c r="N140" i="101"/>
  <c r="N109" i="101"/>
  <c r="N78" i="101"/>
  <c r="N47" i="101"/>
  <c r="R140" i="101"/>
  <c r="R109" i="101"/>
  <c r="R78" i="101"/>
  <c r="R47" i="101"/>
  <c r="V140" i="101"/>
  <c r="V109" i="101"/>
  <c r="V78" i="101"/>
  <c r="V47" i="101"/>
  <c r="Z140" i="101"/>
  <c r="Z109" i="101"/>
  <c r="Z78" i="101"/>
  <c r="Z47" i="101"/>
  <c r="F141" i="101"/>
  <c r="F110" i="101"/>
  <c r="F79" i="101"/>
  <c r="F48" i="101"/>
  <c r="J141" i="101"/>
  <c r="J110" i="101"/>
  <c r="J79" i="101"/>
  <c r="J48" i="101"/>
  <c r="N141" i="101"/>
  <c r="N110" i="101"/>
  <c r="N79" i="101"/>
  <c r="N48" i="101"/>
  <c r="R141" i="101"/>
  <c r="R110" i="101"/>
  <c r="R79" i="101"/>
  <c r="R48" i="101"/>
  <c r="V141" i="101"/>
  <c r="V110" i="101"/>
  <c r="V79" i="101"/>
  <c r="V48" i="101"/>
  <c r="Z141" i="101"/>
  <c r="Z110" i="101"/>
  <c r="Z79" i="101"/>
  <c r="Z48" i="101"/>
  <c r="F142" i="101"/>
  <c r="J142" i="101"/>
  <c r="N142" i="101"/>
  <c r="R142" i="101"/>
  <c r="V142" i="101"/>
  <c r="Z142" i="101"/>
  <c r="E390" i="101"/>
  <c r="E452" i="101"/>
  <c r="E421" i="101"/>
  <c r="E483" i="101"/>
  <c r="Y113" i="101"/>
  <c r="Y82" i="101"/>
  <c r="Y51" i="101"/>
  <c r="Y20" i="101"/>
  <c r="G111" i="101"/>
  <c r="G80" i="101"/>
  <c r="G49" i="101"/>
  <c r="G18" i="101"/>
  <c r="K111" i="101"/>
  <c r="K80" i="101"/>
  <c r="K49" i="101"/>
  <c r="K18" i="101"/>
  <c r="O111" i="101"/>
  <c r="O80" i="101"/>
  <c r="O49" i="101"/>
  <c r="O18" i="101"/>
  <c r="S111" i="101"/>
  <c r="S80" i="101"/>
  <c r="S49" i="101"/>
  <c r="S18" i="101"/>
  <c r="W111" i="101"/>
  <c r="W80" i="101"/>
  <c r="W49" i="101"/>
  <c r="W18" i="101"/>
  <c r="AA111" i="101"/>
  <c r="AA80" i="101"/>
  <c r="AA49" i="101"/>
  <c r="AA18" i="101"/>
  <c r="G112" i="101"/>
  <c r="G81" i="101"/>
  <c r="G50" i="101"/>
  <c r="G19" i="101"/>
  <c r="K112" i="101"/>
  <c r="K81" i="101"/>
  <c r="K50" i="101"/>
  <c r="K19" i="101"/>
  <c r="O112" i="101"/>
  <c r="O81" i="101"/>
  <c r="O50" i="101"/>
  <c r="O19" i="101"/>
  <c r="S112" i="101"/>
  <c r="S81" i="101"/>
  <c r="S50" i="101"/>
  <c r="S19" i="101"/>
  <c r="W112" i="101"/>
  <c r="W81" i="101"/>
  <c r="W50" i="101"/>
  <c r="W19" i="101"/>
  <c r="AA112" i="101"/>
  <c r="AA81" i="101"/>
  <c r="AA50" i="101"/>
  <c r="AA19" i="101"/>
  <c r="G113" i="101"/>
  <c r="G82" i="101"/>
  <c r="G51" i="101"/>
  <c r="G20" i="101"/>
  <c r="K113" i="101"/>
  <c r="K82" i="101"/>
  <c r="K51" i="101"/>
  <c r="K20" i="101"/>
  <c r="O113" i="101"/>
  <c r="O82" i="101"/>
  <c r="O51" i="101"/>
  <c r="O20" i="101"/>
  <c r="S113" i="101"/>
  <c r="S82" i="101"/>
  <c r="S51" i="101"/>
  <c r="S20" i="101"/>
  <c r="W113" i="101"/>
  <c r="W82" i="101"/>
  <c r="W51" i="101"/>
  <c r="W20" i="101"/>
  <c r="AA113" i="101"/>
  <c r="AA82" i="101"/>
  <c r="AA51" i="101"/>
  <c r="AA20" i="101"/>
  <c r="G114" i="101"/>
  <c r="G83" i="101"/>
  <c r="G52" i="101"/>
  <c r="G21" i="101"/>
  <c r="K114" i="101"/>
  <c r="K83" i="101"/>
  <c r="K52" i="101"/>
  <c r="K21" i="101"/>
  <c r="O114" i="101"/>
  <c r="O83" i="101"/>
  <c r="O52" i="101"/>
  <c r="O21" i="101"/>
  <c r="S114" i="101"/>
  <c r="S83" i="101"/>
  <c r="S52" i="101"/>
  <c r="S21" i="101"/>
  <c r="W114" i="101"/>
  <c r="W83" i="101"/>
  <c r="W52" i="101"/>
  <c r="W21" i="101"/>
  <c r="AA114" i="101"/>
  <c r="AA83" i="101"/>
  <c r="AA52" i="101"/>
  <c r="AA21" i="101"/>
  <c r="G115" i="101"/>
  <c r="G84" i="101"/>
  <c r="G53" i="101"/>
  <c r="G22" i="101"/>
  <c r="K115" i="101"/>
  <c r="K84" i="101"/>
  <c r="K53" i="101"/>
  <c r="K22" i="101"/>
  <c r="O115" i="101"/>
  <c r="O84" i="101"/>
  <c r="O53" i="101"/>
  <c r="O22" i="101"/>
  <c r="S115" i="101"/>
  <c r="S84" i="101"/>
  <c r="S53" i="101"/>
  <c r="S22" i="101"/>
  <c r="W115" i="101"/>
  <c r="W84" i="101"/>
  <c r="W53" i="101"/>
  <c r="W22" i="101"/>
  <c r="AA115" i="101"/>
  <c r="AA84" i="101"/>
  <c r="AA53" i="101"/>
  <c r="AA22" i="101"/>
  <c r="G116" i="101"/>
  <c r="G85" i="101"/>
  <c r="G54" i="101"/>
  <c r="G23" i="101"/>
  <c r="K116" i="101"/>
  <c r="K85" i="101"/>
  <c r="K54" i="101"/>
  <c r="K23" i="101"/>
  <c r="O116" i="101"/>
  <c r="O85" i="101"/>
  <c r="O54" i="101"/>
  <c r="O23" i="101"/>
  <c r="S116" i="101"/>
  <c r="S85" i="101"/>
  <c r="S54" i="101"/>
  <c r="S23" i="101"/>
  <c r="W116" i="101"/>
  <c r="W85" i="101"/>
  <c r="W54" i="101"/>
  <c r="W23" i="101"/>
  <c r="AA116" i="101"/>
  <c r="AA85" i="101"/>
  <c r="AA54" i="101"/>
  <c r="AA23" i="101"/>
  <c r="G117" i="101"/>
  <c r="G86" i="101"/>
  <c r="G55" i="101"/>
  <c r="G24" i="101"/>
  <c r="K117" i="101"/>
  <c r="K86" i="101"/>
  <c r="K55" i="101"/>
  <c r="K24" i="101"/>
  <c r="O117" i="101"/>
  <c r="O86" i="101"/>
  <c r="O55" i="101"/>
  <c r="O24" i="101"/>
  <c r="S117" i="101"/>
  <c r="S86" i="101"/>
  <c r="S55" i="101"/>
  <c r="S24" i="101"/>
  <c r="W117" i="101"/>
  <c r="W86" i="101"/>
  <c r="W55" i="101"/>
  <c r="W24" i="101"/>
  <c r="AA117" i="101"/>
  <c r="AA86" i="101"/>
  <c r="AA55" i="101"/>
  <c r="AA24" i="101"/>
  <c r="G118" i="101"/>
  <c r="G87" i="101"/>
  <c r="G56" i="101"/>
  <c r="G25" i="101"/>
  <c r="K118" i="101"/>
  <c r="K87" i="101"/>
  <c r="K56" i="101"/>
  <c r="K25" i="101"/>
  <c r="O118" i="101"/>
  <c r="O87" i="101"/>
  <c r="O56" i="101"/>
  <c r="O25" i="101"/>
  <c r="S118" i="101"/>
  <c r="S87" i="101"/>
  <c r="S56" i="101"/>
  <c r="S25" i="101"/>
  <c r="W118" i="101"/>
  <c r="W87" i="101"/>
  <c r="W56" i="101"/>
  <c r="W25" i="101"/>
  <c r="AA118" i="101"/>
  <c r="AA87" i="101"/>
  <c r="AA56" i="101"/>
  <c r="AA25" i="101"/>
  <c r="G119" i="101"/>
  <c r="G88" i="101"/>
  <c r="G57" i="101"/>
  <c r="G26" i="101"/>
  <c r="K119" i="101"/>
  <c r="K88" i="101"/>
  <c r="K57" i="101"/>
  <c r="K26" i="101"/>
  <c r="O119" i="101"/>
  <c r="O88" i="101"/>
  <c r="O57" i="101"/>
  <c r="O26" i="101"/>
  <c r="S119" i="101"/>
  <c r="S88" i="101"/>
  <c r="S57" i="101"/>
  <c r="S26" i="101"/>
  <c r="W119" i="101"/>
  <c r="W88" i="101"/>
  <c r="W57" i="101"/>
  <c r="W26" i="101"/>
  <c r="AA119" i="101"/>
  <c r="AA88" i="101"/>
  <c r="AA57" i="101"/>
  <c r="AA26" i="101"/>
  <c r="G120" i="101"/>
  <c r="G89" i="101"/>
  <c r="G58" i="101"/>
  <c r="G27" i="101"/>
  <c r="K120" i="101"/>
  <c r="K89" i="101"/>
  <c r="K58" i="101"/>
  <c r="K27" i="101"/>
  <c r="O120" i="101"/>
  <c r="O89" i="101"/>
  <c r="O58" i="101"/>
  <c r="O27" i="101"/>
  <c r="S120" i="101"/>
  <c r="S89" i="101"/>
  <c r="S58" i="101"/>
  <c r="S27" i="101"/>
  <c r="W120" i="101"/>
  <c r="W89" i="101"/>
  <c r="W58" i="101"/>
  <c r="W27" i="101"/>
  <c r="AA120" i="101"/>
  <c r="AA89" i="101"/>
  <c r="AA58" i="101"/>
  <c r="AA27" i="101"/>
  <c r="G121" i="101"/>
  <c r="G90" i="101"/>
  <c r="G59" i="101"/>
  <c r="G28" i="101"/>
  <c r="K121" i="101"/>
  <c r="K90" i="101"/>
  <c r="K59" i="101"/>
  <c r="K28" i="101"/>
  <c r="O121" i="101"/>
  <c r="O90" i="101"/>
  <c r="O59" i="101"/>
  <c r="O28" i="101"/>
  <c r="S121" i="101"/>
  <c r="S90" i="101"/>
  <c r="S59" i="101"/>
  <c r="S28" i="101"/>
  <c r="W121" i="101"/>
  <c r="W90" i="101"/>
  <c r="W59" i="101"/>
  <c r="W28" i="101"/>
  <c r="AA121" i="101"/>
  <c r="AA90" i="101"/>
  <c r="AA59" i="101"/>
  <c r="AA28" i="101"/>
  <c r="G122" i="101"/>
  <c r="G91" i="101"/>
  <c r="G60" i="101"/>
  <c r="G29" i="101"/>
  <c r="K122" i="101"/>
  <c r="K91" i="101"/>
  <c r="K60" i="101"/>
  <c r="K29" i="101"/>
  <c r="O122" i="101"/>
  <c r="O91" i="101"/>
  <c r="O60" i="101"/>
  <c r="O29" i="101"/>
  <c r="S122" i="101"/>
  <c r="S91" i="101"/>
  <c r="S60" i="101"/>
  <c r="S29" i="101"/>
  <c r="W122" i="101"/>
  <c r="W91" i="101"/>
  <c r="W60" i="101"/>
  <c r="W29" i="101"/>
  <c r="AA122" i="101"/>
  <c r="AA91" i="101"/>
  <c r="AA60" i="101"/>
  <c r="AA29" i="101"/>
  <c r="G123" i="101"/>
  <c r="G92" i="101"/>
  <c r="G61" i="101"/>
  <c r="G30" i="101"/>
  <c r="K123" i="101"/>
  <c r="K92" i="101"/>
  <c r="K61" i="101"/>
  <c r="K30" i="101"/>
  <c r="O123" i="101"/>
  <c r="O92" i="101"/>
  <c r="O61" i="101"/>
  <c r="O30" i="101"/>
  <c r="S123" i="101"/>
  <c r="S92" i="101"/>
  <c r="S61" i="101"/>
  <c r="S30" i="101"/>
  <c r="W123" i="101"/>
  <c r="W92" i="101"/>
  <c r="W61" i="101"/>
  <c r="W30" i="101"/>
  <c r="AA123" i="101"/>
  <c r="AA92" i="101"/>
  <c r="AA61" i="101"/>
  <c r="AA30" i="101"/>
  <c r="G124" i="101"/>
  <c r="G93" i="101"/>
  <c r="G62" i="101"/>
  <c r="G31" i="101"/>
  <c r="K124" i="101"/>
  <c r="K93" i="101"/>
  <c r="K62" i="101"/>
  <c r="K31" i="101"/>
  <c r="O124" i="101"/>
  <c r="O93" i="101"/>
  <c r="O62" i="101"/>
  <c r="O31" i="101"/>
  <c r="S124" i="101"/>
  <c r="S93" i="101"/>
  <c r="S62" i="101"/>
  <c r="S31" i="101"/>
  <c r="W124" i="101"/>
  <c r="W93" i="101"/>
  <c r="W62" i="101"/>
  <c r="W31" i="101"/>
  <c r="AA124" i="101"/>
  <c r="AA93" i="101"/>
  <c r="AA62" i="101"/>
  <c r="AA31" i="101"/>
  <c r="G125" i="101"/>
  <c r="G94" i="101"/>
  <c r="G63" i="101"/>
  <c r="G32" i="101"/>
  <c r="K125" i="101"/>
  <c r="K94" i="101"/>
  <c r="K63" i="101"/>
  <c r="K32" i="101"/>
  <c r="O125" i="101"/>
  <c r="O94" i="101"/>
  <c r="O63" i="101"/>
  <c r="O32" i="101"/>
  <c r="S125" i="101"/>
  <c r="S94" i="101"/>
  <c r="S63" i="101"/>
  <c r="S32" i="101"/>
  <c r="W125" i="101"/>
  <c r="W94" i="101"/>
  <c r="W63" i="101"/>
  <c r="W32" i="101"/>
  <c r="AA125" i="101"/>
  <c r="AA94" i="101"/>
  <c r="AA63" i="101"/>
  <c r="AA32" i="101"/>
  <c r="G126" i="101"/>
  <c r="G95" i="101"/>
  <c r="G64" i="101"/>
  <c r="G33" i="101"/>
  <c r="K126" i="101"/>
  <c r="K95" i="101"/>
  <c r="K64" i="101"/>
  <c r="K33" i="101"/>
  <c r="O126" i="101"/>
  <c r="O95" i="101"/>
  <c r="O64" i="101"/>
  <c r="O33" i="101"/>
  <c r="S126" i="101"/>
  <c r="S95" i="101"/>
  <c r="S64" i="101"/>
  <c r="S33" i="101"/>
  <c r="W126" i="101"/>
  <c r="W95" i="101"/>
  <c r="W64" i="101"/>
  <c r="W33" i="101"/>
  <c r="AA126" i="101"/>
  <c r="AA95" i="101"/>
  <c r="AA64" i="101"/>
  <c r="AA33" i="101"/>
  <c r="G127" i="101"/>
  <c r="G96" i="101"/>
  <c r="G65" i="101"/>
  <c r="G34" i="101"/>
  <c r="K127" i="101"/>
  <c r="K96" i="101"/>
  <c r="K65" i="101"/>
  <c r="K34" i="101"/>
  <c r="O127" i="101"/>
  <c r="O96" i="101"/>
  <c r="O65" i="101"/>
  <c r="O34" i="101"/>
  <c r="S127" i="101"/>
  <c r="S96" i="101"/>
  <c r="S65" i="101"/>
  <c r="S34" i="101"/>
  <c r="W127" i="101"/>
  <c r="W96" i="101"/>
  <c r="W65" i="101"/>
  <c r="W34" i="101"/>
  <c r="AA127" i="101"/>
  <c r="AA96" i="101"/>
  <c r="AA65" i="101"/>
  <c r="AA34" i="101"/>
  <c r="G128" i="101"/>
  <c r="G97" i="101"/>
  <c r="G66" i="101"/>
  <c r="G35" i="101"/>
  <c r="K128" i="101"/>
  <c r="K97" i="101"/>
  <c r="K66" i="101"/>
  <c r="K35" i="101"/>
  <c r="O128" i="101"/>
  <c r="O97" i="101"/>
  <c r="O66" i="101"/>
  <c r="O35" i="101"/>
  <c r="S128" i="101"/>
  <c r="S97" i="101"/>
  <c r="S66" i="101"/>
  <c r="S35" i="101"/>
  <c r="W128" i="101"/>
  <c r="W97" i="101"/>
  <c r="W66" i="101"/>
  <c r="W35" i="101"/>
  <c r="AA128" i="101"/>
  <c r="AA97" i="101"/>
  <c r="AA66" i="101"/>
  <c r="AA35" i="101"/>
  <c r="G129" i="101"/>
  <c r="G98" i="101"/>
  <c r="G67" i="101"/>
  <c r="G36" i="101"/>
  <c r="K129" i="101"/>
  <c r="K98" i="101"/>
  <c r="K67" i="101"/>
  <c r="K36" i="101"/>
  <c r="O129" i="101"/>
  <c r="O98" i="101"/>
  <c r="O67" i="101"/>
  <c r="O36" i="101"/>
  <c r="S129" i="101"/>
  <c r="S98" i="101"/>
  <c r="S67" i="101"/>
  <c r="S36" i="101"/>
  <c r="W129" i="101"/>
  <c r="W98" i="101"/>
  <c r="W67" i="101"/>
  <c r="W36" i="101"/>
  <c r="AA129" i="101"/>
  <c r="AA98" i="101"/>
  <c r="AA67" i="101"/>
  <c r="AA36" i="101"/>
  <c r="G130" i="101"/>
  <c r="G99" i="101"/>
  <c r="G68" i="101"/>
  <c r="G37" i="101"/>
  <c r="K130" i="101"/>
  <c r="K99" i="101"/>
  <c r="K68" i="101"/>
  <c r="K37" i="101"/>
  <c r="O130" i="101"/>
  <c r="O99" i="101"/>
  <c r="O68" i="101"/>
  <c r="O37" i="101"/>
  <c r="S130" i="101"/>
  <c r="S99" i="101"/>
  <c r="S68" i="101"/>
  <c r="S37" i="101"/>
  <c r="W130" i="101"/>
  <c r="W99" i="101"/>
  <c r="W68" i="101"/>
  <c r="W37" i="101"/>
  <c r="AA130" i="101"/>
  <c r="AA99" i="101"/>
  <c r="AA68" i="101"/>
  <c r="AA37" i="101"/>
  <c r="G131" i="101"/>
  <c r="G100" i="101"/>
  <c r="G69" i="101"/>
  <c r="G38" i="101"/>
  <c r="K131" i="101"/>
  <c r="K100" i="101"/>
  <c r="K69" i="101"/>
  <c r="K38" i="101"/>
  <c r="O131" i="101"/>
  <c r="O100" i="101"/>
  <c r="O38" i="101"/>
  <c r="O69" i="101"/>
  <c r="S131" i="101"/>
  <c r="S100" i="101"/>
  <c r="S69" i="101"/>
  <c r="S38" i="101"/>
  <c r="W131" i="101"/>
  <c r="W100" i="101"/>
  <c r="W38" i="101"/>
  <c r="W69" i="101"/>
  <c r="AA131" i="101"/>
  <c r="AA100" i="101"/>
  <c r="AA69" i="101"/>
  <c r="AA38" i="101"/>
  <c r="G132" i="101"/>
  <c r="G101" i="101"/>
  <c r="G39" i="101"/>
  <c r="G70" i="101"/>
  <c r="K132" i="101"/>
  <c r="K101" i="101"/>
  <c r="K70" i="101"/>
  <c r="K39" i="101"/>
  <c r="O132" i="101"/>
  <c r="O101" i="101"/>
  <c r="O39" i="101"/>
  <c r="O70" i="101"/>
  <c r="S132" i="101"/>
  <c r="S101" i="101"/>
  <c r="S70" i="101"/>
  <c r="S39" i="101"/>
  <c r="W132" i="101"/>
  <c r="W101" i="101"/>
  <c r="W39" i="101"/>
  <c r="W70" i="101"/>
  <c r="AA132" i="101"/>
  <c r="AA101" i="101"/>
  <c r="AA70" i="101"/>
  <c r="AA39" i="101"/>
  <c r="G133" i="101"/>
  <c r="G102" i="101"/>
  <c r="G71" i="101"/>
  <c r="G40" i="101"/>
  <c r="K133" i="101"/>
  <c r="K102" i="101"/>
  <c r="K71" i="101"/>
  <c r="K40" i="101"/>
  <c r="O133" i="101"/>
  <c r="O102" i="101"/>
  <c r="O40" i="101"/>
  <c r="O71" i="101"/>
  <c r="S133" i="101"/>
  <c r="S102" i="101"/>
  <c r="S71" i="101"/>
  <c r="S40" i="101"/>
  <c r="W133" i="101"/>
  <c r="W102" i="101"/>
  <c r="W71" i="101"/>
  <c r="W40" i="101"/>
  <c r="AA133" i="101"/>
  <c r="AA102" i="101"/>
  <c r="AA71" i="101"/>
  <c r="AA40" i="101"/>
  <c r="G134" i="101"/>
  <c r="G103" i="101"/>
  <c r="G41" i="101"/>
  <c r="G72" i="101"/>
  <c r="K134" i="101"/>
  <c r="K103" i="101"/>
  <c r="K72" i="101"/>
  <c r="K41" i="101"/>
  <c r="O134" i="101"/>
  <c r="O103" i="101"/>
  <c r="O72" i="101"/>
  <c r="O41" i="101"/>
  <c r="S134" i="101"/>
  <c r="S103" i="101"/>
  <c r="S72" i="101"/>
  <c r="S41" i="101"/>
  <c r="W134" i="101"/>
  <c r="W103" i="101"/>
  <c r="W41" i="101"/>
  <c r="W72" i="101"/>
  <c r="AA134" i="101"/>
  <c r="AA103" i="101"/>
  <c r="AA72" i="101"/>
  <c r="AA41" i="101"/>
  <c r="G135" i="101"/>
  <c r="G104" i="101"/>
  <c r="G73" i="101"/>
  <c r="G42" i="101"/>
  <c r="K135" i="101"/>
  <c r="K104" i="101"/>
  <c r="K73" i="101"/>
  <c r="K42" i="101"/>
  <c r="O135" i="101"/>
  <c r="O104" i="101"/>
  <c r="O42" i="101"/>
  <c r="O73" i="101"/>
  <c r="S135" i="101"/>
  <c r="S104" i="101"/>
  <c r="S73" i="101"/>
  <c r="S42" i="101"/>
  <c r="W135" i="101"/>
  <c r="W104" i="101"/>
  <c r="W73" i="101"/>
  <c r="W42" i="101"/>
  <c r="AA135" i="101"/>
  <c r="AA104" i="101"/>
  <c r="AA73" i="101"/>
  <c r="AA42" i="101"/>
  <c r="G136" i="101"/>
  <c r="G105" i="101"/>
  <c r="G43" i="101"/>
  <c r="G74" i="101"/>
  <c r="K136" i="101"/>
  <c r="K105" i="101"/>
  <c r="K74" i="101"/>
  <c r="K43" i="101"/>
  <c r="O136" i="101"/>
  <c r="O105" i="101"/>
  <c r="O74" i="101"/>
  <c r="O43" i="101"/>
  <c r="S136" i="101"/>
  <c r="S105" i="101"/>
  <c r="S74" i="101"/>
  <c r="S43" i="101"/>
  <c r="W136" i="101"/>
  <c r="W105" i="101"/>
  <c r="W43" i="101"/>
  <c r="W74" i="101"/>
  <c r="AA136" i="101"/>
  <c r="AA105" i="101"/>
  <c r="AA74" i="101"/>
  <c r="AA43" i="101"/>
  <c r="G137" i="101"/>
  <c r="G106" i="101"/>
  <c r="G75" i="101"/>
  <c r="G44" i="101"/>
  <c r="K137" i="101"/>
  <c r="K106" i="101"/>
  <c r="K75" i="101"/>
  <c r="K44" i="101"/>
  <c r="O137" i="101"/>
  <c r="O75" i="101"/>
  <c r="O106" i="101"/>
  <c r="O44" i="101"/>
  <c r="S137" i="101"/>
  <c r="S106" i="101"/>
  <c r="S75" i="101"/>
  <c r="S44" i="101"/>
  <c r="W137" i="101"/>
  <c r="W75" i="101"/>
  <c r="W106" i="101"/>
  <c r="W44" i="101"/>
  <c r="AA137" i="101"/>
  <c r="AA106" i="101"/>
  <c r="AA75" i="101"/>
  <c r="AA44" i="101"/>
  <c r="G138" i="101"/>
  <c r="G107" i="101"/>
  <c r="G76" i="101"/>
  <c r="G45" i="101"/>
  <c r="K138" i="101"/>
  <c r="K76" i="101"/>
  <c r="K107" i="101"/>
  <c r="K45" i="101"/>
  <c r="O138" i="101"/>
  <c r="O107" i="101"/>
  <c r="O76" i="101"/>
  <c r="O45" i="101"/>
  <c r="S138" i="101"/>
  <c r="S107" i="101"/>
  <c r="S76" i="101"/>
  <c r="S45" i="101"/>
  <c r="W138" i="101"/>
  <c r="W107" i="101"/>
  <c r="W76" i="101"/>
  <c r="W45" i="101"/>
  <c r="AA138" i="101"/>
  <c r="AA76" i="101"/>
  <c r="AA107" i="101"/>
  <c r="AA45" i="101"/>
  <c r="G139" i="101"/>
  <c r="G108" i="101"/>
  <c r="G77" i="101"/>
  <c r="G46" i="101"/>
  <c r="K139" i="101"/>
  <c r="K108" i="101"/>
  <c r="K77" i="101"/>
  <c r="K46" i="101"/>
  <c r="O139" i="101"/>
  <c r="O77" i="101"/>
  <c r="O108" i="101"/>
  <c r="O46" i="101"/>
  <c r="S139" i="101"/>
  <c r="S108" i="101"/>
  <c r="S77" i="101"/>
  <c r="S46" i="101"/>
  <c r="W139" i="101"/>
  <c r="W108" i="101"/>
  <c r="W77" i="101"/>
  <c r="W46" i="101"/>
  <c r="AA139" i="101"/>
  <c r="AA108" i="101"/>
  <c r="AA77" i="101"/>
  <c r="AA46" i="101"/>
  <c r="G140" i="101"/>
  <c r="G109" i="101"/>
  <c r="G78" i="101"/>
  <c r="G47" i="101"/>
  <c r="K140" i="101"/>
  <c r="K109" i="101"/>
  <c r="K78" i="101"/>
  <c r="K47" i="101"/>
  <c r="O140" i="101"/>
  <c r="O109" i="101"/>
  <c r="O78" i="101"/>
  <c r="O47" i="101"/>
  <c r="S140" i="101"/>
  <c r="S109" i="101"/>
  <c r="S78" i="101"/>
  <c r="S47" i="101"/>
  <c r="W140" i="101"/>
  <c r="W109" i="101"/>
  <c r="W78" i="101"/>
  <c r="W47" i="101"/>
  <c r="AA140" i="101"/>
  <c r="AA109" i="101"/>
  <c r="AA78" i="101"/>
  <c r="AA47" i="101"/>
  <c r="G141" i="101"/>
  <c r="G110" i="101"/>
  <c r="G79" i="101"/>
  <c r="G48" i="101"/>
  <c r="K141" i="101"/>
  <c r="K79" i="101"/>
  <c r="K110" i="101"/>
  <c r="K48" i="101"/>
  <c r="O141" i="101"/>
  <c r="O110" i="101"/>
  <c r="O79" i="101"/>
  <c r="O48" i="101"/>
  <c r="S141" i="101"/>
  <c r="S110" i="101"/>
  <c r="S79" i="101"/>
  <c r="S48" i="101"/>
  <c r="W141" i="101"/>
  <c r="W110" i="101"/>
  <c r="W79" i="101"/>
  <c r="W48" i="101"/>
  <c r="AA141" i="101"/>
  <c r="AA79" i="101"/>
  <c r="AA110" i="101"/>
  <c r="AA48" i="101"/>
  <c r="G142" i="101"/>
  <c r="K142" i="101"/>
  <c r="O142" i="101"/>
  <c r="S142" i="101"/>
  <c r="W142" i="101"/>
  <c r="AA142" i="101"/>
</calcChain>
</file>

<file path=xl/sharedStrings.xml><?xml version="1.0" encoding="utf-8"?>
<sst xmlns="http://schemas.openxmlformats.org/spreadsheetml/2006/main" count="5940" uniqueCount="288">
  <si>
    <t>1.1</t>
  </si>
  <si>
    <t>1.1.1</t>
  </si>
  <si>
    <t>№ п/п</t>
  </si>
  <si>
    <t>ВН</t>
  </si>
  <si>
    <t>НН</t>
  </si>
  <si>
    <t>1.1.2</t>
  </si>
  <si>
    <t>1.1.3</t>
  </si>
  <si>
    <t>2.2</t>
  </si>
  <si>
    <t>- средневзв. стоимость э/э (м)</t>
  </si>
  <si>
    <t>- услуги по передаче</t>
  </si>
  <si>
    <t>- сбытовая надбавка ГП</t>
  </si>
  <si>
    <t>- инфраструктурные платежи</t>
  </si>
  <si>
    <t>1.2</t>
  </si>
  <si>
    <t>ночная зона</t>
  </si>
  <si>
    <t>полупиковая зона</t>
  </si>
  <si>
    <t>пиковая зона</t>
  </si>
  <si>
    <t>1.3</t>
  </si>
  <si>
    <t>2.1</t>
  </si>
  <si>
    <t>2.3</t>
  </si>
  <si>
    <t>СН II</t>
  </si>
  <si>
    <t>СН I</t>
  </si>
  <si>
    <t>Уровень напряжения</t>
  </si>
  <si>
    <t>Потребители, рассчитывающиеся по договорам купли-продажи</t>
  </si>
  <si>
    <t>23:00-0:00</t>
  </si>
  <si>
    <t>22:00-23:00</t>
  </si>
  <si>
    <t>21:00-22:00</t>
  </si>
  <si>
    <t>20:00-21:00</t>
  </si>
  <si>
    <t>19:00-20:00</t>
  </si>
  <si>
    <t>18:00-19:00</t>
  </si>
  <si>
    <t>17:00-18:00</t>
  </si>
  <si>
    <t>16:00-17:00</t>
  </si>
  <si>
    <t>15:00-16:00</t>
  </si>
  <si>
    <t>14:00-15:00</t>
  </si>
  <si>
    <t>13:00-14:00</t>
  </si>
  <si>
    <t>12:00-13:00</t>
  </si>
  <si>
    <t>11:00-12:00</t>
  </si>
  <si>
    <t>10:00-11:00</t>
  </si>
  <si>
    <t>9:00-10:00</t>
  </si>
  <si>
    <t>8:00-9:00</t>
  </si>
  <si>
    <t>7:00-8:00</t>
  </si>
  <si>
    <t>6:00-7:00</t>
  </si>
  <si>
    <t>5:00-6:00</t>
  </si>
  <si>
    <t>4:00-5:00</t>
  </si>
  <si>
    <t>3:00-4:00</t>
  </si>
  <si>
    <t>2:00-3:00</t>
  </si>
  <si>
    <t>1:00-2:00</t>
  </si>
  <si>
    <t>0:00-1:00</t>
  </si>
  <si>
    <t>Дата</t>
  </si>
  <si>
    <t>Группа потребителей</t>
  </si>
  <si>
    <t>1.2.1</t>
  </si>
  <si>
    <t>1.2.2</t>
  </si>
  <si>
    <t>1.2.3</t>
  </si>
  <si>
    <t>1.3.1</t>
  </si>
  <si>
    <t>1.3.2</t>
  </si>
  <si>
    <t>1.3.3</t>
  </si>
  <si>
    <t>Диапазон числа часов использования мощности</t>
  </si>
  <si>
    <r>
      <t xml:space="preserve">I. Первая ценовая категория
</t>
    </r>
    <r>
      <rPr>
        <sz val="13"/>
        <color theme="1"/>
        <rFont val="Arial"/>
        <family val="2"/>
        <charset val="204"/>
      </rPr>
      <t>(для объемов покупки электрической энергии (мощности), учет которых осуществляется в целом за расчетный период)</t>
    </r>
  </si>
  <si>
    <r>
      <t xml:space="preserve">II. Вторая ценовая категория
</t>
    </r>
    <r>
      <rPr>
        <sz val="13"/>
        <color theme="1"/>
        <rFont val="Arial"/>
        <family val="2"/>
        <charset val="204"/>
      </rPr>
      <t>(для объемов покупки электрической энергии (мощности), учет которых осуществляется по зонам суток расчетного периода)</t>
    </r>
  </si>
  <si>
    <t>1. Потребители, рассчитывающиеся по договорам энергоснабжения</t>
  </si>
  <si>
    <r>
      <t>Предельный уровень нерегулируемых цен (рублей/МВт</t>
    </r>
    <r>
      <rPr>
        <b/>
        <sz val="10.5"/>
        <color theme="1"/>
        <rFont val="Calibri"/>
        <family val="2"/>
        <charset val="204"/>
      </rPr>
      <t>·</t>
    </r>
    <r>
      <rPr>
        <b/>
        <sz val="10.5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</si>
  <si>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ВН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</si>
  <si>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ВН, CH I, CH II, HH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</si>
  <si>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CH I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</si>
  <si>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CH II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</si>
  <si>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HH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</si>
  <si>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rPr>
        <b/>
        <sz val="12"/>
        <color theme="1"/>
        <rFont val="Arial"/>
        <family val="2"/>
        <charset val="204"/>
      </rPr>
      <t xml:space="preserve">V. Пятая ценовая категория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 в отношении которых в расчетном периоде осуществляются почасовое планирование и учет, и стоимость услуг по передаче электрической энергии определяется
по цене услуг в одноставочном исчислении)</t>
    </r>
  </si>
  <si>
    <r>
      <rPr>
        <b/>
        <sz val="12"/>
        <color theme="1"/>
        <rFont val="Arial"/>
        <family val="2"/>
        <charset val="204"/>
      </rPr>
      <t xml:space="preserve">III. Третья ценовая категория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 в отношении которых в расчетном периоде осуществляется почасовой учет, и стоимость услуг по передаче электрической энергии определяется
по цене услуг в одноставочном исчислении)</t>
    </r>
  </si>
  <si>
    <r>
      <rPr>
        <b/>
        <sz val="12"/>
        <color theme="1"/>
        <rFont val="Arial"/>
        <family val="2"/>
        <charset val="204"/>
      </rPr>
      <t xml:space="preserve">IV. Четвертая ценовая категория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 в отношении которых в расчетном периоде осуществляется почасовой учет, и стоимость услуг по передаче электрической энергии определяется
по цене услуг в двухставочном исчислении)</t>
    </r>
  </si>
  <si>
    <r>
      <rPr>
        <b/>
        <sz val="12"/>
        <color theme="1"/>
        <rFont val="Arial"/>
        <family val="2"/>
        <charset val="204"/>
      </rPr>
      <t xml:space="preserve">VI. Шестая ценовая категория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 в отношении которых в расчетном периоде осуществляются почасовое планирование и учет, и стоимость услуг по передаче электрической энергии определяется
по цене услуг в двухставочном исчислении)</t>
    </r>
  </si>
  <si>
    <t>Ставки для учета разницы предварительных требований и обязательств по результатам конкурентного отбора</t>
  </si>
  <si>
    <t>Ставка, применяемая к сумме плановых почасовых объемов покупки электрической энергии в целом за расчетный период</t>
  </si>
  <si>
    <t>Ставка, применяемая к сумме абсолютных значений разностей фактических и плановых почасовых объемов покупки электрической энергии в целом за расчетный период</t>
  </si>
  <si>
    <r>
      <t>Величина ставки 
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</si>
  <si>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t>Ставки для учета разницы предварительных требований и обязательств по результатам конкурентных отборов</t>
  </si>
  <si>
    <t>Ставка за мощность (рублей/МВт в месяц без НДС)</t>
  </si>
  <si>
    <t>6.5. Ставка за мощность предельного уровня нерегулируемой цены</t>
  </si>
  <si>
    <t>5.5. Ставка за мощность предельного уровня нерегулируемой цены</t>
  </si>
  <si>
    <t>4.5. Ставка за мощность предельного уровня нерегулируемой цены</t>
  </si>
  <si>
    <t>3.5. Ставка за мощность предельного уровня нерегулируемой цены</t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</si>
  <si>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СН I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</si>
  <si>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СН II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</si>
  <si>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НН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</si>
  <si>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 xml:space="preserve">ВН, СН I, СН II, НН </t>
    </r>
    <r>
      <rPr>
        <b/>
        <sz val="10"/>
        <color theme="1"/>
        <rFont val="Arial"/>
        <family val="2"/>
        <charset val="204"/>
      </rPr>
      <t>(рублей/МВт·ч без НДС)</t>
    </r>
  </si>
  <si>
    <r>
      <t xml:space="preserve">Ставка, применяемая к величине превышения </t>
    </r>
    <r>
      <rPr>
        <b/>
        <sz val="10"/>
        <color rgb="FF0000FF"/>
        <rFont val="Arial"/>
        <family val="2"/>
        <charset val="204"/>
      </rPr>
      <t>планового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FF0000"/>
        <rFont val="Arial"/>
        <family val="2"/>
        <charset val="204"/>
      </rPr>
      <t>фактическим</t>
    </r>
    <r>
      <rPr>
        <b/>
        <sz val="10"/>
        <color theme="1"/>
        <rFont val="Arial"/>
        <family val="2"/>
        <charset val="204"/>
      </rPr>
      <t xml:space="preserve"> почасовым объемом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</si>
  <si>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t>3.4. Ставка за электрическую энергию предельного уровня нерегулируемой цены для потребителей, рассчитывающихся по договорам купли-продажи</t>
  </si>
  <si>
    <t>4.4. Ставка за электрическую энергию предельного уровня нерегулируемой цены для потребителей, рассчитывающихся по договорам купли-продажи</t>
  </si>
  <si>
    <t>5.4. Ставка за электрическую энергию предельного уровня нерегулируемой цены для потребителей, рассчитывающихся по договорам купли-продажи</t>
  </si>
  <si>
    <r>
      <t xml:space="preserve">Ставка, применяемая к величине превышения </t>
    </r>
    <r>
      <rPr>
        <b/>
        <sz val="10"/>
        <color rgb="FFFF0000"/>
        <rFont val="Arial"/>
        <family val="2"/>
        <charset val="204"/>
      </rPr>
      <t>фактического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0000FF"/>
        <rFont val="Arial"/>
        <family val="2"/>
        <charset val="204"/>
      </rPr>
      <t xml:space="preserve">плановым </t>
    </r>
    <r>
      <rPr>
        <b/>
        <sz val="10"/>
        <color theme="1"/>
        <rFont val="Arial"/>
        <family val="2"/>
        <charset val="204"/>
      </rPr>
      <t>почасовым объемом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</si>
  <si>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0"/>
        <color rgb="FFFF0000"/>
        <rFont val="Arial"/>
        <family val="2"/>
        <charset val="204"/>
      </rPr>
      <t>CH I</t>
    </r>
    <r>
      <rPr>
        <b/>
        <sz val="10"/>
        <color theme="1"/>
        <rFont val="Arial"/>
        <family val="2"/>
        <charset val="204"/>
      </rPr>
      <t xml:space="preserve"> (рублей/МВт·ч без НДС)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</si>
  <si>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0"/>
        <color rgb="FFFF0000"/>
        <rFont val="Arial"/>
        <family val="2"/>
        <charset val="204"/>
      </rPr>
      <t xml:space="preserve">CH II </t>
    </r>
    <r>
      <rPr>
        <b/>
        <sz val="10"/>
        <color theme="1"/>
        <rFont val="Arial"/>
        <family val="2"/>
        <charset val="204"/>
      </rPr>
      <t>(рублей/МВт·ч без НДС)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</si>
  <si>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0"/>
        <color rgb="FFFF0000"/>
        <rFont val="Arial"/>
        <family val="2"/>
        <charset val="204"/>
      </rPr>
      <t xml:space="preserve">HH </t>
    </r>
    <r>
      <rPr>
        <b/>
        <sz val="10"/>
        <color theme="1"/>
        <rFont val="Arial"/>
        <family val="2"/>
        <charset val="204"/>
      </rPr>
      <t>(рублей/МВт·ч без НДС)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</si>
  <si>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0"/>
        <color rgb="FFFF0000"/>
        <rFont val="Arial"/>
        <family val="2"/>
        <charset val="204"/>
      </rPr>
      <t>ВН, СН I, СН II, НН</t>
    </r>
    <r>
      <rPr>
        <b/>
        <sz val="10"/>
        <color theme="1"/>
        <rFont val="Arial"/>
        <family val="2"/>
        <charset val="204"/>
      </rPr>
      <t xml:space="preserve"> (рублей/МВт·ч без НДС)</t>
    </r>
  </si>
  <si>
    <t>Прочие потребители</t>
  </si>
  <si>
    <t>- плата ОАО "АТС"</t>
  </si>
  <si>
    <t>плата "СО ЕЭС"</t>
  </si>
  <si>
    <t>плата ЗАО "ЦФР"</t>
  </si>
  <si>
    <t>Потребители, рассчитывающиеся в соответствие с п.2 постановления правительства РФ от 29.12.2011 № 1179</t>
  </si>
  <si>
    <t>2. Электросетевые организации, приобретающие электроэнергию на цели компенсации технологического расхода электрической энергии</t>
  </si>
  <si>
    <t>3.1. Ставка за электрическую энергию предельного уровня нерегулируемой цены для абонентов подгруппы "Прочие потребители"</t>
  </si>
  <si>
    <t>4.1. Ставка за электрическую энергию предельного уровня нерегулируемой цены для абонентов подгруппы "Прочие потребители"</t>
  </si>
  <si>
    <t>4.2. Ставка за электрическую энергию предельного уровня нерегулируемой цены для потребителей, рассчитывающихся в соответствие с п.2 постановления правительства РФ от 29.12.2011 № 1179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</si>
  <si>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0"/>
        <color rgb="FFFF0000"/>
        <rFont val="Arial"/>
        <family val="2"/>
        <charset val="204"/>
      </rPr>
      <t>НН</t>
    </r>
    <r>
      <rPr>
        <b/>
        <sz val="10"/>
        <color theme="1"/>
        <rFont val="Arial"/>
        <family val="2"/>
        <charset val="204"/>
      </rPr>
      <t xml:space="preserve"> (рублей/МВт·ч без НДС)</t>
    </r>
  </si>
  <si>
    <t>за расчетный период</t>
  </si>
  <si>
    <t>для ГТП</t>
  </si>
  <si>
    <t>PVITENSB</t>
  </si>
  <si>
    <t>участника оптового рынка</t>
  </si>
  <si>
    <t>ЗАО "Витимэнергосбыт"</t>
  </si>
  <si>
    <t>Дифференцированные по зонам суток расчетного периода средневзвешенные нерегулируемые цены на электрическую энергию (мощность) на оптовом рынке и средневзвешенные нерегулируемые цены на электрическую энергию на оптовом рынке, определяемые для соответствующих зон суток, руб/МВтч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</si>
  <si>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трем зонам суток:</t>
  </si>
  <si>
    <t>Ночная зона</t>
  </si>
  <si>
    <t>Полупиковая зона</t>
  </si>
  <si>
    <t>Пиковая зона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</si>
  <si>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двум зонам суток:</t>
  </si>
  <si>
    <t>Дневная зона</t>
  </si>
  <si>
    <t>Средневзвешенная нерегулируемая цена на мощность на оптовом рынке, руб/МВт</t>
  </si>
  <si>
    <t>Объем электрической энергии, приобретенный участником оптового рынка за расчетный период по регулируемым ценам, МВтч</t>
  </si>
  <si>
    <t>Объем электрической энергии, приобретенный участником оптового рынка за расчетный период по результатам конкурентного отбора заявок на сутки вперед, МВтч</t>
  </si>
  <si>
    <t>дата</t>
  </si>
  <si>
    <t>час</t>
  </si>
  <si>
    <t>6.1. Ставка за электрическую энергию предельного уровня нерегулируемой цены для абонентов подгруппы "Прочие потребители"</t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</si>
  <si>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 xml:space="preserve">НH 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</si>
  <si>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t>6.2. Ставка за электрическую энергию предельного уровня нерегулируемой цены для потребителей, рассчитывающихся в соответствие с п.2 постановления правительства РФ от 29.12.2011 № 1179</t>
  </si>
  <si>
    <t>6.3. Ставка за электрическую энергию предельного уровня нерегулируемой цены для потребителей, рассчитывающихся по договорам купли-продажи</t>
  </si>
  <si>
    <t>потребители, рассчитывающиеся в соответствие с п.2 постановления правительства РФ от 29.12.2011 № 1179</t>
  </si>
  <si>
    <t>5.1. Ставка за электрическую энергию предельного уровня нерегулируемой цены для абонентов подгруппы "Прочие потребители"</t>
  </si>
  <si>
    <t>Составляющие предельных уровней нерегулируемых цен</t>
  </si>
  <si>
    <t>Средневзвешенная нерегулируемая цена на электрическую энергию на оптовом рынке, определяемая для соответствующей зоны суток:</t>
  </si>
  <si>
    <t>Средневзвешенная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</si>
  <si>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</si>
  <si>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</si>
  <si>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</si>
  <si>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</si>
  <si>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руб/МВтч</t>
  </si>
  <si>
    <t>0</t>
  </si>
  <si>
    <t>* Результатом расчета составляющей предельных уровней нерегулируемых цен является отрицательная величина, но в настоящем отчете вместо отрицательной величины согласно Договору о присоединении к торговой системе оптового рынка выводится 0;</t>
  </si>
  <si>
    <t>**Результатом расчета составляющей предельных уровней нерегулируемых цен является неопределенность, но в настоящем отчете вместо неопределенности согласно Договору о присоединении к торговой системе оптового рынка выводится 0;</t>
  </si>
  <si>
    <t>-инфраструктурные платежи</t>
  </si>
  <si>
    <t>Потребители, рассчитывающиеся по первой ценовой категории</t>
  </si>
  <si>
    <t>предельный уровень нерегулируемой цены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</si>
  <si>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</si>
  <si>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 xml:space="preserve">до 150 кВт </t>
  </si>
  <si>
    <t>от 150кт до 670кВт</t>
  </si>
  <si>
    <t>от 670кВт до 10МВт</t>
  </si>
  <si>
    <t>более 10МВт</t>
  </si>
  <si>
    <t>сбытовая надбавка для 4 ценовой категории</t>
  </si>
  <si>
    <t xml:space="preserve">-средневзв. стоимость э/э(м) : до 150 кВт </t>
  </si>
  <si>
    <t>период</t>
  </si>
  <si>
    <t>Вид ставки</t>
  </si>
  <si>
    <t>ЦЕНА</t>
  </si>
  <si>
    <t>00-01</t>
  </si>
  <si>
    <t>01-02</t>
  </si>
  <si>
    <t>02-03</t>
  </si>
  <si>
    <t>03-04</t>
  </si>
  <si>
    <t>04-05</t>
  </si>
  <si>
    <t>05-06</t>
  </si>
  <si>
    <t>06-07</t>
  </si>
  <si>
    <t>07-08</t>
  </si>
  <si>
    <t>08-09</t>
  </si>
  <si>
    <t>09-10</t>
  </si>
  <si>
    <t>10-11</t>
  </si>
  <si>
    <t>11-12</t>
  </si>
  <si>
    <t>12-13</t>
  </si>
  <si>
    <t>13-14</t>
  </si>
  <si>
    <t>14-15</t>
  </si>
  <si>
    <t>15-16</t>
  </si>
  <si>
    <t>16-17</t>
  </si>
  <si>
    <t>17-18</t>
  </si>
  <si>
    <t>18-19</t>
  </si>
  <si>
    <t>19-20</t>
  </si>
  <si>
    <t>20-21</t>
  </si>
  <si>
    <t>21-22</t>
  </si>
  <si>
    <t>22-23</t>
  </si>
  <si>
    <t>23-24</t>
  </si>
  <si>
    <t>1 ЦК, прочие, ВН (до150 кВт)</t>
  </si>
  <si>
    <t>Для незапланированных объемов потребления покупателей</t>
  </si>
  <si>
    <t>1 ЦК, прочие, ВН (от 150 кВт до 670 кВт)</t>
  </si>
  <si>
    <t>1 ЦК, прочие, ВН (от 670 кВт до 10 МВт)</t>
  </si>
  <si>
    <t>1 ЦК, прочие, ВН (свыше 10 МВт)</t>
  </si>
  <si>
    <t>1 ЦК, прочие, НН (до150 кВт)</t>
  </si>
  <si>
    <t>1 ЦК, прочие, НН (от 150 кВт до 670 кВт)</t>
  </si>
  <si>
    <t>1 ЦК, прочие, НН (от 670 кВт до 10 МВт)</t>
  </si>
  <si>
    <t>1 ЦК, прочие, НН (свыше 10 МВт)</t>
  </si>
  <si>
    <t>1 ЦК, прочие, СН1 (до150 кВт)</t>
  </si>
  <si>
    <t>1 ЦК, прочие, СН1 (от 150 кВт до 670 кВт)</t>
  </si>
  <si>
    <t>1 ЦК, прочие, СН1 (от 670 кВт до 10 МВт)</t>
  </si>
  <si>
    <t>1 ЦК, прочие, СН1 (свыше 10 МВт)</t>
  </si>
  <si>
    <t>1 ЦК, прочие, СН2 (до150 кВт)</t>
  </si>
  <si>
    <t>1 ЦК, прочие, СН2 (от 150 кВт до 670 кВт)</t>
  </si>
  <si>
    <t>1 ЦК, прочие, СН2 (от 670 кВт до 10 МВт)</t>
  </si>
  <si>
    <t>1 ЦК, прочие, СН2 (свыше 10 МВт)</t>
  </si>
  <si>
    <t>4 ЦК, прочие (ЭЭ), ВН (до 150 кВт)</t>
  </si>
  <si>
    <t>4 ЦК, прочие (ЭЭ), ВН (от 150 кВт до 670 кВт)</t>
  </si>
  <si>
    <t>4 ЦК, прочие (ЭЭ), ВН (от 670 кВт до 10 МВт)</t>
  </si>
  <si>
    <t>4 ЦК, прочие (ЭЭ), ВН (свыше 10 МВт)</t>
  </si>
  <si>
    <t>4 ЦК, прочие (ЭЭ), СН1 (до 150 кВт)</t>
  </si>
  <si>
    <t>4 ЦК, прочие (ЭЭ), СН1 (от 150 кВт до 670 кВт)</t>
  </si>
  <si>
    <t>4 ЦК, прочие (ЭЭ), СН1 (от 670 кВт до 10 МВт)</t>
  </si>
  <si>
    <t>4 ЦК, прочие (ЭЭ), СН1 (свыше 10 МВт)</t>
  </si>
  <si>
    <t>4 ЦК, прочие (ЭЭ), СН2 (до 150 кВт)</t>
  </si>
  <si>
    <t>4 ЦК, прочие (ЭЭ), СН2 (от 150 кВт до 670 кВт)</t>
  </si>
  <si>
    <t>4 ЦК, прочие (ЭЭ), СН2 (свыше 10 МВт)</t>
  </si>
  <si>
    <t>4 ЦК, прочие (ЭЭ), НН (до 150 кВт)</t>
  </si>
  <si>
    <t>4 ЦК, прочие (ЭЭ), НН (от 150 кВт до 670 кВт)</t>
  </si>
  <si>
    <t>4 ЦК, прочие (ЭЭ), НН (от 670 кВт до 10 МВт)</t>
  </si>
  <si>
    <t>4 ЦК, прочие (ЭЭ), НН (свыше 10 МВт)</t>
  </si>
  <si>
    <t>4 ЦК, прочие (ЭЭ), СН2 от 670 кВт до 10 МВт)</t>
  </si>
  <si>
    <t xml:space="preserve">   *Приказ Федеральной службы по тарифам от 30 октября 2012 г. N 703-э "Об утверждении Методических указаний по расчету сбытовых надбавок гарантирующих поставщиков и размера доходности продаж гарантирующих поставщиков"</t>
  </si>
  <si>
    <t xml:space="preserve"> сбытовая надбавка ГП, в том числе*:   </t>
  </si>
  <si>
    <t>Для покупателей с интегральным учетом</t>
  </si>
  <si>
    <t xml:space="preserve">4 ЦК, прочие (М), ВН </t>
  </si>
  <si>
    <t xml:space="preserve">4 ЦК, прочие (М), НН </t>
  </si>
  <si>
    <t>4 ЦК, прочие (М), СН1</t>
  </si>
  <si>
    <t>4 ЦК, прочие (М), СН2</t>
  </si>
  <si>
    <t>от 150 кВт до 670 кВт</t>
  </si>
  <si>
    <t>от 670 кВт до 10 МВт</t>
  </si>
  <si>
    <t>более 10 МВт</t>
  </si>
  <si>
    <r>
      <t xml:space="preserve">Предельные уровни </t>
    </r>
    <r>
      <rPr>
        <b/>
        <sz val="13"/>
        <color rgb="FF0000FF"/>
        <rFont val="Arial"/>
        <family val="2"/>
        <charset val="204"/>
      </rPr>
      <t>фактических</t>
    </r>
    <r>
      <rPr>
        <b/>
        <sz val="13"/>
        <color theme="1"/>
        <rFont val="Arial"/>
        <family val="2"/>
        <charset val="204"/>
      </rPr>
      <t xml:space="preserve"> нерегулируемых цен на электрическую энергию (мощность), поставляемую ЗАО "Витимэнергосбыт"
потребителям  в </t>
    </r>
    <r>
      <rPr>
        <b/>
        <sz val="13"/>
        <color rgb="FF0000FF"/>
        <rFont val="Arial"/>
        <family val="2"/>
        <charset val="204"/>
      </rPr>
      <t>мае</t>
    </r>
    <r>
      <rPr>
        <b/>
        <sz val="13"/>
        <color theme="1"/>
        <rFont val="Arial"/>
        <family val="2"/>
        <charset val="204"/>
      </rPr>
      <t xml:space="preserve"> 2013 г.</t>
    </r>
  </si>
  <si>
    <r>
      <t xml:space="preserve">Предельные уровни </t>
    </r>
    <r>
      <rPr>
        <b/>
        <sz val="13"/>
        <color rgb="FF0000FF"/>
        <rFont val="Arial"/>
        <family val="2"/>
        <charset val="204"/>
      </rPr>
      <t>фактических</t>
    </r>
    <r>
      <rPr>
        <b/>
        <sz val="13"/>
        <color theme="1"/>
        <rFont val="Arial"/>
        <family val="2"/>
        <charset val="204"/>
      </rPr>
      <t xml:space="preserve"> нерегулируемых цен на электрическую энергию (мощность), поставляемую ЗАО "Витимэнергосбыт"
потребителям  в </t>
    </r>
    <r>
      <rPr>
        <b/>
        <sz val="13"/>
        <color rgb="FF0000FF"/>
        <rFont val="Arial"/>
        <family val="2"/>
        <charset val="204"/>
      </rPr>
      <t xml:space="preserve">мае </t>
    </r>
    <r>
      <rPr>
        <b/>
        <sz val="13"/>
        <color theme="1"/>
        <rFont val="Arial"/>
        <family val="2"/>
        <charset val="204"/>
      </rPr>
      <t>2013 г.</t>
    </r>
  </si>
  <si>
    <r>
      <t xml:space="preserve">Предельные уровни </t>
    </r>
    <r>
      <rPr>
        <b/>
        <sz val="13"/>
        <color rgb="FF0000FF"/>
        <rFont val="Arial"/>
        <family val="2"/>
        <charset val="204"/>
      </rPr>
      <t>фактических</t>
    </r>
    <r>
      <rPr>
        <b/>
        <sz val="13"/>
        <color theme="1"/>
        <rFont val="Arial"/>
        <family val="2"/>
        <charset val="204"/>
      </rPr>
      <t xml:space="preserve"> нерегулируемых цен на электрическую энергию (мощность), поставляемую ЗАО "Витимэнергосбыт" потребителям в </t>
    </r>
    <r>
      <rPr>
        <b/>
        <sz val="13"/>
        <color rgb="FF0000FF"/>
        <rFont val="Arial"/>
        <family val="2"/>
        <charset val="204"/>
      </rPr>
      <t>мае</t>
    </r>
    <r>
      <rPr>
        <b/>
        <sz val="13"/>
        <color theme="1"/>
        <rFont val="Arial"/>
        <family val="2"/>
        <charset val="204"/>
      </rPr>
      <t xml:space="preserve"> 2013 г.</t>
    </r>
  </si>
  <si>
    <t>Ставка за мощность (рублей/МВт в месяц без НДС) ЗА май 2013</t>
  </si>
  <si>
    <r>
      <t xml:space="preserve">Предельные уровни </t>
    </r>
    <r>
      <rPr>
        <b/>
        <sz val="13"/>
        <color rgb="FF0000FF"/>
        <rFont val="Arial"/>
        <family val="2"/>
        <charset val="204"/>
      </rPr>
      <t>фактических</t>
    </r>
    <r>
      <rPr>
        <b/>
        <sz val="13"/>
        <color theme="1"/>
        <rFont val="Arial"/>
        <family val="2"/>
        <charset val="204"/>
      </rPr>
      <t xml:space="preserve"> нерегулируемых цен на электрическую энергию (мощность), поставляемую ЗАО "Витимэнергосбыт" потребителям  в мае 2013 г.</t>
    </r>
  </si>
  <si>
    <t>01.05.2013</t>
  </si>
  <si>
    <t>02.05.2013</t>
  </si>
  <si>
    <t>03.05.2013</t>
  </si>
  <si>
    <t>04.05.2013</t>
  </si>
  <si>
    <t>05.05.2013</t>
  </si>
  <si>
    <t>06.05.2013</t>
  </si>
  <si>
    <t>07.05.2013</t>
  </si>
  <si>
    <t>08.05.2013</t>
  </si>
  <si>
    <t>09.05.2013</t>
  </si>
  <si>
    <t>10.05.2013</t>
  </si>
  <si>
    <t>11.05.2013</t>
  </si>
  <si>
    <t>12.05.2013</t>
  </si>
  <si>
    <t>13.05.2013</t>
  </si>
  <si>
    <t>14.05.2013</t>
  </si>
  <si>
    <t>15.05.2013</t>
  </si>
  <si>
    <t>16.05.2013</t>
  </si>
  <si>
    <t>17.05.2013</t>
  </si>
  <si>
    <t>18.05.2013</t>
  </si>
  <si>
    <t>19.05.2013</t>
  </si>
  <si>
    <t>20.05.2013</t>
  </si>
  <si>
    <t>21.05.2013</t>
  </si>
  <si>
    <t>22.05.2013</t>
  </si>
  <si>
    <t>23.05.2013</t>
  </si>
  <si>
    <t>24.05.2013</t>
  </si>
  <si>
    <t>25.05.2013</t>
  </si>
  <si>
    <t>26.05.2013</t>
  </si>
  <si>
    <t>1</t>
  </si>
  <si>
    <t>27.05.2013</t>
  </si>
  <si>
    <t>28.05.2013</t>
  </si>
  <si>
    <t>29.05.2013</t>
  </si>
  <si>
    <t>30.05.2013</t>
  </si>
  <si>
    <t>31.05.2013</t>
  </si>
  <si>
    <t>Расчет средневзвешенной нерегулируемой цены э/энергии (мощности) используемый для первой ценовой категории ЗАО "Витимэнергосбыт"</t>
  </si>
  <si>
    <t>№</t>
  </si>
  <si>
    <t>Наименование показателя</t>
  </si>
  <si>
    <t>Ед. изм.</t>
  </si>
  <si>
    <t>Расчет КОЭФФИЦИЕНТА оплаты мощности потребителями</t>
  </si>
  <si>
    <t>КОЭФФИЦИЕНТ оплаты мощности потребителями</t>
  </si>
  <si>
    <t>ЧИСЛИТЕЛЬ</t>
  </si>
  <si>
    <t>МВт</t>
  </si>
  <si>
    <t>сумма объемов фактического потребления мощности ГП на ОРЭМ и РРЭМ</t>
  </si>
  <si>
    <t>1.1.1.1</t>
  </si>
  <si>
    <t>объем фактического пикового потребления мощности ГП на ОРЭМ</t>
  </si>
  <si>
    <t>1.1.1.2</t>
  </si>
  <si>
    <t>величины мощности, соответствующей покупке электрической энергии на РРЭМ</t>
  </si>
  <si>
    <t>сумма объемов мощности, потребленной  потребителями, выбравшими для расчетов вторую - шестую ценовые категории</t>
  </si>
  <si>
    <t>объем мощности, потребленной  населением и приравненным к ним категориям потребителей</t>
  </si>
  <si>
    <t>ЗНАМЕНАТЕЛЬ</t>
  </si>
  <si>
    <t>тыс.кВт*ч.</t>
  </si>
  <si>
    <t>сумма фактических объемов покупки э/э ГП на ОРЭМ и РРЭМ</t>
  </si>
  <si>
    <t>1.2.1.1</t>
  </si>
  <si>
    <t>фактический объем  покупки э/э ГП на ОРЭМ</t>
  </si>
  <si>
    <t>1.2.1.2</t>
  </si>
  <si>
    <t>фактический объем  покупки э/э ГП на РРЭМ</t>
  </si>
  <si>
    <t>сумма объемов э/э, потребленной  потребителями, выбравшими для расчетов вторую - шестую ценовые категории</t>
  </si>
  <si>
    <t>объем э/э, потребленной  населением и приравненным к ним категориям потребителей</t>
  </si>
  <si>
    <t>2</t>
  </si>
  <si>
    <t>Средневзвешенная нерегулируемая цена электрической энергии (мощности), используемая для первой ценовой категории</t>
  </si>
  <si>
    <t>руб./МВт*ч.</t>
  </si>
  <si>
    <t>справочно</t>
  </si>
  <si>
    <t>Фактически опубликованная ОАО "АТС" нерегулируемая цена на электрическую энергию (мощность) на оптовом рынке, руб/МВтч</t>
  </si>
  <si>
    <t>средневзвешенная нерегулируемая цена на электрическую энергию на ОРЭМ</t>
  </si>
  <si>
    <t>руб./МВт*ч</t>
  </si>
  <si>
    <t>произведение средневзвешенной нерегулируемой цены на мощность на оптовом рынке и коэффициента оплаты мощности потребителями</t>
  </si>
  <si>
    <t>2.2.1</t>
  </si>
  <si>
    <t>средневзвешенная нерегулируемая цена на мощность на оптовом рынке</t>
  </si>
  <si>
    <t>руб./МВт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</si>
</sst>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-* #,##0.00_р_._-;\-* #,##0.00_р_._-;_-* &quot;-&quot;??_р_._-;_-@_-"/>
    <numFmt numFmtId="164" formatCode="_-* #,##0_р_._-;\-* #,##0_р_._-;_-* &quot;-&quot;??_р_._-;_-@_-"/>
    <numFmt numFmtId="165" formatCode="#,##0.00_р_."/>
    <numFmt numFmtId="166" formatCode="#,##0.000"/>
    <numFmt numFmtId="167" formatCode="0.000"/>
    <numFmt numFmtId="168" formatCode="_-* #,##0.000_р_._-;\-* #,##0.000_р_._-;_-* &quot;-&quot;??_р_._-;_-@_-"/>
    <numFmt numFmtId="171" formatCode="#,##0.000000_ ;[Red]\-#,##0.000000\ "/>
    <numFmt numFmtId="172" formatCode="#,##0.000000000_ ;[Red]\-#,##0.000000000\ "/>
    <numFmt numFmtId="173" formatCode="#,##0.00_ ;[Red]\-#,##0.00\ "/>
    <numFmt numFmtId="174" formatCode="#,##0.000_ ;[Red]\-#,##0.000\ "/>
  </numFmts>
  <fonts count="54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name val="Helv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name val="MS Sans Serif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3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0"/>
      <color rgb="FF0000FF"/>
      <name val="Arial"/>
      <family val="2"/>
      <charset val="204"/>
    </font>
    <font>
      <b/>
      <sz val="10"/>
      <color rgb="FFFF0000"/>
      <name val="Arial"/>
      <family val="2"/>
      <charset val="204"/>
    </font>
    <font>
      <sz val="10"/>
      <color indexed="8"/>
      <name val="Arial"/>
      <family val="2"/>
      <charset val="204"/>
    </font>
    <font>
      <b/>
      <sz val="15"/>
      <color indexed="56"/>
      <name val="Calibri"/>
      <family val="2"/>
      <charset val="204"/>
    </font>
    <font>
      <sz val="9"/>
      <color indexed="8"/>
      <name val="Arial"/>
      <family val="2"/>
      <charset val="204"/>
    </font>
    <font>
      <b/>
      <sz val="10"/>
      <color theme="1"/>
      <name val="Calibri"/>
      <family val="2"/>
      <charset val="204"/>
    </font>
    <font>
      <sz val="13"/>
      <color theme="1"/>
      <name val="Arial"/>
      <family val="2"/>
      <charset val="204"/>
    </font>
    <font>
      <b/>
      <sz val="10.5"/>
      <color theme="1"/>
      <name val="Arial"/>
      <family val="2"/>
      <charset val="204"/>
    </font>
    <font>
      <b/>
      <sz val="10.5"/>
      <color theme="1"/>
      <name val="Calibri"/>
      <family val="2"/>
      <charset val="204"/>
    </font>
    <font>
      <b/>
      <sz val="13"/>
      <color rgb="FF0000FF"/>
      <name val="Arial"/>
      <family val="2"/>
      <charset val="204"/>
    </font>
    <font>
      <b/>
      <sz val="12"/>
      <name val="Arial Cyr"/>
      <charset val="204"/>
    </font>
    <font>
      <sz val="11"/>
      <color indexed="8"/>
      <name val="Arial Cyr"/>
      <charset val="204"/>
    </font>
    <font>
      <b/>
      <sz val="12"/>
      <color indexed="30"/>
      <name val="Arial Cyr"/>
      <charset val="204"/>
    </font>
    <font>
      <sz val="12"/>
      <name val="Arial Cyr"/>
      <charset val="204"/>
    </font>
    <font>
      <sz val="10"/>
      <color indexed="8"/>
      <name val="Arial Cyr"/>
      <charset val="204"/>
    </font>
    <font>
      <b/>
      <sz val="11"/>
      <name val="Arial"/>
      <family val="2"/>
      <charset val="204"/>
    </font>
    <font>
      <sz val="11"/>
      <name val="Arial"/>
      <family val="2"/>
      <charset val="204"/>
    </font>
    <font>
      <sz val="11"/>
      <name val="Arial Cyr"/>
      <charset val="204"/>
    </font>
    <font>
      <sz val="11"/>
      <color theme="1"/>
      <name val="Calibri"/>
      <family val="2"/>
      <scheme val="minor"/>
    </font>
    <font>
      <sz val="10"/>
      <name val="Tahoma"/>
      <family val="2"/>
      <charset val="204"/>
    </font>
    <font>
      <sz val="10"/>
      <color rgb="FFFF0000"/>
      <name val="Arial"/>
      <family val="2"/>
      <charset val="204"/>
    </font>
    <font>
      <sz val="11"/>
      <color rgb="FFFF0000"/>
      <name val="Arial"/>
      <family val="2"/>
      <charset val="204"/>
    </font>
    <font>
      <sz val="10"/>
      <color rgb="FF0000FF"/>
      <name val="Arial"/>
      <family val="2"/>
      <charset val="204"/>
    </font>
    <font>
      <sz val="11"/>
      <color rgb="FF0000FF"/>
      <name val="Arial"/>
      <family val="2"/>
      <charset val="204"/>
    </font>
    <font>
      <sz val="8"/>
      <name val="Arial"/>
      <family val="2"/>
    </font>
    <font>
      <sz val="8"/>
      <color indexed="8"/>
      <name val="Arial"/>
      <family val="2"/>
    </font>
    <font>
      <b/>
      <sz val="12"/>
      <name val="Arial"/>
      <family val="2"/>
      <charset val="204"/>
    </font>
    <font>
      <b/>
      <sz val="9"/>
      <color theme="1"/>
      <name val="Arial"/>
      <family val="2"/>
      <charset val="204"/>
    </font>
    <font>
      <i/>
      <sz val="10"/>
      <color theme="1"/>
      <name val="Arial"/>
      <family val="2"/>
      <charset val="204"/>
    </font>
  </fonts>
  <fills count="22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E1FFE1"/>
        <bgColor indexed="64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31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9"/>
        <bgColor indexed="64"/>
      </patternFill>
    </fill>
  </fills>
  <borders count="9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indexed="64"/>
      </right>
      <top/>
      <bottom style="medium">
        <color rgb="FF000000"/>
      </bottom>
      <diagonal/>
    </border>
    <border>
      <left style="thin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rgb="FF000000"/>
      </bottom>
      <diagonal/>
    </border>
    <border>
      <left/>
      <right/>
      <top style="medium">
        <color indexed="64"/>
      </top>
      <bottom style="medium">
        <color rgb="FF000000"/>
      </bottom>
      <diagonal/>
    </border>
    <border>
      <left style="thin">
        <color indexed="64"/>
      </left>
      <right/>
      <top style="medium">
        <color indexed="64"/>
      </top>
      <bottom style="medium">
        <color rgb="FF000000"/>
      </bottom>
      <diagonal/>
    </border>
    <border>
      <left/>
      <right style="thin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/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rgb="FF000000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/>
      <top style="medium">
        <color indexed="64"/>
      </top>
      <bottom style="medium">
        <color rgb="FF000000"/>
      </bottom>
      <diagonal/>
    </border>
    <border>
      <left/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30">
    <xf numFmtId="0" fontId="0" fillId="0" borderId="0"/>
    <xf numFmtId="0" fontId="7" fillId="0" borderId="0"/>
    <xf numFmtId="0" fontId="9" fillId="0" borderId="0"/>
    <xf numFmtId="9" fontId="9" fillId="0" borderId="0" applyFont="0" applyFill="0" applyBorder="0" applyAlignment="0" applyProtection="0"/>
    <xf numFmtId="0" fontId="7" fillId="0" borderId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9" fillId="0" borderId="0"/>
    <xf numFmtId="0" fontId="3" fillId="0" borderId="0"/>
    <xf numFmtId="0" fontId="11" fillId="0" borderId="0"/>
    <xf numFmtId="0" fontId="12" fillId="0" borderId="42" applyNumberFormat="0" applyFill="0" applyAlignment="0" applyProtection="0"/>
    <xf numFmtId="0" fontId="13" fillId="8" borderId="0" applyNumberFormat="0" applyBorder="0" applyAlignment="0" applyProtection="0"/>
    <xf numFmtId="0" fontId="14" fillId="9" borderId="0" applyNumberFormat="0" applyBorder="0" applyAlignment="0" applyProtection="0"/>
    <xf numFmtId="0" fontId="9" fillId="10" borderId="43" applyNumberFormat="0" applyFont="0" applyAlignment="0" applyProtection="0"/>
    <xf numFmtId="0" fontId="15" fillId="0" borderId="44" applyNumberFormat="0" applyFill="0" applyAlignment="0" applyProtection="0"/>
    <xf numFmtId="0" fontId="16" fillId="11" borderId="45" applyNumberFormat="0" applyAlignment="0" applyProtection="0"/>
    <xf numFmtId="0" fontId="17" fillId="0" borderId="0" applyNumberFormat="0" applyFill="0" applyBorder="0" applyAlignment="0" applyProtection="0"/>
    <xf numFmtId="0" fontId="2" fillId="0" borderId="0"/>
    <xf numFmtId="0" fontId="9" fillId="15" borderId="0" applyNumberFormat="0" applyBorder="0" applyAlignment="0" applyProtection="0"/>
    <xf numFmtId="0" fontId="28" fillId="0" borderId="90" applyNumberFormat="0" applyFill="0" applyAlignment="0" applyProtection="0"/>
    <xf numFmtId="0" fontId="27" fillId="0" borderId="0"/>
    <xf numFmtId="43" fontId="4" fillId="0" borderId="0" applyFont="0" applyFill="0" applyBorder="0" applyAlignment="0" applyProtection="0"/>
    <xf numFmtId="43" fontId="43" fillId="0" borderId="0" applyFont="0" applyFill="0" applyBorder="0" applyAlignment="0" applyProtection="0"/>
    <xf numFmtId="0" fontId="44" fillId="0" borderId="0"/>
    <xf numFmtId="0" fontId="49" fillId="0" borderId="0"/>
    <xf numFmtId="0" fontId="49" fillId="0" borderId="0"/>
    <xf numFmtId="0" fontId="43" fillId="0" borderId="0"/>
  </cellStyleXfs>
  <cellXfs count="505">
    <xf numFmtId="0" fontId="0" fillId="0" borderId="0" xfId="0"/>
    <xf numFmtId="0" fontId="6" fillId="0" borderId="0" xfId="0" applyFont="1" applyFill="1" applyAlignment="1">
      <alignment wrapText="1"/>
    </xf>
    <xf numFmtId="164" fontId="5" fillId="0" borderId="0" xfId="8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 wrapText="1"/>
    </xf>
    <xf numFmtId="0" fontId="18" fillId="4" borderId="0" xfId="11" applyFont="1" applyFill="1" applyAlignment="1">
      <alignment vertical="top" wrapText="1"/>
    </xf>
    <xf numFmtId="0" fontId="18" fillId="4" borderId="0" xfId="11" applyFont="1" applyFill="1" applyAlignment="1">
      <alignment vertical="top"/>
    </xf>
    <xf numFmtId="0" fontId="19" fillId="4" borderId="0" xfId="11" applyFont="1" applyFill="1"/>
    <xf numFmtId="0" fontId="19" fillId="4" borderId="0" xfId="11" applyFont="1" applyFill="1" applyAlignment="1">
      <alignment vertical="center"/>
    </xf>
    <xf numFmtId="0" fontId="5" fillId="0" borderId="0" xfId="0" applyFont="1" applyFill="1" applyBorder="1" applyAlignment="1">
      <alignment vertical="center" wrapText="1"/>
    </xf>
    <xf numFmtId="49" fontId="19" fillId="4" borderId="0" xfId="11" applyNumberFormat="1" applyFont="1" applyFill="1" applyAlignment="1">
      <alignment horizontal="center"/>
    </xf>
    <xf numFmtId="166" fontId="19" fillId="4" borderId="0" xfId="11" applyNumberFormat="1" applyFont="1" applyFill="1" applyAlignment="1">
      <alignment horizontal="center"/>
    </xf>
    <xf numFmtId="49" fontId="22" fillId="4" borderId="52" xfId="11" applyNumberFormat="1" applyFont="1" applyFill="1" applyBorder="1" applyAlignment="1">
      <alignment horizontal="center" vertical="center" wrapText="1"/>
    </xf>
    <xf numFmtId="49" fontId="22" fillId="4" borderId="25" xfId="11" applyNumberFormat="1" applyFont="1" applyFill="1" applyBorder="1" applyAlignment="1">
      <alignment horizontal="center" vertical="center" wrapText="1"/>
    </xf>
    <xf numFmtId="49" fontId="22" fillId="4" borderId="53" xfId="11" applyNumberFormat="1" applyFont="1" applyFill="1" applyBorder="1" applyAlignment="1">
      <alignment horizontal="left" vertical="center" wrapText="1" indent="2"/>
    </xf>
    <xf numFmtId="49" fontId="22" fillId="4" borderId="22" xfId="11" applyNumberFormat="1" applyFont="1" applyFill="1" applyBorder="1" applyAlignment="1">
      <alignment horizontal="left" vertical="center" wrapText="1" indent="2"/>
    </xf>
    <xf numFmtId="49" fontId="23" fillId="4" borderId="8" xfId="11" applyNumberFormat="1" applyFont="1" applyFill="1" applyBorder="1" applyAlignment="1">
      <alignment horizontal="center" vertical="center" wrapText="1"/>
    </xf>
    <xf numFmtId="49" fontId="23" fillId="4" borderId="12" xfId="11" applyNumberFormat="1" applyFont="1" applyFill="1" applyBorder="1" applyAlignment="1">
      <alignment horizontal="left" vertical="center" wrapText="1" indent="1"/>
    </xf>
    <xf numFmtId="49" fontId="22" fillId="4" borderId="5" xfId="11" applyNumberFormat="1" applyFont="1" applyFill="1" applyBorder="1" applyAlignment="1">
      <alignment horizontal="center" vertical="center" wrapText="1"/>
    </xf>
    <xf numFmtId="49" fontId="22" fillId="4" borderId="7" xfId="11" applyNumberFormat="1" applyFont="1" applyFill="1" applyBorder="1" applyAlignment="1">
      <alignment horizontal="center" vertical="center" wrapText="1"/>
    </xf>
    <xf numFmtId="49" fontId="23" fillId="4" borderId="17" xfId="11" applyNumberFormat="1" applyFont="1" applyFill="1" applyBorder="1" applyAlignment="1">
      <alignment horizontal="left" vertical="center" wrapText="1" indent="1"/>
    </xf>
    <xf numFmtId="166" fontId="23" fillId="6" borderId="13" xfId="11" applyNumberFormat="1" applyFont="1" applyFill="1" applyBorder="1" applyAlignment="1">
      <alignment horizontal="center" vertical="center" wrapText="1"/>
    </xf>
    <xf numFmtId="166" fontId="23" fillId="6" borderId="12" xfId="11" applyNumberFormat="1" applyFont="1" applyFill="1" applyBorder="1" applyAlignment="1">
      <alignment horizontal="center" vertical="center" wrapText="1"/>
    </xf>
    <xf numFmtId="166" fontId="23" fillId="6" borderId="33" xfId="11" applyNumberFormat="1" applyFont="1" applyFill="1" applyBorder="1" applyAlignment="1">
      <alignment horizontal="center" vertical="center" wrapText="1"/>
    </xf>
    <xf numFmtId="49" fontId="22" fillId="4" borderId="21" xfId="11" applyNumberFormat="1" applyFont="1" applyFill="1" applyBorder="1" applyAlignment="1">
      <alignment horizontal="center" vertical="center" wrapText="1"/>
    </xf>
    <xf numFmtId="49" fontId="22" fillId="4" borderId="27" xfId="11" applyNumberFormat="1" applyFont="1" applyFill="1" applyBorder="1" applyAlignment="1">
      <alignment horizontal="center" vertical="center" wrapText="1"/>
    </xf>
    <xf numFmtId="166" fontId="22" fillId="6" borderId="54" xfId="11" applyNumberFormat="1" applyFont="1" applyFill="1" applyBorder="1" applyAlignment="1">
      <alignment horizontal="center" vertical="center" wrapText="1"/>
    </xf>
    <xf numFmtId="166" fontId="22" fillId="6" borderId="32" xfId="11" applyNumberFormat="1" applyFont="1" applyFill="1" applyBorder="1" applyAlignment="1">
      <alignment horizontal="center" vertical="center" wrapText="1"/>
    </xf>
    <xf numFmtId="166" fontId="22" fillId="6" borderId="55" xfId="11" applyNumberFormat="1" applyFont="1" applyFill="1" applyBorder="1" applyAlignment="1">
      <alignment horizontal="center" vertical="center" wrapText="1"/>
    </xf>
    <xf numFmtId="166" fontId="22" fillId="6" borderId="38" xfId="11" applyNumberFormat="1" applyFont="1" applyFill="1" applyBorder="1" applyAlignment="1">
      <alignment vertical="center" wrapText="1"/>
    </xf>
    <xf numFmtId="166" fontId="22" fillId="6" borderId="1" xfId="11" applyNumberFormat="1" applyFont="1" applyFill="1" applyBorder="1" applyAlignment="1">
      <alignment vertical="center" wrapText="1"/>
    </xf>
    <xf numFmtId="166" fontId="22" fillId="6" borderId="37" xfId="11" applyNumberFormat="1" applyFont="1" applyFill="1" applyBorder="1" applyAlignment="1">
      <alignment vertical="center" wrapText="1"/>
    </xf>
    <xf numFmtId="166" fontId="23" fillId="6" borderId="17" xfId="11" applyNumberFormat="1" applyFont="1" applyFill="1" applyBorder="1" applyAlignment="1">
      <alignment horizontal="center" vertical="center" wrapText="1"/>
    </xf>
    <xf numFmtId="49" fontId="22" fillId="4" borderId="19" xfId="11" applyNumberFormat="1" applyFont="1" applyFill="1" applyBorder="1" applyAlignment="1">
      <alignment horizontal="left" vertical="center" wrapText="1" indent="2"/>
    </xf>
    <xf numFmtId="166" fontId="22" fillId="6" borderId="28" xfId="11" applyNumberFormat="1" applyFont="1" applyFill="1" applyBorder="1" applyAlignment="1">
      <alignment horizontal="center" vertical="center" wrapText="1"/>
    </xf>
    <xf numFmtId="166" fontId="22" fillId="6" borderId="19" xfId="11" applyNumberFormat="1" applyFont="1" applyFill="1" applyBorder="1" applyAlignment="1">
      <alignment vertical="center" wrapText="1"/>
    </xf>
    <xf numFmtId="166" fontId="22" fillId="6" borderId="1" xfId="11" applyNumberFormat="1" applyFont="1" applyFill="1" applyBorder="1" applyAlignment="1">
      <alignment horizontal="center" vertical="center" wrapText="1"/>
    </xf>
    <xf numFmtId="166" fontId="22" fillId="6" borderId="46" xfId="11" applyNumberFormat="1" applyFont="1" applyFill="1" applyBorder="1" applyAlignment="1">
      <alignment vertical="center" wrapText="1"/>
    </xf>
    <xf numFmtId="49" fontId="22" fillId="4" borderId="16" xfId="11" applyNumberFormat="1" applyFont="1" applyFill="1" applyBorder="1" applyAlignment="1">
      <alignment horizontal="center" vertical="center" wrapText="1"/>
    </xf>
    <xf numFmtId="49" fontId="22" fillId="4" borderId="10" xfId="11" applyNumberFormat="1" applyFont="1" applyFill="1" applyBorder="1" applyAlignment="1">
      <alignment horizontal="left" vertical="center" wrapText="1" indent="2"/>
    </xf>
    <xf numFmtId="166" fontId="22" fillId="6" borderId="29" xfId="11" applyNumberFormat="1" applyFont="1" applyFill="1" applyBorder="1" applyAlignment="1">
      <alignment vertical="center" wrapText="1"/>
    </xf>
    <xf numFmtId="49" fontId="6" fillId="5" borderId="8" xfId="0" applyNumberFormat="1" applyFont="1" applyFill="1" applyBorder="1" applyAlignment="1">
      <alignment horizontal="center" vertical="center" wrapText="1"/>
    </xf>
    <xf numFmtId="166" fontId="6" fillId="5" borderId="0" xfId="0" applyNumberFormat="1" applyFont="1" applyFill="1" applyBorder="1" applyAlignment="1">
      <alignment vertical="center" wrapText="1"/>
    </xf>
    <xf numFmtId="166" fontId="6" fillId="5" borderId="15" xfId="0" applyNumberFormat="1" applyFont="1" applyFill="1" applyBorder="1" applyAlignment="1">
      <alignment vertical="center" wrapText="1"/>
    </xf>
    <xf numFmtId="0" fontId="6" fillId="5" borderId="0" xfId="0" applyFont="1" applyFill="1" applyAlignment="1">
      <alignment wrapText="1"/>
    </xf>
    <xf numFmtId="49" fontId="6" fillId="3" borderId="8" xfId="0" applyNumberFormat="1" applyFont="1" applyFill="1" applyBorder="1" applyAlignment="1">
      <alignment horizontal="center" vertical="center" wrapText="1"/>
    </xf>
    <xf numFmtId="166" fontId="6" fillId="3" borderId="12" xfId="0" applyNumberFormat="1" applyFont="1" applyFill="1" applyBorder="1" applyAlignment="1">
      <alignment vertical="center" wrapText="1"/>
    </xf>
    <xf numFmtId="166" fontId="6" fillId="3" borderId="13" xfId="0" applyNumberFormat="1" applyFont="1" applyFill="1" applyBorder="1" applyAlignment="1">
      <alignment vertical="center" wrapText="1"/>
    </xf>
    <xf numFmtId="0" fontId="6" fillId="3" borderId="0" xfId="0" applyFont="1" applyFill="1" applyAlignment="1">
      <alignment wrapText="1"/>
    </xf>
    <xf numFmtId="49" fontId="23" fillId="3" borderId="11" xfId="11" applyNumberFormat="1" applyFont="1" applyFill="1" applyBorder="1" applyAlignment="1">
      <alignment horizontal="center" vertical="center" wrapText="1"/>
    </xf>
    <xf numFmtId="166" fontId="6" fillId="3" borderId="0" xfId="0" applyNumberFormat="1" applyFont="1" applyFill="1" applyBorder="1" applyAlignment="1">
      <alignment vertical="center" wrapText="1"/>
    </xf>
    <xf numFmtId="166" fontId="6" fillId="3" borderId="15" xfId="0" applyNumberFormat="1" applyFont="1" applyFill="1" applyBorder="1" applyAlignment="1">
      <alignment vertical="center" wrapText="1"/>
    </xf>
    <xf numFmtId="0" fontId="6" fillId="13" borderId="0" xfId="0" applyFont="1" applyFill="1" applyAlignment="1">
      <alignment wrapText="1"/>
    </xf>
    <xf numFmtId="49" fontId="22" fillId="4" borderId="58" xfId="11" applyNumberFormat="1" applyFont="1" applyFill="1" applyBorder="1" applyAlignment="1">
      <alignment horizontal="left" vertical="center" wrapText="1" indent="2"/>
    </xf>
    <xf numFmtId="49" fontId="22" fillId="4" borderId="59" xfId="11" applyNumberFormat="1" applyFont="1" applyFill="1" applyBorder="1" applyAlignment="1">
      <alignment horizontal="left" vertical="center" wrapText="1" indent="2"/>
    </xf>
    <xf numFmtId="49" fontId="22" fillId="4" borderId="60" xfId="11" applyNumberFormat="1" applyFont="1" applyFill="1" applyBorder="1" applyAlignment="1">
      <alignment horizontal="left" vertical="center" wrapText="1" indent="2"/>
    </xf>
    <xf numFmtId="49" fontId="22" fillId="4" borderId="61" xfId="11" applyNumberFormat="1" applyFont="1" applyFill="1" applyBorder="1" applyAlignment="1">
      <alignment horizontal="left" vertical="center" wrapText="1" indent="2"/>
    </xf>
    <xf numFmtId="49" fontId="22" fillId="4" borderId="48" xfId="11" applyNumberFormat="1" applyFont="1" applyFill="1" applyBorder="1" applyAlignment="1">
      <alignment horizontal="left" vertical="center" wrapText="1" indent="2"/>
    </xf>
    <xf numFmtId="49" fontId="22" fillId="4" borderId="69" xfId="11" applyNumberFormat="1" applyFont="1" applyFill="1" applyBorder="1" applyAlignment="1">
      <alignment horizontal="left" vertical="center" wrapText="1" indent="2"/>
    </xf>
    <xf numFmtId="49" fontId="22" fillId="4" borderId="30" xfId="11" applyNumberFormat="1" applyFont="1" applyFill="1" applyBorder="1" applyAlignment="1">
      <alignment horizontal="left" vertical="center" wrapText="1" indent="2"/>
    </xf>
    <xf numFmtId="49" fontId="22" fillId="4" borderId="70" xfId="11" applyNumberFormat="1" applyFont="1" applyFill="1" applyBorder="1" applyAlignment="1">
      <alignment horizontal="left" vertical="center" wrapText="1" indent="2"/>
    </xf>
    <xf numFmtId="0" fontId="18" fillId="4" borderId="0" xfId="20" applyFont="1" applyFill="1" applyAlignment="1">
      <alignment vertical="top"/>
    </xf>
    <xf numFmtId="0" fontId="19" fillId="4" borderId="0" xfId="20" applyFont="1" applyFill="1"/>
    <xf numFmtId="0" fontId="19" fillId="4" borderId="0" xfId="20" applyFont="1" applyFill="1" applyAlignment="1">
      <alignment vertical="center"/>
    </xf>
    <xf numFmtId="0" fontId="23" fillId="7" borderId="71" xfId="20" applyFont="1" applyFill="1" applyBorder="1" applyAlignment="1">
      <alignment horizontal="center" vertical="center" wrapText="1"/>
    </xf>
    <xf numFmtId="0" fontId="23" fillId="7" borderId="72" xfId="20" applyFont="1" applyFill="1" applyBorder="1" applyAlignment="1">
      <alignment horizontal="center" vertical="center" wrapText="1"/>
    </xf>
    <xf numFmtId="0" fontId="23" fillId="7" borderId="74" xfId="20" applyFont="1" applyFill="1" applyBorder="1" applyAlignment="1">
      <alignment horizontal="center" vertical="center" wrapText="1"/>
    </xf>
    <xf numFmtId="0" fontId="23" fillId="7" borderId="75" xfId="20" applyFont="1" applyFill="1" applyBorder="1" applyAlignment="1">
      <alignment horizontal="center" vertical="center" wrapText="1"/>
    </xf>
    <xf numFmtId="0" fontId="19" fillId="12" borderId="0" xfId="20" applyFont="1" applyFill="1" applyAlignment="1">
      <alignment vertical="center"/>
    </xf>
    <xf numFmtId="0" fontId="19" fillId="4" borderId="56" xfId="20" applyFont="1" applyFill="1" applyBorder="1"/>
    <xf numFmtId="0" fontId="22" fillId="4" borderId="0" xfId="20" applyFont="1" applyFill="1"/>
    <xf numFmtId="166" fontId="22" fillId="4" borderId="62" xfId="20" applyNumberFormat="1" applyFont="1" applyFill="1" applyBorder="1" applyAlignment="1">
      <alignment horizontal="right" vertical="center" wrapText="1"/>
    </xf>
    <xf numFmtId="166" fontId="22" fillId="4" borderId="64" xfId="20" applyNumberFormat="1" applyFont="1" applyFill="1" applyBorder="1" applyAlignment="1">
      <alignment horizontal="right" vertical="center" wrapText="1"/>
    </xf>
    <xf numFmtId="166" fontId="22" fillId="4" borderId="3" xfId="20" applyNumberFormat="1" applyFont="1" applyFill="1" applyBorder="1" applyAlignment="1">
      <alignment horizontal="right" vertical="center" wrapText="1"/>
    </xf>
    <xf numFmtId="166" fontId="22" fillId="4" borderId="29" xfId="20" applyNumberFormat="1" applyFont="1" applyFill="1" applyBorder="1" applyAlignment="1">
      <alignment horizontal="right" vertical="center" wrapText="1"/>
    </xf>
    <xf numFmtId="166" fontId="22" fillId="4" borderId="1" xfId="20" applyNumberFormat="1" applyFont="1" applyFill="1" applyBorder="1" applyAlignment="1">
      <alignment horizontal="right" vertical="center" wrapText="1"/>
    </xf>
    <xf numFmtId="166" fontId="22" fillId="4" borderId="19" xfId="20" applyNumberFormat="1" applyFont="1" applyFill="1" applyBorder="1" applyAlignment="1">
      <alignment horizontal="right" vertical="center" wrapText="1"/>
    </xf>
    <xf numFmtId="166" fontId="22" fillId="4" borderId="5" xfId="20" applyNumberFormat="1" applyFont="1" applyFill="1" applyBorder="1" applyAlignment="1">
      <alignment horizontal="right" vertical="center" wrapText="1"/>
    </xf>
    <xf numFmtId="166" fontId="22" fillId="4" borderId="21" xfId="20" applyNumberFormat="1" applyFont="1" applyFill="1" applyBorder="1" applyAlignment="1">
      <alignment horizontal="right" vertical="center" wrapText="1"/>
    </xf>
    <xf numFmtId="0" fontId="23" fillId="7" borderId="83" xfId="20" applyFont="1" applyFill="1" applyBorder="1" applyAlignment="1">
      <alignment horizontal="center" vertical="center" wrapText="1"/>
    </xf>
    <xf numFmtId="166" fontId="22" fillId="4" borderId="79" xfId="20" applyNumberFormat="1" applyFont="1" applyFill="1" applyBorder="1" applyAlignment="1">
      <alignment horizontal="right" vertical="center" wrapText="1"/>
    </xf>
    <xf numFmtId="166" fontId="19" fillId="4" borderId="0" xfId="20" applyNumberFormat="1" applyFont="1" applyFill="1"/>
    <xf numFmtId="166" fontId="22" fillId="4" borderId="9" xfId="20" applyNumberFormat="1" applyFont="1" applyFill="1" applyBorder="1" applyAlignment="1">
      <alignment horizontal="right" vertical="center" wrapText="1"/>
    </xf>
    <xf numFmtId="166" fontId="22" fillId="4" borderId="20" xfId="20" applyNumberFormat="1" applyFont="1" applyFill="1" applyBorder="1" applyAlignment="1">
      <alignment horizontal="right" vertical="center" wrapText="1"/>
    </xf>
    <xf numFmtId="0" fontId="19" fillId="4" borderId="48" xfId="20" applyFont="1" applyFill="1" applyBorder="1"/>
    <xf numFmtId="0" fontId="19" fillId="4" borderId="51" xfId="20" applyFont="1" applyFill="1" applyBorder="1"/>
    <xf numFmtId="0" fontId="19" fillId="4" borderId="12" xfId="20" applyFont="1" applyFill="1" applyBorder="1"/>
    <xf numFmtId="0" fontId="19" fillId="4" borderId="36" xfId="20" applyFont="1" applyFill="1" applyBorder="1"/>
    <xf numFmtId="166" fontId="23" fillId="4" borderId="24" xfId="11" applyNumberFormat="1" applyFont="1" applyFill="1" applyBorder="1" applyAlignment="1">
      <alignment horizontal="center" vertical="center" wrapText="1"/>
    </xf>
    <xf numFmtId="166" fontId="23" fillId="4" borderId="17" xfId="11" applyNumberFormat="1" applyFont="1" applyFill="1" applyBorder="1" applyAlignment="1">
      <alignment horizontal="center" vertical="center" wrapText="1"/>
    </xf>
    <xf numFmtId="166" fontId="23" fillId="4" borderId="13" xfId="11" applyNumberFormat="1" applyFont="1" applyFill="1" applyBorder="1" applyAlignment="1">
      <alignment horizontal="center" vertical="center" wrapText="1"/>
    </xf>
    <xf numFmtId="166" fontId="22" fillId="4" borderId="53" xfId="11" applyNumberFormat="1" applyFont="1" applyFill="1" applyBorder="1" applyAlignment="1">
      <alignment horizontal="center" vertical="center" wrapText="1"/>
    </xf>
    <xf numFmtId="166" fontId="22" fillId="4" borderId="51" xfId="11" applyNumberFormat="1" applyFont="1" applyFill="1" applyBorder="1" applyAlignment="1">
      <alignment horizontal="center" vertical="center" wrapText="1"/>
    </xf>
    <xf numFmtId="166" fontId="22" fillId="4" borderId="54" xfId="11" applyNumberFormat="1" applyFont="1" applyFill="1" applyBorder="1" applyAlignment="1">
      <alignment horizontal="center" vertical="center" wrapText="1"/>
    </xf>
    <xf numFmtId="166" fontId="22" fillId="4" borderId="38" xfId="11" applyNumberFormat="1" applyFont="1" applyFill="1" applyBorder="1" applyAlignment="1">
      <alignment horizontal="center" vertical="center" wrapText="1"/>
    </xf>
    <xf numFmtId="166" fontId="22" fillId="4" borderId="6" xfId="11" applyNumberFormat="1" applyFont="1" applyFill="1" applyBorder="1" applyAlignment="1">
      <alignment horizontal="center" vertical="center" wrapText="1"/>
    </xf>
    <xf numFmtId="166" fontId="22" fillId="4" borderId="32" xfId="11" applyNumberFormat="1" applyFont="1" applyFill="1" applyBorder="1" applyAlignment="1">
      <alignment horizontal="center" vertical="center" wrapText="1"/>
    </xf>
    <xf numFmtId="166" fontId="23" fillId="4" borderId="33" xfId="11" applyNumberFormat="1" applyFont="1" applyFill="1" applyBorder="1" applyAlignment="1">
      <alignment horizontal="center" vertical="center" wrapText="1"/>
    </xf>
    <xf numFmtId="166" fontId="22" fillId="4" borderId="41" xfId="11" applyNumberFormat="1" applyFont="1" applyFill="1" applyBorder="1" applyAlignment="1">
      <alignment horizontal="center" vertical="center" wrapText="1"/>
    </xf>
    <xf numFmtId="0" fontId="21" fillId="4" borderId="0" xfId="20" applyFont="1" applyFill="1" applyAlignment="1">
      <alignment horizontal="left" vertical="center" indent="1"/>
    </xf>
    <xf numFmtId="0" fontId="24" fillId="4" borderId="0" xfId="20" applyFont="1" applyFill="1"/>
    <xf numFmtId="0" fontId="23" fillId="4" borderId="60" xfId="20" applyFont="1" applyFill="1" applyBorder="1" applyAlignment="1">
      <alignment horizontal="center" vertical="center" wrapText="1"/>
    </xf>
    <xf numFmtId="166" fontId="23" fillId="4" borderId="76" xfId="20" applyNumberFormat="1" applyFont="1" applyFill="1" applyBorder="1" applyAlignment="1">
      <alignment horizontal="right" vertical="center" wrapText="1"/>
    </xf>
    <xf numFmtId="166" fontId="23" fillId="4" borderId="63" xfId="20" applyNumberFormat="1" applyFont="1" applyFill="1" applyBorder="1" applyAlignment="1">
      <alignment horizontal="right" vertical="center" wrapText="1"/>
    </xf>
    <xf numFmtId="166" fontId="23" fillId="4" borderId="65" xfId="20" applyNumberFormat="1" applyFont="1" applyFill="1" applyBorder="1" applyAlignment="1">
      <alignment horizontal="right" vertical="center" wrapText="1"/>
    </xf>
    <xf numFmtId="166" fontId="23" fillId="4" borderId="68" xfId="20" applyNumberFormat="1" applyFont="1" applyFill="1" applyBorder="1" applyAlignment="1">
      <alignment horizontal="right" vertical="center" wrapText="1"/>
    </xf>
    <xf numFmtId="166" fontId="23" fillId="4" borderId="67" xfId="20" applyNumberFormat="1" applyFont="1" applyFill="1" applyBorder="1" applyAlignment="1">
      <alignment horizontal="right" vertical="center" wrapText="1"/>
    </xf>
    <xf numFmtId="166" fontId="23" fillId="4" borderId="66" xfId="20" applyNumberFormat="1" applyFont="1" applyFill="1" applyBorder="1" applyAlignment="1">
      <alignment horizontal="right" vertical="center" wrapText="1"/>
    </xf>
    <xf numFmtId="166" fontId="23" fillId="4" borderId="77" xfId="20" applyNumberFormat="1" applyFont="1" applyFill="1" applyBorder="1" applyAlignment="1">
      <alignment horizontal="right" vertical="center" wrapText="1"/>
    </xf>
    <xf numFmtId="0" fontId="24" fillId="4" borderId="0" xfId="20" applyFont="1" applyFill="1" applyAlignment="1">
      <alignment vertical="center"/>
    </xf>
    <xf numFmtId="0" fontId="23" fillId="4" borderId="57" xfId="20" applyFont="1" applyFill="1" applyBorder="1" applyAlignment="1">
      <alignment horizontal="center" vertical="center" wrapText="1"/>
    </xf>
    <xf numFmtId="0" fontId="23" fillId="4" borderId="78" xfId="20" applyFont="1" applyFill="1" applyBorder="1" applyAlignment="1">
      <alignment horizontal="center" vertical="center" wrapText="1"/>
    </xf>
    <xf numFmtId="0" fontId="23" fillId="4" borderId="58" xfId="20" applyFont="1" applyFill="1" applyBorder="1" applyAlignment="1">
      <alignment horizontal="center" vertical="center" wrapText="1"/>
    </xf>
    <xf numFmtId="0" fontId="23" fillId="4" borderId="30" xfId="20" applyFont="1" applyFill="1" applyBorder="1" applyAlignment="1">
      <alignment horizontal="center" vertical="center" wrapText="1"/>
    </xf>
    <xf numFmtId="0" fontId="23" fillId="4" borderId="82" xfId="20" applyFont="1" applyFill="1" applyBorder="1" applyAlignment="1">
      <alignment horizontal="center" vertical="center" wrapText="1"/>
    </xf>
    <xf numFmtId="0" fontId="23" fillId="7" borderId="73" xfId="20" applyFont="1" applyFill="1" applyBorder="1" applyAlignment="1">
      <alignment horizontal="center" vertical="center" wrapText="1"/>
    </xf>
    <xf numFmtId="49" fontId="23" fillId="5" borderId="12" xfId="11" applyNumberFormat="1" applyFont="1" applyFill="1" applyBorder="1" applyAlignment="1">
      <alignment horizontal="left" vertical="center" indent="1"/>
    </xf>
    <xf numFmtId="49" fontId="23" fillId="3" borderId="12" xfId="11" applyNumberFormat="1" applyFont="1" applyFill="1" applyBorder="1" applyAlignment="1">
      <alignment horizontal="left" vertical="center" indent="1"/>
    </xf>
    <xf numFmtId="49" fontId="22" fillId="4" borderId="50" xfId="11" applyNumberFormat="1" applyFont="1" applyFill="1" applyBorder="1" applyAlignment="1">
      <alignment horizontal="left" vertical="center" wrapText="1" indent="2"/>
    </xf>
    <xf numFmtId="49" fontId="22" fillId="4" borderId="70" xfId="11" applyNumberFormat="1" applyFont="1" applyFill="1" applyBorder="1" applyAlignment="1">
      <alignment horizontal="left" vertical="center" wrapText="1" indent="2"/>
    </xf>
    <xf numFmtId="166" fontId="23" fillId="4" borderId="86" xfId="20" applyNumberFormat="1" applyFont="1" applyFill="1" applyBorder="1" applyAlignment="1">
      <alignment horizontal="right" vertical="center" wrapText="1"/>
    </xf>
    <xf numFmtId="166" fontId="22" fillId="4" borderId="16" xfId="20" applyNumberFormat="1" applyFont="1" applyFill="1" applyBorder="1" applyAlignment="1">
      <alignment horizontal="right" vertical="center" wrapText="1"/>
    </xf>
    <xf numFmtId="166" fontId="22" fillId="4" borderId="10" xfId="20" applyNumberFormat="1" applyFont="1" applyFill="1" applyBorder="1" applyAlignment="1">
      <alignment horizontal="right" vertical="center" wrapText="1"/>
    </xf>
    <xf numFmtId="166" fontId="22" fillId="4" borderId="39" xfId="20" applyNumberFormat="1" applyFont="1" applyFill="1" applyBorder="1" applyAlignment="1">
      <alignment horizontal="right" vertical="center" wrapText="1"/>
    </xf>
    <xf numFmtId="166" fontId="22" fillId="4" borderId="41" xfId="20" applyNumberFormat="1" applyFont="1" applyFill="1" applyBorder="1" applyAlignment="1">
      <alignment horizontal="right" vertical="center" wrapText="1"/>
    </xf>
    <xf numFmtId="166" fontId="22" fillId="4" borderId="88" xfId="20" applyNumberFormat="1" applyFont="1" applyFill="1" applyBorder="1" applyAlignment="1">
      <alignment horizontal="right" vertical="center" wrapText="1"/>
    </xf>
    <xf numFmtId="49" fontId="22" fillId="4" borderId="6" xfId="11" applyNumberFormat="1" applyFont="1" applyFill="1" applyBorder="1" applyAlignment="1">
      <alignment horizontal="left" vertical="center" wrapText="1" indent="2"/>
    </xf>
    <xf numFmtId="49" fontId="22" fillId="4" borderId="28" xfId="11" applyNumberFormat="1" applyFont="1" applyFill="1" applyBorder="1" applyAlignment="1">
      <alignment horizontal="left" vertical="center" wrapText="1" indent="2"/>
    </xf>
    <xf numFmtId="49" fontId="22" fillId="4" borderId="1" xfId="11" applyNumberFormat="1" applyFont="1" applyFill="1" applyBorder="1" applyAlignment="1">
      <alignment horizontal="left" vertical="center" wrapText="1" indent="2"/>
    </xf>
    <xf numFmtId="166" fontId="22" fillId="4" borderId="29" xfId="11" applyNumberFormat="1" applyFont="1" applyFill="1" applyBorder="1" applyAlignment="1">
      <alignment horizontal="center" vertical="center" wrapText="1"/>
    </xf>
    <xf numFmtId="166" fontId="22" fillId="6" borderId="6" xfId="11" applyNumberFormat="1" applyFont="1" applyFill="1" applyBorder="1" applyAlignment="1">
      <alignment vertical="center" wrapText="1"/>
    </xf>
    <xf numFmtId="0" fontId="23" fillId="4" borderId="11" xfId="20" applyFont="1" applyFill="1" applyBorder="1" applyAlignment="1">
      <alignment horizontal="center" vertical="center" wrapText="1"/>
    </xf>
    <xf numFmtId="166" fontId="23" fillId="4" borderId="11" xfId="20" applyNumberFormat="1" applyFont="1" applyFill="1" applyBorder="1" applyAlignment="1">
      <alignment horizontal="right" vertical="center" wrapText="1"/>
    </xf>
    <xf numFmtId="166" fontId="23" fillId="4" borderId="17" xfId="20" applyNumberFormat="1" applyFont="1" applyFill="1" applyBorder="1" applyAlignment="1">
      <alignment horizontal="right" vertical="center" wrapText="1"/>
    </xf>
    <xf numFmtId="166" fontId="23" fillId="4" borderId="24" xfId="20" applyNumberFormat="1" applyFont="1" applyFill="1" applyBorder="1" applyAlignment="1">
      <alignment horizontal="right" vertical="center" wrapText="1"/>
    </xf>
    <xf numFmtId="166" fontId="23" fillId="4" borderId="33" xfId="20" applyNumberFormat="1" applyFont="1" applyFill="1" applyBorder="1" applyAlignment="1">
      <alignment horizontal="right" vertical="center" wrapText="1"/>
    </xf>
    <xf numFmtId="166" fontId="23" fillId="4" borderId="12" xfId="20" applyNumberFormat="1" applyFont="1" applyFill="1" applyBorder="1" applyAlignment="1">
      <alignment horizontal="right" vertical="center" wrapText="1"/>
    </xf>
    <xf numFmtId="166" fontId="23" fillId="4" borderId="13" xfId="20" applyNumberFormat="1" applyFont="1" applyFill="1" applyBorder="1" applyAlignment="1">
      <alignment horizontal="right" vertical="center" wrapText="1"/>
    </xf>
    <xf numFmtId="166" fontId="23" fillId="4" borderId="83" xfId="20" applyNumberFormat="1" applyFont="1" applyFill="1" applyBorder="1" applyAlignment="1">
      <alignment horizontal="right" vertical="center" wrapText="1"/>
    </xf>
    <xf numFmtId="166" fontId="23" fillId="4" borderId="71" xfId="20" applyNumberFormat="1" applyFont="1" applyFill="1" applyBorder="1" applyAlignment="1">
      <alignment horizontal="right" vertical="center" wrapText="1"/>
    </xf>
    <xf numFmtId="166" fontId="23" fillId="4" borderId="72" xfId="20" applyNumberFormat="1" applyFont="1" applyFill="1" applyBorder="1" applyAlignment="1">
      <alignment horizontal="right" vertical="center" wrapText="1"/>
    </xf>
    <xf numFmtId="166" fontId="23" fillId="4" borderId="74" xfId="20" applyNumberFormat="1" applyFont="1" applyFill="1" applyBorder="1" applyAlignment="1">
      <alignment horizontal="right" vertical="center" wrapText="1"/>
    </xf>
    <xf numFmtId="166" fontId="23" fillId="4" borderId="75" xfId="20" applyNumberFormat="1" applyFont="1" applyFill="1" applyBorder="1" applyAlignment="1">
      <alignment horizontal="right" vertical="center" wrapText="1"/>
    </xf>
    <xf numFmtId="166" fontId="23" fillId="4" borderId="73" xfId="20" applyNumberFormat="1" applyFont="1" applyFill="1" applyBorder="1" applyAlignment="1">
      <alignment horizontal="right" vertical="center" wrapText="1"/>
    </xf>
    <xf numFmtId="166" fontId="23" fillId="4" borderId="85" xfId="20" applyNumberFormat="1" applyFont="1" applyFill="1" applyBorder="1" applyAlignment="1">
      <alignment horizontal="right" vertical="center" wrapText="1"/>
    </xf>
    <xf numFmtId="0" fontId="23" fillId="4" borderId="48" xfId="20" applyFont="1" applyFill="1" applyBorder="1" applyAlignment="1">
      <alignment horizontal="center" vertical="center" wrapText="1"/>
    </xf>
    <xf numFmtId="0" fontId="21" fillId="4" borderId="0" xfId="20" applyFont="1" applyFill="1" applyBorder="1" applyAlignment="1">
      <alignment horizontal="left" vertical="center" indent="1"/>
    </xf>
    <xf numFmtId="0" fontId="19" fillId="4" borderId="0" xfId="20" applyFont="1" applyFill="1" applyBorder="1"/>
    <xf numFmtId="49" fontId="22" fillId="4" borderId="70" xfId="11" applyNumberFormat="1" applyFont="1" applyFill="1" applyBorder="1" applyAlignment="1">
      <alignment horizontal="left" vertical="center" wrapText="1" indent="2"/>
    </xf>
    <xf numFmtId="4" fontId="23" fillId="4" borderId="11" xfId="20" applyNumberFormat="1" applyFont="1" applyFill="1" applyBorder="1" applyAlignment="1">
      <alignment horizontal="right" vertical="center" wrapText="1"/>
    </xf>
    <xf numFmtId="0" fontId="22" fillId="4" borderId="0" xfId="20" applyFont="1" applyFill="1" applyBorder="1"/>
    <xf numFmtId="4" fontId="29" fillId="0" borderId="0" xfId="20" applyNumberFormat="1" applyFont="1"/>
    <xf numFmtId="0" fontId="19" fillId="4" borderId="30" xfId="20" applyFont="1" applyFill="1" applyBorder="1"/>
    <xf numFmtId="0" fontId="24" fillId="4" borderId="0" xfId="20" applyFont="1" applyFill="1" applyAlignment="1">
      <alignment wrapText="1"/>
    </xf>
    <xf numFmtId="49" fontId="23" fillId="5" borderId="21" xfId="11" applyNumberFormat="1" applyFont="1" applyFill="1" applyBorder="1" applyAlignment="1">
      <alignment horizontal="center" vertical="center" wrapText="1"/>
    </xf>
    <xf numFmtId="49" fontId="23" fillId="5" borderId="35" xfId="11" applyNumberFormat="1" applyFont="1" applyFill="1" applyBorder="1" applyAlignment="1">
      <alignment horizontal="left" vertical="center" indent="1"/>
    </xf>
    <xf numFmtId="0" fontId="18" fillId="4" borderId="0" xfId="11" applyFont="1" applyFill="1" applyAlignment="1">
      <alignment horizontal="center" vertical="top" wrapText="1"/>
    </xf>
    <xf numFmtId="0" fontId="19" fillId="4" borderId="0" xfId="20" applyFont="1" applyFill="1" applyBorder="1" applyAlignment="1">
      <alignment vertical="center"/>
    </xf>
    <xf numFmtId="49" fontId="22" fillId="4" borderId="58" xfId="11" applyNumberFormat="1" applyFont="1" applyFill="1" applyBorder="1" applyAlignment="1">
      <alignment horizontal="left" vertical="center" wrapText="1" indent="2"/>
    </xf>
    <xf numFmtId="49" fontId="22" fillId="4" borderId="61" xfId="11" applyNumberFormat="1" applyFont="1" applyFill="1" applyBorder="1" applyAlignment="1">
      <alignment horizontal="left" vertical="center" wrapText="1" indent="2"/>
    </xf>
    <xf numFmtId="49" fontId="22" fillId="4" borderId="50" xfId="11" applyNumberFormat="1" applyFont="1" applyFill="1" applyBorder="1" applyAlignment="1">
      <alignment horizontal="left" vertical="center" wrapText="1" indent="2"/>
    </xf>
    <xf numFmtId="49" fontId="22" fillId="4" borderId="58" xfId="11" applyNumberFormat="1" applyFont="1" applyFill="1" applyBorder="1" applyAlignment="1">
      <alignment horizontal="left" vertical="center" wrapText="1" indent="2"/>
    </xf>
    <xf numFmtId="49" fontId="22" fillId="4" borderId="61" xfId="11" applyNumberFormat="1" applyFont="1" applyFill="1" applyBorder="1" applyAlignment="1">
      <alignment horizontal="left" vertical="center" wrapText="1" indent="2"/>
    </xf>
    <xf numFmtId="0" fontId="23" fillId="14" borderId="11" xfId="20" applyFont="1" applyFill="1" applyBorder="1" applyAlignment="1">
      <alignment horizontal="center" vertical="center" wrapText="1"/>
    </xf>
    <xf numFmtId="0" fontId="23" fillId="14" borderId="12" xfId="20" applyFont="1" applyFill="1" applyBorder="1" applyAlignment="1">
      <alignment horizontal="center" vertical="center" wrapText="1"/>
    </xf>
    <xf numFmtId="0" fontId="23" fillId="14" borderId="71" xfId="20" applyFont="1" applyFill="1" applyBorder="1" applyAlignment="1">
      <alignment horizontal="center" vertical="center" wrapText="1"/>
    </xf>
    <xf numFmtId="0" fontId="23" fillId="14" borderId="72" xfId="20" applyFont="1" applyFill="1" applyBorder="1" applyAlignment="1">
      <alignment horizontal="center" vertical="center" wrapText="1"/>
    </xf>
    <xf numFmtId="0" fontId="23" fillId="14" borderId="73" xfId="20" applyFont="1" applyFill="1" applyBorder="1" applyAlignment="1">
      <alignment horizontal="center" vertical="center" wrapText="1"/>
    </xf>
    <xf numFmtId="0" fontId="23" fillId="14" borderId="74" xfId="20" applyFont="1" applyFill="1" applyBorder="1" applyAlignment="1">
      <alignment horizontal="center" vertical="center" wrapText="1"/>
    </xf>
    <xf numFmtId="0" fontId="23" fillId="14" borderId="75" xfId="20" applyFont="1" applyFill="1" applyBorder="1" applyAlignment="1">
      <alignment horizontal="center" vertical="center" wrapText="1"/>
    </xf>
    <xf numFmtId="0" fontId="23" fillId="14" borderId="83" xfId="20" applyFont="1" applyFill="1" applyBorder="1" applyAlignment="1">
      <alignment horizontal="center" vertical="center" wrapText="1"/>
    </xf>
    <xf numFmtId="0" fontId="23" fillId="14" borderId="48" xfId="20" applyFont="1" applyFill="1" applyBorder="1" applyAlignment="1">
      <alignment horizontal="center" vertical="center" wrapText="1"/>
    </xf>
    <xf numFmtId="0" fontId="23" fillId="14" borderId="17" xfId="20" applyFont="1" applyFill="1" applyBorder="1" applyAlignment="1">
      <alignment horizontal="center" vertical="center" wrapText="1"/>
    </xf>
    <xf numFmtId="0" fontId="23" fillId="14" borderId="33" xfId="20" applyFont="1" applyFill="1" applyBorder="1" applyAlignment="1">
      <alignment horizontal="center" vertical="center" wrapText="1"/>
    </xf>
    <xf numFmtId="0" fontId="23" fillId="14" borderId="24" xfId="20" applyFont="1" applyFill="1" applyBorder="1" applyAlignment="1">
      <alignment horizontal="center" vertical="center" wrapText="1"/>
    </xf>
    <xf numFmtId="0" fontId="23" fillId="14" borderId="18" xfId="20" applyFont="1" applyFill="1" applyBorder="1" applyAlignment="1">
      <alignment horizontal="center" vertical="center" wrapText="1"/>
    </xf>
    <xf numFmtId="166" fontId="32" fillId="14" borderId="19" xfId="11" applyNumberFormat="1" applyFont="1" applyFill="1" applyBorder="1" applyAlignment="1">
      <alignment horizontal="center" vertical="center" wrapText="1"/>
    </xf>
    <xf numFmtId="166" fontId="32" fillId="14" borderId="35" xfId="11" applyNumberFormat="1" applyFont="1" applyFill="1" applyBorder="1" applyAlignment="1">
      <alignment horizontal="center" vertical="center" wrapText="1"/>
    </xf>
    <xf numFmtId="166" fontId="32" fillId="14" borderId="20" xfId="11" applyNumberFormat="1" applyFont="1" applyFill="1" applyBorder="1" applyAlignment="1">
      <alignment horizontal="center" vertical="center" wrapText="1"/>
    </xf>
    <xf numFmtId="0" fontId="23" fillId="14" borderId="53" xfId="20" applyFont="1" applyFill="1" applyBorder="1" applyAlignment="1">
      <alignment horizontal="center" vertical="center" wrapText="1"/>
    </xf>
    <xf numFmtId="0" fontId="23" fillId="14" borderId="56" xfId="20" applyFont="1" applyFill="1" applyBorder="1" applyAlignment="1">
      <alignment horizontal="center" vertical="center" wrapText="1"/>
    </xf>
    <xf numFmtId="0" fontId="23" fillId="14" borderId="94" xfId="20" applyFont="1" applyFill="1" applyBorder="1" applyAlignment="1">
      <alignment horizontal="center" vertical="center" wrapText="1"/>
    </xf>
    <xf numFmtId="0" fontId="23" fillId="14" borderId="95" xfId="20" applyFont="1" applyFill="1" applyBorder="1" applyAlignment="1">
      <alignment horizontal="center" vertical="center" wrapText="1"/>
    </xf>
    <xf numFmtId="166" fontId="22" fillId="4" borderId="37" xfId="11" applyNumberFormat="1" applyFont="1" applyFill="1" applyBorder="1" applyAlignment="1">
      <alignment horizontal="center" vertical="center" wrapText="1"/>
    </xf>
    <xf numFmtId="166" fontId="22" fillId="4" borderId="47" xfId="11" applyNumberFormat="1" applyFont="1" applyFill="1" applyBorder="1" applyAlignment="1">
      <alignment horizontal="center" vertical="center" wrapText="1"/>
    </xf>
    <xf numFmtId="166" fontId="22" fillId="4" borderId="46" xfId="11" applyNumberFormat="1" applyFont="1" applyFill="1" applyBorder="1" applyAlignment="1">
      <alignment horizontal="center" vertical="center" wrapText="1"/>
    </xf>
    <xf numFmtId="49" fontId="22" fillId="4" borderId="36" xfId="11" applyNumberFormat="1" applyFont="1" applyFill="1" applyBorder="1" applyAlignment="1">
      <alignment horizontal="left" vertical="center" wrapText="1" indent="2"/>
    </xf>
    <xf numFmtId="49" fontId="22" fillId="4" borderId="97" xfId="11" applyNumberFormat="1" applyFont="1" applyFill="1" applyBorder="1" applyAlignment="1">
      <alignment horizontal="left" vertical="center" wrapText="1" indent="2"/>
    </xf>
    <xf numFmtId="49" fontId="22" fillId="4" borderId="2" xfId="11" applyNumberFormat="1" applyFont="1" applyFill="1" applyBorder="1" applyAlignment="1">
      <alignment horizontal="left" vertical="center" wrapText="1" indent="2"/>
    </xf>
    <xf numFmtId="49" fontId="22" fillId="4" borderId="1" xfId="11" applyNumberFormat="1" applyFont="1" applyFill="1" applyBorder="1" applyAlignment="1">
      <alignment horizontal="center" vertical="center" wrapText="1"/>
    </xf>
    <xf numFmtId="49" fontId="23" fillId="17" borderId="52" xfId="11" applyNumberFormat="1" applyFont="1" applyFill="1" applyBorder="1" applyAlignment="1">
      <alignment horizontal="center" vertical="center" wrapText="1"/>
    </xf>
    <xf numFmtId="49" fontId="23" fillId="17" borderId="12" xfId="11" applyNumberFormat="1" applyFont="1" applyFill="1" applyBorder="1" applyAlignment="1">
      <alignment horizontal="left" vertical="center" wrapText="1" indent="1"/>
    </xf>
    <xf numFmtId="166" fontId="6" fillId="17" borderId="0" xfId="0" applyNumberFormat="1" applyFont="1" applyFill="1" applyBorder="1" applyAlignment="1">
      <alignment vertical="center" wrapText="1"/>
    </xf>
    <xf numFmtId="166" fontId="6" fillId="17" borderId="15" xfId="0" applyNumberFormat="1" applyFont="1" applyFill="1" applyBorder="1" applyAlignment="1">
      <alignment vertical="center" wrapText="1"/>
    </xf>
    <xf numFmtId="49" fontId="23" fillId="17" borderId="8" xfId="11" applyNumberFormat="1" applyFont="1" applyFill="1" applyBorder="1" applyAlignment="1">
      <alignment horizontal="center" vertical="center" wrapText="1"/>
    </xf>
    <xf numFmtId="166" fontId="23" fillId="16" borderId="33" xfId="11" applyNumberFormat="1" applyFont="1" applyFill="1" applyBorder="1" applyAlignment="1">
      <alignment horizontal="center" vertical="center" wrapText="1"/>
    </xf>
    <xf numFmtId="166" fontId="23" fillId="16" borderId="18" xfId="11" applyNumberFormat="1" applyFont="1" applyFill="1" applyBorder="1" applyAlignment="1">
      <alignment horizontal="center" vertical="center" wrapText="1"/>
    </xf>
    <xf numFmtId="166" fontId="22" fillId="16" borderId="41" xfId="11" applyNumberFormat="1" applyFont="1" applyFill="1" applyBorder="1" applyAlignment="1">
      <alignment horizontal="center" vertical="center" wrapText="1"/>
    </xf>
    <xf numFmtId="166" fontId="22" fillId="16" borderId="40" xfId="11" applyNumberFormat="1" applyFont="1" applyFill="1" applyBorder="1" applyAlignment="1">
      <alignment horizontal="center" vertical="center" wrapText="1"/>
    </xf>
    <xf numFmtId="166" fontId="22" fillId="16" borderId="6" xfId="11" applyNumberFormat="1" applyFont="1" applyFill="1" applyBorder="1" applyAlignment="1">
      <alignment horizontal="center" vertical="center" wrapText="1"/>
    </xf>
    <xf numFmtId="166" fontId="22" fillId="16" borderId="37" xfId="11" applyNumberFormat="1" applyFont="1" applyFill="1" applyBorder="1" applyAlignment="1">
      <alignment horizontal="center" vertical="center" wrapText="1"/>
    </xf>
    <xf numFmtId="0" fontId="35" fillId="0" borderId="0" xfId="0" applyFont="1" applyBorder="1" applyAlignment="1">
      <alignment horizontal="right" vertical="top"/>
    </xf>
    <xf numFmtId="0" fontId="36" fillId="0" borderId="0" xfId="0" applyFont="1"/>
    <xf numFmtId="0" fontId="0" fillId="0" borderId="0" xfId="0" applyAlignment="1">
      <alignment wrapText="1"/>
    </xf>
    <xf numFmtId="0" fontId="38" fillId="0" borderId="0" xfId="0" applyFont="1" applyAlignment="1">
      <alignment horizontal="left"/>
    </xf>
    <xf numFmtId="0" fontId="39" fillId="18" borderId="1" xfId="0" applyFont="1" applyFill="1" applyBorder="1" applyAlignment="1">
      <alignment horizontal="left" vertical="center" wrapText="1"/>
    </xf>
    <xf numFmtId="0" fontId="39" fillId="18" borderId="1" xfId="0" applyFont="1" applyFill="1" applyBorder="1" applyAlignment="1">
      <alignment horizontal="center" vertical="center" wrapText="1"/>
    </xf>
    <xf numFmtId="2" fontId="39" fillId="0" borderId="1" xfId="9" applyNumberFormat="1" applyFont="1" applyFill="1" applyBorder="1" applyAlignment="1">
      <alignment horizontal="right" vertical="center" wrapText="1"/>
    </xf>
    <xf numFmtId="0" fontId="39" fillId="0" borderId="1" xfId="0" applyFont="1" applyBorder="1" applyAlignment="1">
      <alignment horizontal="right" vertical="top" wrapText="1"/>
    </xf>
    <xf numFmtId="0" fontId="39" fillId="0" borderId="1" xfId="0" applyFont="1" applyFill="1" applyBorder="1" applyAlignment="1">
      <alignment horizontal="right" vertical="top" wrapText="1"/>
    </xf>
    <xf numFmtId="2" fontId="9" fillId="0" borderId="1" xfId="9" applyNumberFormat="1" applyFont="1" applyFill="1" applyBorder="1" applyAlignment="1">
      <alignment horizontal="right" vertical="center" wrapText="1"/>
    </xf>
    <xf numFmtId="0" fontId="4" fillId="0" borderId="1" xfId="16" applyFont="1" applyFill="1" applyBorder="1" applyAlignment="1">
      <alignment horizontal="right" vertical="top" wrapText="1"/>
    </xf>
    <xf numFmtId="0" fontId="39" fillId="18" borderId="1" xfId="0" applyFont="1" applyFill="1" applyBorder="1" applyAlignment="1">
      <alignment vertical="center" wrapText="1"/>
    </xf>
    <xf numFmtId="0" fontId="0" fillId="0" borderId="98" xfId="0" applyBorder="1" applyAlignment="1">
      <alignment vertical="top" wrapText="1"/>
    </xf>
    <xf numFmtId="0" fontId="0" fillId="0" borderId="0" xfId="0" applyBorder="1"/>
    <xf numFmtId="0" fontId="0" fillId="0" borderId="0" xfId="0" applyBorder="1" applyAlignment="1">
      <alignment vertical="top" wrapText="1"/>
    </xf>
    <xf numFmtId="0" fontId="39" fillId="0" borderId="1" xfId="0" applyFont="1" applyBorder="1" applyAlignment="1">
      <alignment horizontal="center" wrapText="1"/>
    </xf>
    <xf numFmtId="166" fontId="39" fillId="0" borderId="1" xfId="0" applyNumberFormat="1" applyFont="1" applyBorder="1" applyAlignment="1">
      <alignment horizontal="center" wrapText="1"/>
    </xf>
    <xf numFmtId="166" fontId="19" fillId="4" borderId="0" xfId="20" applyNumberFormat="1" applyFont="1" applyFill="1" applyAlignment="1">
      <alignment vertical="center"/>
    </xf>
    <xf numFmtId="0" fontId="36" fillId="0" borderId="0" xfId="0" applyFont="1" applyAlignment="1">
      <alignment wrapText="1"/>
    </xf>
    <xf numFmtId="2" fontId="22" fillId="4" borderId="62" xfId="20" applyNumberFormat="1" applyFont="1" applyFill="1" applyBorder="1" applyAlignment="1">
      <alignment horizontal="right" vertical="center" wrapText="1"/>
    </xf>
    <xf numFmtId="0" fontId="6" fillId="4" borderId="82" xfId="20" applyFont="1" applyFill="1" applyBorder="1" applyAlignment="1">
      <alignment horizontal="center" vertical="center" wrapText="1"/>
    </xf>
    <xf numFmtId="166" fontId="6" fillId="4" borderId="76" xfId="20" applyNumberFormat="1" applyFont="1" applyFill="1" applyBorder="1" applyAlignment="1">
      <alignment horizontal="right" vertical="center" wrapText="1"/>
    </xf>
    <xf numFmtId="166" fontId="6" fillId="4" borderId="63" xfId="20" applyNumberFormat="1" applyFont="1" applyFill="1" applyBorder="1" applyAlignment="1">
      <alignment horizontal="right" vertical="center" wrapText="1"/>
    </xf>
    <xf numFmtId="166" fontId="6" fillId="4" borderId="65" xfId="20" applyNumberFormat="1" applyFont="1" applyFill="1" applyBorder="1" applyAlignment="1">
      <alignment horizontal="right" vertical="center" wrapText="1"/>
    </xf>
    <xf numFmtId="166" fontId="6" fillId="4" borderId="68" xfId="20" applyNumberFormat="1" applyFont="1" applyFill="1" applyBorder="1" applyAlignment="1">
      <alignment horizontal="right" vertical="center" wrapText="1"/>
    </xf>
    <xf numFmtId="166" fontId="6" fillId="4" borderId="67" xfId="20" applyNumberFormat="1" applyFont="1" applyFill="1" applyBorder="1" applyAlignment="1">
      <alignment horizontal="right" vertical="center" wrapText="1"/>
    </xf>
    <xf numFmtId="166" fontId="6" fillId="4" borderId="66" xfId="20" applyNumberFormat="1" applyFont="1" applyFill="1" applyBorder="1" applyAlignment="1">
      <alignment horizontal="right" vertical="center" wrapText="1"/>
    </xf>
    <xf numFmtId="166" fontId="6" fillId="4" borderId="77" xfId="20" applyNumberFormat="1" applyFont="1" applyFill="1" applyBorder="1" applyAlignment="1">
      <alignment horizontal="right" vertical="center" wrapText="1"/>
    </xf>
    <xf numFmtId="0" fontId="40" fillId="4" borderId="0" xfId="20" applyFont="1" applyFill="1" applyAlignment="1">
      <alignment vertical="center"/>
    </xf>
    <xf numFmtId="49" fontId="5" fillId="4" borderId="50" xfId="11" applyNumberFormat="1" applyFont="1" applyFill="1" applyBorder="1" applyAlignment="1">
      <alignment horizontal="left" vertical="center" wrapText="1" indent="2"/>
    </xf>
    <xf numFmtId="166" fontId="5" fillId="4" borderId="62" xfId="20" applyNumberFormat="1" applyFont="1" applyFill="1" applyBorder="1" applyAlignment="1">
      <alignment horizontal="right" vertical="center" wrapText="1"/>
    </xf>
    <xf numFmtId="0" fontId="41" fillId="12" borderId="0" xfId="20" applyFont="1" applyFill="1" applyAlignment="1">
      <alignment vertical="center"/>
    </xf>
    <xf numFmtId="49" fontId="5" fillId="4" borderId="30" xfId="11" applyNumberFormat="1" applyFont="1" applyFill="1" applyBorder="1" applyAlignment="1">
      <alignment horizontal="left" vertical="center" wrapText="1" indent="2"/>
    </xf>
    <xf numFmtId="166" fontId="5" fillId="4" borderId="5" xfId="20" applyNumberFormat="1" applyFont="1" applyFill="1" applyBorder="1" applyAlignment="1">
      <alignment horizontal="right" vertical="center" wrapText="1"/>
    </xf>
    <xf numFmtId="166" fontId="5" fillId="4" borderId="1" xfId="20" applyNumberFormat="1" applyFont="1" applyFill="1" applyBorder="1" applyAlignment="1">
      <alignment horizontal="right" vertical="center" wrapText="1"/>
    </xf>
    <xf numFmtId="166" fontId="5" fillId="4" borderId="9" xfId="20" applyNumberFormat="1" applyFont="1" applyFill="1" applyBorder="1" applyAlignment="1">
      <alignment horizontal="right" vertical="center" wrapText="1"/>
    </xf>
    <xf numFmtId="49" fontId="5" fillId="4" borderId="70" xfId="11" applyNumberFormat="1" applyFont="1" applyFill="1" applyBorder="1" applyAlignment="1">
      <alignment horizontal="left" vertical="center" wrapText="1" indent="2"/>
    </xf>
    <xf numFmtId="166" fontId="5" fillId="4" borderId="21" xfId="20" applyNumberFormat="1" applyFont="1" applyFill="1" applyBorder="1" applyAlignment="1">
      <alignment horizontal="right" vertical="center" wrapText="1"/>
    </xf>
    <xf numFmtId="166" fontId="5" fillId="4" borderId="19" xfId="20" applyNumberFormat="1" applyFont="1" applyFill="1" applyBorder="1" applyAlignment="1">
      <alignment horizontal="right" vertical="center" wrapText="1"/>
    </xf>
    <xf numFmtId="166" fontId="5" fillId="4" borderId="20" xfId="20" applyNumberFormat="1" applyFont="1" applyFill="1" applyBorder="1" applyAlignment="1">
      <alignment horizontal="right" vertical="center" wrapText="1"/>
    </xf>
    <xf numFmtId="0" fontId="6" fillId="4" borderId="30" xfId="20" applyFont="1" applyFill="1" applyBorder="1" applyAlignment="1">
      <alignment horizontal="center" vertical="center" wrapText="1"/>
    </xf>
    <xf numFmtId="0" fontId="41" fillId="4" borderId="0" xfId="20" applyFont="1" applyFill="1" applyAlignment="1">
      <alignment vertical="center"/>
    </xf>
    <xf numFmtId="0" fontId="6" fillId="4" borderId="57" xfId="20" applyFont="1" applyFill="1" applyBorder="1" applyAlignment="1">
      <alignment horizontal="center" vertical="center" wrapText="1"/>
    </xf>
    <xf numFmtId="49" fontId="5" fillId="4" borderId="48" xfId="11" applyNumberFormat="1" applyFont="1" applyFill="1" applyBorder="1" applyAlignment="1">
      <alignment horizontal="left" vertical="center" wrapText="1" indent="2"/>
    </xf>
    <xf numFmtId="49" fontId="5" fillId="4" borderId="59" xfId="11" applyNumberFormat="1" applyFont="1" applyFill="1" applyBorder="1" applyAlignment="1">
      <alignment horizontal="left" vertical="center" wrapText="1" indent="2"/>
    </xf>
    <xf numFmtId="0" fontId="6" fillId="4" borderId="48" xfId="20" applyFont="1" applyFill="1" applyBorder="1" applyAlignment="1">
      <alignment horizontal="center" vertical="center" wrapText="1"/>
    </xf>
    <xf numFmtId="49" fontId="5" fillId="4" borderId="60" xfId="11" applyNumberFormat="1" applyFont="1" applyFill="1" applyBorder="1" applyAlignment="1">
      <alignment horizontal="left" vertical="center" wrapText="1" indent="2"/>
    </xf>
    <xf numFmtId="49" fontId="5" fillId="4" borderId="61" xfId="11" applyNumberFormat="1" applyFont="1" applyFill="1" applyBorder="1" applyAlignment="1">
      <alignment horizontal="left" vertical="center" wrapText="1" indent="2"/>
    </xf>
    <xf numFmtId="0" fontId="6" fillId="4" borderId="78" xfId="20" applyFont="1" applyFill="1" applyBorder="1" applyAlignment="1">
      <alignment horizontal="center" vertical="center" wrapText="1"/>
    </xf>
    <xf numFmtId="49" fontId="5" fillId="4" borderId="58" xfId="11" applyNumberFormat="1" applyFont="1" applyFill="1" applyBorder="1" applyAlignment="1">
      <alignment horizontal="left" vertical="center" wrapText="1" indent="2"/>
    </xf>
    <xf numFmtId="0" fontId="6" fillId="4" borderId="60" xfId="20" applyFont="1" applyFill="1" applyBorder="1" applyAlignment="1">
      <alignment horizontal="center" vertical="center" wrapText="1"/>
    </xf>
    <xf numFmtId="0" fontId="6" fillId="4" borderId="58" xfId="20" applyFont="1" applyFill="1" applyBorder="1" applyAlignment="1">
      <alignment horizontal="center" vertical="center" wrapText="1"/>
    </xf>
    <xf numFmtId="0" fontId="41" fillId="4" borderId="0" xfId="20" applyFont="1" applyFill="1"/>
    <xf numFmtId="0" fontId="40" fillId="4" borderId="0" xfId="20" applyFont="1" applyFill="1"/>
    <xf numFmtId="0" fontId="41" fillId="4" borderId="56" xfId="20" applyFont="1" applyFill="1" applyBorder="1"/>
    <xf numFmtId="2" fontId="39" fillId="0" borderId="1" xfId="0" applyNumberFormat="1" applyFont="1" applyBorder="1" applyAlignment="1">
      <alignment horizontal="center" wrapText="1"/>
    </xf>
    <xf numFmtId="4" fontId="22" fillId="4" borderId="62" xfId="20" applyNumberFormat="1" applyFont="1" applyFill="1" applyBorder="1" applyAlignment="1">
      <alignment horizontal="right" vertical="center" wrapText="1"/>
    </xf>
    <xf numFmtId="0" fontId="36" fillId="0" borderId="0" xfId="0" applyFont="1" applyAlignment="1">
      <alignment horizontal="center"/>
    </xf>
    <xf numFmtId="0" fontId="37" fillId="0" borderId="0" xfId="0" applyFont="1" applyBorder="1" applyAlignment="1">
      <alignment horizontal="center" vertical="top"/>
    </xf>
    <xf numFmtId="0" fontId="42" fillId="0" borderId="0" xfId="0" applyFont="1" applyFill="1"/>
    <xf numFmtId="0" fontId="42" fillId="0" borderId="0" xfId="0" applyFont="1" applyFill="1" applyAlignment="1">
      <alignment horizontal="center"/>
    </xf>
    <xf numFmtId="0" fontId="0" fillId="0" borderId="1" xfId="0" applyBorder="1"/>
    <xf numFmtId="166" fontId="22" fillId="4" borderId="1" xfId="11" applyNumberFormat="1" applyFont="1" applyFill="1" applyBorder="1" applyAlignment="1">
      <alignment horizontal="center" vertical="center" wrapText="1"/>
    </xf>
    <xf numFmtId="166" fontId="22" fillId="4" borderId="46" xfId="11" applyNumberFormat="1" applyFont="1" applyFill="1" applyBorder="1" applyAlignment="1">
      <alignment horizontal="center" vertical="center" wrapText="1"/>
    </xf>
    <xf numFmtId="49" fontId="45" fillId="4" borderId="5" xfId="11" applyNumberFormat="1" applyFont="1" applyFill="1" applyBorder="1" applyAlignment="1">
      <alignment horizontal="center" vertical="center" wrapText="1"/>
    </xf>
    <xf numFmtId="49" fontId="45" fillId="4" borderId="1" xfId="11" applyNumberFormat="1" applyFont="1" applyFill="1" applyBorder="1" applyAlignment="1">
      <alignment horizontal="left" vertical="center" wrapText="1" indent="2"/>
    </xf>
    <xf numFmtId="166" fontId="45" fillId="4" borderId="1" xfId="11" applyNumberFormat="1" applyFont="1" applyFill="1" applyBorder="1" applyAlignment="1">
      <alignment horizontal="center" vertical="center" wrapText="1"/>
    </xf>
    <xf numFmtId="166" fontId="45" fillId="4" borderId="46" xfId="11" applyNumberFormat="1" applyFont="1" applyFill="1" applyBorder="1" applyAlignment="1">
      <alignment horizontal="center" vertical="center" wrapText="1"/>
    </xf>
    <xf numFmtId="0" fontId="46" fillId="4" borderId="0" xfId="11" applyFont="1" applyFill="1" applyAlignment="1">
      <alignment vertical="center"/>
    </xf>
    <xf numFmtId="166" fontId="45" fillId="4" borderId="9" xfId="11" applyNumberFormat="1" applyFont="1" applyFill="1" applyBorder="1" applyAlignment="1">
      <alignment horizontal="center" vertical="center" wrapText="1"/>
    </xf>
    <xf numFmtId="0" fontId="46" fillId="4" borderId="0" xfId="20" applyFont="1" applyFill="1"/>
    <xf numFmtId="0" fontId="46" fillId="4" borderId="0" xfId="20" applyFont="1" applyFill="1" applyAlignment="1">
      <alignment vertical="center"/>
    </xf>
    <xf numFmtId="17" fontId="37" fillId="0" borderId="0" xfId="0" applyNumberFormat="1" applyFont="1" applyBorder="1" applyAlignment="1">
      <alignment horizontal="center" vertical="top"/>
    </xf>
    <xf numFmtId="166" fontId="22" fillId="4" borderId="1" xfId="11" applyNumberFormat="1" applyFont="1" applyFill="1" applyBorder="1" applyAlignment="1">
      <alignment horizontal="center" vertical="center" wrapText="1"/>
    </xf>
    <xf numFmtId="0" fontId="18" fillId="4" borderId="0" xfId="11" applyFont="1" applyFill="1" applyAlignment="1">
      <alignment horizontal="center" vertical="top" wrapText="1"/>
    </xf>
    <xf numFmtId="43" fontId="0" fillId="0" borderId="0" xfId="24" applyFont="1"/>
    <xf numFmtId="43" fontId="36" fillId="0" borderId="0" xfId="24" applyFont="1"/>
    <xf numFmtId="43" fontId="42" fillId="0" borderId="0" xfId="24" applyFont="1" applyFill="1"/>
    <xf numFmtId="49" fontId="22" fillId="19" borderId="52" xfId="11" applyNumberFormat="1" applyFont="1" applyFill="1" applyBorder="1" applyAlignment="1">
      <alignment horizontal="center" vertical="center" wrapText="1"/>
    </xf>
    <xf numFmtId="49" fontId="22" fillId="19" borderId="53" xfId="11" applyNumberFormat="1" applyFont="1" applyFill="1" applyBorder="1" applyAlignment="1">
      <alignment horizontal="left" vertical="center" wrapText="1" indent="2"/>
    </xf>
    <xf numFmtId="166" fontId="22" fillId="19" borderId="53" xfId="11" applyNumberFormat="1" applyFont="1" applyFill="1" applyBorder="1" applyAlignment="1">
      <alignment horizontal="center" vertical="center" wrapText="1"/>
    </xf>
    <xf numFmtId="166" fontId="22" fillId="19" borderId="51" xfId="11" applyNumberFormat="1" applyFont="1" applyFill="1" applyBorder="1" applyAlignment="1">
      <alignment horizontal="center" vertical="center" wrapText="1"/>
    </xf>
    <xf numFmtId="0" fontId="19" fillId="19" borderId="0" xfId="11" applyFont="1" applyFill="1" applyAlignment="1">
      <alignment vertical="center"/>
    </xf>
    <xf numFmtId="49" fontId="47" fillId="4" borderId="1" xfId="11" applyNumberFormat="1" applyFont="1" applyFill="1" applyBorder="1" applyAlignment="1">
      <alignment horizontal="left" vertical="center" wrapText="1" indent="2"/>
    </xf>
    <xf numFmtId="0" fontId="48" fillId="4" borderId="0" xfId="11" applyFont="1" applyFill="1" applyAlignment="1">
      <alignment vertical="center"/>
    </xf>
    <xf numFmtId="49" fontId="22" fillId="19" borderId="27" xfId="11" applyNumberFormat="1" applyFont="1" applyFill="1" applyBorder="1" applyAlignment="1">
      <alignment horizontal="center" vertical="center" wrapText="1"/>
    </xf>
    <xf numFmtId="49" fontId="22" fillId="19" borderId="54" xfId="11" applyNumberFormat="1" applyFont="1" applyFill="1" applyBorder="1" applyAlignment="1">
      <alignment horizontal="left" vertical="center" wrapText="1" indent="2"/>
    </xf>
    <xf numFmtId="166" fontId="22" fillId="19" borderId="54" xfId="11" applyNumberFormat="1" applyFont="1" applyFill="1" applyBorder="1" applyAlignment="1">
      <alignment horizontal="center" vertical="center" wrapText="1"/>
    </xf>
    <xf numFmtId="166" fontId="22" fillId="19" borderId="32" xfId="11" applyNumberFormat="1" applyFont="1" applyFill="1" applyBorder="1" applyAlignment="1">
      <alignment horizontal="center" vertical="center" wrapText="1"/>
    </xf>
    <xf numFmtId="49" fontId="47" fillId="4" borderId="1" xfId="11" applyNumberFormat="1" applyFont="1" applyFill="1" applyBorder="1" applyAlignment="1">
      <alignment horizontal="center" vertical="center" wrapText="1"/>
    </xf>
    <xf numFmtId="49" fontId="22" fillId="19" borderId="28" xfId="11" applyNumberFormat="1" applyFont="1" applyFill="1" applyBorder="1" applyAlignment="1">
      <alignment horizontal="left" vertical="center" wrapText="1" indent="2"/>
    </xf>
    <xf numFmtId="166" fontId="22" fillId="19" borderId="28" xfId="11" applyNumberFormat="1" applyFont="1" applyFill="1" applyBorder="1" applyAlignment="1">
      <alignment horizontal="center" vertical="center" wrapText="1"/>
    </xf>
    <xf numFmtId="49" fontId="47" fillId="20" borderId="1" xfId="11" applyNumberFormat="1" applyFont="1" applyFill="1" applyBorder="1" applyAlignment="1">
      <alignment horizontal="left" vertical="center" wrapText="1" indent="2"/>
    </xf>
    <xf numFmtId="49" fontId="0" fillId="0" borderId="0" xfId="0" applyNumberFormat="1"/>
    <xf numFmtId="0" fontId="50" fillId="21" borderId="2" xfId="27" applyNumberFormat="1" applyFont="1" applyFill="1" applyBorder="1" applyAlignment="1">
      <alignment horizontal="left" vertical="top"/>
    </xf>
    <xf numFmtId="0" fontId="50" fillId="21" borderId="2" xfId="28" applyNumberFormat="1" applyFont="1" applyFill="1" applyBorder="1" applyAlignment="1">
      <alignment horizontal="left" vertical="top"/>
    </xf>
    <xf numFmtId="0" fontId="39" fillId="14" borderId="4" xfId="0" applyFont="1" applyFill="1" applyBorder="1" applyAlignment="1">
      <alignment horizontal="center" vertical="center" wrapText="1"/>
    </xf>
    <xf numFmtId="0" fontId="36" fillId="14" borderId="4" xfId="0" applyFont="1" applyFill="1" applyBorder="1" applyAlignment="1">
      <alignment horizontal="center" vertical="center"/>
    </xf>
    <xf numFmtId="43" fontId="39" fillId="0" borderId="28" xfId="24" applyFont="1" applyBorder="1" applyAlignment="1">
      <alignment horizontal="center" wrapText="1"/>
    </xf>
    <xf numFmtId="43" fontId="36" fillId="0" borderId="28" xfId="0" applyNumberFormat="1" applyFont="1" applyBorder="1"/>
    <xf numFmtId="0" fontId="0" fillId="0" borderId="56" xfId="0" applyBorder="1"/>
    <xf numFmtId="0" fontId="0" fillId="0" borderId="36" xfId="0" applyBorder="1"/>
    <xf numFmtId="49" fontId="0" fillId="0" borderId="97" xfId="0" applyNumberFormat="1" applyBorder="1"/>
    <xf numFmtId="49" fontId="0" fillId="0" borderId="4" xfId="0" applyNumberFormat="1" applyBorder="1"/>
    <xf numFmtId="14" fontId="0" fillId="0" borderId="48" xfId="0" applyNumberFormat="1" applyBorder="1"/>
    <xf numFmtId="0" fontId="50" fillId="21" borderId="92" xfId="27" applyNumberFormat="1" applyFont="1" applyFill="1" applyBorder="1" applyAlignment="1">
      <alignment horizontal="left" vertical="top"/>
    </xf>
    <xf numFmtId="0" fontId="50" fillId="21" borderId="92" xfId="28" applyNumberFormat="1" applyFont="1" applyFill="1" applyBorder="1" applyAlignment="1">
      <alignment horizontal="left" vertical="top"/>
    </xf>
    <xf numFmtId="0" fontId="0" fillId="0" borderId="28" xfId="0" applyBorder="1"/>
    <xf numFmtId="14" fontId="0" fillId="0" borderId="30" xfId="0" applyNumberFormat="1" applyBorder="1"/>
    <xf numFmtId="14" fontId="0" fillId="0" borderId="26" xfId="0" applyNumberFormat="1" applyBorder="1"/>
    <xf numFmtId="0" fontId="50" fillId="21" borderId="14" xfId="27" applyNumberFormat="1" applyFont="1" applyFill="1" applyBorder="1" applyAlignment="1">
      <alignment horizontal="left" vertical="top"/>
    </xf>
    <xf numFmtId="0" fontId="50" fillId="21" borderId="14" xfId="28" applyNumberFormat="1" applyFont="1" applyFill="1" applyBorder="1" applyAlignment="1">
      <alignment horizontal="left" vertical="top"/>
    </xf>
    <xf numFmtId="0" fontId="0" fillId="0" borderId="6" xfId="0" applyBorder="1"/>
    <xf numFmtId="168" fontId="0" fillId="0" borderId="1" xfId="24" applyNumberFormat="1" applyFont="1" applyBorder="1"/>
    <xf numFmtId="168" fontId="0" fillId="0" borderId="4" xfId="24" applyNumberFormat="1" applyFont="1" applyBorder="1"/>
    <xf numFmtId="168" fontId="0" fillId="0" borderId="28" xfId="24" applyNumberFormat="1" applyFont="1" applyBorder="1"/>
    <xf numFmtId="168" fontId="0" fillId="0" borderId="6" xfId="24" applyNumberFormat="1" applyFont="1" applyBorder="1"/>
    <xf numFmtId="168" fontId="0" fillId="0" borderId="0" xfId="24" applyNumberFormat="1" applyFont="1"/>
    <xf numFmtId="0" fontId="50" fillId="21" borderId="97" xfId="27" applyNumberFormat="1" applyFont="1" applyFill="1" applyBorder="1" applyAlignment="1">
      <alignment horizontal="left" vertical="top"/>
    </xf>
    <xf numFmtId="0" fontId="0" fillId="0" borderId="53" xfId="0" applyBorder="1"/>
    <xf numFmtId="0" fontId="0" fillId="0" borderId="48" xfId="0" applyBorder="1"/>
    <xf numFmtId="0" fontId="0" fillId="0" borderId="30" xfId="0" applyBorder="1"/>
    <xf numFmtId="0" fontId="0" fillId="0" borderId="26" xfId="0" applyBorder="1"/>
    <xf numFmtId="49" fontId="4" fillId="18" borderId="1" xfId="16" applyNumberFormat="1" applyFont="1" applyFill="1" applyBorder="1" applyAlignment="1">
      <alignment horizontal="center" vertical="center"/>
    </xf>
    <xf numFmtId="168" fontId="0" fillId="0" borderId="4" xfId="24" applyNumberFormat="1" applyFont="1" applyFill="1" applyBorder="1"/>
    <xf numFmtId="168" fontId="0" fillId="0" borderId="28" xfId="24" applyNumberFormat="1" applyFont="1" applyFill="1" applyBorder="1"/>
    <xf numFmtId="168" fontId="0" fillId="0" borderId="1" xfId="24" applyNumberFormat="1" applyFont="1" applyFill="1" applyBorder="1"/>
    <xf numFmtId="168" fontId="0" fillId="0" borderId="6" xfId="24" applyNumberFormat="1" applyFont="1" applyFill="1" applyBorder="1"/>
    <xf numFmtId="168" fontId="0" fillId="0" borderId="0" xfId="24" applyNumberFormat="1" applyFont="1" applyFill="1"/>
    <xf numFmtId="43" fontId="0" fillId="0" borderId="28" xfId="24" applyFont="1" applyBorder="1"/>
    <xf numFmtId="43" fontId="0" fillId="0" borderId="1" xfId="24" applyFont="1" applyBorder="1"/>
    <xf numFmtId="43" fontId="0" fillId="0" borderId="6" xfId="24" applyFont="1" applyBorder="1"/>
    <xf numFmtId="43" fontId="39" fillId="0" borderId="1" xfId="24" applyFont="1" applyFill="1" applyBorder="1" applyAlignment="1">
      <alignment horizontal="center" vertical="center" wrapText="1"/>
    </xf>
    <xf numFmtId="43" fontId="4" fillId="0" borderId="29" xfId="24" applyFont="1" applyFill="1" applyBorder="1" applyAlignment="1">
      <alignment horizontal="center" vertical="center"/>
    </xf>
    <xf numFmtId="43" fontId="4" fillId="0" borderId="1" xfId="24" applyFont="1" applyFill="1" applyBorder="1" applyAlignment="1">
      <alignment horizontal="center" vertical="center"/>
    </xf>
    <xf numFmtId="43" fontId="39" fillId="18" borderId="1" xfId="24" applyFont="1" applyFill="1" applyBorder="1" applyAlignment="1">
      <alignment horizontal="center" vertical="center" wrapText="1"/>
    </xf>
    <xf numFmtId="43" fontId="0" fillId="0" borderId="98" xfId="24" applyFont="1" applyBorder="1" applyAlignment="1">
      <alignment horizontal="center"/>
    </xf>
    <xf numFmtId="43" fontId="0" fillId="0" borderId="0" xfId="24" applyFont="1" applyBorder="1" applyAlignment="1">
      <alignment horizontal="center"/>
    </xf>
    <xf numFmtId="43" fontId="37" fillId="0" borderId="0" xfId="24" applyFont="1" applyBorder="1" applyAlignment="1">
      <alignment vertical="top"/>
    </xf>
    <xf numFmtId="43" fontId="0" fillId="0" borderId="98" xfId="24" applyFont="1" applyBorder="1" applyAlignment="1">
      <alignment horizontal="right"/>
    </xf>
    <xf numFmtId="43" fontId="0" fillId="0" borderId="0" xfId="24" applyFont="1" applyBorder="1" applyAlignment="1">
      <alignment horizontal="right"/>
    </xf>
    <xf numFmtId="43" fontId="0" fillId="0" borderId="0" xfId="24" applyFont="1" applyBorder="1"/>
    <xf numFmtId="43" fontId="39" fillId="0" borderId="1" xfId="24" applyFont="1" applyBorder="1" applyAlignment="1">
      <alignment horizontal="center" wrapText="1"/>
    </xf>
    <xf numFmtId="0" fontId="39" fillId="18" borderId="1" xfId="24" applyNumberFormat="1" applyFont="1" applyFill="1" applyBorder="1" applyAlignment="1">
      <alignment horizontal="center" vertical="center" wrapText="1"/>
    </xf>
    <xf numFmtId="0" fontId="0" fillId="0" borderId="48" xfId="0" applyFont="1" applyBorder="1"/>
    <xf numFmtId="0" fontId="49" fillId="21" borderId="92" xfId="27" applyNumberFormat="1" applyFont="1" applyFill="1" applyBorder="1" applyAlignment="1">
      <alignment horizontal="left" vertical="top"/>
    </xf>
    <xf numFmtId="0" fontId="49" fillId="21" borderId="92" xfId="28" applyNumberFormat="1" applyFont="1" applyFill="1" applyBorder="1" applyAlignment="1">
      <alignment horizontal="left" vertical="top"/>
    </xf>
    <xf numFmtId="0" fontId="0" fillId="0" borderId="28" xfId="0" applyFont="1" applyBorder="1"/>
    <xf numFmtId="0" fontId="0" fillId="0" borderId="56" xfId="0" applyFont="1" applyBorder="1"/>
    <xf numFmtId="0" fontId="0" fillId="0" borderId="30" xfId="0" applyFont="1" applyBorder="1"/>
    <xf numFmtId="0" fontId="49" fillId="21" borderId="2" xfId="27" applyNumberFormat="1" applyFont="1" applyFill="1" applyBorder="1" applyAlignment="1">
      <alignment horizontal="left" vertical="top"/>
    </xf>
    <xf numFmtId="0" fontId="49" fillId="21" borderId="2" xfId="28" applyNumberFormat="1" applyFont="1" applyFill="1" applyBorder="1" applyAlignment="1">
      <alignment horizontal="left" vertical="top"/>
    </xf>
    <xf numFmtId="0" fontId="0" fillId="0" borderId="1" xfId="0" applyFont="1" applyBorder="1"/>
    <xf numFmtId="0" fontId="0" fillId="0" borderId="0" xfId="0" applyFont="1" applyBorder="1"/>
    <xf numFmtId="0" fontId="51" fillId="4" borderId="0" xfId="20" applyFont="1" applyFill="1" applyAlignment="1">
      <alignment horizontal="left" vertical="center" indent="1"/>
    </xf>
    <xf numFmtId="0" fontId="18" fillId="4" borderId="0" xfId="11" applyFont="1" applyFill="1" applyAlignment="1">
      <alignment horizontal="center" vertical="top" wrapText="1"/>
    </xf>
    <xf numFmtId="0" fontId="32" fillId="14" borderId="48" xfId="11" applyFont="1" applyFill="1" applyBorder="1" applyAlignment="1">
      <alignment horizontal="center" vertical="center" wrapText="1"/>
    </xf>
    <xf numFmtId="0" fontId="32" fillId="14" borderId="30" xfId="11" applyFont="1" applyFill="1" applyBorder="1" applyAlignment="1">
      <alignment horizontal="center" vertical="center" wrapText="1"/>
    </xf>
    <xf numFmtId="0" fontId="32" fillId="14" borderId="26" xfId="11" applyFont="1" applyFill="1" applyBorder="1" applyAlignment="1">
      <alignment horizontal="center" vertical="center" wrapText="1"/>
    </xf>
    <xf numFmtId="0" fontId="32" fillId="14" borderId="53" xfId="11" applyFont="1" applyFill="1" applyBorder="1" applyAlignment="1">
      <alignment horizontal="center" vertical="center" wrapText="1"/>
    </xf>
    <xf numFmtId="0" fontId="32" fillId="14" borderId="22" xfId="11" applyFont="1" applyFill="1" applyBorder="1" applyAlignment="1">
      <alignment horizontal="center" vertical="center" wrapText="1"/>
    </xf>
    <xf numFmtId="0" fontId="32" fillId="14" borderId="19" xfId="11" applyFont="1" applyFill="1" applyBorder="1" applyAlignment="1">
      <alignment horizontal="center" vertical="center" wrapText="1"/>
    </xf>
    <xf numFmtId="166" fontId="32" fillId="14" borderId="34" xfId="11" applyNumberFormat="1" applyFont="1" applyFill="1" applyBorder="1" applyAlignment="1">
      <alignment horizontal="center" vertical="center" wrapText="1"/>
    </xf>
    <xf numFmtId="166" fontId="32" fillId="14" borderId="50" xfId="11" applyNumberFormat="1" applyFont="1" applyFill="1" applyBorder="1" applyAlignment="1">
      <alignment horizontal="center" vertical="center" wrapText="1"/>
    </xf>
    <xf numFmtId="166" fontId="32" fillId="14" borderId="2" xfId="11" applyNumberFormat="1" applyFont="1" applyFill="1" applyBorder="1" applyAlignment="1">
      <alignment horizontal="center" vertical="center" wrapText="1"/>
    </xf>
    <xf numFmtId="166" fontId="32" fillId="14" borderId="3" xfId="11" applyNumberFormat="1" applyFont="1" applyFill="1" applyBorder="1" applyAlignment="1">
      <alignment horizontal="center" vertical="center" wrapText="1"/>
    </xf>
    <xf numFmtId="166" fontId="32" fillId="14" borderId="46" xfId="11" applyNumberFormat="1" applyFont="1" applyFill="1" applyBorder="1" applyAlignment="1">
      <alignment horizontal="center" vertical="center" wrapText="1"/>
    </xf>
    <xf numFmtId="166" fontId="22" fillId="4" borderId="6" xfId="11" applyNumberFormat="1" applyFont="1" applyFill="1" applyBorder="1" applyAlignment="1">
      <alignment horizontal="center" vertical="center" wrapText="1"/>
    </xf>
    <xf numFmtId="166" fontId="22" fillId="4" borderId="14" xfId="11" applyNumberFormat="1" applyFont="1" applyFill="1" applyBorder="1" applyAlignment="1">
      <alignment horizontal="center" vertical="center" wrapText="1"/>
    </xf>
    <xf numFmtId="166" fontId="22" fillId="4" borderId="31" xfId="11" applyNumberFormat="1" applyFont="1" applyFill="1" applyBorder="1" applyAlignment="1">
      <alignment horizontal="center" vertical="center" wrapText="1"/>
    </xf>
    <xf numFmtId="166" fontId="22" fillId="4" borderId="49" xfId="11" applyNumberFormat="1" applyFont="1" applyFill="1" applyBorder="1" applyAlignment="1">
      <alignment horizontal="center" vertical="center" wrapText="1"/>
    </xf>
    <xf numFmtId="166" fontId="22" fillId="4" borderId="1" xfId="11" applyNumberFormat="1" applyFont="1" applyFill="1" applyBorder="1" applyAlignment="1">
      <alignment horizontal="center" vertical="center" wrapText="1"/>
    </xf>
    <xf numFmtId="166" fontId="47" fillId="4" borderId="1" xfId="11" applyNumberFormat="1" applyFont="1" applyFill="1" applyBorder="1" applyAlignment="1">
      <alignment horizontal="center" vertical="center" wrapText="1"/>
    </xf>
    <xf numFmtId="49" fontId="23" fillId="17" borderId="24" xfId="11" applyNumberFormat="1" applyFont="1" applyFill="1" applyBorder="1" applyAlignment="1">
      <alignment horizontal="left" vertical="center" wrapText="1"/>
    </xf>
    <xf numFmtId="49" fontId="23" fillId="17" borderId="12" xfId="11" applyNumberFormat="1" applyFont="1" applyFill="1" applyBorder="1" applyAlignment="1">
      <alignment horizontal="left" vertical="center" wrapText="1"/>
    </xf>
    <xf numFmtId="166" fontId="47" fillId="20" borderId="2" xfId="11" applyNumberFormat="1" applyFont="1" applyFill="1" applyBorder="1" applyAlignment="1">
      <alignment horizontal="center" vertical="center" wrapText="1"/>
    </xf>
    <xf numFmtId="166" fontId="47" fillId="20" borderId="3" xfId="11" applyNumberFormat="1" applyFont="1" applyFill="1" applyBorder="1" applyAlignment="1">
      <alignment horizontal="center" vertical="center" wrapText="1"/>
    </xf>
    <xf numFmtId="49" fontId="6" fillId="2" borderId="11" xfId="0" applyNumberFormat="1" applyFont="1" applyFill="1" applyBorder="1" applyAlignment="1">
      <alignment horizontal="center" vertical="center" wrapText="1"/>
    </xf>
    <xf numFmtId="49" fontId="6" fillId="2" borderId="12" xfId="0" applyNumberFormat="1" applyFont="1" applyFill="1" applyBorder="1" applyAlignment="1">
      <alignment horizontal="center" vertical="center" wrapText="1"/>
    </xf>
    <xf numFmtId="49" fontId="6" fillId="2" borderId="13" xfId="0" applyNumberFormat="1" applyFont="1" applyFill="1" applyBorder="1" applyAlignment="1">
      <alignment horizontal="center" vertical="center" wrapText="1"/>
    </xf>
    <xf numFmtId="166" fontId="22" fillId="4" borderId="2" xfId="11" applyNumberFormat="1" applyFont="1" applyFill="1" applyBorder="1" applyAlignment="1">
      <alignment horizontal="center" vertical="center" wrapText="1"/>
    </xf>
    <xf numFmtId="166" fontId="22" fillId="4" borderId="3" xfId="11" applyNumberFormat="1" applyFont="1" applyFill="1" applyBorder="1" applyAlignment="1">
      <alignment horizontal="center" vertical="center" wrapText="1"/>
    </xf>
    <xf numFmtId="166" fontId="22" fillId="4" borderId="29" xfId="11" applyNumberFormat="1" applyFont="1" applyFill="1" applyBorder="1" applyAlignment="1">
      <alignment horizontal="center" vertical="center" wrapText="1"/>
    </xf>
    <xf numFmtId="49" fontId="22" fillId="4" borderId="95" xfId="11" applyNumberFormat="1" applyFont="1" applyFill="1" applyBorder="1" applyAlignment="1">
      <alignment horizontal="center" vertical="center" wrapText="1"/>
    </xf>
    <xf numFmtId="49" fontId="22" fillId="4" borderId="55" xfId="11" applyNumberFormat="1" applyFont="1" applyFill="1" applyBorder="1" applyAlignment="1">
      <alignment horizontal="center" vertical="center" wrapText="1"/>
    </xf>
    <xf numFmtId="49" fontId="22" fillId="4" borderId="38" xfId="11" applyNumberFormat="1" applyFont="1" applyFill="1" applyBorder="1" applyAlignment="1">
      <alignment horizontal="center" vertical="center" wrapText="1"/>
    </xf>
    <xf numFmtId="49" fontId="47" fillId="20" borderId="25" xfId="11" applyNumberFormat="1" applyFont="1" applyFill="1" applyBorder="1" applyAlignment="1">
      <alignment horizontal="center" vertical="center" wrapText="1"/>
    </xf>
    <xf numFmtId="49" fontId="47" fillId="20" borderId="16" xfId="11" applyNumberFormat="1" applyFont="1" applyFill="1" applyBorder="1" applyAlignment="1">
      <alignment horizontal="center" vertical="center" wrapText="1"/>
    </xf>
    <xf numFmtId="49" fontId="22" fillId="4" borderId="56" xfId="11" applyNumberFormat="1" applyFont="1" applyFill="1" applyBorder="1" applyAlignment="1">
      <alignment horizontal="left" wrapText="1"/>
    </xf>
    <xf numFmtId="49" fontId="22" fillId="4" borderId="0" xfId="11" applyNumberFormat="1" applyFont="1" applyFill="1" applyBorder="1" applyAlignment="1">
      <alignment horizontal="left" wrapText="1"/>
    </xf>
    <xf numFmtId="166" fontId="22" fillId="4" borderId="47" xfId="11" applyNumberFormat="1" applyFont="1" applyFill="1" applyBorder="1" applyAlignment="1">
      <alignment horizontal="center" vertical="center" wrapText="1"/>
    </xf>
    <xf numFmtId="166" fontId="22" fillId="4" borderId="0" xfId="11" applyNumberFormat="1" applyFont="1" applyFill="1" applyBorder="1" applyAlignment="1">
      <alignment horizontal="center" vertical="center" wrapText="1"/>
    </xf>
    <xf numFmtId="166" fontId="22" fillId="4" borderId="15" xfId="11" applyNumberFormat="1" applyFont="1" applyFill="1" applyBorder="1" applyAlignment="1">
      <alignment horizontal="center" vertical="center" wrapText="1"/>
    </xf>
    <xf numFmtId="0" fontId="23" fillId="4" borderId="57" xfId="20" applyFont="1" applyFill="1" applyBorder="1" applyAlignment="1">
      <alignment horizontal="left" vertical="center" wrapText="1" indent="1"/>
    </xf>
    <xf numFmtId="4" fontId="23" fillId="4" borderId="11" xfId="20" applyNumberFormat="1" applyFont="1" applyFill="1" applyBorder="1" applyAlignment="1">
      <alignment horizontal="center" vertical="center" wrapText="1"/>
    </xf>
    <xf numFmtId="4" fontId="23" fillId="4" borderId="33" xfId="20" applyNumberFormat="1" applyFont="1" applyFill="1" applyBorder="1" applyAlignment="1">
      <alignment horizontal="center" vertical="center" wrapText="1"/>
    </xf>
    <xf numFmtId="4" fontId="23" fillId="4" borderId="12" xfId="20" applyNumberFormat="1" applyFont="1" applyFill="1" applyBorder="1" applyAlignment="1">
      <alignment horizontal="center" vertical="center" wrapText="1"/>
    </xf>
    <xf numFmtId="0" fontId="21" fillId="4" borderId="0" xfId="20" applyFont="1" applyFill="1" applyBorder="1" applyAlignment="1">
      <alignment horizontal="left" vertical="center" wrapText="1" indent="1"/>
    </xf>
    <xf numFmtId="0" fontId="23" fillId="7" borderId="80" xfId="20" applyFont="1" applyFill="1" applyBorder="1" applyAlignment="1">
      <alignment horizontal="center" vertical="center" wrapText="1"/>
    </xf>
    <xf numFmtId="0" fontId="23" fillId="7" borderId="76" xfId="20" applyFont="1" applyFill="1" applyBorder="1" applyAlignment="1">
      <alignment horizontal="center" vertical="center" wrapText="1"/>
    </xf>
    <xf numFmtId="0" fontId="23" fillId="7" borderId="81" xfId="20" applyFont="1" applyFill="1" applyBorder="1" applyAlignment="1">
      <alignment horizontal="center" vertical="center" wrapText="1"/>
    </xf>
    <xf numFmtId="0" fontId="23" fillId="7" borderId="56" xfId="20" applyFont="1" applyFill="1" applyBorder="1" applyAlignment="1">
      <alignment horizontal="center" vertical="center" wrapText="1"/>
    </xf>
    <xf numFmtId="0" fontId="23" fillId="7" borderId="51" xfId="20" applyFont="1" applyFill="1" applyBorder="1" applyAlignment="1">
      <alignment horizontal="center" vertical="center" wrapText="1"/>
    </xf>
    <xf numFmtId="0" fontId="23" fillId="14" borderId="57" xfId="20" applyFont="1" applyFill="1" applyBorder="1" applyAlignment="1">
      <alignment horizontal="center" vertical="center" wrapText="1"/>
    </xf>
    <xf numFmtId="0" fontId="23" fillId="14" borderId="13" xfId="20" applyFont="1" applyFill="1" applyBorder="1" applyAlignment="1">
      <alignment horizontal="center" vertical="center" wrapText="1"/>
    </xf>
    <xf numFmtId="4" fontId="23" fillId="4" borderId="13" xfId="20" applyNumberFormat="1" applyFont="1" applyFill="1" applyBorder="1" applyAlignment="1">
      <alignment horizontal="center" vertical="center" wrapText="1"/>
    </xf>
    <xf numFmtId="0" fontId="23" fillId="14" borderId="33" xfId="20" applyFont="1" applyFill="1" applyBorder="1" applyAlignment="1">
      <alignment horizontal="center" vertical="center" wrapText="1"/>
    </xf>
    <xf numFmtId="0" fontId="23" fillId="14" borderId="17" xfId="20" applyFont="1" applyFill="1" applyBorder="1" applyAlignment="1">
      <alignment horizontal="center" vertical="center" wrapText="1"/>
    </xf>
    <xf numFmtId="0" fontId="23" fillId="14" borderId="18" xfId="20" applyFont="1" applyFill="1" applyBorder="1" applyAlignment="1">
      <alignment horizontal="center" vertical="center" wrapText="1"/>
    </xf>
    <xf numFmtId="0" fontId="18" fillId="4" borderId="0" xfId="20" applyFont="1" applyFill="1" applyAlignment="1">
      <alignment horizontal="center" vertical="top" wrapText="1"/>
    </xf>
    <xf numFmtId="0" fontId="20" fillId="4" borderId="0" xfId="20" applyFont="1" applyFill="1" applyBorder="1" applyAlignment="1">
      <alignment horizontal="center" vertical="top" wrapText="1"/>
    </xf>
    <xf numFmtId="0" fontId="23" fillId="14" borderId="80" xfId="20" applyFont="1" applyFill="1" applyBorder="1" applyAlignment="1">
      <alignment horizontal="center" vertical="center" wrapText="1"/>
    </xf>
    <xf numFmtId="0" fontId="23" fillId="14" borderId="76" xfId="20" applyFont="1" applyFill="1" applyBorder="1" applyAlignment="1">
      <alignment horizontal="center" vertical="center" wrapText="1"/>
    </xf>
    <xf numFmtId="0" fontId="23" fillId="14" borderId="81" xfId="20" applyFont="1" applyFill="1" applyBorder="1" applyAlignment="1">
      <alignment horizontal="center" vertical="center" wrapText="1"/>
    </xf>
    <xf numFmtId="0" fontId="23" fillId="14" borderId="56" xfId="20" applyFont="1" applyFill="1" applyBorder="1" applyAlignment="1">
      <alignment horizontal="center" vertical="center" wrapText="1"/>
    </xf>
    <xf numFmtId="0" fontId="23" fillId="14" borderId="51" xfId="20" applyFont="1" applyFill="1" applyBorder="1" applyAlignment="1">
      <alignment horizontal="center" vertical="center" wrapText="1"/>
    </xf>
    <xf numFmtId="0" fontId="23" fillId="14" borderId="30" xfId="20" applyFont="1" applyFill="1" applyBorder="1" applyAlignment="1">
      <alignment horizontal="center" vertical="center" wrapText="1"/>
    </xf>
    <xf numFmtId="49" fontId="22" fillId="4" borderId="58" xfId="11" applyNumberFormat="1" applyFont="1" applyFill="1" applyBorder="1" applyAlignment="1">
      <alignment horizontal="left" vertical="center" wrapText="1" indent="2"/>
    </xf>
    <xf numFmtId="4" fontId="22" fillId="4" borderId="54" xfId="20" applyNumberFormat="1" applyFont="1" applyFill="1" applyBorder="1" applyAlignment="1">
      <alignment horizontal="center" vertical="center" wrapText="1"/>
    </xf>
    <xf numFmtId="4" fontId="22" fillId="4" borderId="28" xfId="20" applyNumberFormat="1" applyFont="1" applyFill="1" applyBorder="1" applyAlignment="1">
      <alignment horizontal="center" vertical="center" wrapText="1"/>
    </xf>
    <xf numFmtId="49" fontId="22" fillId="4" borderId="57" xfId="11" applyNumberFormat="1" applyFont="1" applyFill="1" applyBorder="1" applyAlignment="1">
      <alignment horizontal="left" vertical="center" wrapText="1" indent="2"/>
    </xf>
    <xf numFmtId="4" fontId="22" fillId="4" borderId="8" xfId="20" applyNumberFormat="1" applyFont="1" applyFill="1" applyBorder="1" applyAlignment="1">
      <alignment horizontal="center" vertical="center" wrapText="1"/>
    </xf>
    <xf numFmtId="4" fontId="22" fillId="4" borderId="17" xfId="20" applyNumberFormat="1" applyFont="1" applyFill="1" applyBorder="1" applyAlignment="1">
      <alignment horizontal="center" vertical="center" wrapText="1"/>
    </xf>
    <xf numFmtId="49" fontId="5" fillId="4" borderId="61" xfId="11" applyNumberFormat="1" applyFont="1" applyFill="1" applyBorder="1" applyAlignment="1">
      <alignment horizontal="left" vertical="center" wrapText="1" indent="2"/>
    </xf>
    <xf numFmtId="49" fontId="5" fillId="4" borderId="58" xfId="11" applyNumberFormat="1" applyFont="1" applyFill="1" applyBorder="1" applyAlignment="1">
      <alignment horizontal="left" vertical="center" wrapText="1" indent="2"/>
    </xf>
    <xf numFmtId="0" fontId="6" fillId="4" borderId="57" xfId="20" applyFont="1" applyFill="1" applyBorder="1" applyAlignment="1">
      <alignment horizontal="left" vertical="center" wrapText="1" indent="1"/>
    </xf>
    <xf numFmtId="0" fontId="6" fillId="14" borderId="13" xfId="20" applyFont="1" applyFill="1" applyBorder="1" applyAlignment="1">
      <alignment horizontal="center" vertical="center" wrapText="1"/>
    </xf>
    <xf numFmtId="0" fontId="6" fillId="14" borderId="57" xfId="20" applyFont="1" applyFill="1" applyBorder="1" applyAlignment="1">
      <alignment horizontal="center" vertical="center" wrapText="1"/>
    </xf>
    <xf numFmtId="0" fontId="6" fillId="14" borderId="33" xfId="20" applyFont="1" applyFill="1" applyBorder="1" applyAlignment="1">
      <alignment horizontal="center" vertical="center" wrapText="1"/>
    </xf>
    <xf numFmtId="0" fontId="6" fillId="14" borderId="17" xfId="20" applyFont="1" applyFill="1" applyBorder="1" applyAlignment="1">
      <alignment horizontal="center" vertical="center" wrapText="1"/>
    </xf>
    <xf numFmtId="43" fontId="6" fillId="4" borderId="11" xfId="24" applyFont="1" applyFill="1" applyBorder="1" applyAlignment="1">
      <alignment horizontal="center" vertical="center" wrapText="1"/>
    </xf>
    <xf numFmtId="43" fontId="6" fillId="4" borderId="33" xfId="24" applyFont="1" applyFill="1" applyBorder="1" applyAlignment="1">
      <alignment horizontal="center" vertical="center" wrapText="1"/>
    </xf>
    <xf numFmtId="43" fontId="5" fillId="4" borderId="7" xfId="24" applyFont="1" applyFill="1" applyBorder="1" applyAlignment="1">
      <alignment horizontal="center" vertical="center" wrapText="1"/>
    </xf>
    <xf numFmtId="43" fontId="5" fillId="4" borderId="6" xfId="24" applyFont="1" applyFill="1" applyBorder="1" applyAlignment="1">
      <alignment horizontal="center" vertical="center" wrapText="1"/>
    </xf>
    <xf numFmtId="43" fontId="5" fillId="4" borderId="28" xfId="24" applyFont="1" applyFill="1" applyBorder="1" applyAlignment="1">
      <alignment horizontal="center" vertical="center" wrapText="1"/>
    </xf>
    <xf numFmtId="43" fontId="5" fillId="4" borderId="34" xfId="24" applyFont="1" applyFill="1" applyBorder="1" applyAlignment="1">
      <alignment horizontal="center" vertical="center" wrapText="1"/>
    </xf>
    <xf numFmtId="43" fontId="5" fillId="4" borderId="54" xfId="24" applyFont="1" applyFill="1" applyBorder="1" applyAlignment="1">
      <alignment horizontal="center" vertical="center" wrapText="1"/>
    </xf>
    <xf numFmtId="43" fontId="6" fillId="4" borderId="12" xfId="24" applyFont="1" applyFill="1" applyBorder="1" applyAlignment="1">
      <alignment horizontal="center" vertical="center" wrapText="1"/>
    </xf>
    <xf numFmtId="0" fontId="6" fillId="14" borderId="18" xfId="20" applyFont="1" applyFill="1" applyBorder="1" applyAlignment="1">
      <alignment horizontal="center" vertical="center" wrapText="1"/>
    </xf>
    <xf numFmtId="43" fontId="5" fillId="4" borderId="23" xfId="24" applyFont="1" applyFill="1" applyBorder="1" applyAlignment="1">
      <alignment horizontal="center" vertical="center" wrapText="1"/>
    </xf>
    <xf numFmtId="4" fontId="5" fillId="4" borderId="31" xfId="20" applyNumberFormat="1" applyFont="1" applyFill="1" applyBorder="1" applyAlignment="1">
      <alignment horizontal="center" vertical="center" wrapText="1"/>
    </xf>
    <xf numFmtId="4" fontId="5" fillId="4" borderId="49" xfId="20" applyNumberFormat="1" applyFont="1" applyFill="1" applyBorder="1" applyAlignment="1">
      <alignment horizontal="center" vertical="center" wrapText="1"/>
    </xf>
    <xf numFmtId="4" fontId="5" fillId="4" borderId="14" xfId="20" applyNumberFormat="1" applyFont="1" applyFill="1" applyBorder="1" applyAlignment="1">
      <alignment horizontal="center" vertical="center" wrapText="1"/>
    </xf>
    <xf numFmtId="4" fontId="5" fillId="4" borderId="47" xfId="20" applyNumberFormat="1" applyFont="1" applyFill="1" applyBorder="1" applyAlignment="1">
      <alignment horizontal="center" vertical="center" wrapText="1"/>
    </xf>
    <xf numFmtId="0" fontId="23" fillId="4" borderId="11" xfId="20" applyFont="1" applyFill="1" applyBorder="1" applyAlignment="1">
      <alignment horizontal="left" vertical="center" wrapText="1" indent="1"/>
    </xf>
    <xf numFmtId="0" fontId="23" fillId="4" borderId="12" xfId="20" applyFont="1" applyFill="1" applyBorder="1" applyAlignment="1">
      <alignment horizontal="left" vertical="center" wrapText="1" indent="1"/>
    </xf>
    <xf numFmtId="167" fontId="23" fillId="4" borderId="57" xfId="20" applyNumberFormat="1" applyFont="1" applyFill="1" applyBorder="1" applyAlignment="1">
      <alignment horizontal="center" vertical="center" wrapText="1"/>
    </xf>
    <xf numFmtId="0" fontId="23" fillId="14" borderId="11" xfId="20" applyFont="1" applyFill="1" applyBorder="1" applyAlignment="1">
      <alignment horizontal="center" vertical="center" wrapText="1"/>
    </xf>
    <xf numFmtId="0" fontId="23" fillId="14" borderId="12" xfId="20" applyFont="1" applyFill="1" applyBorder="1" applyAlignment="1">
      <alignment horizontal="center" vertical="center" wrapText="1"/>
    </xf>
    <xf numFmtId="0" fontId="23" fillId="14" borderId="26" xfId="20" applyFont="1" applyFill="1" applyBorder="1" applyAlignment="1">
      <alignment horizontal="center" vertical="center" wrapText="1"/>
    </xf>
    <xf numFmtId="0" fontId="23" fillId="14" borderId="93" xfId="20" applyFont="1" applyFill="1" applyBorder="1" applyAlignment="1">
      <alignment horizontal="center" vertical="center" wrapText="1"/>
    </xf>
    <xf numFmtId="0" fontId="23" fillId="14" borderId="84" xfId="20" applyFont="1" applyFill="1" applyBorder="1" applyAlignment="1">
      <alignment horizontal="center" vertical="center" wrapText="1"/>
    </xf>
    <xf numFmtId="0" fontId="23" fillId="14" borderId="8" xfId="20" applyFont="1" applyFill="1" applyBorder="1" applyAlignment="1">
      <alignment horizontal="center" vertical="center" wrapText="1"/>
    </xf>
    <xf numFmtId="4" fontId="23" fillId="4" borderId="17" xfId="20" applyNumberFormat="1" applyFont="1" applyFill="1" applyBorder="1" applyAlignment="1">
      <alignment horizontal="center" vertical="center" wrapText="1"/>
    </xf>
    <xf numFmtId="4" fontId="23" fillId="4" borderId="18" xfId="20" applyNumberFormat="1" applyFont="1" applyFill="1" applyBorder="1" applyAlignment="1">
      <alignment horizontal="center" vertical="center" wrapText="1"/>
    </xf>
    <xf numFmtId="4" fontId="22" fillId="4" borderId="91" xfId="20" applyNumberFormat="1" applyFont="1" applyFill="1" applyBorder="1" applyAlignment="1">
      <alignment horizontal="center" vertical="center" wrapText="1"/>
    </xf>
    <xf numFmtId="4" fontId="22" fillId="4" borderId="92" xfId="20" applyNumberFormat="1" applyFont="1" applyFill="1" applyBorder="1" applyAlignment="1">
      <alignment horizontal="center" vertical="center" wrapText="1"/>
    </xf>
    <xf numFmtId="49" fontId="22" fillId="4" borderId="50" xfId="11" applyNumberFormat="1" applyFont="1" applyFill="1" applyBorder="1" applyAlignment="1">
      <alignment horizontal="left" vertical="center" wrapText="1" indent="2"/>
    </xf>
    <xf numFmtId="4" fontId="22" fillId="16" borderId="92" xfId="20" applyNumberFormat="1" applyFont="1" applyFill="1" applyBorder="1" applyAlignment="1">
      <alignment horizontal="center" vertical="center" wrapText="1"/>
    </xf>
    <xf numFmtId="4" fontId="22" fillId="16" borderId="54" xfId="20" applyNumberFormat="1" applyFont="1" applyFill="1" applyBorder="1" applyAlignment="1">
      <alignment horizontal="center" vertical="center" wrapText="1"/>
    </xf>
    <xf numFmtId="4" fontId="22" fillId="4" borderId="11" xfId="20" applyNumberFormat="1" applyFont="1" applyFill="1" applyBorder="1" applyAlignment="1">
      <alignment horizontal="center" vertical="center" wrapText="1"/>
    </xf>
    <xf numFmtId="4" fontId="22" fillId="4" borderId="33" xfId="20" applyNumberFormat="1" applyFont="1" applyFill="1" applyBorder="1" applyAlignment="1">
      <alignment horizontal="center" vertical="center" wrapText="1"/>
    </xf>
    <xf numFmtId="49" fontId="22" fillId="4" borderId="61" xfId="11" applyNumberFormat="1" applyFont="1" applyFill="1" applyBorder="1" applyAlignment="1">
      <alignment horizontal="left" vertical="center" wrapText="1" indent="2"/>
    </xf>
    <xf numFmtId="4" fontId="22" fillId="4" borderId="7" xfId="20" applyNumberFormat="1" applyFont="1" applyFill="1" applyBorder="1" applyAlignment="1">
      <alignment horizontal="center" vertical="center" wrapText="1"/>
    </xf>
    <xf numFmtId="4" fontId="22" fillId="4" borderId="6" xfId="20" applyNumberFormat="1" applyFont="1" applyFill="1" applyBorder="1" applyAlignment="1">
      <alignment horizontal="center" vertical="center" wrapText="1"/>
    </xf>
    <xf numFmtId="4" fontId="22" fillId="4" borderId="23" xfId="20" applyNumberFormat="1" applyFont="1" applyFill="1" applyBorder="1" applyAlignment="1">
      <alignment horizontal="center" vertical="center" wrapText="1"/>
    </xf>
    <xf numFmtId="4" fontId="22" fillId="16" borderId="87" xfId="20" applyNumberFormat="1" applyFont="1" applyFill="1" applyBorder="1" applyAlignment="1">
      <alignment horizontal="center" vertical="center" wrapText="1"/>
    </xf>
    <xf numFmtId="4" fontId="22" fillId="16" borderId="4" xfId="20" applyNumberFormat="1" applyFont="1" applyFill="1" applyBorder="1" applyAlignment="1">
      <alignment horizontal="center" vertical="center" wrapText="1"/>
    </xf>
    <xf numFmtId="4" fontId="22" fillId="4" borderId="14" xfId="20" applyNumberFormat="1" applyFont="1" applyFill="1" applyBorder="1" applyAlignment="1">
      <alignment horizontal="center" vertical="center" wrapText="1"/>
    </xf>
    <xf numFmtId="4" fontId="22" fillId="4" borderId="47" xfId="20" applyNumberFormat="1" applyFont="1" applyFill="1" applyBorder="1" applyAlignment="1">
      <alignment horizontal="center" vertical="center" wrapText="1"/>
    </xf>
    <xf numFmtId="4" fontId="23" fillId="16" borderId="11" xfId="20" applyNumberFormat="1" applyFont="1" applyFill="1" applyBorder="1" applyAlignment="1">
      <alignment horizontal="center" vertical="center" wrapText="1"/>
    </xf>
    <xf numFmtId="4" fontId="23" fillId="16" borderId="33" xfId="20" applyNumberFormat="1" applyFont="1" applyFill="1" applyBorder="1" applyAlignment="1">
      <alignment horizontal="center" vertical="center" wrapText="1"/>
    </xf>
    <xf numFmtId="4" fontId="23" fillId="16" borderId="19" xfId="20" applyNumberFormat="1" applyFont="1" applyFill="1" applyBorder="1" applyAlignment="1">
      <alignment horizontal="center" vertical="center" wrapText="1"/>
    </xf>
    <xf numFmtId="4" fontId="22" fillId="4" borderId="70" xfId="20" applyNumberFormat="1" applyFont="1" applyFill="1" applyBorder="1" applyAlignment="1">
      <alignment horizontal="center" vertical="center" wrapText="1"/>
    </xf>
    <xf numFmtId="4" fontId="22" fillId="4" borderId="49" xfId="20" applyNumberFormat="1" applyFont="1" applyFill="1" applyBorder="1" applyAlignment="1">
      <alignment horizontal="center" vertical="center" wrapText="1"/>
    </xf>
    <xf numFmtId="4" fontId="22" fillId="4" borderId="89" xfId="20" applyNumberFormat="1" applyFont="1" applyFill="1" applyBorder="1" applyAlignment="1">
      <alignment horizontal="center" vertical="center" wrapText="1"/>
    </xf>
    <xf numFmtId="4" fontId="22" fillId="16" borderId="91" xfId="20" applyNumberFormat="1" applyFont="1" applyFill="1" applyBorder="1" applyAlignment="1">
      <alignment horizontal="center" vertical="center" wrapText="1"/>
    </xf>
    <xf numFmtId="0" fontId="23" fillId="14" borderId="48" xfId="20" applyFont="1" applyFill="1" applyBorder="1" applyAlignment="1">
      <alignment horizontal="center" vertical="center" wrapText="1"/>
    </xf>
    <xf numFmtId="0" fontId="23" fillId="14" borderId="96" xfId="20" applyFont="1" applyFill="1" applyBorder="1" applyAlignment="1">
      <alignment horizontal="center" vertical="center" wrapText="1"/>
    </xf>
    <xf numFmtId="43" fontId="36" fillId="14" borderId="1" xfId="24" applyFont="1" applyFill="1" applyBorder="1" applyAlignment="1">
      <alignment horizontal="center" vertical="center"/>
    </xf>
    <xf numFmtId="166" fontId="48" fillId="4" borderId="0" xfId="11" applyNumberFormat="1" applyFont="1" applyFill="1" applyAlignment="1">
      <alignment vertical="center"/>
    </xf>
    <xf numFmtId="0" fontId="23" fillId="0" borderId="0" xfId="12" applyFont="1" applyFill="1" applyBorder="1" applyAlignment="1">
      <alignment vertical="top"/>
    </xf>
    <xf numFmtId="0" fontId="1" fillId="0" borderId="0" xfId="0" applyFont="1" applyFill="1"/>
    <xf numFmtId="0" fontId="18" fillId="0" borderId="0" xfId="12" applyFont="1" applyFill="1" applyBorder="1" applyAlignment="1">
      <alignment vertical="top" wrapText="1"/>
    </xf>
    <xf numFmtId="171" fontId="23" fillId="0" borderId="0" xfId="12" applyNumberFormat="1" applyFont="1" applyFill="1" applyBorder="1" applyAlignment="1">
      <alignment vertical="top" wrapText="1"/>
    </xf>
    <xf numFmtId="0" fontId="52" fillId="0" borderId="30" xfId="12" applyFont="1" applyFill="1" applyBorder="1" applyAlignment="1"/>
    <xf numFmtId="0" fontId="52" fillId="0" borderId="0" xfId="12" applyFont="1" applyFill="1" applyBorder="1" applyAlignment="1"/>
    <xf numFmtId="0" fontId="23" fillId="0" borderId="1" xfId="12" applyFont="1" applyFill="1" applyBorder="1" applyAlignment="1">
      <alignment horizontal="center" vertical="center"/>
    </xf>
    <xf numFmtId="17" fontId="23" fillId="0" borderId="1" xfId="12" applyNumberFormat="1" applyFont="1" applyFill="1" applyBorder="1" applyAlignment="1">
      <alignment horizontal="center" vertical="center" wrapText="1"/>
    </xf>
    <xf numFmtId="0" fontId="23" fillId="0" borderId="1" xfId="12" applyFont="1" applyFill="1" applyBorder="1" applyAlignment="1">
      <alignment horizontal="center"/>
    </xf>
    <xf numFmtId="0" fontId="1" fillId="0" borderId="1" xfId="0" applyFont="1" applyFill="1" applyBorder="1"/>
    <xf numFmtId="0" fontId="23" fillId="0" borderId="1" xfId="12" applyFont="1" applyFill="1" applyBorder="1" applyAlignment="1">
      <alignment vertical="top"/>
    </xf>
    <xf numFmtId="172" fontId="23" fillId="0" borderId="1" xfId="12" applyNumberFormat="1" applyFont="1" applyFill="1" applyBorder="1" applyAlignment="1">
      <alignment vertical="center"/>
    </xf>
    <xf numFmtId="49" fontId="23" fillId="0" borderId="1" xfId="12" applyNumberFormat="1" applyFont="1" applyFill="1" applyBorder="1" applyAlignment="1">
      <alignment horizontal="center" vertical="top"/>
    </xf>
    <xf numFmtId="173" fontId="23" fillId="0" borderId="1" xfId="12" applyNumberFormat="1" applyFont="1" applyFill="1" applyBorder="1" applyAlignment="1">
      <alignment vertical="center"/>
    </xf>
    <xf numFmtId="49" fontId="22" fillId="0" borderId="1" xfId="12" applyNumberFormat="1" applyFont="1" applyFill="1" applyBorder="1" applyAlignment="1">
      <alignment horizontal="center" vertical="top"/>
    </xf>
    <xf numFmtId="0" fontId="22" fillId="0" borderId="1" xfId="12" applyFont="1" applyFill="1" applyBorder="1" applyAlignment="1">
      <alignment vertical="top" wrapText="1"/>
    </xf>
    <xf numFmtId="0" fontId="22" fillId="0" borderId="1" xfId="12" applyFont="1" applyFill="1" applyBorder="1" applyAlignment="1">
      <alignment horizontal="center" vertical="center"/>
    </xf>
    <xf numFmtId="173" fontId="22" fillId="0" borderId="1" xfId="12" applyNumberFormat="1" applyFont="1" applyFill="1" applyBorder="1" applyAlignment="1">
      <alignment vertical="center"/>
    </xf>
    <xf numFmtId="0" fontId="24" fillId="0" borderId="1" xfId="12" applyFont="1" applyFill="1" applyBorder="1" applyAlignment="1">
      <alignment vertical="top" wrapText="1"/>
    </xf>
    <xf numFmtId="174" fontId="23" fillId="0" borderId="1" xfId="12" applyNumberFormat="1" applyFont="1" applyFill="1" applyBorder="1" applyAlignment="1">
      <alignment vertical="center"/>
    </xf>
    <xf numFmtId="49" fontId="53" fillId="0" borderId="1" xfId="29" applyNumberFormat="1" applyFont="1" applyFill="1" applyBorder="1" applyAlignment="1">
      <alignment horizontal="center" vertical="top"/>
    </xf>
    <xf numFmtId="0" fontId="53" fillId="0" borderId="1" xfId="29" applyFont="1" applyFill="1" applyBorder="1" applyAlignment="1">
      <alignment vertical="top" wrapText="1"/>
    </xf>
    <xf numFmtId="0" fontId="53" fillId="0" borderId="1" xfId="29" applyFont="1" applyFill="1" applyBorder="1" applyAlignment="1">
      <alignment horizontal="center" vertical="center"/>
    </xf>
    <xf numFmtId="173" fontId="53" fillId="0" borderId="1" xfId="12" applyNumberFormat="1" applyFont="1" applyFill="1" applyBorder="1" applyAlignment="1">
      <alignment vertical="center"/>
    </xf>
  </cellXfs>
  <cellStyles count="30">
    <cellStyle name=" 1" xfId="1"/>
    <cellStyle name="Normal_Sheet1" xfId="23"/>
    <cellStyle name="Обычный" xfId="0" builtinId="0"/>
    <cellStyle name="Обычный 12" xfId="29"/>
    <cellStyle name="Обычный 13" xfId="26"/>
    <cellStyle name="Обычный 2" xfId="2"/>
    <cellStyle name="Обычный 2 2" xfId="12"/>
    <cellStyle name="Обычный 3" xfId="11"/>
    <cellStyle name="Обычный 4" xfId="20"/>
    <cellStyle name="Обычный_Лист1" xfId="27"/>
    <cellStyle name="Обычный_Лист2" xfId="28"/>
    <cellStyle name="Процентный 2" xfId="3"/>
    <cellStyle name="Стиль 1" xfId="4"/>
    <cellStyle name="Финансовый" xfId="24" builtinId="3"/>
    <cellStyle name="Финансовый 2" xfId="5"/>
    <cellStyle name="Финансовый 3" xfId="6"/>
    <cellStyle name="Финансовый 4" xfId="7"/>
    <cellStyle name="Финансовый 5" xfId="25"/>
    <cellStyle name="Финансовый_Прогноз цен 2011_Коковин_12.08" xfId="8"/>
    <cellStyle name="㼿" xfId="13"/>
    <cellStyle name="㼿?" xfId="14"/>
    <cellStyle name="㼿㼿" xfId="15"/>
    <cellStyle name="㼿㼿?" xfId="16"/>
    <cellStyle name="㼿㼿㼿" xfId="9"/>
    <cellStyle name="㼿㼿㼿 2" xfId="22"/>
    <cellStyle name="㼿㼿㼿?" xfId="10"/>
    <cellStyle name="㼿㼿㼿? 2" xfId="21"/>
    <cellStyle name="㼿㼿㼿㼿" xfId="17"/>
    <cellStyle name="㼿㼿㼿㼿?" xfId="18"/>
    <cellStyle name="㼿㼿㼿㼿㼿" xfId="19"/>
  </cellStyles>
  <dxfs count="0"/>
  <tableStyles count="0" defaultTableStyle="TableStyleMedium9" defaultPivotStyle="PivotStyleLight16"/>
  <colors>
    <mruColors>
      <color rgb="FFCCFF66"/>
      <color rgb="FF00FF00"/>
      <color rgb="FFCCFFCC"/>
      <color rgb="FF99FF99"/>
      <color rgb="FFFF99FF"/>
      <color rgb="FF0000FF"/>
      <color rgb="FFFFB011"/>
      <color rgb="FFFF7C80"/>
      <color rgb="FFCCFF33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2:K90"/>
  <sheetViews>
    <sheetView tabSelected="1" view="pageBreakPreview" zoomScale="80" zoomScaleNormal="100" zoomScaleSheetLayoutView="80" workbookViewId="0">
      <selection activeCell="I13" sqref="I13"/>
    </sheetView>
  </sheetViews>
  <sheetFormatPr defaultRowHeight="14.25" outlineLevelRow="1" x14ac:dyDescent="0.2"/>
  <cols>
    <col min="1" max="1" width="12.28515625" style="9" customWidth="1"/>
    <col min="2" max="2" width="44.28515625" style="6" customWidth="1"/>
    <col min="3" max="6" width="12.85546875" style="10" customWidth="1"/>
    <col min="7" max="10" width="6.5703125" style="6" customWidth="1"/>
    <col min="11" max="11" width="11.5703125" style="6" customWidth="1"/>
    <col min="12" max="16384" width="9.140625" style="6"/>
  </cols>
  <sheetData>
    <row r="2" spans="1:11" s="5" customFormat="1" ht="51" customHeight="1" x14ac:dyDescent="0.2">
      <c r="A2" s="355" t="s">
        <v>216</v>
      </c>
      <c r="B2" s="355"/>
      <c r="C2" s="355"/>
      <c r="D2" s="355"/>
      <c r="E2" s="355"/>
      <c r="F2" s="355"/>
      <c r="G2" s="4"/>
      <c r="H2" s="4"/>
      <c r="I2" s="4"/>
      <c r="J2" s="4"/>
      <c r="K2" s="4"/>
    </row>
    <row r="3" spans="1:11" s="5" customFormat="1" ht="20.25" customHeight="1" x14ac:dyDescent="0.2">
      <c r="A3" s="274"/>
      <c r="B3" s="274"/>
      <c r="C3" s="274"/>
      <c r="D3" s="274"/>
      <c r="E3" s="274"/>
      <c r="F3" s="274"/>
      <c r="G3" s="4"/>
      <c r="H3" s="4"/>
      <c r="I3" s="4"/>
      <c r="J3" s="4"/>
      <c r="K3" s="4"/>
    </row>
    <row r="4" spans="1:11" s="5" customFormat="1" ht="49.5" customHeight="1" x14ac:dyDescent="0.2">
      <c r="A4" s="355" t="s">
        <v>56</v>
      </c>
      <c r="B4" s="355"/>
      <c r="C4" s="355"/>
      <c r="D4" s="355"/>
      <c r="E4" s="355"/>
      <c r="F4" s="355"/>
      <c r="G4" s="4"/>
      <c r="H4" s="4"/>
      <c r="I4" s="4"/>
      <c r="J4" s="4"/>
      <c r="K4" s="4"/>
    </row>
    <row r="5" spans="1:11" ht="15" thickBot="1" x14ac:dyDescent="0.25"/>
    <row r="6" spans="1:11" s="7" customFormat="1" ht="37.5" customHeight="1" x14ac:dyDescent="0.2">
      <c r="A6" s="356" t="s">
        <v>2</v>
      </c>
      <c r="B6" s="359" t="s">
        <v>137</v>
      </c>
      <c r="C6" s="362" t="s">
        <v>59</v>
      </c>
      <c r="D6" s="363"/>
      <c r="E6" s="363"/>
      <c r="F6" s="363"/>
    </row>
    <row r="7" spans="1:11" s="7" customFormat="1" ht="18.75" customHeight="1" x14ac:dyDescent="0.2">
      <c r="A7" s="357"/>
      <c r="B7" s="360"/>
      <c r="C7" s="364" t="s">
        <v>21</v>
      </c>
      <c r="D7" s="365"/>
      <c r="E7" s="365"/>
      <c r="F7" s="366"/>
    </row>
    <row r="8" spans="1:11" s="7" customFormat="1" ht="18.75" customHeight="1" thickBot="1" x14ac:dyDescent="0.25">
      <c r="A8" s="358"/>
      <c r="B8" s="361"/>
      <c r="C8" s="175" t="s">
        <v>3</v>
      </c>
      <c r="D8" s="176" t="s">
        <v>20</v>
      </c>
      <c r="E8" s="176" t="s">
        <v>19</v>
      </c>
      <c r="F8" s="177" t="s">
        <v>4</v>
      </c>
    </row>
    <row r="9" spans="1:11" s="1" customFormat="1" ht="30" customHeight="1" thickBot="1" x14ac:dyDescent="0.25">
      <c r="A9" s="377" t="s">
        <v>58</v>
      </c>
      <c r="B9" s="378"/>
      <c r="C9" s="378"/>
      <c r="D9" s="378"/>
      <c r="E9" s="378"/>
      <c r="F9" s="379"/>
    </row>
    <row r="10" spans="1:11" s="43" customFormat="1" ht="22.5" customHeight="1" thickBot="1" x14ac:dyDescent="0.25">
      <c r="A10" s="40" t="s">
        <v>0</v>
      </c>
      <c r="B10" s="115" t="s">
        <v>92</v>
      </c>
      <c r="C10" s="41"/>
      <c r="D10" s="41"/>
      <c r="E10" s="41"/>
      <c r="F10" s="42"/>
      <c r="K10" s="150"/>
    </row>
    <row r="11" spans="1:11" s="7" customFormat="1" ht="18.75" customHeight="1" outlineLevel="1" x14ac:dyDescent="0.2">
      <c r="A11" s="383" t="s">
        <v>138</v>
      </c>
      <c r="B11" s="127" t="s">
        <v>140</v>
      </c>
      <c r="C11" s="273">
        <f>C23+C22+C21+C17+C16+C15</f>
        <v>1306.1640210260157</v>
      </c>
      <c r="D11" s="273">
        <f>D15+D16+C17+C21+C22+C23</f>
        <v>1555.6740210260159</v>
      </c>
      <c r="E11" s="273">
        <f>E15+E16+C17+C21+C22+C23</f>
        <v>1686.7040210260159</v>
      </c>
      <c r="F11" s="273">
        <f>F15+F16+C17+C21+C22+C23</f>
        <v>1798.854021026016</v>
      </c>
    </row>
    <row r="12" spans="1:11" s="7" customFormat="1" ht="15" customHeight="1" outlineLevel="1" x14ac:dyDescent="0.2">
      <c r="A12" s="384"/>
      <c r="B12" s="127" t="s">
        <v>213</v>
      </c>
      <c r="C12" s="273">
        <f>C23+C22+C21+C18+C16+C15</f>
        <v>1301.7922920260157</v>
      </c>
      <c r="D12" s="273">
        <f>D15+D16+C18+C21+C22+C23</f>
        <v>1551.3022920260159</v>
      </c>
      <c r="E12" s="273">
        <f>E15+E16+C18+C21+C22+C23</f>
        <v>1682.3322920260159</v>
      </c>
      <c r="F12" s="273">
        <f>F15+F16+C18+C21+C22+C23</f>
        <v>1794.482292026016</v>
      </c>
    </row>
    <row r="13" spans="1:11" s="7" customFormat="1" ht="15" customHeight="1" outlineLevel="1" x14ac:dyDescent="0.2">
      <c r="A13" s="384"/>
      <c r="B13" s="127" t="s">
        <v>214</v>
      </c>
      <c r="C13" s="273">
        <f>C23+C22+C21+C19+C15+C16</f>
        <v>1276.3288880260156</v>
      </c>
      <c r="D13" s="273">
        <f>D15+D16+C19+C21+C22+C23</f>
        <v>1525.8388880260159</v>
      </c>
      <c r="E13" s="273">
        <f>E15+E16+C19+C21+C22+C23</f>
        <v>1656.8688880260158</v>
      </c>
      <c r="F13" s="273">
        <f>F15+F16+C19+C21+C22+C23</f>
        <v>1769.0188880260159</v>
      </c>
    </row>
    <row r="14" spans="1:11" s="7" customFormat="1" ht="15" customHeight="1" outlineLevel="1" thickBot="1" x14ac:dyDescent="0.25">
      <c r="A14" s="385"/>
      <c r="B14" s="127" t="s">
        <v>215</v>
      </c>
      <c r="C14" s="273">
        <f>C15+C16+C20+C21+C22+C23</f>
        <v>1255.6973950260158</v>
      </c>
      <c r="D14" s="273">
        <f>D15+D16+C20+C21+C22+C23</f>
        <v>1505.2073950260158</v>
      </c>
      <c r="E14" s="273">
        <f>E15+E16+C20+C21+C22+C23</f>
        <v>1636.2373950260157</v>
      </c>
      <c r="F14" s="273">
        <f>F15+F16++C20+C21+C22+C23</f>
        <v>1748.3873950260158</v>
      </c>
    </row>
    <row r="15" spans="1:11" s="282" customFormat="1" ht="15" customHeight="1" outlineLevel="1" x14ac:dyDescent="0.2">
      <c r="A15" s="278"/>
      <c r="B15" s="279" t="s">
        <v>145</v>
      </c>
      <c r="C15" s="280">
        <f>расчет!D19</f>
        <v>958.40532502601582</v>
      </c>
      <c r="D15" s="280">
        <f>C15</f>
        <v>958.40532502601582</v>
      </c>
      <c r="E15" s="280">
        <f>C15</f>
        <v>958.40532502601582</v>
      </c>
      <c r="F15" s="281">
        <f>C15</f>
        <v>958.40532502601582</v>
      </c>
    </row>
    <row r="16" spans="1:11" s="268" customFormat="1" ht="15" customHeight="1" outlineLevel="1" x14ac:dyDescent="0.2">
      <c r="A16" s="264"/>
      <c r="B16" s="265" t="s">
        <v>9</v>
      </c>
      <c r="C16" s="266">
        <v>271.02</v>
      </c>
      <c r="D16" s="266">
        <v>520.53</v>
      </c>
      <c r="E16" s="266">
        <v>651.55999999999995</v>
      </c>
      <c r="F16" s="267">
        <v>763.71</v>
      </c>
    </row>
    <row r="17" spans="1:11" s="284" customFormat="1" ht="18.75" customHeight="1" outlineLevel="1" x14ac:dyDescent="0.2">
      <c r="A17" s="386" t="s">
        <v>207</v>
      </c>
      <c r="B17" s="292" t="s">
        <v>140</v>
      </c>
      <c r="C17" s="375">
        <f>'цена АТС'!B34*9.68%</f>
        <v>74.242695999999995</v>
      </c>
      <c r="D17" s="376"/>
      <c r="E17" s="376"/>
      <c r="F17" s="376"/>
    </row>
    <row r="18" spans="1:11" s="284" customFormat="1" ht="18.75" customHeight="1" outlineLevel="1" x14ac:dyDescent="0.2">
      <c r="A18" s="386"/>
      <c r="B18" s="292" t="s">
        <v>213</v>
      </c>
      <c r="C18" s="375">
        <f>'цена АТС'!B34*9.11%</f>
        <v>69.870967000000007</v>
      </c>
      <c r="D18" s="376"/>
      <c r="E18" s="376"/>
      <c r="F18" s="376"/>
      <c r="H18" s="480"/>
      <c r="I18" s="480"/>
      <c r="J18" s="480"/>
      <c r="K18" s="480"/>
    </row>
    <row r="19" spans="1:11" s="284" customFormat="1" ht="18.75" customHeight="1" outlineLevel="1" x14ac:dyDescent="0.2">
      <c r="A19" s="386"/>
      <c r="B19" s="292" t="s">
        <v>214</v>
      </c>
      <c r="C19" s="375">
        <f>'цена АТС'!B34*5.79%</f>
        <v>44.407563000000003</v>
      </c>
      <c r="D19" s="376"/>
      <c r="E19" s="376"/>
      <c r="F19" s="376"/>
      <c r="H19" s="480"/>
      <c r="I19" s="480"/>
      <c r="J19" s="480"/>
      <c r="K19" s="480"/>
    </row>
    <row r="20" spans="1:11" s="284" customFormat="1" ht="18.75" customHeight="1" outlineLevel="1" x14ac:dyDescent="0.2">
      <c r="A20" s="387"/>
      <c r="B20" s="292" t="s">
        <v>215</v>
      </c>
      <c r="C20" s="375">
        <f>'цена АТС'!B34*3.1%</f>
        <v>23.776070000000001</v>
      </c>
      <c r="D20" s="376"/>
      <c r="E20" s="376"/>
      <c r="F20" s="376"/>
      <c r="H20" s="480"/>
      <c r="I20" s="480"/>
      <c r="J20" s="480"/>
      <c r="K20" s="480"/>
    </row>
    <row r="21" spans="1:11" s="7" customFormat="1" ht="15" customHeight="1" outlineLevel="1" x14ac:dyDescent="0.2">
      <c r="A21" s="17"/>
      <c r="B21" s="186" t="s">
        <v>93</v>
      </c>
      <c r="C21" s="380">
        <v>0.77600000000000002</v>
      </c>
      <c r="D21" s="381"/>
      <c r="E21" s="381"/>
      <c r="F21" s="382"/>
      <c r="H21" s="480"/>
      <c r="I21" s="480"/>
      <c r="J21" s="480"/>
      <c r="K21" s="480"/>
    </row>
    <row r="22" spans="1:11" s="7" customFormat="1" ht="15" customHeight="1" outlineLevel="1" x14ac:dyDescent="0.2">
      <c r="A22" s="17"/>
      <c r="B22" s="187" t="s">
        <v>94</v>
      </c>
      <c r="C22" s="380">
        <v>1.4530000000000001</v>
      </c>
      <c r="D22" s="381"/>
      <c r="E22" s="381"/>
      <c r="F22" s="382"/>
      <c r="H22" s="480"/>
      <c r="I22" s="480"/>
      <c r="J22" s="480"/>
      <c r="K22" s="480"/>
    </row>
    <row r="23" spans="1:11" s="7" customFormat="1" ht="15" customHeight="1" outlineLevel="1" thickBot="1" x14ac:dyDescent="0.25">
      <c r="A23" s="23"/>
      <c r="B23" s="185" t="s">
        <v>95</v>
      </c>
      <c r="C23" s="368">
        <v>0.26700000000000002</v>
      </c>
      <c r="D23" s="369"/>
      <c r="E23" s="369"/>
      <c r="F23" s="370"/>
      <c r="H23" s="480"/>
      <c r="I23" s="480"/>
      <c r="J23" s="480"/>
      <c r="K23" s="480"/>
    </row>
    <row r="24" spans="1:11" s="47" customFormat="1" ht="24.75" customHeight="1" outlineLevel="1" thickBot="1" x14ac:dyDescent="0.25">
      <c r="A24" s="44" t="s">
        <v>12</v>
      </c>
      <c r="B24" s="116" t="s">
        <v>22</v>
      </c>
      <c r="C24" s="45"/>
      <c r="D24" s="45"/>
      <c r="E24" s="45"/>
      <c r="F24" s="46"/>
      <c r="H24" s="480"/>
      <c r="I24" s="480"/>
      <c r="J24" s="480"/>
      <c r="K24" s="480"/>
    </row>
    <row r="25" spans="1:11" s="7" customFormat="1" ht="26.25" customHeight="1" outlineLevel="1" thickBot="1" x14ac:dyDescent="0.25">
      <c r="A25" s="15" t="s">
        <v>50</v>
      </c>
      <c r="B25" s="16" t="s">
        <v>138</v>
      </c>
      <c r="C25" s="88">
        <f>C26+C27+C28+++C29+C30</f>
        <v>984.6773950260158</v>
      </c>
      <c r="D25" s="21"/>
      <c r="E25" s="21"/>
      <c r="F25" s="20"/>
    </row>
    <row r="26" spans="1:11" s="282" customFormat="1" ht="15" customHeight="1" outlineLevel="1" x14ac:dyDescent="0.2">
      <c r="A26" s="285"/>
      <c r="B26" s="286" t="s">
        <v>8</v>
      </c>
      <c r="C26" s="287">
        <f>C15</f>
        <v>958.40532502601582</v>
      </c>
      <c r="D26" s="287"/>
      <c r="E26" s="287"/>
      <c r="F26" s="288"/>
    </row>
    <row r="27" spans="1:11" s="284" customFormat="1" ht="15" customHeight="1" x14ac:dyDescent="0.2">
      <c r="A27" s="289"/>
      <c r="B27" s="283" t="s">
        <v>10</v>
      </c>
      <c r="C27" s="372">
        <f>C20</f>
        <v>23.776070000000001</v>
      </c>
      <c r="D27" s="372"/>
      <c r="E27" s="372"/>
      <c r="F27" s="372"/>
    </row>
    <row r="28" spans="1:11" s="7" customFormat="1" ht="15" customHeight="1" outlineLevel="1" x14ac:dyDescent="0.2">
      <c r="A28" s="188"/>
      <c r="B28" s="186" t="s">
        <v>93</v>
      </c>
      <c r="C28" s="371">
        <v>0.77600000000000002</v>
      </c>
      <c r="D28" s="371"/>
      <c r="E28" s="371"/>
      <c r="F28" s="371"/>
    </row>
    <row r="29" spans="1:11" s="7" customFormat="1" ht="15" customHeight="1" outlineLevel="1" x14ac:dyDescent="0.2">
      <c r="A29" s="188"/>
      <c r="B29" s="187" t="s">
        <v>94</v>
      </c>
      <c r="C29" s="371">
        <v>1.4530000000000001</v>
      </c>
      <c r="D29" s="371"/>
      <c r="E29" s="371"/>
      <c r="F29" s="371"/>
    </row>
    <row r="30" spans="1:11" s="7" customFormat="1" ht="15" customHeight="1" outlineLevel="1" thickBot="1" x14ac:dyDescent="0.25">
      <c r="A30" s="18"/>
      <c r="B30" s="185" t="s">
        <v>95</v>
      </c>
      <c r="C30" s="367">
        <v>0.26700000000000002</v>
      </c>
      <c r="D30" s="367"/>
      <c r="E30" s="367"/>
      <c r="F30" s="367"/>
    </row>
    <row r="31" spans="1:11" s="7" customFormat="1" ht="34.5" customHeight="1" outlineLevel="1" thickBot="1" x14ac:dyDescent="0.25">
      <c r="A31" s="189" t="s">
        <v>16</v>
      </c>
      <c r="B31" s="373" t="s">
        <v>96</v>
      </c>
      <c r="C31" s="374"/>
      <c r="D31" s="374"/>
      <c r="E31" s="374"/>
      <c r="F31" s="374"/>
    </row>
    <row r="32" spans="1:11" s="7" customFormat="1" ht="28.5" customHeight="1" outlineLevel="1" thickBot="1" x14ac:dyDescent="0.25">
      <c r="A32" s="15" t="s">
        <v>51</v>
      </c>
      <c r="B32" s="16" t="s">
        <v>138</v>
      </c>
      <c r="C32" s="31"/>
      <c r="D32" s="21"/>
      <c r="E32" s="31"/>
      <c r="F32" s="89">
        <f>F33+F34+C35+C36+C37</f>
        <v>1724.6113250260159</v>
      </c>
    </row>
    <row r="33" spans="1:6" s="282" customFormat="1" ht="15" customHeight="1" outlineLevel="1" x14ac:dyDescent="0.2">
      <c r="A33" s="285"/>
      <c r="B33" s="286" t="s">
        <v>8</v>
      </c>
      <c r="C33" s="287"/>
      <c r="D33" s="287"/>
      <c r="E33" s="287"/>
      <c r="F33" s="281">
        <f>C15</f>
        <v>958.40532502601582</v>
      </c>
    </row>
    <row r="34" spans="1:6" s="7" customFormat="1" ht="15" customHeight="1" x14ac:dyDescent="0.2">
      <c r="A34" s="17"/>
      <c r="B34" s="127" t="s">
        <v>9</v>
      </c>
      <c r="C34" s="27"/>
      <c r="D34" s="27"/>
      <c r="E34" s="27"/>
      <c r="F34" s="269">
        <v>763.71</v>
      </c>
    </row>
    <row r="35" spans="1:6" s="7" customFormat="1" ht="15" customHeight="1" outlineLevel="1" x14ac:dyDescent="0.2">
      <c r="A35" s="188"/>
      <c r="B35" s="186" t="s">
        <v>93</v>
      </c>
      <c r="C35" s="371">
        <v>0.77600000000000002</v>
      </c>
      <c r="D35" s="371"/>
      <c r="E35" s="371"/>
      <c r="F35" s="371"/>
    </row>
    <row r="36" spans="1:6" s="7" customFormat="1" ht="15" customHeight="1" outlineLevel="1" x14ac:dyDescent="0.2">
      <c r="A36" s="188"/>
      <c r="B36" s="187" t="s">
        <v>94</v>
      </c>
      <c r="C36" s="371">
        <v>1.4530000000000001</v>
      </c>
      <c r="D36" s="371"/>
      <c r="E36" s="371"/>
      <c r="F36" s="371"/>
    </row>
    <row r="37" spans="1:6" s="7" customFormat="1" ht="15" customHeight="1" outlineLevel="1" thickBot="1" x14ac:dyDescent="0.25">
      <c r="A37" s="18"/>
      <c r="B37" s="185" t="s">
        <v>95</v>
      </c>
      <c r="C37" s="367">
        <v>0.26700000000000002</v>
      </c>
      <c r="D37" s="367"/>
      <c r="E37" s="367"/>
      <c r="F37" s="367"/>
    </row>
    <row r="38" spans="1:6" s="1" customFormat="1" ht="32.25" customHeight="1" outlineLevel="1" thickBot="1" x14ac:dyDescent="0.25">
      <c r="A38" s="377" t="s">
        <v>97</v>
      </c>
      <c r="B38" s="378"/>
      <c r="C38" s="378"/>
      <c r="D38" s="378"/>
      <c r="E38" s="378"/>
      <c r="F38" s="379"/>
    </row>
    <row r="39" spans="1:6" s="7" customFormat="1" ht="32.25" customHeight="1" outlineLevel="1" thickBot="1" x14ac:dyDescent="0.25">
      <c r="A39" s="15" t="s">
        <v>17</v>
      </c>
      <c r="B39" s="16" t="s">
        <v>138</v>
      </c>
      <c r="C39" s="88">
        <f>C40+C41+C42+C43+C44</f>
        <v>979.59132502601585</v>
      </c>
      <c r="D39" s="31"/>
      <c r="E39" s="31"/>
      <c r="F39" s="20"/>
    </row>
    <row r="40" spans="1:6" s="282" customFormat="1" ht="18" customHeight="1" outlineLevel="1" x14ac:dyDescent="0.2">
      <c r="A40" s="285"/>
      <c r="B40" s="290" t="s">
        <v>8</v>
      </c>
      <c r="C40" s="291">
        <f>C15</f>
        <v>958.40532502601582</v>
      </c>
      <c r="D40" s="291"/>
      <c r="E40" s="291"/>
      <c r="F40" s="288"/>
    </row>
    <row r="41" spans="1:6" s="284" customFormat="1" ht="15" customHeight="1" x14ac:dyDescent="0.2">
      <c r="A41" s="289"/>
      <c r="B41" s="283" t="s">
        <v>10</v>
      </c>
      <c r="C41" s="372">
        <v>18.690000000000001</v>
      </c>
      <c r="D41" s="372"/>
      <c r="E41" s="372"/>
      <c r="F41" s="372"/>
    </row>
    <row r="42" spans="1:6" s="7" customFormat="1" ht="16.5" customHeight="1" outlineLevel="1" x14ac:dyDescent="0.2">
      <c r="A42" s="188"/>
      <c r="B42" s="186" t="s">
        <v>93</v>
      </c>
      <c r="C42" s="371">
        <v>0.77600000000000002</v>
      </c>
      <c r="D42" s="371"/>
      <c r="E42" s="371"/>
      <c r="F42" s="371"/>
    </row>
    <row r="43" spans="1:6" s="7" customFormat="1" ht="16.5" customHeight="1" outlineLevel="1" x14ac:dyDescent="0.2">
      <c r="A43" s="188"/>
      <c r="B43" s="187" t="s">
        <v>94</v>
      </c>
      <c r="C43" s="371">
        <v>1.4530000000000001</v>
      </c>
      <c r="D43" s="371"/>
      <c r="E43" s="371"/>
      <c r="F43" s="371"/>
    </row>
    <row r="44" spans="1:6" s="7" customFormat="1" ht="16.5" customHeight="1" outlineLevel="1" thickBot="1" x14ac:dyDescent="0.25">
      <c r="A44" s="18"/>
      <c r="B44" s="185" t="s">
        <v>95</v>
      </c>
      <c r="C44" s="367">
        <v>0.26700000000000002</v>
      </c>
      <c r="D44" s="367"/>
      <c r="E44" s="367"/>
      <c r="F44" s="367"/>
    </row>
    <row r="45" spans="1:6" ht="32.25" customHeight="1" outlineLevel="1" x14ac:dyDescent="0.2">
      <c r="A45" s="388" t="s">
        <v>206</v>
      </c>
      <c r="B45" s="388"/>
      <c r="C45" s="388"/>
      <c r="D45" s="388"/>
      <c r="E45" s="388"/>
      <c r="F45" s="388"/>
    </row>
    <row r="46" spans="1:6" ht="32.25" customHeight="1" outlineLevel="1" x14ac:dyDescent="0.2">
      <c r="A46" s="389"/>
      <c r="B46" s="389"/>
      <c r="C46" s="389"/>
      <c r="D46" s="389"/>
      <c r="E46" s="389"/>
      <c r="F46" s="389"/>
    </row>
    <row r="47" spans="1:6" ht="32.25" customHeight="1" outlineLevel="1" x14ac:dyDescent="0.2"/>
    <row r="48" spans="1:6" ht="15" customHeight="1" x14ac:dyDescent="0.2"/>
    <row r="49" spans="1:6" ht="32.25" hidden="1" customHeight="1" outlineLevel="1" x14ac:dyDescent="0.2"/>
    <row r="50" spans="1:6" ht="32.25" hidden="1" customHeight="1" outlineLevel="1" x14ac:dyDescent="0.2"/>
    <row r="51" spans="1:6" ht="32.25" hidden="1" customHeight="1" outlineLevel="1" x14ac:dyDescent="0.2"/>
    <row r="52" spans="1:6" ht="32.25" hidden="1" customHeight="1" outlineLevel="1" x14ac:dyDescent="0.2"/>
    <row r="53" spans="1:6" ht="32.25" hidden="1" customHeight="1" outlineLevel="1" x14ac:dyDescent="0.2"/>
    <row r="54" spans="1:6" ht="32.25" hidden="1" customHeight="1" outlineLevel="1" x14ac:dyDescent="0.2"/>
    <row r="55" spans="1:6" ht="15" customHeight="1" collapsed="1" x14ac:dyDescent="0.2">
      <c r="A55" s="6"/>
      <c r="C55" s="6"/>
      <c r="D55" s="6"/>
      <c r="E55" s="6"/>
      <c r="F55" s="6"/>
    </row>
    <row r="56" spans="1:6" ht="32.25" hidden="1" customHeight="1" outlineLevel="1" x14ac:dyDescent="0.2">
      <c r="A56" s="6"/>
      <c r="C56" s="6"/>
      <c r="D56" s="6"/>
      <c r="E56" s="6"/>
      <c r="F56" s="6"/>
    </row>
    <row r="57" spans="1:6" ht="32.25" hidden="1" customHeight="1" outlineLevel="1" x14ac:dyDescent="0.2">
      <c r="A57" s="6"/>
      <c r="C57" s="6"/>
      <c r="D57" s="6"/>
      <c r="E57" s="6"/>
      <c r="F57" s="6"/>
    </row>
    <row r="58" spans="1:6" ht="32.25" hidden="1" customHeight="1" outlineLevel="1" x14ac:dyDescent="0.2">
      <c r="A58" s="6"/>
      <c r="C58" s="6"/>
      <c r="D58" s="6"/>
      <c r="E58" s="6"/>
      <c r="F58" s="6"/>
    </row>
    <row r="59" spans="1:6" ht="32.25" hidden="1" customHeight="1" outlineLevel="1" x14ac:dyDescent="0.2">
      <c r="A59" s="6"/>
      <c r="C59" s="6"/>
      <c r="D59" s="6"/>
      <c r="E59" s="6"/>
      <c r="F59" s="6"/>
    </row>
    <row r="60" spans="1:6" ht="32.25" hidden="1" customHeight="1" outlineLevel="1" x14ac:dyDescent="0.2">
      <c r="A60" s="6"/>
      <c r="C60" s="6"/>
      <c r="D60" s="6"/>
      <c r="E60" s="6"/>
      <c r="F60" s="6"/>
    </row>
    <row r="61" spans="1:6" ht="32.25" hidden="1" customHeight="1" outlineLevel="1" x14ac:dyDescent="0.2">
      <c r="A61" s="6"/>
      <c r="C61" s="6"/>
      <c r="D61" s="6"/>
      <c r="E61" s="6"/>
      <c r="F61" s="6"/>
    </row>
    <row r="62" spans="1:6" ht="15" customHeight="1" collapsed="1" x14ac:dyDescent="0.2">
      <c r="A62" s="6"/>
      <c r="C62" s="6"/>
      <c r="D62" s="6"/>
      <c r="E62" s="6"/>
      <c r="F62" s="6"/>
    </row>
    <row r="63" spans="1:6" ht="32.25" hidden="1" customHeight="1" outlineLevel="1" x14ac:dyDescent="0.2">
      <c r="A63" s="6"/>
      <c r="C63" s="6"/>
      <c r="D63" s="6"/>
      <c r="E63" s="6"/>
      <c r="F63" s="6"/>
    </row>
    <row r="64" spans="1:6" ht="32.25" hidden="1" customHeight="1" outlineLevel="1" x14ac:dyDescent="0.2">
      <c r="A64" s="6"/>
      <c r="C64" s="6"/>
      <c r="D64" s="6"/>
      <c r="E64" s="6"/>
      <c r="F64" s="6"/>
    </row>
    <row r="65" spans="1:6" ht="32.25" hidden="1" customHeight="1" outlineLevel="1" x14ac:dyDescent="0.2">
      <c r="A65" s="6"/>
      <c r="C65" s="6"/>
      <c r="D65" s="6"/>
      <c r="E65" s="6"/>
      <c r="F65" s="6"/>
    </row>
    <row r="66" spans="1:6" ht="32.25" hidden="1" customHeight="1" outlineLevel="1" x14ac:dyDescent="0.2">
      <c r="A66" s="6"/>
      <c r="C66" s="6"/>
      <c r="D66" s="6"/>
      <c r="E66" s="6"/>
      <c r="F66" s="6"/>
    </row>
    <row r="67" spans="1:6" ht="32.25" hidden="1" customHeight="1" outlineLevel="1" x14ac:dyDescent="0.2">
      <c r="A67" s="6"/>
      <c r="C67" s="6"/>
      <c r="D67" s="6"/>
      <c r="E67" s="6"/>
      <c r="F67" s="6"/>
    </row>
    <row r="68" spans="1:6" ht="32.25" hidden="1" customHeight="1" outlineLevel="1" x14ac:dyDescent="0.2">
      <c r="A68" s="6"/>
      <c r="C68" s="6"/>
      <c r="D68" s="6"/>
      <c r="E68" s="6"/>
      <c r="F68" s="6"/>
    </row>
    <row r="69" spans="1:6" ht="22.5" customHeight="1" collapsed="1" x14ac:dyDescent="0.2">
      <c r="A69" s="6"/>
      <c r="C69" s="6"/>
      <c r="D69" s="6"/>
      <c r="E69" s="6"/>
      <c r="F69" s="6"/>
    </row>
    <row r="70" spans="1:6" ht="15" customHeight="1" x14ac:dyDescent="0.2">
      <c r="A70" s="6"/>
      <c r="C70" s="6"/>
      <c r="D70" s="6"/>
      <c r="E70" s="6"/>
      <c r="F70" s="6"/>
    </row>
    <row r="71" spans="1:6" ht="15" customHeight="1" outlineLevel="1" x14ac:dyDescent="0.2">
      <c r="A71" s="6"/>
      <c r="C71" s="6"/>
      <c r="D71" s="6"/>
      <c r="E71" s="6"/>
      <c r="F71" s="6"/>
    </row>
    <row r="72" spans="1:6" ht="15" customHeight="1" outlineLevel="1" x14ac:dyDescent="0.2">
      <c r="A72" s="6"/>
      <c r="C72" s="6"/>
      <c r="D72" s="6"/>
      <c r="E72" s="6"/>
      <c r="F72" s="6"/>
    </row>
    <row r="73" spans="1:6" ht="15" customHeight="1" outlineLevel="1" x14ac:dyDescent="0.2">
      <c r="A73" s="6"/>
      <c r="C73" s="6"/>
      <c r="D73" s="6"/>
      <c r="E73" s="6"/>
      <c r="F73" s="6"/>
    </row>
    <row r="74" spans="1:6" ht="15" customHeight="1" outlineLevel="1" x14ac:dyDescent="0.2">
      <c r="A74" s="6"/>
      <c r="C74" s="6"/>
      <c r="D74" s="6"/>
      <c r="E74" s="6"/>
      <c r="F74" s="6"/>
    </row>
    <row r="75" spans="1:6" ht="15" customHeight="1" outlineLevel="1" x14ac:dyDescent="0.2">
      <c r="A75" s="6"/>
      <c r="C75" s="6"/>
      <c r="D75" s="6"/>
      <c r="E75" s="6"/>
      <c r="F75" s="6"/>
    </row>
    <row r="76" spans="1:6" ht="38.25" customHeight="1" x14ac:dyDescent="0.2">
      <c r="A76" s="6"/>
      <c r="C76" s="6"/>
      <c r="D76" s="6"/>
      <c r="E76" s="6"/>
      <c r="F76" s="6"/>
    </row>
    <row r="77" spans="1:6" ht="15" customHeight="1" x14ac:dyDescent="0.2">
      <c r="A77" s="6"/>
      <c r="C77" s="6"/>
      <c r="D77" s="6"/>
      <c r="E77" s="6"/>
      <c r="F77" s="6"/>
    </row>
    <row r="78" spans="1:6" ht="15" customHeight="1" outlineLevel="1" x14ac:dyDescent="0.2">
      <c r="A78" s="6"/>
      <c r="C78" s="6"/>
      <c r="D78" s="6"/>
      <c r="E78" s="6"/>
      <c r="F78" s="6"/>
    </row>
    <row r="79" spans="1:6" ht="15" customHeight="1" outlineLevel="1" x14ac:dyDescent="0.2">
      <c r="A79" s="6"/>
      <c r="C79" s="6"/>
      <c r="D79" s="6"/>
      <c r="E79" s="6"/>
      <c r="F79" s="6"/>
    </row>
    <row r="80" spans="1:6" ht="15" customHeight="1" outlineLevel="1" x14ac:dyDescent="0.2">
      <c r="A80" s="6"/>
      <c r="C80" s="6"/>
      <c r="D80" s="6"/>
      <c r="E80" s="6"/>
      <c r="F80" s="6"/>
    </row>
    <row r="81" spans="1:6" ht="15" customHeight="1" outlineLevel="1" x14ac:dyDescent="0.2">
      <c r="A81" s="6"/>
      <c r="C81" s="6"/>
      <c r="D81" s="6"/>
      <c r="E81" s="6"/>
      <c r="F81" s="6"/>
    </row>
    <row r="82" spans="1:6" ht="15" customHeight="1" outlineLevel="1" x14ac:dyDescent="0.2">
      <c r="A82" s="6"/>
      <c r="C82" s="6"/>
      <c r="D82" s="6"/>
      <c r="E82" s="6"/>
      <c r="F82" s="6"/>
    </row>
    <row r="83" spans="1:6" ht="39" customHeight="1" x14ac:dyDescent="0.2">
      <c r="A83" s="6"/>
      <c r="C83" s="6"/>
      <c r="D83" s="6"/>
      <c r="E83" s="6"/>
      <c r="F83" s="6"/>
    </row>
    <row r="84" spans="1:6" ht="15" customHeight="1" x14ac:dyDescent="0.2">
      <c r="A84" s="6"/>
      <c r="C84" s="6"/>
      <c r="D84" s="6"/>
      <c r="E84" s="6"/>
      <c r="F84" s="6"/>
    </row>
    <row r="85" spans="1:6" ht="15" customHeight="1" outlineLevel="1" x14ac:dyDescent="0.2">
      <c r="A85" s="6"/>
      <c r="C85" s="6"/>
      <c r="D85" s="6"/>
      <c r="E85" s="6"/>
      <c r="F85" s="6"/>
    </row>
    <row r="86" spans="1:6" ht="15" customHeight="1" outlineLevel="1" x14ac:dyDescent="0.2">
      <c r="A86" s="6"/>
      <c r="C86" s="6"/>
      <c r="D86" s="6"/>
      <c r="E86" s="6"/>
      <c r="F86" s="6"/>
    </row>
    <row r="87" spans="1:6" ht="15" customHeight="1" outlineLevel="1" x14ac:dyDescent="0.2">
      <c r="A87" s="6"/>
      <c r="C87" s="6"/>
      <c r="D87" s="6"/>
      <c r="E87" s="6"/>
      <c r="F87" s="6"/>
    </row>
    <row r="88" spans="1:6" ht="15" customHeight="1" outlineLevel="1" x14ac:dyDescent="0.2">
      <c r="A88" s="6"/>
      <c r="C88" s="6"/>
      <c r="D88" s="6"/>
      <c r="E88" s="6"/>
      <c r="F88" s="6"/>
    </row>
    <row r="89" spans="1:6" ht="15" customHeight="1" outlineLevel="1" x14ac:dyDescent="0.2">
      <c r="A89" s="6"/>
      <c r="C89" s="6"/>
      <c r="D89" s="6"/>
      <c r="E89" s="6"/>
      <c r="F89" s="6"/>
    </row>
    <row r="90" spans="1:6" x14ac:dyDescent="0.2">
      <c r="A90" s="6"/>
      <c r="C90" s="6"/>
      <c r="D90" s="6"/>
      <c r="E90" s="6"/>
      <c r="F90" s="6"/>
    </row>
  </sheetData>
  <mergeCells count="30">
    <mergeCell ref="A45:F46"/>
    <mergeCell ref="A38:F38"/>
    <mergeCell ref="C41:F41"/>
    <mergeCell ref="C42:F42"/>
    <mergeCell ref="C43:F43"/>
    <mergeCell ref="C44:F44"/>
    <mergeCell ref="C17:F17"/>
    <mergeCell ref="A9:F9"/>
    <mergeCell ref="C21:F21"/>
    <mergeCell ref="C22:F22"/>
    <mergeCell ref="C36:F36"/>
    <mergeCell ref="A11:A14"/>
    <mergeCell ref="A17:A20"/>
    <mergeCell ref="C18:F18"/>
    <mergeCell ref="C19:F19"/>
    <mergeCell ref="C20:F20"/>
    <mergeCell ref="C37:F37"/>
    <mergeCell ref="C23:F23"/>
    <mergeCell ref="C29:F29"/>
    <mergeCell ref="C30:F30"/>
    <mergeCell ref="C35:F35"/>
    <mergeCell ref="C27:F27"/>
    <mergeCell ref="C28:F28"/>
    <mergeCell ref="B31:F31"/>
    <mergeCell ref="A2:F2"/>
    <mergeCell ref="A4:F4"/>
    <mergeCell ref="A6:A8"/>
    <mergeCell ref="B6:B8"/>
    <mergeCell ref="C6:F6"/>
    <mergeCell ref="C7:F7"/>
  </mergeCells>
  <pageMargins left="0" right="0" top="0.35433070866141736" bottom="0.39370078740157483" header="0.39370078740157483" footer="0.19685039370078741"/>
  <pageSetup paperSize="9" scale="61" orientation="portrait" r:id="rId1"/>
  <headerFooter>
    <oddFooter>&amp;CСтраница &amp;P из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K67"/>
  <sheetViews>
    <sheetView view="pageBreakPreview" zoomScale="90" zoomScaleNormal="100" zoomScaleSheetLayoutView="90" workbookViewId="0">
      <selection activeCell="T31" sqref="T31"/>
    </sheetView>
  </sheetViews>
  <sheetFormatPr defaultRowHeight="14.25" outlineLevelRow="1" x14ac:dyDescent="0.2"/>
  <cols>
    <col min="1" max="1" width="7.5703125" style="9" customWidth="1"/>
    <col min="2" max="2" width="47.140625" style="6" customWidth="1"/>
    <col min="3" max="6" width="12.85546875" style="10" customWidth="1"/>
    <col min="7" max="10" width="6.5703125" style="6" customWidth="1"/>
    <col min="11" max="11" width="11.5703125" style="6" customWidth="1"/>
    <col min="12" max="16384" width="9.140625" style="6"/>
  </cols>
  <sheetData>
    <row r="2" spans="1:11" s="5" customFormat="1" ht="49.5" customHeight="1" x14ac:dyDescent="0.2">
      <c r="A2" s="355" t="s">
        <v>217</v>
      </c>
      <c r="B2" s="355"/>
      <c r="C2" s="355"/>
      <c r="D2" s="355"/>
      <c r="E2" s="355"/>
      <c r="F2" s="355"/>
      <c r="G2" s="4"/>
      <c r="H2" s="4"/>
      <c r="I2" s="4"/>
      <c r="J2" s="4"/>
      <c r="K2" s="4"/>
    </row>
    <row r="3" spans="1:11" s="5" customFormat="1" ht="20.25" customHeight="1" x14ac:dyDescent="0.2">
      <c r="A3" s="155"/>
      <c r="B3" s="155"/>
      <c r="C3" s="155"/>
      <c r="D3" s="155"/>
      <c r="E3" s="155"/>
      <c r="F3" s="155"/>
      <c r="G3" s="4"/>
      <c r="H3" s="4"/>
      <c r="I3" s="4"/>
      <c r="J3" s="4"/>
      <c r="K3" s="4"/>
    </row>
    <row r="4" spans="1:11" s="5" customFormat="1" ht="49.5" customHeight="1" x14ac:dyDescent="0.2">
      <c r="A4" s="355" t="s">
        <v>57</v>
      </c>
      <c r="B4" s="355"/>
      <c r="C4" s="355"/>
      <c r="D4" s="355"/>
      <c r="E4" s="355"/>
      <c r="F4" s="355"/>
      <c r="G4" s="4"/>
      <c r="H4" s="4"/>
      <c r="I4" s="4"/>
      <c r="J4" s="4"/>
      <c r="K4" s="4"/>
    </row>
    <row r="5" spans="1:11" ht="15" thickBot="1" x14ac:dyDescent="0.25"/>
    <row r="6" spans="1:11" s="7" customFormat="1" ht="37.5" customHeight="1" x14ac:dyDescent="0.2">
      <c r="A6" s="356" t="s">
        <v>2</v>
      </c>
      <c r="B6" s="359" t="s">
        <v>55</v>
      </c>
      <c r="C6" s="362" t="s">
        <v>59</v>
      </c>
      <c r="D6" s="363"/>
      <c r="E6" s="363"/>
      <c r="F6" s="363"/>
    </row>
    <row r="7" spans="1:11" s="7" customFormat="1" ht="18.75" customHeight="1" x14ac:dyDescent="0.2">
      <c r="A7" s="357"/>
      <c r="B7" s="360"/>
      <c r="C7" s="364" t="s">
        <v>21</v>
      </c>
      <c r="D7" s="365"/>
      <c r="E7" s="365"/>
      <c r="F7" s="366"/>
    </row>
    <row r="8" spans="1:11" s="7" customFormat="1" ht="18.75" customHeight="1" thickBot="1" x14ac:dyDescent="0.25">
      <c r="A8" s="358"/>
      <c r="B8" s="361"/>
      <c r="C8" s="175" t="s">
        <v>3</v>
      </c>
      <c r="D8" s="176" t="s">
        <v>20</v>
      </c>
      <c r="E8" s="176" t="s">
        <v>19</v>
      </c>
      <c r="F8" s="177" t="s">
        <v>4</v>
      </c>
    </row>
    <row r="9" spans="1:11" s="1" customFormat="1" ht="30" customHeight="1" thickBot="1" x14ac:dyDescent="0.25">
      <c r="A9" s="377" t="s">
        <v>58</v>
      </c>
      <c r="B9" s="378"/>
      <c r="C9" s="378"/>
      <c r="D9" s="378"/>
      <c r="E9" s="378"/>
      <c r="F9" s="379"/>
    </row>
    <row r="10" spans="1:11" s="43" customFormat="1" ht="22.5" customHeight="1" thickBot="1" x14ac:dyDescent="0.25">
      <c r="A10" s="153" t="s">
        <v>0</v>
      </c>
      <c r="B10" s="154" t="s">
        <v>92</v>
      </c>
      <c r="C10" s="41"/>
      <c r="D10" s="41"/>
      <c r="E10" s="41"/>
      <c r="F10" s="42"/>
    </row>
    <row r="11" spans="1:11" s="7" customFormat="1" ht="15" customHeight="1" thickBot="1" x14ac:dyDescent="0.25">
      <c r="A11" s="15" t="s">
        <v>1</v>
      </c>
      <c r="B11" s="16" t="s">
        <v>13</v>
      </c>
      <c r="C11" s="87">
        <f>C12+C13+C14+C15</f>
        <v>302.43599999999998</v>
      </c>
      <c r="D11" s="87">
        <f>D12+D13+C14+C15</f>
        <v>551.94599999999991</v>
      </c>
      <c r="E11" s="88">
        <f>E12+E13+C14+C15</f>
        <v>682.97599999999989</v>
      </c>
      <c r="F11" s="89">
        <f>F12+F13+C14+C15</f>
        <v>795.12599999999998</v>
      </c>
    </row>
    <row r="12" spans="1:11" s="7" customFormat="1" ht="15" customHeight="1" outlineLevel="1" x14ac:dyDescent="0.2">
      <c r="A12" s="11"/>
      <c r="B12" s="13" t="s">
        <v>8</v>
      </c>
      <c r="C12" s="90">
        <f>'цена АТС'!B11</f>
        <v>0</v>
      </c>
      <c r="D12" s="90">
        <f>C12</f>
        <v>0</v>
      </c>
      <c r="E12" s="90">
        <f>C12</f>
        <v>0</v>
      </c>
      <c r="F12" s="91">
        <f>C12</f>
        <v>0</v>
      </c>
    </row>
    <row r="13" spans="1:11" s="7" customFormat="1" ht="15" customHeight="1" outlineLevel="1" x14ac:dyDescent="0.2">
      <c r="A13" s="17"/>
      <c r="B13" s="127" t="s">
        <v>9</v>
      </c>
      <c r="C13" s="262">
        <v>271.02</v>
      </c>
      <c r="D13" s="262">
        <v>520.53</v>
      </c>
      <c r="E13" s="262">
        <v>651.55999999999995</v>
      </c>
      <c r="F13" s="263">
        <v>763.71</v>
      </c>
    </row>
    <row r="14" spans="1:11" s="7" customFormat="1" ht="15" customHeight="1" outlineLevel="1" x14ac:dyDescent="0.2">
      <c r="A14" s="12"/>
      <c r="B14" s="14" t="s">
        <v>10</v>
      </c>
      <c r="C14" s="391">
        <v>28.92</v>
      </c>
      <c r="D14" s="391"/>
      <c r="E14" s="391"/>
      <c r="F14" s="392"/>
    </row>
    <row r="15" spans="1:11" s="7" customFormat="1" ht="15" customHeight="1" outlineLevel="1" thickBot="1" x14ac:dyDescent="0.25">
      <c r="A15" s="18"/>
      <c r="B15" s="125" t="s">
        <v>11</v>
      </c>
      <c r="C15" s="369">
        <v>2.496</v>
      </c>
      <c r="D15" s="369"/>
      <c r="E15" s="369"/>
      <c r="F15" s="390"/>
    </row>
    <row r="16" spans="1:11" s="7" customFormat="1" ht="15" customHeight="1" thickBot="1" x14ac:dyDescent="0.25">
      <c r="A16" s="15" t="s">
        <v>5</v>
      </c>
      <c r="B16" s="16" t="s">
        <v>14</v>
      </c>
      <c r="C16" s="87">
        <f>C17+C18+C19+C20</f>
        <v>302.43599999999998</v>
      </c>
      <c r="D16" s="87">
        <f>D17+D18+C19+C20</f>
        <v>551.94599999999991</v>
      </c>
      <c r="E16" s="88">
        <f>E17+E18+C19+C20</f>
        <v>682.97599999999989</v>
      </c>
      <c r="F16" s="89">
        <f>F17+F18+C19+C20</f>
        <v>795.12599999999998</v>
      </c>
    </row>
    <row r="17" spans="1:8" s="7" customFormat="1" ht="15" customHeight="1" outlineLevel="1" x14ac:dyDescent="0.2">
      <c r="A17" s="11"/>
      <c r="B17" s="13" t="s">
        <v>8</v>
      </c>
      <c r="C17" s="90">
        <f>'цена АТС'!B12</f>
        <v>0</v>
      </c>
      <c r="D17" s="90">
        <f>C17</f>
        <v>0</v>
      </c>
      <c r="E17" s="90">
        <f>C17</f>
        <v>0</v>
      </c>
      <c r="F17" s="91">
        <f>C17</f>
        <v>0</v>
      </c>
    </row>
    <row r="18" spans="1:8" s="7" customFormat="1" ht="15" customHeight="1" outlineLevel="1" x14ac:dyDescent="0.2">
      <c r="A18" s="17"/>
      <c r="B18" s="127" t="s">
        <v>9</v>
      </c>
      <c r="C18" s="262">
        <v>271.02</v>
      </c>
      <c r="D18" s="262">
        <v>520.53</v>
      </c>
      <c r="E18" s="262">
        <v>651.55999999999995</v>
      </c>
      <c r="F18" s="263">
        <v>763.71</v>
      </c>
    </row>
    <row r="19" spans="1:8" s="7" customFormat="1" ht="15" customHeight="1" outlineLevel="1" x14ac:dyDescent="0.2">
      <c r="A19" s="12"/>
      <c r="B19" s="14" t="s">
        <v>10</v>
      </c>
      <c r="C19" s="391">
        <v>28.92</v>
      </c>
      <c r="D19" s="391"/>
      <c r="E19" s="391"/>
      <c r="F19" s="392"/>
    </row>
    <row r="20" spans="1:8" s="7" customFormat="1" ht="15" customHeight="1" outlineLevel="1" thickBot="1" x14ac:dyDescent="0.25">
      <c r="A20" s="18"/>
      <c r="B20" s="125" t="s">
        <v>11</v>
      </c>
      <c r="C20" s="369">
        <v>2.496</v>
      </c>
      <c r="D20" s="369"/>
      <c r="E20" s="369"/>
      <c r="F20" s="390"/>
    </row>
    <row r="21" spans="1:8" s="7" customFormat="1" ht="15" customHeight="1" thickBot="1" x14ac:dyDescent="0.25">
      <c r="A21" s="15" t="s">
        <v>6</v>
      </c>
      <c r="B21" s="16" t="s">
        <v>15</v>
      </c>
      <c r="C21" s="87">
        <f>C22+C23+C24+C25</f>
        <v>302.43599999999998</v>
      </c>
      <c r="D21" s="87">
        <f>D22+D23+C24+C25</f>
        <v>551.94599999999991</v>
      </c>
      <c r="E21" s="88">
        <f>E22+E23+C24+C25</f>
        <v>682.97599999999989</v>
      </c>
      <c r="F21" s="89">
        <f>F22+F23+C24+C25</f>
        <v>795.12599999999998</v>
      </c>
    </row>
    <row r="22" spans="1:8" s="3" customFormat="1" ht="15" customHeight="1" outlineLevel="1" x14ac:dyDescent="0.2">
      <c r="A22" s="11"/>
      <c r="B22" s="13" t="s">
        <v>8</v>
      </c>
      <c r="C22" s="90">
        <f>'цена АТС'!B13</f>
        <v>0</v>
      </c>
      <c r="D22" s="90">
        <f>C22</f>
        <v>0</v>
      </c>
      <c r="E22" s="90">
        <f>C22</f>
        <v>0</v>
      </c>
      <c r="F22" s="91">
        <f>C22</f>
        <v>0</v>
      </c>
    </row>
    <row r="23" spans="1:8" s="3" customFormat="1" ht="15" customHeight="1" outlineLevel="1" x14ac:dyDescent="0.2">
      <c r="A23" s="17"/>
      <c r="B23" s="127" t="s">
        <v>9</v>
      </c>
      <c r="C23" s="262">
        <v>271.02</v>
      </c>
      <c r="D23" s="262">
        <v>520.53</v>
      </c>
      <c r="E23" s="262">
        <v>651.55999999999995</v>
      </c>
      <c r="F23" s="263">
        <v>763.71</v>
      </c>
      <c r="G23" s="2"/>
      <c r="H23" s="8"/>
    </row>
    <row r="24" spans="1:8" s="3" customFormat="1" ht="15" customHeight="1" outlineLevel="1" x14ac:dyDescent="0.2">
      <c r="A24" s="12"/>
      <c r="B24" s="14" t="s">
        <v>10</v>
      </c>
      <c r="C24" s="391">
        <v>28.92</v>
      </c>
      <c r="D24" s="391"/>
      <c r="E24" s="391"/>
      <c r="F24" s="392"/>
      <c r="G24" s="2"/>
    </row>
    <row r="25" spans="1:8" s="3" customFormat="1" ht="15" customHeight="1" outlineLevel="1" thickBot="1" x14ac:dyDescent="0.25">
      <c r="A25" s="18"/>
      <c r="B25" s="125" t="s">
        <v>11</v>
      </c>
      <c r="C25" s="369">
        <v>2.496</v>
      </c>
      <c r="D25" s="369"/>
      <c r="E25" s="369"/>
      <c r="F25" s="390"/>
      <c r="G25" s="2"/>
    </row>
    <row r="26" spans="1:8" s="47" customFormat="1" ht="22.5" customHeight="1" thickBot="1" x14ac:dyDescent="0.25">
      <c r="A26" s="48" t="s">
        <v>12</v>
      </c>
      <c r="B26" s="116" t="s">
        <v>22</v>
      </c>
      <c r="C26" s="49"/>
      <c r="D26" s="49"/>
      <c r="E26" s="49"/>
      <c r="F26" s="50"/>
    </row>
    <row r="27" spans="1:8" s="7" customFormat="1" ht="15" customHeight="1" thickBot="1" x14ac:dyDescent="0.25">
      <c r="A27" s="15" t="s">
        <v>49</v>
      </c>
      <c r="B27" s="19" t="s">
        <v>13</v>
      </c>
      <c r="C27" s="96">
        <f>C28+C29+C30</f>
        <v>31.416</v>
      </c>
      <c r="D27" s="22"/>
      <c r="E27" s="20"/>
      <c r="F27" s="20"/>
    </row>
    <row r="28" spans="1:8" s="7" customFormat="1" ht="15" customHeight="1" outlineLevel="1" x14ac:dyDescent="0.2">
      <c r="A28" s="24"/>
      <c r="B28" s="126" t="s">
        <v>8</v>
      </c>
      <c r="C28" s="92">
        <f>C12</f>
        <v>0</v>
      </c>
      <c r="D28" s="25"/>
      <c r="E28" s="26"/>
      <c r="F28" s="26"/>
    </row>
    <row r="29" spans="1:8" s="7" customFormat="1" ht="15" customHeight="1" outlineLevel="1" x14ac:dyDescent="0.2">
      <c r="A29" s="17"/>
      <c r="B29" s="127" t="s">
        <v>10</v>
      </c>
      <c r="C29" s="128">
        <v>28.92</v>
      </c>
      <c r="D29" s="39"/>
      <c r="E29" s="36"/>
      <c r="F29" s="36"/>
    </row>
    <row r="30" spans="1:8" s="7" customFormat="1" ht="15" customHeight="1" outlineLevel="1" thickBot="1" x14ac:dyDescent="0.25">
      <c r="A30" s="23"/>
      <c r="B30" s="32" t="s">
        <v>11</v>
      </c>
      <c r="C30" s="93">
        <v>2.496</v>
      </c>
      <c r="D30" s="28"/>
      <c r="E30" s="30"/>
      <c r="F30" s="30"/>
    </row>
    <row r="31" spans="1:8" s="7" customFormat="1" ht="15" customHeight="1" thickBot="1" x14ac:dyDescent="0.25">
      <c r="A31" s="15" t="s">
        <v>50</v>
      </c>
      <c r="B31" s="19" t="s">
        <v>14</v>
      </c>
      <c r="C31" s="96">
        <f>C32+C33+C34</f>
        <v>31.416</v>
      </c>
      <c r="D31" s="22"/>
      <c r="E31" s="20"/>
      <c r="F31" s="20"/>
    </row>
    <row r="32" spans="1:8" s="7" customFormat="1" ht="15" customHeight="1" outlineLevel="1" x14ac:dyDescent="0.2">
      <c r="A32" s="24"/>
      <c r="B32" s="126" t="s">
        <v>8</v>
      </c>
      <c r="C32" s="92">
        <f>C17</f>
        <v>0</v>
      </c>
      <c r="D32" s="25"/>
      <c r="E32" s="26"/>
      <c r="F32" s="26"/>
    </row>
    <row r="33" spans="1:7" s="7" customFormat="1" ht="15" customHeight="1" outlineLevel="1" x14ac:dyDescent="0.2">
      <c r="A33" s="17"/>
      <c r="B33" s="127" t="s">
        <v>10</v>
      </c>
      <c r="C33" s="128">
        <v>28.92</v>
      </c>
      <c r="D33" s="39"/>
      <c r="E33" s="36"/>
      <c r="F33" s="36"/>
    </row>
    <row r="34" spans="1:7" s="7" customFormat="1" ht="15" customHeight="1" outlineLevel="1" thickBot="1" x14ac:dyDescent="0.25">
      <c r="A34" s="23"/>
      <c r="B34" s="32" t="s">
        <v>11</v>
      </c>
      <c r="C34" s="93">
        <v>2.496</v>
      </c>
      <c r="D34" s="28"/>
      <c r="E34" s="30"/>
      <c r="F34" s="30"/>
    </row>
    <row r="35" spans="1:7" s="7" customFormat="1" ht="15" customHeight="1" thickBot="1" x14ac:dyDescent="0.25">
      <c r="A35" s="15" t="s">
        <v>51</v>
      </c>
      <c r="B35" s="19" t="s">
        <v>15</v>
      </c>
      <c r="C35" s="96">
        <f>C36+C37+C38</f>
        <v>31.416</v>
      </c>
      <c r="D35" s="22"/>
      <c r="E35" s="20"/>
      <c r="F35" s="20"/>
    </row>
    <row r="36" spans="1:7" s="3" customFormat="1" ht="15" customHeight="1" outlineLevel="1" x14ac:dyDescent="0.2">
      <c r="A36" s="24"/>
      <c r="B36" s="126" t="s">
        <v>8</v>
      </c>
      <c r="C36" s="92">
        <f>C22</f>
        <v>0</v>
      </c>
      <c r="D36" s="25"/>
      <c r="E36" s="26"/>
      <c r="F36" s="26"/>
    </row>
    <row r="37" spans="1:7" s="3" customFormat="1" ht="15" customHeight="1" outlineLevel="1" x14ac:dyDescent="0.2">
      <c r="A37" s="17"/>
      <c r="B37" s="127" t="s">
        <v>10</v>
      </c>
      <c r="C37" s="128">
        <v>28.92</v>
      </c>
      <c r="D37" s="39"/>
      <c r="E37" s="36"/>
      <c r="F37" s="36"/>
      <c r="G37" s="2"/>
    </row>
    <row r="38" spans="1:7" s="3" customFormat="1" ht="15" customHeight="1" outlineLevel="1" thickBot="1" x14ac:dyDescent="0.25">
      <c r="A38" s="23"/>
      <c r="B38" s="32" t="s">
        <v>11</v>
      </c>
      <c r="C38" s="93">
        <v>2.496</v>
      </c>
      <c r="D38" s="28"/>
      <c r="E38" s="30"/>
      <c r="F38" s="30"/>
      <c r="G38" s="2"/>
    </row>
    <row r="39" spans="1:7" s="51" customFormat="1" ht="45" customHeight="1" thickBot="1" x14ac:dyDescent="0.25">
      <c r="A39" s="193" t="s">
        <v>16</v>
      </c>
      <c r="B39" s="190" t="s">
        <v>96</v>
      </c>
      <c r="C39" s="191"/>
      <c r="D39" s="191"/>
      <c r="E39" s="191"/>
      <c r="F39" s="192"/>
    </row>
    <row r="40" spans="1:7" s="7" customFormat="1" ht="15" customHeight="1" thickBot="1" x14ac:dyDescent="0.25">
      <c r="A40" s="15" t="s">
        <v>52</v>
      </c>
      <c r="B40" s="19" t="s">
        <v>13</v>
      </c>
      <c r="C40" s="31"/>
      <c r="D40" s="31"/>
      <c r="E40" s="31"/>
      <c r="F40" s="89">
        <f>F41+F42+F43+F44</f>
        <v>795.12599999999998</v>
      </c>
    </row>
    <row r="41" spans="1:7" s="7" customFormat="1" ht="15" customHeight="1" outlineLevel="1" x14ac:dyDescent="0.2">
      <c r="A41" s="24"/>
      <c r="B41" s="126" t="s">
        <v>8</v>
      </c>
      <c r="C41" s="33"/>
      <c r="D41" s="33"/>
      <c r="E41" s="33"/>
      <c r="F41" s="95">
        <f>C28</f>
        <v>0</v>
      </c>
    </row>
    <row r="42" spans="1:7" s="7" customFormat="1" ht="15" customHeight="1" outlineLevel="1" x14ac:dyDescent="0.2">
      <c r="A42" s="17"/>
      <c r="B42" s="127" t="s">
        <v>9</v>
      </c>
      <c r="C42" s="35"/>
      <c r="D42" s="35"/>
      <c r="E42" s="35"/>
      <c r="F42" s="184">
        <f>F23</f>
        <v>763.71</v>
      </c>
    </row>
    <row r="43" spans="1:7" s="7" customFormat="1" ht="15" customHeight="1" outlineLevel="1" x14ac:dyDescent="0.2">
      <c r="A43" s="17"/>
      <c r="B43" s="127" t="s">
        <v>10</v>
      </c>
      <c r="C43" s="29"/>
      <c r="D43" s="29"/>
      <c r="E43" s="29"/>
      <c r="F43" s="184">
        <v>28.92</v>
      </c>
    </row>
    <row r="44" spans="1:7" s="7" customFormat="1" ht="15" customHeight="1" outlineLevel="1" thickBot="1" x14ac:dyDescent="0.25">
      <c r="A44" s="23"/>
      <c r="B44" s="32" t="s">
        <v>11</v>
      </c>
      <c r="C44" s="34"/>
      <c r="D44" s="34"/>
      <c r="E44" s="34"/>
      <c r="F44" s="182">
        <v>2.496</v>
      </c>
    </row>
    <row r="45" spans="1:7" s="7" customFormat="1" ht="15" customHeight="1" thickBot="1" x14ac:dyDescent="0.25">
      <c r="A45" s="15" t="s">
        <v>53</v>
      </c>
      <c r="B45" s="19" t="s">
        <v>14</v>
      </c>
      <c r="C45" s="31"/>
      <c r="D45" s="31"/>
      <c r="E45" s="31"/>
      <c r="F45" s="89">
        <f>F46+F47+F48+F49</f>
        <v>795.12599999999998</v>
      </c>
    </row>
    <row r="46" spans="1:7" s="7" customFormat="1" ht="15" customHeight="1" outlineLevel="1" x14ac:dyDescent="0.2">
      <c r="A46" s="24"/>
      <c r="B46" s="126" t="s">
        <v>8</v>
      </c>
      <c r="C46" s="33"/>
      <c r="D46" s="33"/>
      <c r="E46" s="33"/>
      <c r="F46" s="95">
        <f>C32</f>
        <v>0</v>
      </c>
    </row>
    <row r="47" spans="1:7" s="7" customFormat="1" ht="15" customHeight="1" outlineLevel="1" x14ac:dyDescent="0.2">
      <c r="A47" s="17"/>
      <c r="B47" s="127" t="s">
        <v>9</v>
      </c>
      <c r="C47" s="35"/>
      <c r="D47" s="35"/>
      <c r="E47" s="35"/>
      <c r="F47" s="184">
        <f>F42</f>
        <v>763.71</v>
      </c>
    </row>
    <row r="48" spans="1:7" s="7" customFormat="1" ht="15" customHeight="1" outlineLevel="1" x14ac:dyDescent="0.2">
      <c r="A48" s="17"/>
      <c r="B48" s="127" t="s">
        <v>10</v>
      </c>
      <c r="C48" s="29"/>
      <c r="D48" s="29"/>
      <c r="E48" s="29"/>
      <c r="F48" s="184">
        <v>28.92</v>
      </c>
    </row>
    <row r="49" spans="1:8" s="7" customFormat="1" ht="15" customHeight="1" outlineLevel="1" thickBot="1" x14ac:dyDescent="0.25">
      <c r="A49" s="18"/>
      <c r="B49" s="125" t="s">
        <v>11</v>
      </c>
      <c r="C49" s="129"/>
      <c r="D49" s="129"/>
      <c r="E49" s="129"/>
      <c r="F49" s="183">
        <v>2.496</v>
      </c>
    </row>
    <row r="50" spans="1:8" s="7" customFormat="1" ht="15" customHeight="1" thickBot="1" x14ac:dyDescent="0.25">
      <c r="A50" s="15" t="s">
        <v>54</v>
      </c>
      <c r="B50" s="19" t="s">
        <v>15</v>
      </c>
      <c r="C50" s="31"/>
      <c r="D50" s="31"/>
      <c r="E50" s="31"/>
      <c r="F50" s="89">
        <f>F51+F52+F53+F54</f>
        <v>795.12599999999998</v>
      </c>
    </row>
    <row r="51" spans="1:8" s="3" customFormat="1" ht="15" customHeight="1" outlineLevel="1" x14ac:dyDescent="0.2">
      <c r="A51" s="24"/>
      <c r="B51" s="126" t="s">
        <v>8</v>
      </c>
      <c r="C51" s="33"/>
      <c r="D51" s="33"/>
      <c r="E51" s="33"/>
      <c r="F51" s="95">
        <f>C36</f>
        <v>0</v>
      </c>
    </row>
    <row r="52" spans="1:8" s="3" customFormat="1" ht="15" customHeight="1" outlineLevel="1" x14ac:dyDescent="0.2">
      <c r="A52" s="17"/>
      <c r="B52" s="127" t="s">
        <v>9</v>
      </c>
      <c r="C52" s="35"/>
      <c r="D52" s="35"/>
      <c r="E52" s="35"/>
      <c r="F52" s="184">
        <f>F42</f>
        <v>763.71</v>
      </c>
      <c r="G52" s="2"/>
      <c r="H52" s="8"/>
    </row>
    <row r="53" spans="1:8" s="3" customFormat="1" ht="15" customHeight="1" outlineLevel="1" x14ac:dyDescent="0.2">
      <c r="A53" s="17"/>
      <c r="B53" s="127" t="s">
        <v>10</v>
      </c>
      <c r="C53" s="29"/>
      <c r="D53" s="29"/>
      <c r="E53" s="29"/>
      <c r="F53" s="184">
        <v>28.92</v>
      </c>
      <c r="G53" s="2"/>
    </row>
    <row r="54" spans="1:8" s="3" customFormat="1" ht="15" customHeight="1" outlineLevel="1" thickBot="1" x14ac:dyDescent="0.25">
      <c r="A54" s="23"/>
      <c r="B54" s="32" t="s">
        <v>11</v>
      </c>
      <c r="C54" s="34"/>
      <c r="D54" s="34"/>
      <c r="E54" s="34"/>
      <c r="F54" s="182">
        <v>2.496</v>
      </c>
      <c r="G54" s="2"/>
    </row>
    <row r="55" spans="1:8" s="1" customFormat="1" ht="39" customHeight="1" thickBot="1" x14ac:dyDescent="0.25">
      <c r="A55" s="377" t="s">
        <v>97</v>
      </c>
      <c r="B55" s="378"/>
      <c r="C55" s="378"/>
      <c r="D55" s="378"/>
      <c r="E55" s="378"/>
      <c r="F55" s="379"/>
    </row>
    <row r="56" spans="1:8" s="7" customFormat="1" ht="15" customHeight="1" thickBot="1" x14ac:dyDescent="0.25">
      <c r="A56" s="15" t="s">
        <v>17</v>
      </c>
      <c r="B56" s="19" t="s">
        <v>13</v>
      </c>
      <c r="C56" s="96">
        <f>C57+C58+C59</f>
        <v>31.416</v>
      </c>
      <c r="D56" s="194"/>
      <c r="E56" s="194"/>
      <c r="F56" s="195"/>
    </row>
    <row r="57" spans="1:8" s="7" customFormat="1" ht="15" customHeight="1" outlineLevel="1" x14ac:dyDescent="0.2">
      <c r="A57" s="37"/>
      <c r="B57" s="38" t="s">
        <v>8</v>
      </c>
      <c r="C57" s="97">
        <f>C28</f>
        <v>0</v>
      </c>
      <c r="D57" s="196"/>
      <c r="E57" s="196"/>
      <c r="F57" s="197"/>
    </row>
    <row r="58" spans="1:8" s="7" customFormat="1" ht="15" customHeight="1" outlineLevel="1" x14ac:dyDescent="0.2">
      <c r="A58" s="17"/>
      <c r="B58" s="127" t="s">
        <v>10</v>
      </c>
      <c r="C58" s="97">
        <v>28.92</v>
      </c>
      <c r="D58" s="196"/>
      <c r="E58" s="196"/>
      <c r="F58" s="197"/>
    </row>
    <row r="59" spans="1:8" s="7" customFormat="1" ht="15" customHeight="1" outlineLevel="1" thickBot="1" x14ac:dyDescent="0.25">
      <c r="A59" s="23"/>
      <c r="B59" s="32" t="s">
        <v>11</v>
      </c>
      <c r="C59" s="94">
        <v>2.496</v>
      </c>
      <c r="D59" s="198"/>
      <c r="E59" s="198"/>
      <c r="F59" s="199"/>
    </row>
    <row r="60" spans="1:8" s="7" customFormat="1" ht="15" customHeight="1" thickBot="1" x14ac:dyDescent="0.25">
      <c r="A60" s="15" t="s">
        <v>7</v>
      </c>
      <c r="B60" s="19" t="s">
        <v>14</v>
      </c>
      <c r="C60" s="96">
        <f>C61+C62+C63</f>
        <v>31.416</v>
      </c>
      <c r="D60" s="194"/>
      <c r="E60" s="194"/>
      <c r="F60" s="195"/>
    </row>
    <row r="61" spans="1:8" s="7" customFormat="1" ht="15" customHeight="1" outlineLevel="1" x14ac:dyDescent="0.2">
      <c r="A61" s="37"/>
      <c r="B61" s="38" t="s">
        <v>8</v>
      </c>
      <c r="C61" s="97">
        <f>C32</f>
        <v>0</v>
      </c>
      <c r="D61" s="196"/>
      <c r="E61" s="196"/>
      <c r="F61" s="197"/>
    </row>
    <row r="62" spans="1:8" s="7" customFormat="1" ht="15" customHeight="1" outlineLevel="1" x14ac:dyDescent="0.2">
      <c r="A62" s="17"/>
      <c r="B62" s="127" t="s">
        <v>10</v>
      </c>
      <c r="C62" s="97">
        <v>28.92</v>
      </c>
      <c r="D62" s="196"/>
      <c r="E62" s="196"/>
      <c r="F62" s="197"/>
    </row>
    <row r="63" spans="1:8" s="7" customFormat="1" ht="15" customHeight="1" outlineLevel="1" thickBot="1" x14ac:dyDescent="0.25">
      <c r="A63" s="23"/>
      <c r="B63" s="32" t="s">
        <v>11</v>
      </c>
      <c r="C63" s="94">
        <v>2.496</v>
      </c>
      <c r="D63" s="198"/>
      <c r="E63" s="198"/>
      <c r="F63" s="199"/>
    </row>
    <row r="64" spans="1:8" s="7" customFormat="1" ht="15" customHeight="1" thickBot="1" x14ac:dyDescent="0.25">
      <c r="A64" s="15" t="s">
        <v>18</v>
      </c>
      <c r="B64" s="19" t="s">
        <v>15</v>
      </c>
      <c r="C64" s="96">
        <f>C65+C66+C67</f>
        <v>31.478000000000002</v>
      </c>
      <c r="D64" s="194"/>
      <c r="E64" s="194"/>
      <c r="F64" s="195"/>
    </row>
    <row r="65" spans="1:7" s="3" customFormat="1" ht="15" customHeight="1" outlineLevel="1" x14ac:dyDescent="0.2">
      <c r="A65" s="37"/>
      <c r="B65" s="38" t="s">
        <v>8</v>
      </c>
      <c r="C65" s="97">
        <f>C36</f>
        <v>0</v>
      </c>
      <c r="D65" s="196"/>
      <c r="E65" s="196"/>
      <c r="F65" s="197"/>
    </row>
    <row r="66" spans="1:7" s="3" customFormat="1" ht="15" customHeight="1" outlineLevel="1" x14ac:dyDescent="0.2">
      <c r="A66" s="17"/>
      <c r="B66" s="127" t="s">
        <v>10</v>
      </c>
      <c r="C66" s="97">
        <v>29.09</v>
      </c>
      <c r="D66" s="196"/>
      <c r="E66" s="196"/>
      <c r="F66" s="197"/>
      <c r="G66" s="2"/>
    </row>
    <row r="67" spans="1:7" s="3" customFormat="1" ht="15" customHeight="1" outlineLevel="1" thickBot="1" x14ac:dyDescent="0.25">
      <c r="A67" s="23"/>
      <c r="B67" s="32" t="s">
        <v>11</v>
      </c>
      <c r="C67" s="94">
        <v>2.3879999999999999</v>
      </c>
      <c r="D67" s="198"/>
      <c r="E67" s="198"/>
      <c r="F67" s="199"/>
      <c r="G67" s="2"/>
    </row>
  </sheetData>
  <mergeCells count="14">
    <mergeCell ref="A55:F55"/>
    <mergeCell ref="C25:F25"/>
    <mergeCell ref="A9:F9"/>
    <mergeCell ref="A2:F2"/>
    <mergeCell ref="A4:F4"/>
    <mergeCell ref="A6:A8"/>
    <mergeCell ref="B6:B8"/>
    <mergeCell ref="C6:F6"/>
    <mergeCell ref="C7:F7"/>
    <mergeCell ref="C14:F14"/>
    <mergeCell ref="C15:F15"/>
    <mergeCell ref="C19:F19"/>
    <mergeCell ref="C20:F20"/>
    <mergeCell ref="C24:F24"/>
  </mergeCells>
  <pageMargins left="0.94" right="0.35433070866141736" top="0.35433070866141736" bottom="0.38" header="0.39370078740157483" footer="0.18"/>
  <pageSetup paperSize="9" scale="85" orientation="portrait" r:id="rId1"/>
  <headerFooter>
    <oddFooter>&amp;CСтраница &amp;P из &amp;N</oddFooter>
  </headerFooter>
  <ignoredErrors>
    <ignoredError sqref="A11:A28 A29:A32 A33:A36 A37:A50" twoDigitTextYear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Z778"/>
  <sheetViews>
    <sheetView showZeros="0" view="pageBreakPreview" topLeftCell="A529" zoomScale="70" zoomScaleNormal="100" zoomScaleSheetLayoutView="70" workbookViewId="0">
      <selection activeCell="U672" sqref="U672"/>
    </sheetView>
  </sheetViews>
  <sheetFormatPr defaultRowHeight="14.25" outlineLevelRow="1" x14ac:dyDescent="0.2"/>
  <cols>
    <col min="1" max="1" width="38.85546875" style="61" customWidth="1"/>
    <col min="2" max="10" width="10.42578125" style="61" bestFit="1" customWidth="1"/>
    <col min="11" max="11" width="11" style="61" bestFit="1" customWidth="1"/>
    <col min="12" max="24" width="12.140625" style="61" bestFit="1" customWidth="1"/>
    <col min="25" max="25" width="11" style="61" bestFit="1" customWidth="1"/>
    <col min="26" max="26" width="3.7109375" style="61" customWidth="1"/>
    <col min="27" max="16384" width="9.140625" style="61"/>
  </cols>
  <sheetData>
    <row r="2" spans="1:25" s="60" customFormat="1" ht="18" customHeight="1" x14ac:dyDescent="0.2">
      <c r="A2" s="409" t="s">
        <v>220</v>
      </c>
      <c r="B2" s="409"/>
      <c r="C2" s="409"/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  <c r="O2" s="409"/>
      <c r="P2" s="409"/>
      <c r="Q2" s="409"/>
      <c r="R2" s="409"/>
      <c r="S2" s="409"/>
      <c r="T2" s="409"/>
      <c r="U2" s="409"/>
      <c r="V2" s="409"/>
      <c r="W2" s="409"/>
      <c r="X2" s="409"/>
      <c r="Y2" s="409"/>
    </row>
    <row r="3" spans="1:25" ht="15" customHeight="1" x14ac:dyDescent="0.2"/>
    <row r="4" spans="1:25" ht="48" customHeight="1" x14ac:dyDescent="0.2">
      <c r="A4" s="410" t="s">
        <v>66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  <c r="L4" s="410"/>
      <c r="M4" s="410"/>
      <c r="N4" s="410"/>
      <c r="O4" s="410"/>
      <c r="P4" s="410"/>
      <c r="Q4" s="410"/>
      <c r="R4" s="410"/>
      <c r="S4" s="410"/>
      <c r="T4" s="410"/>
      <c r="U4" s="410"/>
      <c r="V4" s="410"/>
      <c r="W4" s="410"/>
      <c r="X4" s="410"/>
      <c r="Y4" s="410"/>
    </row>
    <row r="6" spans="1:25" s="99" customFormat="1" ht="15.75" x14ac:dyDescent="0.25">
      <c r="A6" s="98" t="s">
        <v>98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</row>
    <row r="7" spans="1:25" ht="15" thickBot="1" x14ac:dyDescent="0.25">
      <c r="A7" s="86"/>
    </row>
    <row r="8" spans="1:25" s="62" customFormat="1" ht="30.75" customHeight="1" thickBot="1" x14ac:dyDescent="0.25">
      <c r="A8" s="411" t="s">
        <v>47</v>
      </c>
      <c r="B8" s="413" t="s">
        <v>60</v>
      </c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5"/>
    </row>
    <row r="9" spans="1:25" s="62" customFormat="1" ht="39" customHeight="1" thickBot="1" x14ac:dyDescent="0.25">
      <c r="A9" s="416"/>
      <c r="B9" s="170" t="s">
        <v>46</v>
      </c>
      <c r="C9" s="178" t="s">
        <v>45</v>
      </c>
      <c r="D9" s="179" t="s">
        <v>44</v>
      </c>
      <c r="E9" s="178" t="s">
        <v>43</v>
      </c>
      <c r="F9" s="178" t="s">
        <v>42</v>
      </c>
      <c r="G9" s="178" t="s">
        <v>41</v>
      </c>
      <c r="H9" s="178" t="s">
        <v>40</v>
      </c>
      <c r="I9" s="178" t="s">
        <v>39</v>
      </c>
      <c r="J9" s="178" t="s">
        <v>38</v>
      </c>
      <c r="K9" s="180" t="s">
        <v>37</v>
      </c>
      <c r="L9" s="178" t="s">
        <v>36</v>
      </c>
      <c r="M9" s="181" t="s">
        <v>35</v>
      </c>
      <c r="N9" s="180" t="s">
        <v>34</v>
      </c>
      <c r="O9" s="178" t="s">
        <v>33</v>
      </c>
      <c r="P9" s="181" t="s">
        <v>32</v>
      </c>
      <c r="Q9" s="179" t="s">
        <v>31</v>
      </c>
      <c r="R9" s="178" t="s">
        <v>30</v>
      </c>
      <c r="S9" s="179" t="s">
        <v>29</v>
      </c>
      <c r="T9" s="178" t="s">
        <v>28</v>
      </c>
      <c r="U9" s="179" t="s">
        <v>27</v>
      </c>
      <c r="V9" s="178" t="s">
        <v>26</v>
      </c>
      <c r="W9" s="179" t="s">
        <v>25</v>
      </c>
      <c r="X9" s="178" t="s">
        <v>24</v>
      </c>
      <c r="Y9" s="174" t="s">
        <v>23</v>
      </c>
    </row>
    <row r="10" spans="1:25" s="108" customFormat="1" ht="18.75" customHeight="1" thickBot="1" x14ac:dyDescent="0.25">
      <c r="A10" s="109">
        <v>1</v>
      </c>
      <c r="B10" s="138">
        <f>SUM(B11:B14)</f>
        <v>1153.4059999999999</v>
      </c>
      <c r="C10" s="139">
        <f t="shared" ref="C10:Y10" si="0">SUM(C11:C14)</f>
        <v>1121.046</v>
      </c>
      <c r="D10" s="139">
        <f t="shared" si="0"/>
        <v>1111.6759999999999</v>
      </c>
      <c r="E10" s="139">
        <f t="shared" si="0"/>
        <v>1085.826</v>
      </c>
      <c r="F10" s="139">
        <f t="shared" si="0"/>
        <v>1068.7460000000001</v>
      </c>
      <c r="G10" s="139">
        <f t="shared" si="0"/>
        <v>1140.1959999999999</v>
      </c>
      <c r="H10" s="139">
        <f t="shared" si="0"/>
        <v>1128.096</v>
      </c>
      <c r="I10" s="139">
        <f t="shared" si="0"/>
        <v>1130.066</v>
      </c>
      <c r="J10" s="139">
        <f t="shared" si="0"/>
        <v>1133.046</v>
      </c>
      <c r="K10" s="140">
        <f t="shared" si="0"/>
        <v>1121.556</v>
      </c>
      <c r="L10" s="139">
        <f t="shared" si="0"/>
        <v>1135.7360000000001</v>
      </c>
      <c r="M10" s="141">
        <f t="shared" si="0"/>
        <v>1138.1860000000001</v>
      </c>
      <c r="N10" s="140">
        <f t="shared" si="0"/>
        <v>1151.616</v>
      </c>
      <c r="O10" s="139">
        <f t="shared" si="0"/>
        <v>1135.1460000000002</v>
      </c>
      <c r="P10" s="141">
        <f t="shared" si="0"/>
        <v>1134.5160000000001</v>
      </c>
      <c r="Q10" s="142">
        <f t="shared" si="0"/>
        <v>1151.4459999999999</v>
      </c>
      <c r="R10" s="139">
        <f t="shared" si="0"/>
        <v>1165.4660000000001</v>
      </c>
      <c r="S10" s="142">
        <f t="shared" si="0"/>
        <v>1173.9660000000001</v>
      </c>
      <c r="T10" s="139">
        <f t="shared" si="0"/>
        <v>1172.8360000000002</v>
      </c>
      <c r="U10" s="139">
        <f t="shared" si="0"/>
        <v>1159.866</v>
      </c>
      <c r="V10" s="139">
        <f t="shared" si="0"/>
        <v>1154.816</v>
      </c>
      <c r="W10" s="139">
        <f t="shared" si="0"/>
        <v>1158.0360000000001</v>
      </c>
      <c r="X10" s="139">
        <f t="shared" si="0"/>
        <v>1167.826</v>
      </c>
      <c r="Y10" s="143">
        <f t="shared" si="0"/>
        <v>1158.8960000000002</v>
      </c>
    </row>
    <row r="11" spans="1:25" s="67" customFormat="1" ht="18.75" customHeight="1" outlineLevel="1" x14ac:dyDescent="0.2">
      <c r="A11" s="56" t="s">
        <v>8</v>
      </c>
      <c r="B11" s="70">
        <f>'цена АТС'!F50</f>
        <v>879.89</v>
      </c>
      <c r="C11" s="71">
        <f>'цена АТС'!F51</f>
        <v>847.53</v>
      </c>
      <c r="D11" s="71">
        <f>'цена АТС'!F52</f>
        <v>838.16</v>
      </c>
      <c r="E11" s="72">
        <f>'цена АТС'!F53</f>
        <v>812.31</v>
      </c>
      <c r="F11" s="71">
        <f>'цена АТС'!F54</f>
        <v>795.23</v>
      </c>
      <c r="G11" s="71">
        <f>'цена АТС'!F55</f>
        <v>866.68</v>
      </c>
      <c r="H11" s="71">
        <f>'цена АТС'!F56</f>
        <v>854.58</v>
      </c>
      <c r="I11" s="71">
        <f>'цена АТС'!F57</f>
        <v>856.55</v>
      </c>
      <c r="J11" s="73">
        <f>'цена АТС'!F58</f>
        <v>859.53</v>
      </c>
      <c r="K11" s="71">
        <f>'цена АТС'!F59</f>
        <v>848.04</v>
      </c>
      <c r="L11" s="71">
        <f>'цена АТС'!F60</f>
        <v>862.22</v>
      </c>
      <c r="M11" s="71">
        <f>'цена АТС'!F61</f>
        <v>864.67</v>
      </c>
      <c r="N11" s="71">
        <f>'цена АТС'!F62</f>
        <v>878.1</v>
      </c>
      <c r="O11" s="71">
        <f>'цена АТС'!F63</f>
        <v>861.63</v>
      </c>
      <c r="P11" s="71">
        <f>'цена АТС'!F64</f>
        <v>861</v>
      </c>
      <c r="Q11" s="71">
        <f>'цена АТС'!F65</f>
        <v>877.93</v>
      </c>
      <c r="R11" s="71">
        <f>'цена АТС'!F66</f>
        <v>891.95</v>
      </c>
      <c r="S11" s="71">
        <f>'цена АТС'!F67</f>
        <v>900.45</v>
      </c>
      <c r="T11" s="71">
        <f>'цена АТС'!F68</f>
        <v>899.32</v>
      </c>
      <c r="U11" s="71">
        <f>'цена АТС'!F69</f>
        <v>886.35</v>
      </c>
      <c r="V11" s="71">
        <f>'цена АТС'!F70</f>
        <v>881.3</v>
      </c>
      <c r="W11" s="71">
        <f>'цена АТС'!F71</f>
        <v>884.52</v>
      </c>
      <c r="X11" s="71">
        <f>'цена АТС'!F72</f>
        <v>894.31</v>
      </c>
      <c r="Y11" s="79">
        <f>'цена АТС'!F73</f>
        <v>885.38</v>
      </c>
    </row>
    <row r="12" spans="1:25" s="67" customFormat="1" ht="18.75" customHeight="1" outlineLevel="1" x14ac:dyDescent="0.2">
      <c r="A12" s="57" t="s">
        <v>9</v>
      </c>
      <c r="B12" s="76">
        <v>271.02</v>
      </c>
      <c r="C12" s="74">
        <v>271.02</v>
      </c>
      <c r="D12" s="74">
        <v>271.02</v>
      </c>
      <c r="E12" s="74">
        <v>271.02</v>
      </c>
      <c r="F12" s="74">
        <v>271.02</v>
      </c>
      <c r="G12" s="74">
        <v>271.02</v>
      </c>
      <c r="H12" s="74">
        <v>271.02</v>
      </c>
      <c r="I12" s="74">
        <v>271.02</v>
      </c>
      <c r="J12" s="74">
        <v>271.02</v>
      </c>
      <c r="K12" s="74">
        <v>271.02</v>
      </c>
      <c r="L12" s="74">
        <v>271.02</v>
      </c>
      <c r="M12" s="74">
        <v>271.02</v>
      </c>
      <c r="N12" s="74">
        <v>271.02</v>
      </c>
      <c r="O12" s="74">
        <v>271.02</v>
      </c>
      <c r="P12" s="74">
        <v>271.02</v>
      </c>
      <c r="Q12" s="74">
        <v>271.02</v>
      </c>
      <c r="R12" s="74">
        <v>271.02</v>
      </c>
      <c r="S12" s="74">
        <v>271.02</v>
      </c>
      <c r="T12" s="74">
        <v>271.02</v>
      </c>
      <c r="U12" s="74">
        <v>271.02</v>
      </c>
      <c r="V12" s="74">
        <v>271.02</v>
      </c>
      <c r="W12" s="74">
        <v>271.02</v>
      </c>
      <c r="X12" s="74">
        <v>271.02</v>
      </c>
      <c r="Y12" s="81">
        <v>271.02</v>
      </c>
    </row>
    <row r="13" spans="1:25" s="67" customFormat="1" ht="18.75" customHeight="1" outlineLevel="1" x14ac:dyDescent="0.2">
      <c r="A13" s="58" t="s">
        <v>10</v>
      </c>
      <c r="B13" s="76"/>
      <c r="C13" s="74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81"/>
    </row>
    <row r="14" spans="1:25" s="67" customFormat="1" ht="18.75" customHeight="1" outlineLevel="1" thickBot="1" x14ac:dyDescent="0.25">
      <c r="A14" s="147" t="s">
        <v>11</v>
      </c>
      <c r="B14" s="77">
        <v>2.496</v>
      </c>
      <c r="C14" s="75">
        <v>2.496</v>
      </c>
      <c r="D14" s="75">
        <v>2.496</v>
      </c>
      <c r="E14" s="75">
        <v>2.496</v>
      </c>
      <c r="F14" s="75">
        <v>2.496</v>
      </c>
      <c r="G14" s="75">
        <v>2.496</v>
      </c>
      <c r="H14" s="75">
        <v>2.496</v>
      </c>
      <c r="I14" s="75">
        <v>2.496</v>
      </c>
      <c r="J14" s="75">
        <v>2.496</v>
      </c>
      <c r="K14" s="75">
        <v>2.496</v>
      </c>
      <c r="L14" s="75">
        <v>2.496</v>
      </c>
      <c r="M14" s="75">
        <v>2.496</v>
      </c>
      <c r="N14" s="75">
        <v>2.496</v>
      </c>
      <c r="O14" s="75">
        <v>2.496</v>
      </c>
      <c r="P14" s="75">
        <v>2.496</v>
      </c>
      <c r="Q14" s="75">
        <v>2.496</v>
      </c>
      <c r="R14" s="75">
        <v>2.496</v>
      </c>
      <c r="S14" s="75">
        <v>2.496</v>
      </c>
      <c r="T14" s="75">
        <v>2.496</v>
      </c>
      <c r="U14" s="75">
        <v>2.496</v>
      </c>
      <c r="V14" s="75">
        <v>2.496</v>
      </c>
      <c r="W14" s="75">
        <v>2.496</v>
      </c>
      <c r="X14" s="75">
        <v>2.496</v>
      </c>
      <c r="Y14" s="82">
        <v>2.496</v>
      </c>
    </row>
    <row r="15" spans="1:25" s="108" customFormat="1" ht="18.75" customHeight="1" thickBot="1" x14ac:dyDescent="0.25">
      <c r="A15" s="112">
        <v>2</v>
      </c>
      <c r="B15" s="138">
        <f t="shared" ref="B15:Y15" si="1">SUM(B16:B19)</f>
        <v>1197.7560000000001</v>
      </c>
      <c r="C15" s="139">
        <f t="shared" si="1"/>
        <v>1144.616</v>
      </c>
      <c r="D15" s="139">
        <f t="shared" si="1"/>
        <v>1111.4760000000001</v>
      </c>
      <c r="E15" s="139">
        <f t="shared" si="1"/>
        <v>1136.9259999999999</v>
      </c>
      <c r="F15" s="139">
        <f t="shared" si="1"/>
        <v>1139.9660000000001</v>
      </c>
      <c r="G15" s="139">
        <f t="shared" si="1"/>
        <v>1110.2060000000001</v>
      </c>
      <c r="H15" s="139">
        <f t="shared" si="1"/>
        <v>1167.556</v>
      </c>
      <c r="I15" s="139">
        <f t="shared" si="1"/>
        <v>1152.0160000000001</v>
      </c>
      <c r="J15" s="139">
        <f t="shared" si="1"/>
        <v>1138.2160000000001</v>
      </c>
      <c r="K15" s="140">
        <f t="shared" si="1"/>
        <v>1154.1959999999999</v>
      </c>
      <c r="L15" s="139">
        <f t="shared" si="1"/>
        <v>1171.6959999999999</v>
      </c>
      <c r="M15" s="141">
        <f t="shared" si="1"/>
        <v>1178.1860000000001</v>
      </c>
      <c r="N15" s="140">
        <f t="shared" si="1"/>
        <v>1189.2860000000001</v>
      </c>
      <c r="O15" s="139">
        <f t="shared" si="1"/>
        <v>1161.3360000000002</v>
      </c>
      <c r="P15" s="141">
        <f t="shared" si="1"/>
        <v>1169.6759999999999</v>
      </c>
      <c r="Q15" s="142">
        <f t="shared" si="1"/>
        <v>1195.6860000000001</v>
      </c>
      <c r="R15" s="139">
        <f t="shared" si="1"/>
        <v>1223.4160000000002</v>
      </c>
      <c r="S15" s="142">
        <f t="shared" si="1"/>
        <v>1225.1060000000002</v>
      </c>
      <c r="T15" s="139">
        <f t="shared" si="1"/>
        <v>1194.6759999999999</v>
      </c>
      <c r="U15" s="139">
        <f t="shared" si="1"/>
        <v>1197.546</v>
      </c>
      <c r="V15" s="139">
        <f t="shared" si="1"/>
        <v>1196.6460000000002</v>
      </c>
      <c r="W15" s="139">
        <f t="shared" si="1"/>
        <v>1185.7260000000001</v>
      </c>
      <c r="X15" s="139">
        <f t="shared" si="1"/>
        <v>1180.2760000000001</v>
      </c>
      <c r="Y15" s="143">
        <f t="shared" si="1"/>
        <v>1182.636</v>
      </c>
    </row>
    <row r="16" spans="1:25" s="62" customFormat="1" ht="18.75" customHeight="1" outlineLevel="1" x14ac:dyDescent="0.2">
      <c r="A16" s="56" t="s">
        <v>8</v>
      </c>
      <c r="B16" s="70">
        <f>'цена АТС'!F74</f>
        <v>924.24</v>
      </c>
      <c r="C16" s="71">
        <f>'цена АТС'!F75</f>
        <v>871.1</v>
      </c>
      <c r="D16" s="71">
        <f>'цена АТС'!F76</f>
        <v>837.96</v>
      </c>
      <c r="E16" s="72">
        <f>'цена АТС'!F77</f>
        <v>863.41</v>
      </c>
      <c r="F16" s="71">
        <f>'цена АТС'!F78</f>
        <v>866.45</v>
      </c>
      <c r="G16" s="71">
        <f>'цена АТС'!F79</f>
        <v>836.69</v>
      </c>
      <c r="H16" s="71">
        <f>'цена АТС'!F80</f>
        <v>894.04</v>
      </c>
      <c r="I16" s="71">
        <f>'цена АТС'!F81</f>
        <v>878.5</v>
      </c>
      <c r="J16" s="73">
        <f>'цена АТС'!F82</f>
        <v>864.7</v>
      </c>
      <c r="K16" s="71">
        <f>'цена АТС'!F83</f>
        <v>880.68</v>
      </c>
      <c r="L16" s="71">
        <f>'цена АТС'!F84</f>
        <v>898.18</v>
      </c>
      <c r="M16" s="71">
        <f>'цена АТС'!F85</f>
        <v>904.67</v>
      </c>
      <c r="N16" s="71">
        <f>'цена АТС'!F86</f>
        <v>915.77</v>
      </c>
      <c r="O16" s="71">
        <f>'цена АТС'!F87</f>
        <v>887.82</v>
      </c>
      <c r="P16" s="71">
        <f>'цена АТС'!F88</f>
        <v>896.16</v>
      </c>
      <c r="Q16" s="71">
        <f>'цена АТС'!F89</f>
        <v>922.17</v>
      </c>
      <c r="R16" s="71">
        <f>'цена АТС'!F90</f>
        <v>949.9</v>
      </c>
      <c r="S16" s="71">
        <f>'цена АТС'!F91</f>
        <v>951.59</v>
      </c>
      <c r="T16" s="71">
        <f>'цена АТС'!F92</f>
        <v>921.16</v>
      </c>
      <c r="U16" s="71">
        <f>'цена АТС'!F93</f>
        <v>924.03</v>
      </c>
      <c r="V16" s="71">
        <f>'цена АТС'!F94</f>
        <v>923.13</v>
      </c>
      <c r="W16" s="71">
        <f>'цена АТС'!F95</f>
        <v>912.21</v>
      </c>
      <c r="X16" s="71">
        <f>'цена АТС'!F96</f>
        <v>906.76</v>
      </c>
      <c r="Y16" s="79">
        <f>'цена АТС'!F97</f>
        <v>909.12</v>
      </c>
    </row>
    <row r="17" spans="1:25" s="62" customFormat="1" ht="18.75" customHeight="1" outlineLevel="1" x14ac:dyDescent="0.2">
      <c r="A17" s="57" t="s">
        <v>9</v>
      </c>
      <c r="B17" s="76">
        <v>271.02</v>
      </c>
      <c r="C17" s="74">
        <v>271.02</v>
      </c>
      <c r="D17" s="74">
        <v>271.02</v>
      </c>
      <c r="E17" s="74">
        <v>271.02</v>
      </c>
      <c r="F17" s="74">
        <v>271.02</v>
      </c>
      <c r="G17" s="74">
        <v>271.02</v>
      </c>
      <c r="H17" s="74">
        <v>271.02</v>
      </c>
      <c r="I17" s="74">
        <v>271.02</v>
      </c>
      <c r="J17" s="74">
        <v>271.02</v>
      </c>
      <c r="K17" s="74">
        <v>271.02</v>
      </c>
      <c r="L17" s="74">
        <v>271.02</v>
      </c>
      <c r="M17" s="74">
        <v>271.02</v>
      </c>
      <c r="N17" s="74">
        <v>271.02</v>
      </c>
      <c r="O17" s="74">
        <v>271.02</v>
      </c>
      <c r="P17" s="74">
        <v>271.02</v>
      </c>
      <c r="Q17" s="74">
        <v>271.02</v>
      </c>
      <c r="R17" s="74">
        <v>271.02</v>
      </c>
      <c r="S17" s="74">
        <v>271.02</v>
      </c>
      <c r="T17" s="74">
        <v>271.02</v>
      </c>
      <c r="U17" s="74">
        <v>271.02</v>
      </c>
      <c r="V17" s="74">
        <v>271.02</v>
      </c>
      <c r="W17" s="74">
        <v>271.02</v>
      </c>
      <c r="X17" s="74">
        <v>271.02</v>
      </c>
      <c r="Y17" s="81">
        <v>271.02</v>
      </c>
    </row>
    <row r="18" spans="1:25" s="62" customFormat="1" ht="18.75" customHeight="1" outlineLevel="1" x14ac:dyDescent="0.2">
      <c r="A18" s="58" t="s">
        <v>10</v>
      </c>
      <c r="B18" s="76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81"/>
    </row>
    <row r="19" spans="1:25" s="62" customFormat="1" ht="18.75" customHeight="1" outlineLevel="1" thickBot="1" x14ac:dyDescent="0.25">
      <c r="A19" s="147" t="s">
        <v>11</v>
      </c>
      <c r="B19" s="77">
        <v>2.496</v>
      </c>
      <c r="C19" s="75">
        <v>2.496</v>
      </c>
      <c r="D19" s="75">
        <v>2.496</v>
      </c>
      <c r="E19" s="75">
        <v>2.496</v>
      </c>
      <c r="F19" s="75">
        <v>2.496</v>
      </c>
      <c r="G19" s="75">
        <v>2.496</v>
      </c>
      <c r="H19" s="75">
        <v>2.496</v>
      </c>
      <c r="I19" s="75">
        <v>2.496</v>
      </c>
      <c r="J19" s="75">
        <v>2.496</v>
      </c>
      <c r="K19" s="75">
        <v>2.496</v>
      </c>
      <c r="L19" s="75">
        <v>2.496</v>
      </c>
      <c r="M19" s="75">
        <v>2.496</v>
      </c>
      <c r="N19" s="75">
        <v>2.496</v>
      </c>
      <c r="O19" s="75">
        <v>2.496</v>
      </c>
      <c r="P19" s="75">
        <v>2.496</v>
      </c>
      <c r="Q19" s="75">
        <v>2.496</v>
      </c>
      <c r="R19" s="75">
        <v>2.496</v>
      </c>
      <c r="S19" s="75">
        <v>2.496</v>
      </c>
      <c r="T19" s="75">
        <v>2.496</v>
      </c>
      <c r="U19" s="75">
        <v>2.496</v>
      </c>
      <c r="V19" s="75">
        <v>2.496</v>
      </c>
      <c r="W19" s="75">
        <v>2.496</v>
      </c>
      <c r="X19" s="75">
        <v>2.496</v>
      </c>
      <c r="Y19" s="82">
        <v>2.496</v>
      </c>
    </row>
    <row r="20" spans="1:25" s="108" customFormat="1" ht="18.75" customHeight="1" thickBot="1" x14ac:dyDescent="0.25">
      <c r="A20" s="109">
        <v>3</v>
      </c>
      <c r="B20" s="138">
        <f t="shared" ref="B20:Y20" si="2">SUM(B21:B24)</f>
        <v>1140.2360000000001</v>
      </c>
      <c r="C20" s="139">
        <f t="shared" si="2"/>
        <v>1115.806</v>
      </c>
      <c r="D20" s="139">
        <f t="shared" si="2"/>
        <v>1129.6060000000002</v>
      </c>
      <c r="E20" s="139">
        <f t="shared" si="2"/>
        <v>1128.5360000000001</v>
      </c>
      <c r="F20" s="139">
        <f t="shared" si="2"/>
        <v>1142.4160000000002</v>
      </c>
      <c r="G20" s="139">
        <f t="shared" si="2"/>
        <v>1143.6959999999999</v>
      </c>
      <c r="H20" s="139">
        <f t="shared" si="2"/>
        <v>1144.9760000000001</v>
      </c>
      <c r="I20" s="139">
        <f t="shared" si="2"/>
        <v>1130.1260000000002</v>
      </c>
      <c r="J20" s="139">
        <f t="shared" si="2"/>
        <v>1136.816</v>
      </c>
      <c r="K20" s="140">
        <f t="shared" si="2"/>
        <v>1134.066</v>
      </c>
      <c r="L20" s="139">
        <f t="shared" si="2"/>
        <v>1141.866</v>
      </c>
      <c r="M20" s="141">
        <f t="shared" si="2"/>
        <v>1140.3360000000002</v>
      </c>
      <c r="N20" s="140">
        <f t="shared" si="2"/>
        <v>1148.7760000000001</v>
      </c>
      <c r="O20" s="139">
        <f t="shared" si="2"/>
        <v>1121.6260000000002</v>
      </c>
      <c r="P20" s="141">
        <f t="shared" si="2"/>
        <v>1119.0260000000001</v>
      </c>
      <c r="Q20" s="142">
        <f t="shared" si="2"/>
        <v>1152.7560000000001</v>
      </c>
      <c r="R20" s="139">
        <f t="shared" si="2"/>
        <v>1156.3960000000002</v>
      </c>
      <c r="S20" s="142">
        <f t="shared" si="2"/>
        <v>1164.346</v>
      </c>
      <c r="T20" s="139">
        <f t="shared" si="2"/>
        <v>1174.2460000000001</v>
      </c>
      <c r="U20" s="139">
        <f t="shared" si="2"/>
        <v>1157.7460000000001</v>
      </c>
      <c r="V20" s="139">
        <f t="shared" si="2"/>
        <v>1156.556</v>
      </c>
      <c r="W20" s="139">
        <f t="shared" si="2"/>
        <v>1147.556</v>
      </c>
      <c r="X20" s="139">
        <f t="shared" si="2"/>
        <v>1152.326</v>
      </c>
      <c r="Y20" s="143">
        <f t="shared" si="2"/>
        <v>1089.9259999999999</v>
      </c>
    </row>
    <row r="21" spans="1:25" s="62" customFormat="1" ht="18.75" hidden="1" customHeight="1" outlineLevel="1" x14ac:dyDescent="0.2">
      <c r="A21" s="56" t="s">
        <v>8</v>
      </c>
      <c r="B21" s="70">
        <f>'цена АТС'!F98</f>
        <v>866.72</v>
      </c>
      <c r="C21" s="71">
        <f>'цена АТС'!F99</f>
        <v>842.29</v>
      </c>
      <c r="D21" s="71">
        <f>'цена АТС'!F100</f>
        <v>856.09</v>
      </c>
      <c r="E21" s="72">
        <f>'цена АТС'!F101</f>
        <v>855.02</v>
      </c>
      <c r="F21" s="71">
        <f>'цена АТС'!F102</f>
        <v>868.9</v>
      </c>
      <c r="G21" s="71">
        <f>'цена АТС'!F103</f>
        <v>870.18</v>
      </c>
      <c r="H21" s="71">
        <f>'цена АТС'!F104</f>
        <v>871.46</v>
      </c>
      <c r="I21" s="71">
        <f>'цена АТС'!F105</f>
        <v>856.61</v>
      </c>
      <c r="J21" s="73">
        <f>'цена АТС'!F106</f>
        <v>863.3</v>
      </c>
      <c r="K21" s="71">
        <f>'цена АТС'!F107</f>
        <v>860.55</v>
      </c>
      <c r="L21" s="71">
        <f>'цена АТС'!F108</f>
        <v>868.35</v>
      </c>
      <c r="M21" s="71">
        <f>'цена АТС'!F109</f>
        <v>866.82</v>
      </c>
      <c r="N21" s="71">
        <f>'цена АТС'!F110</f>
        <v>875.26</v>
      </c>
      <c r="O21" s="71">
        <f>'цена АТС'!F111</f>
        <v>848.11</v>
      </c>
      <c r="P21" s="71">
        <f>'цена АТС'!F112</f>
        <v>845.51</v>
      </c>
      <c r="Q21" s="71">
        <f>'цена АТС'!F113</f>
        <v>879.24</v>
      </c>
      <c r="R21" s="71">
        <f>'цена АТС'!F114</f>
        <v>882.88</v>
      </c>
      <c r="S21" s="71">
        <f>'цена АТС'!F115</f>
        <v>890.83</v>
      </c>
      <c r="T21" s="71">
        <f>'цена АТС'!F116</f>
        <v>900.73</v>
      </c>
      <c r="U21" s="71">
        <f>'цена АТС'!F117</f>
        <v>884.23</v>
      </c>
      <c r="V21" s="71">
        <f>'цена АТС'!F118</f>
        <v>883.04</v>
      </c>
      <c r="W21" s="71">
        <f>'цена АТС'!F119</f>
        <v>874.04</v>
      </c>
      <c r="X21" s="71">
        <f>'цена АТС'!F120</f>
        <v>878.81</v>
      </c>
      <c r="Y21" s="79">
        <f>'цена АТС'!F121</f>
        <v>816.41</v>
      </c>
    </row>
    <row r="22" spans="1:25" s="62" customFormat="1" ht="18.75" hidden="1" customHeight="1" outlineLevel="1" x14ac:dyDescent="0.2">
      <c r="A22" s="57" t="s">
        <v>9</v>
      </c>
      <c r="B22" s="76">
        <v>271.02</v>
      </c>
      <c r="C22" s="74">
        <v>271.02</v>
      </c>
      <c r="D22" s="74">
        <v>271.02</v>
      </c>
      <c r="E22" s="74">
        <v>271.02</v>
      </c>
      <c r="F22" s="74">
        <v>271.02</v>
      </c>
      <c r="G22" s="74">
        <v>271.02</v>
      </c>
      <c r="H22" s="74">
        <v>271.02</v>
      </c>
      <c r="I22" s="74">
        <v>271.02</v>
      </c>
      <c r="J22" s="74">
        <v>271.02</v>
      </c>
      <c r="K22" s="74">
        <v>271.02</v>
      </c>
      <c r="L22" s="74">
        <v>271.02</v>
      </c>
      <c r="M22" s="74">
        <v>271.02</v>
      </c>
      <c r="N22" s="74">
        <v>271.02</v>
      </c>
      <c r="O22" s="74">
        <v>271.02</v>
      </c>
      <c r="P22" s="74">
        <v>271.02</v>
      </c>
      <c r="Q22" s="74">
        <v>271.02</v>
      </c>
      <c r="R22" s="74">
        <v>271.02</v>
      </c>
      <c r="S22" s="74">
        <v>271.02</v>
      </c>
      <c r="T22" s="74">
        <v>271.02</v>
      </c>
      <c r="U22" s="74">
        <v>271.02</v>
      </c>
      <c r="V22" s="74">
        <v>271.02</v>
      </c>
      <c r="W22" s="74">
        <v>271.02</v>
      </c>
      <c r="X22" s="74">
        <v>271.02</v>
      </c>
      <c r="Y22" s="81">
        <v>271.02</v>
      </c>
    </row>
    <row r="23" spans="1:25" s="62" customFormat="1" ht="18.75" hidden="1" customHeight="1" outlineLevel="1" x14ac:dyDescent="0.2">
      <c r="A23" s="58" t="s">
        <v>10</v>
      </c>
      <c r="B23" s="76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81"/>
    </row>
    <row r="24" spans="1:25" s="62" customFormat="1" ht="18.75" hidden="1" customHeight="1" outlineLevel="1" thickBot="1" x14ac:dyDescent="0.25">
      <c r="A24" s="147" t="s">
        <v>11</v>
      </c>
      <c r="B24" s="77">
        <v>2.496</v>
      </c>
      <c r="C24" s="75">
        <v>2.496</v>
      </c>
      <c r="D24" s="75">
        <v>2.496</v>
      </c>
      <c r="E24" s="75">
        <v>2.496</v>
      </c>
      <c r="F24" s="75">
        <v>2.496</v>
      </c>
      <c r="G24" s="75">
        <v>2.496</v>
      </c>
      <c r="H24" s="75">
        <v>2.496</v>
      </c>
      <c r="I24" s="75">
        <v>2.496</v>
      </c>
      <c r="J24" s="75">
        <v>2.496</v>
      </c>
      <c r="K24" s="75">
        <v>2.496</v>
      </c>
      <c r="L24" s="75">
        <v>2.496</v>
      </c>
      <c r="M24" s="75">
        <v>2.496</v>
      </c>
      <c r="N24" s="75">
        <v>2.496</v>
      </c>
      <c r="O24" s="75">
        <v>2.496</v>
      </c>
      <c r="P24" s="75">
        <v>2.496</v>
      </c>
      <c r="Q24" s="75">
        <v>2.496</v>
      </c>
      <c r="R24" s="75">
        <v>2.496</v>
      </c>
      <c r="S24" s="75">
        <v>2.496</v>
      </c>
      <c r="T24" s="75">
        <v>2.496</v>
      </c>
      <c r="U24" s="75">
        <v>2.496</v>
      </c>
      <c r="V24" s="75">
        <v>2.496</v>
      </c>
      <c r="W24" s="75">
        <v>2.496</v>
      </c>
      <c r="X24" s="75">
        <v>2.496</v>
      </c>
      <c r="Y24" s="82">
        <v>2.496</v>
      </c>
    </row>
    <row r="25" spans="1:25" s="108" customFormat="1" ht="18.75" customHeight="1" collapsed="1" thickBot="1" x14ac:dyDescent="0.25">
      <c r="A25" s="112">
        <v>4</v>
      </c>
      <c r="B25" s="138">
        <f t="shared" ref="B25:Y25" si="3">SUM(B26:B29)</f>
        <v>1098.556</v>
      </c>
      <c r="C25" s="139">
        <f t="shared" si="3"/>
        <v>1078.4360000000001</v>
      </c>
      <c r="D25" s="139">
        <f t="shared" si="3"/>
        <v>1073.1260000000002</v>
      </c>
      <c r="E25" s="139">
        <f t="shared" si="3"/>
        <v>1076.7860000000001</v>
      </c>
      <c r="F25" s="139">
        <f t="shared" si="3"/>
        <v>1077.9459999999999</v>
      </c>
      <c r="G25" s="139">
        <f t="shared" si="3"/>
        <v>1078.4960000000001</v>
      </c>
      <c r="H25" s="139">
        <f t="shared" si="3"/>
        <v>1084.1759999999999</v>
      </c>
      <c r="I25" s="139">
        <f t="shared" si="3"/>
        <v>1071.0260000000001</v>
      </c>
      <c r="J25" s="139">
        <f t="shared" si="3"/>
        <v>1066.9660000000001</v>
      </c>
      <c r="K25" s="140">
        <f t="shared" si="3"/>
        <v>1066.2760000000001</v>
      </c>
      <c r="L25" s="139">
        <f t="shared" si="3"/>
        <v>1064.7560000000001</v>
      </c>
      <c r="M25" s="141">
        <f t="shared" si="3"/>
        <v>1066.7160000000001</v>
      </c>
      <c r="N25" s="140">
        <f t="shared" si="3"/>
        <v>1073.116</v>
      </c>
      <c r="O25" s="139">
        <f t="shared" si="3"/>
        <v>1049.9160000000002</v>
      </c>
      <c r="P25" s="141">
        <f t="shared" si="3"/>
        <v>1054.4760000000001</v>
      </c>
      <c r="Q25" s="142">
        <f t="shared" si="3"/>
        <v>1076.326</v>
      </c>
      <c r="R25" s="139">
        <f t="shared" si="3"/>
        <v>1094.3760000000002</v>
      </c>
      <c r="S25" s="142">
        <f t="shared" si="3"/>
        <v>1101.566</v>
      </c>
      <c r="T25" s="139">
        <f t="shared" si="3"/>
        <v>1090.556</v>
      </c>
      <c r="U25" s="139">
        <f t="shared" si="3"/>
        <v>1077.6860000000001</v>
      </c>
      <c r="V25" s="139">
        <f t="shared" si="3"/>
        <v>1080.6260000000002</v>
      </c>
      <c r="W25" s="139">
        <f t="shared" si="3"/>
        <v>1088.056</v>
      </c>
      <c r="X25" s="139">
        <f t="shared" si="3"/>
        <v>1081.346</v>
      </c>
      <c r="Y25" s="143">
        <f t="shared" si="3"/>
        <v>1064.576</v>
      </c>
    </row>
    <row r="26" spans="1:25" s="62" customFormat="1" ht="18.75" hidden="1" customHeight="1" outlineLevel="1" x14ac:dyDescent="0.2">
      <c r="A26" s="56" t="s">
        <v>8</v>
      </c>
      <c r="B26" s="70">
        <f>'цена АТС'!F122</f>
        <v>825.04</v>
      </c>
      <c r="C26" s="71">
        <f>'цена АТС'!F123</f>
        <v>804.92</v>
      </c>
      <c r="D26" s="71">
        <f>'цена АТС'!F124</f>
        <v>799.61</v>
      </c>
      <c r="E26" s="72">
        <f>'цена АТС'!F125</f>
        <v>803.27</v>
      </c>
      <c r="F26" s="71">
        <f>'цена АТС'!F126</f>
        <v>804.43</v>
      </c>
      <c r="G26" s="71">
        <f>'цена АТС'!F127</f>
        <v>804.98</v>
      </c>
      <c r="H26" s="71">
        <f>'цена АТС'!F128</f>
        <v>810.66</v>
      </c>
      <c r="I26" s="71">
        <f>'цена АТС'!F129</f>
        <v>797.51</v>
      </c>
      <c r="J26" s="73">
        <f>'цена АТС'!F130</f>
        <v>793.45</v>
      </c>
      <c r="K26" s="71">
        <f>'цена АТС'!F131</f>
        <v>792.76</v>
      </c>
      <c r="L26" s="71">
        <f>'цена АТС'!F132</f>
        <v>791.24</v>
      </c>
      <c r="M26" s="71">
        <f>'цена АТС'!F133</f>
        <v>793.2</v>
      </c>
      <c r="N26" s="71">
        <f>'цена АТС'!F134</f>
        <v>799.6</v>
      </c>
      <c r="O26" s="71">
        <f>'цена АТС'!F135</f>
        <v>776.4</v>
      </c>
      <c r="P26" s="71">
        <f>'цена АТС'!F136</f>
        <v>780.96</v>
      </c>
      <c r="Q26" s="71">
        <f>'цена АТС'!F137</f>
        <v>802.81</v>
      </c>
      <c r="R26" s="71">
        <f>'цена АТС'!F138</f>
        <v>820.86</v>
      </c>
      <c r="S26" s="71">
        <f>'цена АТС'!F139</f>
        <v>828.05</v>
      </c>
      <c r="T26" s="71">
        <f>'цена АТС'!F140</f>
        <v>817.04</v>
      </c>
      <c r="U26" s="71">
        <f>'цена АТС'!F141</f>
        <v>804.17</v>
      </c>
      <c r="V26" s="71">
        <f>'цена АТС'!F142</f>
        <v>807.11</v>
      </c>
      <c r="W26" s="71">
        <f>'цена АТС'!F143</f>
        <v>814.54</v>
      </c>
      <c r="X26" s="71">
        <f>'цена АТС'!F144</f>
        <v>807.83</v>
      </c>
      <c r="Y26" s="79">
        <f>'цена АТС'!F145</f>
        <v>791.06</v>
      </c>
    </row>
    <row r="27" spans="1:25" s="62" customFormat="1" ht="18.75" hidden="1" customHeight="1" outlineLevel="1" x14ac:dyDescent="0.2">
      <c r="A27" s="57" t="s">
        <v>9</v>
      </c>
      <c r="B27" s="76">
        <v>271.02</v>
      </c>
      <c r="C27" s="74">
        <v>271.02</v>
      </c>
      <c r="D27" s="74">
        <v>271.02</v>
      </c>
      <c r="E27" s="74">
        <v>271.02</v>
      </c>
      <c r="F27" s="74">
        <v>271.02</v>
      </c>
      <c r="G27" s="74">
        <v>271.02</v>
      </c>
      <c r="H27" s="74">
        <v>271.02</v>
      </c>
      <c r="I27" s="74">
        <v>271.02</v>
      </c>
      <c r="J27" s="74">
        <v>271.02</v>
      </c>
      <c r="K27" s="74">
        <v>271.02</v>
      </c>
      <c r="L27" s="74">
        <v>271.02</v>
      </c>
      <c r="M27" s="74">
        <v>271.02</v>
      </c>
      <c r="N27" s="74">
        <v>271.02</v>
      </c>
      <c r="O27" s="74">
        <v>271.02</v>
      </c>
      <c r="P27" s="74">
        <v>271.02</v>
      </c>
      <c r="Q27" s="74">
        <v>271.02</v>
      </c>
      <c r="R27" s="74">
        <v>271.02</v>
      </c>
      <c r="S27" s="74">
        <v>271.02</v>
      </c>
      <c r="T27" s="74">
        <v>271.02</v>
      </c>
      <c r="U27" s="74">
        <v>271.02</v>
      </c>
      <c r="V27" s="74">
        <v>271.02</v>
      </c>
      <c r="W27" s="74">
        <v>271.02</v>
      </c>
      <c r="X27" s="74">
        <v>271.02</v>
      </c>
      <c r="Y27" s="81">
        <v>271.02</v>
      </c>
    </row>
    <row r="28" spans="1:25" s="62" customFormat="1" ht="18.75" hidden="1" customHeight="1" outlineLevel="1" x14ac:dyDescent="0.2">
      <c r="A28" s="58" t="s">
        <v>10</v>
      </c>
      <c r="B28" s="76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81"/>
    </row>
    <row r="29" spans="1:25" s="62" customFormat="1" ht="18.75" hidden="1" customHeight="1" outlineLevel="1" thickBot="1" x14ac:dyDescent="0.25">
      <c r="A29" s="147" t="s">
        <v>11</v>
      </c>
      <c r="B29" s="77">
        <v>2.496</v>
      </c>
      <c r="C29" s="75">
        <v>2.496</v>
      </c>
      <c r="D29" s="75">
        <v>2.496</v>
      </c>
      <c r="E29" s="75">
        <v>2.496</v>
      </c>
      <c r="F29" s="75">
        <v>2.496</v>
      </c>
      <c r="G29" s="75">
        <v>2.496</v>
      </c>
      <c r="H29" s="75">
        <v>2.496</v>
      </c>
      <c r="I29" s="75">
        <v>2.496</v>
      </c>
      <c r="J29" s="75">
        <v>2.496</v>
      </c>
      <c r="K29" s="75">
        <v>2.496</v>
      </c>
      <c r="L29" s="75">
        <v>2.496</v>
      </c>
      <c r="M29" s="75">
        <v>2.496</v>
      </c>
      <c r="N29" s="75">
        <v>2.496</v>
      </c>
      <c r="O29" s="75">
        <v>2.496</v>
      </c>
      <c r="P29" s="75">
        <v>2.496</v>
      </c>
      <c r="Q29" s="75">
        <v>2.496</v>
      </c>
      <c r="R29" s="75">
        <v>2.496</v>
      </c>
      <c r="S29" s="75">
        <v>2.496</v>
      </c>
      <c r="T29" s="75">
        <v>2.496</v>
      </c>
      <c r="U29" s="75">
        <v>2.496</v>
      </c>
      <c r="V29" s="75">
        <v>2.496</v>
      </c>
      <c r="W29" s="75">
        <v>2.496</v>
      </c>
      <c r="X29" s="75">
        <v>2.496</v>
      </c>
      <c r="Y29" s="82">
        <v>2.496</v>
      </c>
    </row>
    <row r="30" spans="1:25" s="108" customFormat="1" ht="18.75" customHeight="1" collapsed="1" thickBot="1" x14ac:dyDescent="0.25">
      <c r="A30" s="109">
        <v>5</v>
      </c>
      <c r="B30" s="138">
        <f t="shared" ref="B30:Y30" si="4">SUM(B31:B34)</f>
        <v>1065.1060000000002</v>
      </c>
      <c r="C30" s="139">
        <f t="shared" si="4"/>
        <v>1043.546</v>
      </c>
      <c r="D30" s="139">
        <f t="shared" si="4"/>
        <v>1031.116</v>
      </c>
      <c r="E30" s="139">
        <f t="shared" si="4"/>
        <v>1037.7260000000001</v>
      </c>
      <c r="F30" s="139">
        <f t="shared" si="4"/>
        <v>1022.4159999999999</v>
      </c>
      <c r="G30" s="139">
        <f t="shared" si="4"/>
        <v>1030.0160000000001</v>
      </c>
      <c r="H30" s="139">
        <f t="shared" si="4"/>
        <v>1070.2260000000001</v>
      </c>
      <c r="I30" s="139">
        <f t="shared" si="4"/>
        <v>1055.7560000000001</v>
      </c>
      <c r="J30" s="139">
        <f t="shared" si="4"/>
        <v>1057.7360000000001</v>
      </c>
      <c r="K30" s="140">
        <f t="shared" si="4"/>
        <v>1060.7260000000001</v>
      </c>
      <c r="L30" s="139">
        <f t="shared" si="4"/>
        <v>1055.366</v>
      </c>
      <c r="M30" s="141">
        <f t="shared" si="4"/>
        <v>1034.4459999999999</v>
      </c>
      <c r="N30" s="140">
        <f t="shared" si="4"/>
        <v>1042.866</v>
      </c>
      <c r="O30" s="139">
        <f t="shared" si="4"/>
        <v>1042.7760000000001</v>
      </c>
      <c r="P30" s="141">
        <f t="shared" si="4"/>
        <v>1030.2560000000001</v>
      </c>
      <c r="Q30" s="142">
        <f t="shared" si="4"/>
        <v>1062.8560000000002</v>
      </c>
      <c r="R30" s="139">
        <f t="shared" si="4"/>
        <v>1070.7360000000001</v>
      </c>
      <c r="S30" s="142">
        <f t="shared" si="4"/>
        <v>1073.4860000000001</v>
      </c>
      <c r="T30" s="139">
        <f t="shared" si="4"/>
        <v>1068.3360000000002</v>
      </c>
      <c r="U30" s="139">
        <f t="shared" si="4"/>
        <v>1058.056</v>
      </c>
      <c r="V30" s="139">
        <f t="shared" si="4"/>
        <v>1069.306</v>
      </c>
      <c r="W30" s="139">
        <f t="shared" si="4"/>
        <v>1053.7060000000001</v>
      </c>
      <c r="X30" s="139">
        <f t="shared" si="4"/>
        <v>1058.0860000000002</v>
      </c>
      <c r="Y30" s="143">
        <f t="shared" si="4"/>
        <v>1055.6759999999999</v>
      </c>
    </row>
    <row r="31" spans="1:25" s="62" customFormat="1" ht="18.75" hidden="1" customHeight="1" outlineLevel="1" x14ac:dyDescent="0.2">
      <c r="A31" s="56" t="s">
        <v>8</v>
      </c>
      <c r="B31" s="70">
        <f>'цена АТС'!F146</f>
        <v>791.59</v>
      </c>
      <c r="C31" s="71">
        <f>'цена АТС'!F147</f>
        <v>770.03</v>
      </c>
      <c r="D31" s="71">
        <f>'цена АТС'!F148</f>
        <v>757.6</v>
      </c>
      <c r="E31" s="72">
        <f>'цена АТС'!F149</f>
        <v>764.21</v>
      </c>
      <c r="F31" s="71">
        <f>'цена АТС'!F150</f>
        <v>748.9</v>
      </c>
      <c r="G31" s="71">
        <f>'цена АТС'!F151</f>
        <v>756.5</v>
      </c>
      <c r="H31" s="71">
        <f>'цена АТС'!F152</f>
        <v>796.71</v>
      </c>
      <c r="I31" s="71">
        <f>'цена АТС'!F153</f>
        <v>782.24</v>
      </c>
      <c r="J31" s="73">
        <f>'цена АТС'!F154</f>
        <v>784.22</v>
      </c>
      <c r="K31" s="71">
        <f>'цена АТС'!F155</f>
        <v>787.21</v>
      </c>
      <c r="L31" s="71">
        <f>'цена АТС'!F156</f>
        <v>781.85</v>
      </c>
      <c r="M31" s="71">
        <f>'цена АТС'!F157</f>
        <v>760.93</v>
      </c>
      <c r="N31" s="71">
        <f>'цена АТС'!F158</f>
        <v>769.35</v>
      </c>
      <c r="O31" s="71">
        <f>'цена АТС'!F159</f>
        <v>769.26</v>
      </c>
      <c r="P31" s="71">
        <f>'цена АТС'!F160</f>
        <v>756.74</v>
      </c>
      <c r="Q31" s="71">
        <f>'цена АТС'!F161</f>
        <v>789.34</v>
      </c>
      <c r="R31" s="71">
        <f>'цена АТС'!F162</f>
        <v>797.22</v>
      </c>
      <c r="S31" s="71">
        <f>'цена АТС'!F163</f>
        <v>799.97</v>
      </c>
      <c r="T31" s="71">
        <f>'цена АТС'!F164</f>
        <v>794.82</v>
      </c>
      <c r="U31" s="71">
        <f>'цена АТС'!F165</f>
        <v>784.54</v>
      </c>
      <c r="V31" s="71">
        <f>'цена АТС'!F166</f>
        <v>795.79</v>
      </c>
      <c r="W31" s="71">
        <f>'цена АТС'!F167</f>
        <v>780.19</v>
      </c>
      <c r="X31" s="71">
        <f>'цена АТС'!F168</f>
        <v>784.57</v>
      </c>
      <c r="Y31" s="79">
        <f>'цена АТС'!F169</f>
        <v>782.16</v>
      </c>
    </row>
    <row r="32" spans="1:25" s="62" customFormat="1" ht="18.75" hidden="1" customHeight="1" outlineLevel="1" x14ac:dyDescent="0.2">
      <c r="A32" s="57" t="s">
        <v>9</v>
      </c>
      <c r="B32" s="76">
        <v>271.02</v>
      </c>
      <c r="C32" s="74">
        <v>271.02</v>
      </c>
      <c r="D32" s="74">
        <v>271.02</v>
      </c>
      <c r="E32" s="74">
        <v>271.02</v>
      </c>
      <c r="F32" s="74">
        <v>271.02</v>
      </c>
      <c r="G32" s="74">
        <v>271.02</v>
      </c>
      <c r="H32" s="74">
        <v>271.02</v>
      </c>
      <c r="I32" s="74">
        <v>271.02</v>
      </c>
      <c r="J32" s="74">
        <v>271.02</v>
      </c>
      <c r="K32" s="74">
        <v>271.02</v>
      </c>
      <c r="L32" s="74">
        <v>271.02</v>
      </c>
      <c r="M32" s="74">
        <v>271.02</v>
      </c>
      <c r="N32" s="74">
        <v>271.02</v>
      </c>
      <c r="O32" s="74">
        <v>271.02</v>
      </c>
      <c r="P32" s="74">
        <v>271.02</v>
      </c>
      <c r="Q32" s="74">
        <v>271.02</v>
      </c>
      <c r="R32" s="74">
        <v>271.02</v>
      </c>
      <c r="S32" s="74">
        <v>271.02</v>
      </c>
      <c r="T32" s="74">
        <v>271.02</v>
      </c>
      <c r="U32" s="74">
        <v>271.02</v>
      </c>
      <c r="V32" s="74">
        <v>271.02</v>
      </c>
      <c r="W32" s="74">
        <v>271.02</v>
      </c>
      <c r="X32" s="74">
        <v>271.02</v>
      </c>
      <c r="Y32" s="81">
        <v>271.02</v>
      </c>
    </row>
    <row r="33" spans="1:25" s="62" customFormat="1" ht="18.75" hidden="1" customHeight="1" outlineLevel="1" x14ac:dyDescent="0.2">
      <c r="A33" s="58" t="s">
        <v>10</v>
      </c>
      <c r="B33" s="76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81"/>
    </row>
    <row r="34" spans="1:25" s="62" customFormat="1" ht="18.75" hidden="1" customHeight="1" outlineLevel="1" thickBot="1" x14ac:dyDescent="0.25">
      <c r="A34" s="147" t="s">
        <v>11</v>
      </c>
      <c r="B34" s="77">
        <v>2.496</v>
      </c>
      <c r="C34" s="75">
        <v>2.496</v>
      </c>
      <c r="D34" s="75">
        <v>2.496</v>
      </c>
      <c r="E34" s="75">
        <v>2.496</v>
      </c>
      <c r="F34" s="75">
        <v>2.496</v>
      </c>
      <c r="G34" s="75">
        <v>2.496</v>
      </c>
      <c r="H34" s="75">
        <v>2.496</v>
      </c>
      <c r="I34" s="75">
        <v>2.496</v>
      </c>
      <c r="J34" s="75">
        <v>2.496</v>
      </c>
      <c r="K34" s="75">
        <v>2.496</v>
      </c>
      <c r="L34" s="75">
        <v>2.496</v>
      </c>
      <c r="M34" s="75">
        <v>2.496</v>
      </c>
      <c r="N34" s="75">
        <v>2.496</v>
      </c>
      <c r="O34" s="75">
        <v>2.496</v>
      </c>
      <c r="P34" s="75">
        <v>2.496</v>
      </c>
      <c r="Q34" s="75">
        <v>2.496</v>
      </c>
      <c r="R34" s="75">
        <v>2.496</v>
      </c>
      <c r="S34" s="75">
        <v>2.496</v>
      </c>
      <c r="T34" s="75">
        <v>2.496</v>
      </c>
      <c r="U34" s="75">
        <v>2.496</v>
      </c>
      <c r="V34" s="75">
        <v>2.496</v>
      </c>
      <c r="W34" s="75">
        <v>2.496</v>
      </c>
      <c r="X34" s="75">
        <v>2.496</v>
      </c>
      <c r="Y34" s="82">
        <v>2.496</v>
      </c>
    </row>
    <row r="35" spans="1:25" s="108" customFormat="1" ht="18.75" customHeight="1" collapsed="1" thickBot="1" x14ac:dyDescent="0.25">
      <c r="A35" s="112">
        <v>6</v>
      </c>
      <c r="B35" s="138">
        <f t="shared" ref="B35:Y35" si="5">SUM(B36:B39)</f>
        <v>1060.9160000000002</v>
      </c>
      <c r="C35" s="139">
        <f t="shared" si="5"/>
        <v>1050.846</v>
      </c>
      <c r="D35" s="139">
        <f t="shared" si="5"/>
        <v>1054.0260000000001</v>
      </c>
      <c r="E35" s="139">
        <f t="shared" si="5"/>
        <v>1061.826</v>
      </c>
      <c r="F35" s="139">
        <f t="shared" si="5"/>
        <v>1055.2060000000001</v>
      </c>
      <c r="G35" s="139">
        <f t="shared" si="5"/>
        <v>1061.6260000000002</v>
      </c>
      <c r="H35" s="139">
        <f t="shared" si="5"/>
        <v>1067.0060000000001</v>
      </c>
      <c r="I35" s="139">
        <f t="shared" si="5"/>
        <v>1051.7060000000001</v>
      </c>
      <c r="J35" s="139">
        <f t="shared" si="5"/>
        <v>1057.9360000000001</v>
      </c>
      <c r="K35" s="140">
        <f t="shared" si="5"/>
        <v>1057.7660000000001</v>
      </c>
      <c r="L35" s="139">
        <f t="shared" si="5"/>
        <v>1059.1559999999999</v>
      </c>
      <c r="M35" s="141">
        <f t="shared" si="5"/>
        <v>1059.4360000000001</v>
      </c>
      <c r="N35" s="140">
        <f t="shared" si="5"/>
        <v>1067.6559999999999</v>
      </c>
      <c r="O35" s="139">
        <f t="shared" si="5"/>
        <v>1044.8760000000002</v>
      </c>
      <c r="P35" s="141">
        <f t="shared" si="5"/>
        <v>1049.326</v>
      </c>
      <c r="Q35" s="142">
        <f t="shared" si="5"/>
        <v>1071.886</v>
      </c>
      <c r="R35" s="139">
        <f t="shared" si="5"/>
        <v>1079.806</v>
      </c>
      <c r="S35" s="142">
        <f t="shared" si="5"/>
        <v>1089.066</v>
      </c>
      <c r="T35" s="139">
        <f t="shared" si="5"/>
        <v>1077.116</v>
      </c>
      <c r="U35" s="139">
        <f t="shared" si="5"/>
        <v>1065.9960000000001</v>
      </c>
      <c r="V35" s="139">
        <f t="shared" si="5"/>
        <v>1075.2560000000001</v>
      </c>
      <c r="W35" s="139">
        <f t="shared" si="5"/>
        <v>1051.116</v>
      </c>
      <c r="X35" s="139">
        <f t="shared" si="5"/>
        <v>1056.046</v>
      </c>
      <c r="Y35" s="143">
        <f t="shared" si="5"/>
        <v>1078.2060000000001</v>
      </c>
    </row>
    <row r="36" spans="1:25" s="62" customFormat="1" ht="18.75" hidden="1" customHeight="1" outlineLevel="1" x14ac:dyDescent="0.2">
      <c r="A36" s="56" t="s">
        <v>8</v>
      </c>
      <c r="B36" s="70">
        <f>'цена АТС'!F170</f>
        <v>787.4</v>
      </c>
      <c r="C36" s="71">
        <f>'цена АТС'!F171</f>
        <v>777.33</v>
      </c>
      <c r="D36" s="71">
        <f>'цена АТС'!F172</f>
        <v>780.51</v>
      </c>
      <c r="E36" s="72">
        <f>'цена АТС'!F173</f>
        <v>788.31</v>
      </c>
      <c r="F36" s="71">
        <f>'цена АТС'!F174</f>
        <v>781.69</v>
      </c>
      <c r="G36" s="71">
        <f>'цена АТС'!F175</f>
        <v>788.11</v>
      </c>
      <c r="H36" s="71">
        <f>'цена АТС'!F176</f>
        <v>793.49</v>
      </c>
      <c r="I36" s="71">
        <f>'цена АТС'!F177</f>
        <v>778.19</v>
      </c>
      <c r="J36" s="73">
        <f>'цена АТС'!F178</f>
        <v>784.42</v>
      </c>
      <c r="K36" s="71">
        <f>'цена АТС'!F179</f>
        <v>784.25</v>
      </c>
      <c r="L36" s="71">
        <f>'цена АТС'!F180</f>
        <v>785.64</v>
      </c>
      <c r="M36" s="71">
        <f>'цена АТС'!F181</f>
        <v>785.92</v>
      </c>
      <c r="N36" s="71">
        <f>'цена АТС'!F182</f>
        <v>794.14</v>
      </c>
      <c r="O36" s="71">
        <f>'цена АТС'!F183</f>
        <v>771.36</v>
      </c>
      <c r="P36" s="71">
        <f>'цена АТС'!F184</f>
        <v>775.81</v>
      </c>
      <c r="Q36" s="71">
        <f>'цена АТС'!F185</f>
        <v>798.37</v>
      </c>
      <c r="R36" s="71">
        <f>'цена АТС'!F186</f>
        <v>806.29</v>
      </c>
      <c r="S36" s="71">
        <f>'цена АТС'!F187</f>
        <v>815.55</v>
      </c>
      <c r="T36" s="71">
        <f>'цена АТС'!F188</f>
        <v>803.6</v>
      </c>
      <c r="U36" s="71">
        <f>'цена АТС'!F189</f>
        <v>792.48</v>
      </c>
      <c r="V36" s="71">
        <f>'цена АТС'!F190</f>
        <v>801.74</v>
      </c>
      <c r="W36" s="71">
        <f>'цена АТС'!F191</f>
        <v>777.6</v>
      </c>
      <c r="X36" s="71">
        <f>'цена АТС'!F192</f>
        <v>782.53</v>
      </c>
      <c r="Y36" s="79">
        <f>'цена АТС'!F193</f>
        <v>804.69</v>
      </c>
    </row>
    <row r="37" spans="1:25" s="62" customFormat="1" ht="18.75" hidden="1" customHeight="1" outlineLevel="1" x14ac:dyDescent="0.2">
      <c r="A37" s="57" t="s">
        <v>9</v>
      </c>
      <c r="B37" s="76">
        <v>271.02</v>
      </c>
      <c r="C37" s="74">
        <v>271.02</v>
      </c>
      <c r="D37" s="74">
        <v>271.02</v>
      </c>
      <c r="E37" s="74">
        <v>271.02</v>
      </c>
      <c r="F37" s="74">
        <v>271.02</v>
      </c>
      <c r="G37" s="74">
        <v>271.02</v>
      </c>
      <c r="H37" s="74">
        <v>271.02</v>
      </c>
      <c r="I37" s="74">
        <v>271.02</v>
      </c>
      <c r="J37" s="74">
        <v>271.02</v>
      </c>
      <c r="K37" s="74">
        <v>271.02</v>
      </c>
      <c r="L37" s="74">
        <v>271.02</v>
      </c>
      <c r="M37" s="74">
        <v>271.02</v>
      </c>
      <c r="N37" s="74">
        <v>271.02</v>
      </c>
      <c r="O37" s="74">
        <v>271.02</v>
      </c>
      <c r="P37" s="74">
        <v>271.02</v>
      </c>
      <c r="Q37" s="74">
        <v>271.02</v>
      </c>
      <c r="R37" s="74">
        <v>271.02</v>
      </c>
      <c r="S37" s="74">
        <v>271.02</v>
      </c>
      <c r="T37" s="74">
        <v>271.02</v>
      </c>
      <c r="U37" s="74">
        <v>271.02</v>
      </c>
      <c r="V37" s="74">
        <v>271.02</v>
      </c>
      <c r="W37" s="74">
        <v>271.02</v>
      </c>
      <c r="X37" s="74">
        <v>271.02</v>
      </c>
      <c r="Y37" s="81">
        <v>271.02</v>
      </c>
    </row>
    <row r="38" spans="1:25" s="62" customFormat="1" ht="18.75" hidden="1" customHeight="1" outlineLevel="1" x14ac:dyDescent="0.2">
      <c r="A38" s="58" t="s">
        <v>10</v>
      </c>
      <c r="B38" s="76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81"/>
    </row>
    <row r="39" spans="1:25" s="62" customFormat="1" ht="18.75" hidden="1" customHeight="1" outlineLevel="1" thickBot="1" x14ac:dyDescent="0.25">
      <c r="A39" s="147" t="s">
        <v>11</v>
      </c>
      <c r="B39" s="77">
        <v>2.496</v>
      </c>
      <c r="C39" s="75">
        <v>2.496</v>
      </c>
      <c r="D39" s="75">
        <v>2.496</v>
      </c>
      <c r="E39" s="75">
        <v>2.496</v>
      </c>
      <c r="F39" s="75">
        <v>2.496</v>
      </c>
      <c r="G39" s="75">
        <v>2.496</v>
      </c>
      <c r="H39" s="75">
        <v>2.496</v>
      </c>
      <c r="I39" s="75">
        <v>2.496</v>
      </c>
      <c r="J39" s="75">
        <v>2.496</v>
      </c>
      <c r="K39" s="75">
        <v>2.496</v>
      </c>
      <c r="L39" s="75">
        <v>2.496</v>
      </c>
      <c r="M39" s="75">
        <v>2.496</v>
      </c>
      <c r="N39" s="75">
        <v>2.496</v>
      </c>
      <c r="O39" s="75">
        <v>2.496</v>
      </c>
      <c r="P39" s="75">
        <v>2.496</v>
      </c>
      <c r="Q39" s="75">
        <v>2.496</v>
      </c>
      <c r="R39" s="75">
        <v>2.496</v>
      </c>
      <c r="S39" s="75">
        <v>2.496</v>
      </c>
      <c r="T39" s="75">
        <v>2.496</v>
      </c>
      <c r="U39" s="75">
        <v>2.496</v>
      </c>
      <c r="V39" s="75">
        <v>2.496</v>
      </c>
      <c r="W39" s="75">
        <v>2.496</v>
      </c>
      <c r="X39" s="75">
        <v>2.496</v>
      </c>
      <c r="Y39" s="82">
        <v>2.496</v>
      </c>
    </row>
    <row r="40" spans="1:25" s="108" customFormat="1" ht="18.75" customHeight="1" collapsed="1" thickBot="1" x14ac:dyDescent="0.25">
      <c r="A40" s="109">
        <v>7</v>
      </c>
      <c r="B40" s="138">
        <f t="shared" ref="B40:Y40" si="6">SUM(B41:B44)</f>
        <v>1074.326</v>
      </c>
      <c r="C40" s="139">
        <f t="shared" si="6"/>
        <v>1031.3360000000002</v>
      </c>
      <c r="D40" s="139">
        <f t="shared" si="6"/>
        <v>951.64599999999996</v>
      </c>
      <c r="E40" s="139">
        <f t="shared" si="6"/>
        <v>977.79599999999994</v>
      </c>
      <c r="F40" s="139">
        <f t="shared" si="6"/>
        <v>1067.7460000000001</v>
      </c>
      <c r="G40" s="139">
        <f t="shared" si="6"/>
        <v>1067.1759999999999</v>
      </c>
      <c r="H40" s="139">
        <f t="shared" si="6"/>
        <v>1065.616</v>
      </c>
      <c r="I40" s="139">
        <f t="shared" si="6"/>
        <v>1051.1660000000002</v>
      </c>
      <c r="J40" s="139">
        <f t="shared" si="6"/>
        <v>1057.0860000000002</v>
      </c>
      <c r="K40" s="140">
        <f t="shared" si="6"/>
        <v>1048.8360000000002</v>
      </c>
      <c r="L40" s="139">
        <f t="shared" si="6"/>
        <v>1055.6860000000001</v>
      </c>
      <c r="M40" s="141">
        <f t="shared" si="6"/>
        <v>1055.9660000000001</v>
      </c>
      <c r="N40" s="140">
        <f t="shared" si="6"/>
        <v>1060.5860000000002</v>
      </c>
      <c r="O40" s="139">
        <f t="shared" si="6"/>
        <v>1040.9660000000001</v>
      </c>
      <c r="P40" s="141">
        <f t="shared" si="6"/>
        <v>1043.8360000000002</v>
      </c>
      <c r="Q40" s="142">
        <f t="shared" si="6"/>
        <v>1072.3560000000002</v>
      </c>
      <c r="R40" s="139">
        <f t="shared" si="6"/>
        <v>1086.4059999999999</v>
      </c>
      <c r="S40" s="142">
        <f t="shared" si="6"/>
        <v>1086.4459999999999</v>
      </c>
      <c r="T40" s="139">
        <f t="shared" si="6"/>
        <v>1079.7160000000001</v>
      </c>
      <c r="U40" s="139">
        <f t="shared" si="6"/>
        <v>1030.9960000000001</v>
      </c>
      <c r="V40" s="139">
        <f t="shared" si="6"/>
        <v>1073.1959999999999</v>
      </c>
      <c r="W40" s="139">
        <f t="shared" si="6"/>
        <v>1074.866</v>
      </c>
      <c r="X40" s="139">
        <f t="shared" si="6"/>
        <v>1070.4560000000001</v>
      </c>
      <c r="Y40" s="143">
        <f t="shared" si="6"/>
        <v>1069.4560000000001</v>
      </c>
    </row>
    <row r="41" spans="1:25" s="62" customFormat="1" ht="18.75" hidden="1" customHeight="1" outlineLevel="1" x14ac:dyDescent="0.2">
      <c r="A41" s="56" t="s">
        <v>8</v>
      </c>
      <c r="B41" s="70">
        <f>'цена АТС'!F194</f>
        <v>800.81</v>
      </c>
      <c r="C41" s="71">
        <f>'цена АТС'!F195</f>
        <v>757.82</v>
      </c>
      <c r="D41" s="71">
        <f>'цена АТС'!F196</f>
        <v>678.13</v>
      </c>
      <c r="E41" s="72">
        <f>'цена АТС'!F197</f>
        <v>704.28</v>
      </c>
      <c r="F41" s="71">
        <f>'цена АТС'!F198</f>
        <v>794.23</v>
      </c>
      <c r="G41" s="71">
        <f>'цена АТС'!F199</f>
        <v>793.66</v>
      </c>
      <c r="H41" s="71">
        <f>'цена АТС'!F200</f>
        <v>792.1</v>
      </c>
      <c r="I41" s="71">
        <f>'цена АТС'!F201</f>
        <v>777.65</v>
      </c>
      <c r="J41" s="73">
        <f>'цена АТС'!F202</f>
        <v>783.57</v>
      </c>
      <c r="K41" s="71">
        <f>'цена АТС'!F203</f>
        <v>775.32</v>
      </c>
      <c r="L41" s="71">
        <f>'цена АТС'!F204</f>
        <v>782.17</v>
      </c>
      <c r="M41" s="71">
        <f>'цена АТС'!F205</f>
        <v>782.45</v>
      </c>
      <c r="N41" s="71">
        <f>'цена АТС'!F206</f>
        <v>787.07</v>
      </c>
      <c r="O41" s="71">
        <f>'цена АТС'!F207</f>
        <v>767.45</v>
      </c>
      <c r="P41" s="71">
        <f>'цена АТС'!F208</f>
        <v>770.32</v>
      </c>
      <c r="Q41" s="71">
        <f>'цена АТС'!F209</f>
        <v>798.84</v>
      </c>
      <c r="R41" s="71">
        <f>'цена АТС'!F210</f>
        <v>812.89</v>
      </c>
      <c r="S41" s="71">
        <f>'цена АТС'!F211</f>
        <v>812.93</v>
      </c>
      <c r="T41" s="71">
        <f>'цена АТС'!F212</f>
        <v>806.2</v>
      </c>
      <c r="U41" s="71">
        <f>'цена АТС'!F213</f>
        <v>757.48</v>
      </c>
      <c r="V41" s="71">
        <f>'цена АТС'!F214</f>
        <v>799.68</v>
      </c>
      <c r="W41" s="71">
        <f>'цена АТС'!F215</f>
        <v>801.35</v>
      </c>
      <c r="X41" s="71">
        <f>'цена АТС'!F216</f>
        <v>796.94</v>
      </c>
      <c r="Y41" s="79">
        <f>'цена АТС'!F217</f>
        <v>795.94</v>
      </c>
    </row>
    <row r="42" spans="1:25" s="62" customFormat="1" ht="18.75" hidden="1" customHeight="1" outlineLevel="1" x14ac:dyDescent="0.2">
      <c r="A42" s="57" t="s">
        <v>9</v>
      </c>
      <c r="B42" s="76">
        <v>271.02</v>
      </c>
      <c r="C42" s="74">
        <v>271.02</v>
      </c>
      <c r="D42" s="74">
        <v>271.02</v>
      </c>
      <c r="E42" s="74">
        <v>271.02</v>
      </c>
      <c r="F42" s="74">
        <v>271.02</v>
      </c>
      <c r="G42" s="74">
        <v>271.02</v>
      </c>
      <c r="H42" s="74">
        <v>271.02</v>
      </c>
      <c r="I42" s="74">
        <v>271.02</v>
      </c>
      <c r="J42" s="74">
        <v>271.02</v>
      </c>
      <c r="K42" s="74">
        <v>271.02</v>
      </c>
      <c r="L42" s="74">
        <v>271.02</v>
      </c>
      <c r="M42" s="74">
        <v>271.02</v>
      </c>
      <c r="N42" s="74">
        <v>271.02</v>
      </c>
      <c r="O42" s="74">
        <v>271.02</v>
      </c>
      <c r="P42" s="74">
        <v>271.02</v>
      </c>
      <c r="Q42" s="74">
        <v>271.02</v>
      </c>
      <c r="R42" s="74">
        <v>271.02</v>
      </c>
      <c r="S42" s="74">
        <v>271.02</v>
      </c>
      <c r="T42" s="74">
        <v>271.02</v>
      </c>
      <c r="U42" s="74">
        <v>271.02</v>
      </c>
      <c r="V42" s="74">
        <v>271.02</v>
      </c>
      <c r="W42" s="74">
        <v>271.02</v>
      </c>
      <c r="X42" s="74">
        <v>271.02</v>
      </c>
      <c r="Y42" s="81">
        <v>271.02</v>
      </c>
    </row>
    <row r="43" spans="1:25" s="62" customFormat="1" ht="18.75" hidden="1" customHeight="1" outlineLevel="1" x14ac:dyDescent="0.2">
      <c r="A43" s="58" t="s">
        <v>10</v>
      </c>
      <c r="B43" s="76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81"/>
    </row>
    <row r="44" spans="1:25" s="62" customFormat="1" ht="18.75" hidden="1" customHeight="1" outlineLevel="1" thickBot="1" x14ac:dyDescent="0.25">
      <c r="A44" s="147" t="s">
        <v>11</v>
      </c>
      <c r="B44" s="77">
        <v>2.496</v>
      </c>
      <c r="C44" s="75">
        <v>2.496</v>
      </c>
      <c r="D44" s="75">
        <v>2.496</v>
      </c>
      <c r="E44" s="75">
        <v>2.496</v>
      </c>
      <c r="F44" s="75">
        <v>2.496</v>
      </c>
      <c r="G44" s="75">
        <v>2.496</v>
      </c>
      <c r="H44" s="75">
        <v>2.496</v>
      </c>
      <c r="I44" s="75">
        <v>2.496</v>
      </c>
      <c r="J44" s="75">
        <v>2.496</v>
      </c>
      <c r="K44" s="75">
        <v>2.496</v>
      </c>
      <c r="L44" s="75">
        <v>2.496</v>
      </c>
      <c r="M44" s="75">
        <v>2.496</v>
      </c>
      <c r="N44" s="75">
        <v>2.496</v>
      </c>
      <c r="O44" s="75">
        <v>2.496</v>
      </c>
      <c r="P44" s="75">
        <v>2.496</v>
      </c>
      <c r="Q44" s="75">
        <v>2.496</v>
      </c>
      <c r="R44" s="75">
        <v>2.496</v>
      </c>
      <c r="S44" s="75">
        <v>2.496</v>
      </c>
      <c r="T44" s="75">
        <v>2.496</v>
      </c>
      <c r="U44" s="75">
        <v>2.496</v>
      </c>
      <c r="V44" s="75">
        <v>2.496</v>
      </c>
      <c r="W44" s="75">
        <v>2.496</v>
      </c>
      <c r="X44" s="75">
        <v>2.496</v>
      </c>
      <c r="Y44" s="82">
        <v>2.496</v>
      </c>
    </row>
    <row r="45" spans="1:25" s="108" customFormat="1" ht="18.75" customHeight="1" collapsed="1" thickBot="1" x14ac:dyDescent="0.25">
      <c r="A45" s="112">
        <v>8</v>
      </c>
      <c r="B45" s="138">
        <f t="shared" ref="B45:Y45" si="7">SUM(B46:B49)</f>
        <v>1057.066</v>
      </c>
      <c r="C45" s="139">
        <f t="shared" si="7"/>
        <v>1046.7860000000001</v>
      </c>
      <c r="D45" s="139">
        <f t="shared" si="7"/>
        <v>996.89599999999996</v>
      </c>
      <c r="E45" s="139">
        <f t="shared" si="7"/>
        <v>1006.466</v>
      </c>
      <c r="F45" s="139">
        <f t="shared" si="7"/>
        <v>1143.636</v>
      </c>
      <c r="G45" s="139">
        <f t="shared" si="7"/>
        <v>1145.6860000000001</v>
      </c>
      <c r="H45" s="139">
        <f t="shared" si="7"/>
        <v>1144.8960000000002</v>
      </c>
      <c r="I45" s="139">
        <f t="shared" si="7"/>
        <v>1125.046</v>
      </c>
      <c r="J45" s="139">
        <f t="shared" si="7"/>
        <v>1129.8960000000002</v>
      </c>
      <c r="K45" s="140">
        <f t="shared" si="7"/>
        <v>1100.066</v>
      </c>
      <c r="L45" s="139">
        <f t="shared" si="7"/>
        <v>1100.8760000000002</v>
      </c>
      <c r="M45" s="141">
        <f t="shared" si="7"/>
        <v>1099.056</v>
      </c>
      <c r="N45" s="140">
        <f t="shared" si="7"/>
        <v>1107.326</v>
      </c>
      <c r="O45" s="139">
        <f t="shared" si="7"/>
        <v>1083.5860000000002</v>
      </c>
      <c r="P45" s="141">
        <f t="shared" si="7"/>
        <v>1052.136</v>
      </c>
      <c r="Q45" s="142">
        <f t="shared" si="7"/>
        <v>1069.5160000000001</v>
      </c>
      <c r="R45" s="139">
        <f t="shared" si="7"/>
        <v>1088.6060000000002</v>
      </c>
      <c r="S45" s="142">
        <f t="shared" si="7"/>
        <v>1095.4760000000001</v>
      </c>
      <c r="T45" s="139">
        <f t="shared" si="7"/>
        <v>1079.2160000000001</v>
      </c>
      <c r="U45" s="139">
        <f t="shared" si="7"/>
        <v>1066.2660000000001</v>
      </c>
      <c r="V45" s="139">
        <f t="shared" si="7"/>
        <v>1070.846</v>
      </c>
      <c r="W45" s="139">
        <f t="shared" si="7"/>
        <v>1080.1460000000002</v>
      </c>
      <c r="X45" s="139">
        <f t="shared" si="7"/>
        <v>1070.2560000000001</v>
      </c>
      <c r="Y45" s="143">
        <f t="shared" si="7"/>
        <v>1090.0360000000001</v>
      </c>
    </row>
    <row r="46" spans="1:25" s="62" customFormat="1" ht="18.75" hidden="1" customHeight="1" outlineLevel="1" x14ac:dyDescent="0.2">
      <c r="A46" s="56" t="s">
        <v>8</v>
      </c>
      <c r="B46" s="70">
        <f>'цена АТС'!F218</f>
        <v>783.55</v>
      </c>
      <c r="C46" s="71">
        <f>'цена АТС'!F219</f>
        <v>773.27</v>
      </c>
      <c r="D46" s="71">
        <f>'цена АТС'!F220</f>
        <v>723.38</v>
      </c>
      <c r="E46" s="72">
        <f>'цена АТС'!F221</f>
        <v>732.95</v>
      </c>
      <c r="F46" s="71">
        <f>'цена АТС'!F222</f>
        <v>870.12</v>
      </c>
      <c r="G46" s="71">
        <f>'цена АТС'!F223</f>
        <v>872.17</v>
      </c>
      <c r="H46" s="71">
        <f>'цена АТС'!F224</f>
        <v>871.38</v>
      </c>
      <c r="I46" s="71">
        <f>'цена АТС'!F225</f>
        <v>851.53</v>
      </c>
      <c r="J46" s="73">
        <f>'цена АТС'!F226</f>
        <v>856.38</v>
      </c>
      <c r="K46" s="71">
        <f>'цена АТС'!F227</f>
        <v>826.55</v>
      </c>
      <c r="L46" s="71">
        <f>'цена АТС'!F228</f>
        <v>827.36</v>
      </c>
      <c r="M46" s="71">
        <f>'цена АТС'!F229</f>
        <v>825.54</v>
      </c>
      <c r="N46" s="71">
        <f>'цена АТС'!F230</f>
        <v>833.81</v>
      </c>
      <c r="O46" s="71">
        <f>'цена АТС'!F231</f>
        <v>810.07</v>
      </c>
      <c r="P46" s="71">
        <f>'цена АТС'!F232</f>
        <v>778.62</v>
      </c>
      <c r="Q46" s="71">
        <f>'цена АТС'!F233</f>
        <v>796</v>
      </c>
      <c r="R46" s="71">
        <f>'цена АТС'!F234</f>
        <v>815.09</v>
      </c>
      <c r="S46" s="71">
        <f>'цена АТС'!F235</f>
        <v>821.96</v>
      </c>
      <c r="T46" s="71">
        <f>'цена АТС'!F236</f>
        <v>805.7</v>
      </c>
      <c r="U46" s="71">
        <f>'цена АТС'!F237</f>
        <v>792.75</v>
      </c>
      <c r="V46" s="71">
        <f>'цена АТС'!F238</f>
        <v>797.33</v>
      </c>
      <c r="W46" s="71">
        <f>'цена АТС'!F239</f>
        <v>806.63</v>
      </c>
      <c r="X46" s="71">
        <f>'цена АТС'!F240</f>
        <v>796.74</v>
      </c>
      <c r="Y46" s="79">
        <f>'цена АТС'!F241</f>
        <v>816.52</v>
      </c>
    </row>
    <row r="47" spans="1:25" s="62" customFormat="1" ht="18.75" hidden="1" customHeight="1" outlineLevel="1" x14ac:dyDescent="0.2">
      <c r="A47" s="57" t="s">
        <v>9</v>
      </c>
      <c r="B47" s="76">
        <v>271.02</v>
      </c>
      <c r="C47" s="74">
        <v>271.02</v>
      </c>
      <c r="D47" s="74">
        <v>271.02</v>
      </c>
      <c r="E47" s="74">
        <v>271.02</v>
      </c>
      <c r="F47" s="74">
        <v>271.02</v>
      </c>
      <c r="G47" s="74">
        <v>271.02</v>
      </c>
      <c r="H47" s="74">
        <v>271.02</v>
      </c>
      <c r="I47" s="74">
        <v>271.02</v>
      </c>
      <c r="J47" s="74">
        <v>271.02</v>
      </c>
      <c r="K47" s="74">
        <v>271.02</v>
      </c>
      <c r="L47" s="74">
        <v>271.02</v>
      </c>
      <c r="M47" s="74">
        <v>271.02</v>
      </c>
      <c r="N47" s="74">
        <v>271.02</v>
      </c>
      <c r="O47" s="74">
        <v>271.02</v>
      </c>
      <c r="P47" s="74">
        <v>271.02</v>
      </c>
      <c r="Q47" s="74">
        <v>271.02</v>
      </c>
      <c r="R47" s="74">
        <v>271.02</v>
      </c>
      <c r="S47" s="74">
        <v>271.02</v>
      </c>
      <c r="T47" s="74">
        <v>271.02</v>
      </c>
      <c r="U47" s="74">
        <v>271.02</v>
      </c>
      <c r="V47" s="74">
        <v>271.02</v>
      </c>
      <c r="W47" s="74">
        <v>271.02</v>
      </c>
      <c r="X47" s="74">
        <v>271.02</v>
      </c>
      <c r="Y47" s="81">
        <v>271.02</v>
      </c>
    </row>
    <row r="48" spans="1:25" s="62" customFormat="1" ht="18.75" hidden="1" customHeight="1" outlineLevel="1" x14ac:dyDescent="0.2">
      <c r="A48" s="58" t="s">
        <v>10</v>
      </c>
      <c r="B48" s="76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81"/>
    </row>
    <row r="49" spans="1:25" s="62" customFormat="1" ht="18.75" hidden="1" customHeight="1" outlineLevel="1" thickBot="1" x14ac:dyDescent="0.25">
      <c r="A49" s="147" t="s">
        <v>11</v>
      </c>
      <c r="B49" s="77">
        <v>2.496</v>
      </c>
      <c r="C49" s="75">
        <v>2.496</v>
      </c>
      <c r="D49" s="75">
        <v>2.496</v>
      </c>
      <c r="E49" s="75">
        <v>2.496</v>
      </c>
      <c r="F49" s="75">
        <v>2.496</v>
      </c>
      <c r="G49" s="75">
        <v>2.496</v>
      </c>
      <c r="H49" s="75">
        <v>2.496</v>
      </c>
      <c r="I49" s="75">
        <v>2.496</v>
      </c>
      <c r="J49" s="75">
        <v>2.496</v>
      </c>
      <c r="K49" s="75">
        <v>2.496</v>
      </c>
      <c r="L49" s="75">
        <v>2.496</v>
      </c>
      <c r="M49" s="75">
        <v>2.496</v>
      </c>
      <c r="N49" s="75">
        <v>2.496</v>
      </c>
      <c r="O49" s="75">
        <v>2.496</v>
      </c>
      <c r="P49" s="75">
        <v>2.496</v>
      </c>
      <c r="Q49" s="75">
        <v>2.496</v>
      </c>
      <c r="R49" s="75">
        <v>2.496</v>
      </c>
      <c r="S49" s="75">
        <v>2.496</v>
      </c>
      <c r="T49" s="75">
        <v>2.496</v>
      </c>
      <c r="U49" s="75">
        <v>2.496</v>
      </c>
      <c r="V49" s="75">
        <v>2.496</v>
      </c>
      <c r="W49" s="75">
        <v>2.496</v>
      </c>
      <c r="X49" s="75">
        <v>2.496</v>
      </c>
      <c r="Y49" s="82">
        <v>2.496</v>
      </c>
    </row>
    <row r="50" spans="1:25" s="108" customFormat="1" ht="18.75" customHeight="1" collapsed="1" thickBot="1" x14ac:dyDescent="0.25">
      <c r="A50" s="109">
        <v>9</v>
      </c>
      <c r="B50" s="138">
        <f t="shared" ref="B50:Y50" si="8">SUM(B51:B54)</f>
        <v>1010.726</v>
      </c>
      <c r="C50" s="139">
        <f t="shared" si="8"/>
        <v>983.79599999999994</v>
      </c>
      <c r="D50" s="139">
        <f t="shared" si="8"/>
        <v>978.36599999999999</v>
      </c>
      <c r="E50" s="139">
        <f t="shared" si="8"/>
        <v>981.62599999999998</v>
      </c>
      <c r="F50" s="139">
        <f t="shared" si="8"/>
        <v>982.07599999999991</v>
      </c>
      <c r="G50" s="139">
        <f t="shared" si="8"/>
        <v>979.31599999999992</v>
      </c>
      <c r="H50" s="139">
        <f t="shared" si="8"/>
        <v>978.68599999999992</v>
      </c>
      <c r="I50" s="139">
        <f t="shared" si="8"/>
        <v>970.91599999999994</v>
      </c>
      <c r="J50" s="139">
        <f t="shared" si="8"/>
        <v>966.01599999999996</v>
      </c>
      <c r="K50" s="140">
        <f t="shared" si="8"/>
        <v>970.30599999999993</v>
      </c>
      <c r="L50" s="139">
        <f t="shared" si="8"/>
        <v>971.03599999999994</v>
      </c>
      <c r="M50" s="141">
        <f t="shared" si="8"/>
        <v>973.07599999999991</v>
      </c>
      <c r="N50" s="140">
        <f t="shared" si="8"/>
        <v>978.21600000000001</v>
      </c>
      <c r="O50" s="139">
        <f t="shared" si="8"/>
        <v>962.27599999999995</v>
      </c>
      <c r="P50" s="141">
        <f t="shared" si="8"/>
        <v>959.846</v>
      </c>
      <c r="Q50" s="142">
        <f t="shared" si="8"/>
        <v>978.31599999999992</v>
      </c>
      <c r="R50" s="139">
        <f t="shared" si="8"/>
        <v>996.85599999999999</v>
      </c>
      <c r="S50" s="142">
        <f t="shared" si="8"/>
        <v>1001.726</v>
      </c>
      <c r="T50" s="139">
        <f t="shared" si="8"/>
        <v>988.54599999999994</v>
      </c>
      <c r="U50" s="139">
        <f t="shared" si="8"/>
        <v>973.70600000000002</v>
      </c>
      <c r="V50" s="139">
        <f t="shared" si="8"/>
        <v>981.08600000000001</v>
      </c>
      <c r="W50" s="139">
        <f t="shared" si="8"/>
        <v>979.49599999999998</v>
      </c>
      <c r="X50" s="139">
        <f t="shared" si="8"/>
        <v>990.92599999999993</v>
      </c>
      <c r="Y50" s="143">
        <f t="shared" si="8"/>
        <v>1004.086</v>
      </c>
    </row>
    <row r="51" spans="1:25" s="62" customFormat="1" ht="18.75" hidden="1" customHeight="1" outlineLevel="1" x14ac:dyDescent="0.2">
      <c r="A51" s="56" t="s">
        <v>8</v>
      </c>
      <c r="B51" s="70">
        <f>'цена АТС'!F242</f>
        <v>737.21</v>
      </c>
      <c r="C51" s="71">
        <f>'цена АТС'!F243</f>
        <v>710.28</v>
      </c>
      <c r="D51" s="71">
        <f>'цена АТС'!F244</f>
        <v>704.85</v>
      </c>
      <c r="E51" s="72">
        <f>'цена АТС'!F245</f>
        <v>708.11</v>
      </c>
      <c r="F51" s="71">
        <f>'цена АТС'!F246</f>
        <v>708.56</v>
      </c>
      <c r="G51" s="71">
        <f>'цена АТС'!F247</f>
        <v>705.8</v>
      </c>
      <c r="H51" s="71">
        <f>'цена АТС'!F248</f>
        <v>705.17</v>
      </c>
      <c r="I51" s="71">
        <f>'цена АТС'!F249</f>
        <v>697.4</v>
      </c>
      <c r="J51" s="73">
        <f>'цена АТС'!F250</f>
        <v>692.5</v>
      </c>
      <c r="K51" s="71">
        <f>'цена АТС'!F251</f>
        <v>696.79</v>
      </c>
      <c r="L51" s="71">
        <f>'цена АТС'!F252</f>
        <v>697.52</v>
      </c>
      <c r="M51" s="71">
        <f>'цена АТС'!F253</f>
        <v>699.56</v>
      </c>
      <c r="N51" s="71">
        <f>'цена АТС'!F254</f>
        <v>704.7</v>
      </c>
      <c r="O51" s="71">
        <f>'цена АТС'!F255</f>
        <v>688.76</v>
      </c>
      <c r="P51" s="71">
        <f>'цена АТС'!F256</f>
        <v>686.33</v>
      </c>
      <c r="Q51" s="71">
        <f>'цена АТС'!F257</f>
        <v>704.8</v>
      </c>
      <c r="R51" s="71">
        <f>'цена АТС'!F258</f>
        <v>723.34</v>
      </c>
      <c r="S51" s="71">
        <f>'цена АТС'!F259</f>
        <v>728.21</v>
      </c>
      <c r="T51" s="71">
        <f>'цена АТС'!F260</f>
        <v>715.03</v>
      </c>
      <c r="U51" s="71">
        <f>'цена АТС'!F261</f>
        <v>700.19</v>
      </c>
      <c r="V51" s="71">
        <f>'цена АТС'!F262</f>
        <v>707.57</v>
      </c>
      <c r="W51" s="71">
        <f>'цена АТС'!F263</f>
        <v>705.98</v>
      </c>
      <c r="X51" s="71">
        <f>'цена АТС'!F264</f>
        <v>717.41</v>
      </c>
      <c r="Y51" s="79">
        <f>'цена АТС'!F265</f>
        <v>730.57</v>
      </c>
    </row>
    <row r="52" spans="1:25" s="62" customFormat="1" ht="18.75" hidden="1" customHeight="1" outlineLevel="1" x14ac:dyDescent="0.2">
      <c r="A52" s="57" t="s">
        <v>9</v>
      </c>
      <c r="B52" s="76">
        <v>271.02</v>
      </c>
      <c r="C52" s="74">
        <v>271.02</v>
      </c>
      <c r="D52" s="74">
        <v>271.02</v>
      </c>
      <c r="E52" s="74">
        <v>271.02</v>
      </c>
      <c r="F52" s="74">
        <v>271.02</v>
      </c>
      <c r="G52" s="74">
        <v>271.02</v>
      </c>
      <c r="H52" s="74">
        <v>271.02</v>
      </c>
      <c r="I52" s="74">
        <v>271.02</v>
      </c>
      <c r="J52" s="74">
        <v>271.02</v>
      </c>
      <c r="K52" s="74">
        <v>271.02</v>
      </c>
      <c r="L52" s="74">
        <v>271.02</v>
      </c>
      <c r="M52" s="74">
        <v>271.02</v>
      </c>
      <c r="N52" s="74">
        <v>271.02</v>
      </c>
      <c r="O52" s="74">
        <v>271.02</v>
      </c>
      <c r="P52" s="74">
        <v>271.02</v>
      </c>
      <c r="Q52" s="74">
        <v>271.02</v>
      </c>
      <c r="R52" s="74">
        <v>271.02</v>
      </c>
      <c r="S52" s="74">
        <v>271.02</v>
      </c>
      <c r="T52" s="74">
        <v>271.02</v>
      </c>
      <c r="U52" s="74">
        <v>271.02</v>
      </c>
      <c r="V52" s="74">
        <v>271.02</v>
      </c>
      <c r="W52" s="74">
        <v>271.02</v>
      </c>
      <c r="X52" s="74">
        <v>271.02</v>
      </c>
      <c r="Y52" s="81">
        <v>271.02</v>
      </c>
    </row>
    <row r="53" spans="1:25" s="62" customFormat="1" ht="18.75" hidden="1" customHeight="1" outlineLevel="1" x14ac:dyDescent="0.2">
      <c r="A53" s="58" t="s">
        <v>10</v>
      </c>
      <c r="B53" s="76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81"/>
    </row>
    <row r="54" spans="1:25" s="62" customFormat="1" ht="18.75" hidden="1" customHeight="1" outlineLevel="1" thickBot="1" x14ac:dyDescent="0.25">
      <c r="A54" s="147" t="s">
        <v>11</v>
      </c>
      <c r="B54" s="77">
        <v>2.496</v>
      </c>
      <c r="C54" s="75">
        <v>2.496</v>
      </c>
      <c r="D54" s="75">
        <v>2.496</v>
      </c>
      <c r="E54" s="75">
        <v>2.496</v>
      </c>
      <c r="F54" s="75">
        <v>2.496</v>
      </c>
      <c r="G54" s="75">
        <v>2.496</v>
      </c>
      <c r="H54" s="75">
        <v>2.496</v>
      </c>
      <c r="I54" s="75">
        <v>2.496</v>
      </c>
      <c r="J54" s="75">
        <v>2.496</v>
      </c>
      <c r="K54" s="75">
        <v>2.496</v>
      </c>
      <c r="L54" s="75">
        <v>2.496</v>
      </c>
      <c r="M54" s="75">
        <v>2.496</v>
      </c>
      <c r="N54" s="75">
        <v>2.496</v>
      </c>
      <c r="O54" s="75">
        <v>2.496</v>
      </c>
      <c r="P54" s="75">
        <v>2.496</v>
      </c>
      <c r="Q54" s="75">
        <v>2.496</v>
      </c>
      <c r="R54" s="75">
        <v>2.496</v>
      </c>
      <c r="S54" s="75">
        <v>2.496</v>
      </c>
      <c r="T54" s="75">
        <v>2.496</v>
      </c>
      <c r="U54" s="75">
        <v>2.496</v>
      </c>
      <c r="V54" s="75">
        <v>2.496</v>
      </c>
      <c r="W54" s="75">
        <v>2.496</v>
      </c>
      <c r="X54" s="75">
        <v>2.496</v>
      </c>
      <c r="Y54" s="82">
        <v>2.496</v>
      </c>
    </row>
    <row r="55" spans="1:25" s="108" customFormat="1" ht="18.75" customHeight="1" collapsed="1" thickBot="1" x14ac:dyDescent="0.25">
      <c r="A55" s="112">
        <v>10</v>
      </c>
      <c r="B55" s="138">
        <f t="shared" ref="B55:Y55" si="9">SUM(B56:B59)</f>
        <v>1050.9059999999999</v>
      </c>
      <c r="C55" s="139">
        <f t="shared" si="9"/>
        <v>1030.6660000000002</v>
      </c>
      <c r="D55" s="139">
        <f t="shared" si="9"/>
        <v>1039.4259999999999</v>
      </c>
      <c r="E55" s="139">
        <f t="shared" si="9"/>
        <v>1034.4360000000001</v>
      </c>
      <c r="F55" s="139">
        <f t="shared" si="9"/>
        <v>1038.8960000000002</v>
      </c>
      <c r="G55" s="139">
        <f t="shared" si="9"/>
        <v>1035.326</v>
      </c>
      <c r="H55" s="139">
        <f t="shared" si="9"/>
        <v>1037.326</v>
      </c>
      <c r="I55" s="139">
        <f t="shared" si="9"/>
        <v>1041.056</v>
      </c>
      <c r="J55" s="139">
        <f t="shared" si="9"/>
        <v>1044.9259999999999</v>
      </c>
      <c r="K55" s="140">
        <f t="shared" si="9"/>
        <v>1043.6260000000002</v>
      </c>
      <c r="L55" s="139">
        <f t="shared" si="9"/>
        <v>1045.8960000000002</v>
      </c>
      <c r="M55" s="141">
        <f t="shared" si="9"/>
        <v>1046.3760000000002</v>
      </c>
      <c r="N55" s="140">
        <f t="shared" si="9"/>
        <v>1051.346</v>
      </c>
      <c r="O55" s="139">
        <f t="shared" si="9"/>
        <v>1031.7760000000001</v>
      </c>
      <c r="P55" s="141">
        <f t="shared" si="9"/>
        <v>1034.1959999999999</v>
      </c>
      <c r="Q55" s="142">
        <f t="shared" si="9"/>
        <v>1053.6460000000002</v>
      </c>
      <c r="R55" s="139">
        <f t="shared" si="9"/>
        <v>1061.0360000000001</v>
      </c>
      <c r="S55" s="142">
        <f t="shared" si="9"/>
        <v>1066.5160000000001</v>
      </c>
      <c r="T55" s="139">
        <f t="shared" si="9"/>
        <v>1060.2360000000001</v>
      </c>
      <c r="U55" s="139">
        <f t="shared" si="9"/>
        <v>1048.056</v>
      </c>
      <c r="V55" s="139">
        <f t="shared" si="9"/>
        <v>1046.566</v>
      </c>
      <c r="W55" s="139">
        <f t="shared" si="9"/>
        <v>1055.4160000000002</v>
      </c>
      <c r="X55" s="139">
        <f t="shared" si="9"/>
        <v>1057.096</v>
      </c>
      <c r="Y55" s="143">
        <f t="shared" si="9"/>
        <v>1053.596</v>
      </c>
    </row>
    <row r="56" spans="1:25" s="62" customFormat="1" ht="18.75" hidden="1" customHeight="1" outlineLevel="1" x14ac:dyDescent="0.2">
      <c r="A56" s="56" t="s">
        <v>8</v>
      </c>
      <c r="B56" s="70">
        <f>'цена АТС'!F266</f>
        <v>777.39</v>
      </c>
      <c r="C56" s="71">
        <f>'цена АТС'!F267</f>
        <v>757.15</v>
      </c>
      <c r="D56" s="71">
        <f>'цена АТС'!F268</f>
        <v>765.91</v>
      </c>
      <c r="E56" s="72">
        <f>'цена АТС'!F269</f>
        <v>760.92</v>
      </c>
      <c r="F56" s="71">
        <f>'цена АТС'!F270</f>
        <v>765.38</v>
      </c>
      <c r="G56" s="71">
        <f>'цена АТС'!F271</f>
        <v>761.81</v>
      </c>
      <c r="H56" s="71">
        <f>'цена АТС'!F272</f>
        <v>763.81</v>
      </c>
      <c r="I56" s="71">
        <f>'цена АТС'!F273</f>
        <v>767.54</v>
      </c>
      <c r="J56" s="73">
        <f>'цена АТС'!F274</f>
        <v>771.41</v>
      </c>
      <c r="K56" s="71">
        <f>'цена АТС'!F275</f>
        <v>770.11</v>
      </c>
      <c r="L56" s="71">
        <f>'цена АТС'!F276</f>
        <v>772.38</v>
      </c>
      <c r="M56" s="71">
        <f>'цена АТС'!F277</f>
        <v>772.86</v>
      </c>
      <c r="N56" s="71">
        <f>'цена АТС'!F278</f>
        <v>777.83</v>
      </c>
      <c r="O56" s="71">
        <f>'цена АТС'!F279</f>
        <v>758.26</v>
      </c>
      <c r="P56" s="71">
        <f>'цена АТС'!F280</f>
        <v>760.68</v>
      </c>
      <c r="Q56" s="71">
        <f>'цена АТС'!F281</f>
        <v>780.13</v>
      </c>
      <c r="R56" s="71">
        <f>'цена АТС'!F282</f>
        <v>787.52</v>
      </c>
      <c r="S56" s="71">
        <f>'цена АТС'!F283</f>
        <v>793</v>
      </c>
      <c r="T56" s="71">
        <f>'цена АТС'!F284</f>
        <v>786.72</v>
      </c>
      <c r="U56" s="71">
        <f>'цена АТС'!F285</f>
        <v>774.54</v>
      </c>
      <c r="V56" s="71">
        <f>'цена АТС'!F286</f>
        <v>773.05</v>
      </c>
      <c r="W56" s="71">
        <f>'цена АТС'!F287</f>
        <v>781.9</v>
      </c>
      <c r="X56" s="71">
        <f>'цена АТС'!F288</f>
        <v>783.58</v>
      </c>
      <c r="Y56" s="79">
        <f>'цена АТС'!F289</f>
        <v>780.08</v>
      </c>
    </row>
    <row r="57" spans="1:25" s="62" customFormat="1" ht="18.75" hidden="1" customHeight="1" outlineLevel="1" x14ac:dyDescent="0.2">
      <c r="A57" s="57" t="s">
        <v>9</v>
      </c>
      <c r="B57" s="76">
        <v>271.02</v>
      </c>
      <c r="C57" s="74">
        <v>271.02</v>
      </c>
      <c r="D57" s="74">
        <v>271.02</v>
      </c>
      <c r="E57" s="74">
        <v>271.02</v>
      </c>
      <c r="F57" s="74">
        <v>271.02</v>
      </c>
      <c r="G57" s="74">
        <v>271.02</v>
      </c>
      <c r="H57" s="74">
        <v>271.02</v>
      </c>
      <c r="I57" s="74">
        <v>271.02</v>
      </c>
      <c r="J57" s="74">
        <v>271.02</v>
      </c>
      <c r="K57" s="74">
        <v>271.02</v>
      </c>
      <c r="L57" s="74">
        <v>271.02</v>
      </c>
      <c r="M57" s="74">
        <v>271.02</v>
      </c>
      <c r="N57" s="74">
        <v>271.02</v>
      </c>
      <c r="O57" s="74">
        <v>271.02</v>
      </c>
      <c r="P57" s="74">
        <v>271.02</v>
      </c>
      <c r="Q57" s="74">
        <v>271.02</v>
      </c>
      <c r="R57" s="74">
        <v>271.02</v>
      </c>
      <c r="S57" s="74">
        <v>271.02</v>
      </c>
      <c r="T57" s="74">
        <v>271.02</v>
      </c>
      <c r="U57" s="74">
        <v>271.02</v>
      </c>
      <c r="V57" s="74">
        <v>271.02</v>
      </c>
      <c r="W57" s="74">
        <v>271.02</v>
      </c>
      <c r="X57" s="74">
        <v>271.02</v>
      </c>
      <c r="Y57" s="81">
        <v>271.02</v>
      </c>
    </row>
    <row r="58" spans="1:25" s="62" customFormat="1" ht="18.75" hidden="1" customHeight="1" outlineLevel="1" x14ac:dyDescent="0.2">
      <c r="A58" s="58" t="s">
        <v>10</v>
      </c>
      <c r="B58" s="76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81"/>
    </row>
    <row r="59" spans="1:25" s="62" customFormat="1" ht="18.75" hidden="1" customHeight="1" outlineLevel="1" thickBot="1" x14ac:dyDescent="0.25">
      <c r="A59" s="147" t="s">
        <v>11</v>
      </c>
      <c r="B59" s="77">
        <v>2.496</v>
      </c>
      <c r="C59" s="75">
        <v>2.496</v>
      </c>
      <c r="D59" s="75">
        <v>2.496</v>
      </c>
      <c r="E59" s="75">
        <v>2.496</v>
      </c>
      <c r="F59" s="75">
        <v>2.496</v>
      </c>
      <c r="G59" s="75">
        <v>2.496</v>
      </c>
      <c r="H59" s="75">
        <v>2.496</v>
      </c>
      <c r="I59" s="75">
        <v>2.496</v>
      </c>
      <c r="J59" s="75">
        <v>2.496</v>
      </c>
      <c r="K59" s="75">
        <v>2.496</v>
      </c>
      <c r="L59" s="75">
        <v>2.496</v>
      </c>
      <c r="M59" s="75">
        <v>2.496</v>
      </c>
      <c r="N59" s="75">
        <v>2.496</v>
      </c>
      <c r="O59" s="75">
        <v>2.496</v>
      </c>
      <c r="P59" s="75">
        <v>2.496</v>
      </c>
      <c r="Q59" s="75">
        <v>2.496</v>
      </c>
      <c r="R59" s="75">
        <v>2.496</v>
      </c>
      <c r="S59" s="75">
        <v>2.496</v>
      </c>
      <c r="T59" s="75">
        <v>2.496</v>
      </c>
      <c r="U59" s="75">
        <v>2.496</v>
      </c>
      <c r="V59" s="75">
        <v>2.496</v>
      </c>
      <c r="W59" s="75">
        <v>2.496</v>
      </c>
      <c r="X59" s="75">
        <v>2.496</v>
      </c>
      <c r="Y59" s="82">
        <v>2.496</v>
      </c>
    </row>
    <row r="60" spans="1:25" s="108" customFormat="1" ht="18.75" customHeight="1" collapsed="1" thickBot="1" x14ac:dyDescent="0.25">
      <c r="A60" s="109">
        <v>11</v>
      </c>
      <c r="B60" s="138">
        <f t="shared" ref="B60:Y60" si="10">SUM(B61:B64)</f>
        <v>1057.0060000000001</v>
      </c>
      <c r="C60" s="139">
        <f t="shared" si="10"/>
        <v>1036.2060000000001</v>
      </c>
      <c r="D60" s="139">
        <f t="shared" si="10"/>
        <v>1040.7060000000001</v>
      </c>
      <c r="E60" s="139">
        <f t="shared" si="10"/>
        <v>1054.1260000000002</v>
      </c>
      <c r="F60" s="139">
        <f t="shared" si="10"/>
        <v>1044.9459999999999</v>
      </c>
      <c r="G60" s="139">
        <f t="shared" si="10"/>
        <v>1044.6660000000002</v>
      </c>
      <c r="H60" s="139">
        <f t="shared" si="10"/>
        <v>1050.9160000000002</v>
      </c>
      <c r="I60" s="139">
        <f t="shared" si="10"/>
        <v>1033.5260000000001</v>
      </c>
      <c r="J60" s="139">
        <f t="shared" si="10"/>
        <v>1041.9560000000001</v>
      </c>
      <c r="K60" s="140">
        <f t="shared" si="10"/>
        <v>1049.636</v>
      </c>
      <c r="L60" s="139">
        <f t="shared" si="10"/>
        <v>1041.1660000000002</v>
      </c>
      <c r="M60" s="141">
        <f t="shared" si="10"/>
        <v>1052.6460000000002</v>
      </c>
      <c r="N60" s="140">
        <f t="shared" si="10"/>
        <v>1060.4259999999999</v>
      </c>
      <c r="O60" s="139">
        <f t="shared" si="10"/>
        <v>1037.6759999999999</v>
      </c>
      <c r="P60" s="141">
        <f t="shared" si="10"/>
        <v>1039.1060000000002</v>
      </c>
      <c r="Q60" s="142">
        <f t="shared" si="10"/>
        <v>1054.6959999999999</v>
      </c>
      <c r="R60" s="139">
        <f t="shared" si="10"/>
        <v>1067.306</v>
      </c>
      <c r="S60" s="142">
        <f t="shared" si="10"/>
        <v>1071.2760000000001</v>
      </c>
      <c r="T60" s="139">
        <f t="shared" si="10"/>
        <v>1064.7360000000001</v>
      </c>
      <c r="U60" s="139">
        <f t="shared" si="10"/>
        <v>1053.6460000000002</v>
      </c>
      <c r="V60" s="139">
        <f t="shared" si="10"/>
        <v>1059.8560000000002</v>
      </c>
      <c r="W60" s="139">
        <f t="shared" si="10"/>
        <v>1063.1959999999999</v>
      </c>
      <c r="X60" s="139">
        <f t="shared" si="10"/>
        <v>1059.5160000000001</v>
      </c>
      <c r="Y60" s="143">
        <f t="shared" si="10"/>
        <v>1054.3360000000002</v>
      </c>
    </row>
    <row r="61" spans="1:25" s="62" customFormat="1" ht="18.75" customHeight="1" outlineLevel="1" x14ac:dyDescent="0.2">
      <c r="A61" s="56" t="s">
        <v>8</v>
      </c>
      <c r="B61" s="70">
        <f>'цена АТС'!F290</f>
        <v>783.49</v>
      </c>
      <c r="C61" s="71">
        <f>'цена АТС'!F291</f>
        <v>762.69</v>
      </c>
      <c r="D61" s="71">
        <f>'цена АТС'!F292</f>
        <v>767.19</v>
      </c>
      <c r="E61" s="72">
        <f>'цена АТС'!F293</f>
        <v>780.61</v>
      </c>
      <c r="F61" s="71">
        <f>'цена АТС'!F294</f>
        <v>771.43</v>
      </c>
      <c r="G61" s="71">
        <f>'цена АТС'!F295</f>
        <v>771.15</v>
      </c>
      <c r="H61" s="71">
        <f>'цена АТС'!F296</f>
        <v>777.4</v>
      </c>
      <c r="I61" s="71">
        <f>'цена АТС'!F297</f>
        <v>760.01</v>
      </c>
      <c r="J61" s="73">
        <f>'цена АТС'!F298</f>
        <v>768.44</v>
      </c>
      <c r="K61" s="71">
        <f>'цена АТС'!F299</f>
        <v>776.12</v>
      </c>
      <c r="L61" s="71">
        <f>'цена АТС'!F300</f>
        <v>767.65</v>
      </c>
      <c r="M61" s="71">
        <f>'цена АТС'!F301</f>
        <v>779.13</v>
      </c>
      <c r="N61" s="71">
        <f>'цена АТС'!F302</f>
        <v>786.91</v>
      </c>
      <c r="O61" s="71">
        <f>'цена АТС'!F303</f>
        <v>764.16</v>
      </c>
      <c r="P61" s="71">
        <f>'цена АТС'!F304</f>
        <v>765.59</v>
      </c>
      <c r="Q61" s="71">
        <f>'цена АТС'!F305</f>
        <v>781.18</v>
      </c>
      <c r="R61" s="71">
        <f>'цена АТС'!F306</f>
        <v>793.79</v>
      </c>
      <c r="S61" s="71">
        <f>'цена АТС'!F307</f>
        <v>797.76</v>
      </c>
      <c r="T61" s="71">
        <f>'цена АТС'!F308</f>
        <v>791.22</v>
      </c>
      <c r="U61" s="71">
        <f>'цена АТС'!F309</f>
        <v>780.13</v>
      </c>
      <c r="V61" s="71">
        <f>'цена АТС'!F310</f>
        <v>786.34</v>
      </c>
      <c r="W61" s="71">
        <f>'цена АТС'!F311</f>
        <v>789.68</v>
      </c>
      <c r="X61" s="71">
        <f>'цена АТС'!F312</f>
        <v>786</v>
      </c>
      <c r="Y61" s="79">
        <f>'цена АТС'!F313</f>
        <v>780.82</v>
      </c>
    </row>
    <row r="62" spans="1:25" s="62" customFormat="1" ht="18.75" customHeight="1" outlineLevel="1" x14ac:dyDescent="0.2">
      <c r="A62" s="57" t="s">
        <v>9</v>
      </c>
      <c r="B62" s="76">
        <v>271.02</v>
      </c>
      <c r="C62" s="74">
        <v>271.02</v>
      </c>
      <c r="D62" s="74">
        <v>271.02</v>
      </c>
      <c r="E62" s="74">
        <v>271.02</v>
      </c>
      <c r="F62" s="74">
        <v>271.02</v>
      </c>
      <c r="G62" s="74">
        <v>271.02</v>
      </c>
      <c r="H62" s="74">
        <v>271.02</v>
      </c>
      <c r="I62" s="74">
        <v>271.02</v>
      </c>
      <c r="J62" s="74">
        <v>271.02</v>
      </c>
      <c r="K62" s="74">
        <v>271.02</v>
      </c>
      <c r="L62" s="74">
        <v>271.02</v>
      </c>
      <c r="M62" s="74">
        <v>271.02</v>
      </c>
      <c r="N62" s="74">
        <v>271.02</v>
      </c>
      <c r="O62" s="74">
        <v>271.02</v>
      </c>
      <c r="P62" s="74">
        <v>271.02</v>
      </c>
      <c r="Q62" s="74">
        <v>271.02</v>
      </c>
      <c r="R62" s="74">
        <v>271.02</v>
      </c>
      <c r="S62" s="74">
        <v>271.02</v>
      </c>
      <c r="T62" s="74">
        <v>271.02</v>
      </c>
      <c r="U62" s="74">
        <v>271.02</v>
      </c>
      <c r="V62" s="74">
        <v>271.02</v>
      </c>
      <c r="W62" s="74">
        <v>271.02</v>
      </c>
      <c r="X62" s="74">
        <v>271.02</v>
      </c>
      <c r="Y62" s="81">
        <v>271.02</v>
      </c>
    </row>
    <row r="63" spans="1:25" s="62" customFormat="1" ht="18.75" customHeight="1" outlineLevel="1" x14ac:dyDescent="0.2">
      <c r="A63" s="58" t="s">
        <v>10</v>
      </c>
      <c r="B63" s="76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81"/>
    </row>
    <row r="64" spans="1:25" s="62" customFormat="1" ht="18.75" customHeight="1" outlineLevel="1" thickBot="1" x14ac:dyDescent="0.25">
      <c r="A64" s="147" t="s">
        <v>11</v>
      </c>
      <c r="B64" s="77">
        <v>2.496</v>
      </c>
      <c r="C64" s="75">
        <v>2.496</v>
      </c>
      <c r="D64" s="75">
        <v>2.496</v>
      </c>
      <c r="E64" s="75">
        <v>2.496</v>
      </c>
      <c r="F64" s="75">
        <v>2.496</v>
      </c>
      <c r="G64" s="75">
        <v>2.496</v>
      </c>
      <c r="H64" s="75">
        <v>2.496</v>
      </c>
      <c r="I64" s="75">
        <v>2.496</v>
      </c>
      <c r="J64" s="75">
        <v>2.496</v>
      </c>
      <c r="K64" s="75">
        <v>2.496</v>
      </c>
      <c r="L64" s="75">
        <v>2.496</v>
      </c>
      <c r="M64" s="75">
        <v>2.496</v>
      </c>
      <c r="N64" s="75">
        <v>2.496</v>
      </c>
      <c r="O64" s="75">
        <v>2.496</v>
      </c>
      <c r="P64" s="75">
        <v>2.496</v>
      </c>
      <c r="Q64" s="75">
        <v>2.496</v>
      </c>
      <c r="R64" s="75">
        <v>2.496</v>
      </c>
      <c r="S64" s="75">
        <v>2.496</v>
      </c>
      <c r="T64" s="75">
        <v>2.496</v>
      </c>
      <c r="U64" s="75">
        <v>2.496</v>
      </c>
      <c r="V64" s="75">
        <v>2.496</v>
      </c>
      <c r="W64" s="75">
        <v>2.496</v>
      </c>
      <c r="X64" s="75">
        <v>2.496</v>
      </c>
      <c r="Y64" s="82">
        <v>2.496</v>
      </c>
    </row>
    <row r="65" spans="1:25" s="108" customFormat="1" ht="18.75" customHeight="1" thickBot="1" x14ac:dyDescent="0.25">
      <c r="A65" s="112">
        <v>12</v>
      </c>
      <c r="B65" s="138">
        <f t="shared" ref="B65:Y65" si="11">SUM(B66:B69)</f>
        <v>1013.456</v>
      </c>
      <c r="C65" s="139">
        <f t="shared" si="11"/>
        <v>994.75599999999997</v>
      </c>
      <c r="D65" s="139">
        <f t="shared" si="11"/>
        <v>983.226</v>
      </c>
      <c r="E65" s="139">
        <f t="shared" si="11"/>
        <v>988.28599999999994</v>
      </c>
      <c r="F65" s="139">
        <f t="shared" si="11"/>
        <v>986.27599999999995</v>
      </c>
      <c r="G65" s="139">
        <f t="shared" si="11"/>
        <v>978.45600000000002</v>
      </c>
      <c r="H65" s="139">
        <f t="shared" si="11"/>
        <v>996.70600000000002</v>
      </c>
      <c r="I65" s="139">
        <f t="shared" si="11"/>
        <v>986.57599999999991</v>
      </c>
      <c r="J65" s="139">
        <f t="shared" si="11"/>
        <v>984.94599999999991</v>
      </c>
      <c r="K65" s="140">
        <f t="shared" si="11"/>
        <v>986.95600000000002</v>
      </c>
      <c r="L65" s="139">
        <f t="shared" si="11"/>
        <v>993.27599999999995</v>
      </c>
      <c r="M65" s="141">
        <f t="shared" si="11"/>
        <v>1001.136</v>
      </c>
      <c r="N65" s="140">
        <f t="shared" si="11"/>
        <v>1007.746</v>
      </c>
      <c r="O65" s="139">
        <f t="shared" si="11"/>
        <v>986.48599999999999</v>
      </c>
      <c r="P65" s="141">
        <f t="shared" si="11"/>
        <v>995.55599999999993</v>
      </c>
      <c r="Q65" s="142">
        <f t="shared" si="11"/>
        <v>1011.0759999999999</v>
      </c>
      <c r="R65" s="139">
        <f t="shared" si="11"/>
        <v>1023.116</v>
      </c>
      <c r="S65" s="142">
        <f t="shared" si="11"/>
        <v>1028.1260000000002</v>
      </c>
      <c r="T65" s="139">
        <f t="shared" si="11"/>
        <v>1014.1959999999999</v>
      </c>
      <c r="U65" s="139">
        <f t="shared" si="11"/>
        <v>1006.106</v>
      </c>
      <c r="V65" s="139">
        <f t="shared" si="11"/>
        <v>1012.8259999999999</v>
      </c>
      <c r="W65" s="139">
        <f t="shared" si="11"/>
        <v>1019.4259999999999</v>
      </c>
      <c r="X65" s="139">
        <f t="shared" si="11"/>
        <v>1020.276</v>
      </c>
      <c r="Y65" s="143">
        <f t="shared" si="11"/>
        <v>1018.0559999999999</v>
      </c>
    </row>
    <row r="66" spans="1:25" s="62" customFormat="1" ht="18.75" hidden="1" customHeight="1" outlineLevel="1" x14ac:dyDescent="0.2">
      <c r="A66" s="56" t="s">
        <v>8</v>
      </c>
      <c r="B66" s="70">
        <f>'цена АТС'!F314</f>
        <v>739.94</v>
      </c>
      <c r="C66" s="71">
        <f>'цена АТС'!F315</f>
        <v>721.24</v>
      </c>
      <c r="D66" s="71">
        <f>'цена АТС'!F316</f>
        <v>709.71</v>
      </c>
      <c r="E66" s="72">
        <f>'цена АТС'!F317</f>
        <v>714.77</v>
      </c>
      <c r="F66" s="71">
        <f>'цена АТС'!F318</f>
        <v>712.76</v>
      </c>
      <c r="G66" s="71">
        <f>'цена АТС'!F319</f>
        <v>704.94</v>
      </c>
      <c r="H66" s="71">
        <f>'цена АТС'!F320</f>
        <v>723.19</v>
      </c>
      <c r="I66" s="71">
        <f>'цена АТС'!F321</f>
        <v>713.06</v>
      </c>
      <c r="J66" s="73">
        <f>'цена АТС'!F322</f>
        <v>711.43</v>
      </c>
      <c r="K66" s="71">
        <f>'цена АТС'!F323</f>
        <v>713.44</v>
      </c>
      <c r="L66" s="71">
        <f>'цена АТС'!F324</f>
        <v>719.76</v>
      </c>
      <c r="M66" s="71">
        <f>'цена АТС'!F325</f>
        <v>727.62</v>
      </c>
      <c r="N66" s="71">
        <f>'цена АТС'!F326</f>
        <v>734.23</v>
      </c>
      <c r="O66" s="71">
        <f>'цена АТС'!F327</f>
        <v>712.97</v>
      </c>
      <c r="P66" s="71">
        <f>'цена АТС'!F328</f>
        <v>722.04</v>
      </c>
      <c r="Q66" s="71">
        <f>'цена АТС'!F329</f>
        <v>737.56</v>
      </c>
      <c r="R66" s="71">
        <f>'цена АТС'!F330</f>
        <v>749.6</v>
      </c>
      <c r="S66" s="71">
        <f>'цена АТС'!F331</f>
        <v>754.61</v>
      </c>
      <c r="T66" s="71">
        <f>'цена АТС'!F332</f>
        <v>740.68</v>
      </c>
      <c r="U66" s="71">
        <f>'цена АТС'!F333</f>
        <v>732.59</v>
      </c>
      <c r="V66" s="71">
        <f>'цена АТС'!F334</f>
        <v>739.31</v>
      </c>
      <c r="W66" s="71">
        <f>'цена АТС'!F335</f>
        <v>745.91</v>
      </c>
      <c r="X66" s="71">
        <f>'цена АТС'!F336</f>
        <v>746.76</v>
      </c>
      <c r="Y66" s="79">
        <f>'цена АТС'!F337</f>
        <v>744.54</v>
      </c>
    </row>
    <row r="67" spans="1:25" s="62" customFormat="1" ht="18.75" hidden="1" customHeight="1" outlineLevel="1" x14ac:dyDescent="0.2">
      <c r="A67" s="57" t="s">
        <v>9</v>
      </c>
      <c r="B67" s="76">
        <v>271.02</v>
      </c>
      <c r="C67" s="74">
        <v>271.02</v>
      </c>
      <c r="D67" s="74">
        <v>271.02</v>
      </c>
      <c r="E67" s="74">
        <v>271.02</v>
      </c>
      <c r="F67" s="74">
        <v>271.02</v>
      </c>
      <c r="G67" s="74">
        <v>271.02</v>
      </c>
      <c r="H67" s="74">
        <v>271.02</v>
      </c>
      <c r="I67" s="74">
        <v>271.02</v>
      </c>
      <c r="J67" s="74">
        <v>271.02</v>
      </c>
      <c r="K67" s="74">
        <v>271.02</v>
      </c>
      <c r="L67" s="74">
        <v>271.02</v>
      </c>
      <c r="M67" s="74">
        <v>271.02</v>
      </c>
      <c r="N67" s="74">
        <v>271.02</v>
      </c>
      <c r="O67" s="74">
        <v>271.02</v>
      </c>
      <c r="P67" s="74">
        <v>271.02</v>
      </c>
      <c r="Q67" s="74">
        <v>271.02</v>
      </c>
      <c r="R67" s="74">
        <v>271.02</v>
      </c>
      <c r="S67" s="74">
        <v>271.02</v>
      </c>
      <c r="T67" s="74">
        <v>271.02</v>
      </c>
      <c r="U67" s="74">
        <v>271.02</v>
      </c>
      <c r="V67" s="74">
        <v>271.02</v>
      </c>
      <c r="W67" s="74">
        <v>271.02</v>
      </c>
      <c r="X67" s="74">
        <v>271.02</v>
      </c>
      <c r="Y67" s="81">
        <v>271.02</v>
      </c>
    </row>
    <row r="68" spans="1:25" s="62" customFormat="1" ht="18.75" hidden="1" customHeight="1" outlineLevel="1" x14ac:dyDescent="0.2">
      <c r="A68" s="58" t="s">
        <v>10</v>
      </c>
      <c r="B68" s="76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81"/>
    </row>
    <row r="69" spans="1:25" s="62" customFormat="1" ht="18.75" hidden="1" customHeight="1" outlineLevel="1" thickBot="1" x14ac:dyDescent="0.25">
      <c r="A69" s="147" t="s">
        <v>11</v>
      </c>
      <c r="B69" s="77">
        <v>2.496</v>
      </c>
      <c r="C69" s="75">
        <v>2.496</v>
      </c>
      <c r="D69" s="75">
        <v>2.496</v>
      </c>
      <c r="E69" s="75">
        <v>2.496</v>
      </c>
      <c r="F69" s="75">
        <v>2.496</v>
      </c>
      <c r="G69" s="75">
        <v>2.496</v>
      </c>
      <c r="H69" s="75">
        <v>2.496</v>
      </c>
      <c r="I69" s="75">
        <v>2.496</v>
      </c>
      <c r="J69" s="75">
        <v>2.496</v>
      </c>
      <c r="K69" s="75">
        <v>2.496</v>
      </c>
      <c r="L69" s="75">
        <v>2.496</v>
      </c>
      <c r="M69" s="75">
        <v>2.496</v>
      </c>
      <c r="N69" s="75">
        <v>2.496</v>
      </c>
      <c r="O69" s="75">
        <v>2.496</v>
      </c>
      <c r="P69" s="75">
        <v>2.496</v>
      </c>
      <c r="Q69" s="75">
        <v>2.496</v>
      </c>
      <c r="R69" s="75">
        <v>2.496</v>
      </c>
      <c r="S69" s="75">
        <v>2.496</v>
      </c>
      <c r="T69" s="75">
        <v>2.496</v>
      </c>
      <c r="U69" s="75">
        <v>2.496</v>
      </c>
      <c r="V69" s="75">
        <v>2.496</v>
      </c>
      <c r="W69" s="75">
        <v>2.496</v>
      </c>
      <c r="X69" s="75">
        <v>2.496</v>
      </c>
      <c r="Y69" s="82">
        <v>2.496</v>
      </c>
    </row>
    <row r="70" spans="1:25" s="108" customFormat="1" ht="18.75" customHeight="1" collapsed="1" thickBot="1" x14ac:dyDescent="0.25">
      <c r="A70" s="109">
        <v>13</v>
      </c>
      <c r="B70" s="138">
        <f t="shared" ref="B70:Y70" si="12">SUM(B71:B74)</f>
        <v>1046.7060000000001</v>
      </c>
      <c r="C70" s="139">
        <f t="shared" si="12"/>
        <v>1012.966</v>
      </c>
      <c r="D70" s="139">
        <f t="shared" si="12"/>
        <v>1008.5359999999999</v>
      </c>
      <c r="E70" s="139">
        <f t="shared" si="12"/>
        <v>1036.7760000000001</v>
      </c>
      <c r="F70" s="139">
        <f t="shared" si="12"/>
        <v>1022.386</v>
      </c>
      <c r="G70" s="139">
        <f t="shared" si="12"/>
        <v>1060.866</v>
      </c>
      <c r="H70" s="139">
        <f t="shared" si="12"/>
        <v>1568.816</v>
      </c>
      <c r="I70" s="139">
        <f t="shared" si="12"/>
        <v>1043.4459999999999</v>
      </c>
      <c r="J70" s="139">
        <f t="shared" si="12"/>
        <v>1046.116</v>
      </c>
      <c r="K70" s="140">
        <f t="shared" si="12"/>
        <v>1051.076</v>
      </c>
      <c r="L70" s="139">
        <f t="shared" si="12"/>
        <v>1050.9259999999999</v>
      </c>
      <c r="M70" s="141">
        <f t="shared" si="12"/>
        <v>1060.2460000000001</v>
      </c>
      <c r="N70" s="140">
        <f t="shared" si="12"/>
        <v>1065.1060000000002</v>
      </c>
      <c r="O70" s="139">
        <f t="shared" si="12"/>
        <v>1040.366</v>
      </c>
      <c r="P70" s="141">
        <f t="shared" si="12"/>
        <v>1046.9360000000001</v>
      </c>
      <c r="Q70" s="142">
        <f t="shared" si="12"/>
        <v>1063.9960000000001</v>
      </c>
      <c r="R70" s="139">
        <f t="shared" si="12"/>
        <v>1084.4760000000001</v>
      </c>
      <c r="S70" s="142">
        <f t="shared" si="12"/>
        <v>1090.5060000000001</v>
      </c>
      <c r="T70" s="139">
        <f t="shared" si="12"/>
        <v>1078.886</v>
      </c>
      <c r="U70" s="139">
        <f t="shared" si="12"/>
        <v>1069.7060000000001</v>
      </c>
      <c r="V70" s="139">
        <f t="shared" si="12"/>
        <v>1070.826</v>
      </c>
      <c r="W70" s="139">
        <f t="shared" si="12"/>
        <v>1077.5260000000001</v>
      </c>
      <c r="X70" s="139">
        <f t="shared" si="12"/>
        <v>1083.7560000000001</v>
      </c>
      <c r="Y70" s="143">
        <f t="shared" si="12"/>
        <v>1079.9459999999999</v>
      </c>
    </row>
    <row r="71" spans="1:25" s="62" customFormat="1" ht="18.75" hidden="1" customHeight="1" outlineLevel="1" x14ac:dyDescent="0.2">
      <c r="A71" s="56" t="s">
        <v>8</v>
      </c>
      <c r="B71" s="70">
        <f>'цена АТС'!F338</f>
        <v>773.19</v>
      </c>
      <c r="C71" s="71">
        <f>'цена АТС'!F339</f>
        <v>739.45</v>
      </c>
      <c r="D71" s="71">
        <f>'цена АТС'!F340</f>
        <v>735.02</v>
      </c>
      <c r="E71" s="72">
        <f>'цена АТС'!F341</f>
        <v>763.26</v>
      </c>
      <c r="F71" s="71">
        <f>'цена АТС'!F342</f>
        <v>748.87</v>
      </c>
      <c r="G71" s="71">
        <f>'цена АТС'!F343</f>
        <v>787.35</v>
      </c>
      <c r="H71" s="71">
        <f>'цена АТС'!F344</f>
        <v>783.16</v>
      </c>
      <c r="I71" s="71">
        <f>'цена АТС'!F345</f>
        <v>769.93</v>
      </c>
      <c r="J71" s="73">
        <f>'цена АТС'!F346</f>
        <v>772.6</v>
      </c>
      <c r="K71" s="71">
        <f>'цена АТС'!F347</f>
        <v>777.56</v>
      </c>
      <c r="L71" s="71">
        <f>'цена АТС'!F348</f>
        <v>777.41</v>
      </c>
      <c r="M71" s="71">
        <f>'цена АТС'!F349</f>
        <v>786.73</v>
      </c>
      <c r="N71" s="71">
        <f>'цена АТС'!F350</f>
        <v>791.59</v>
      </c>
      <c r="O71" s="71">
        <f>'цена АТС'!F351</f>
        <v>766.85</v>
      </c>
      <c r="P71" s="71">
        <f>'цена АТС'!F352</f>
        <v>773.42</v>
      </c>
      <c r="Q71" s="71">
        <f>'цена АТС'!F353</f>
        <v>790.48</v>
      </c>
      <c r="R71" s="71">
        <f>'цена АТС'!F354</f>
        <v>810.96</v>
      </c>
      <c r="S71" s="71">
        <f>'цена АТС'!F355</f>
        <v>816.99</v>
      </c>
      <c r="T71" s="71">
        <f>'цена АТС'!F356</f>
        <v>805.37</v>
      </c>
      <c r="U71" s="71">
        <f>'цена АТС'!F357</f>
        <v>796.19</v>
      </c>
      <c r="V71" s="71">
        <f>'цена АТС'!F358</f>
        <v>797.31</v>
      </c>
      <c r="W71" s="71">
        <f>'цена АТС'!F359</f>
        <v>804.01</v>
      </c>
      <c r="X71" s="71">
        <f>'цена АТС'!F360</f>
        <v>810.24</v>
      </c>
      <c r="Y71" s="79">
        <f>'цена АТС'!F361</f>
        <v>806.43</v>
      </c>
    </row>
    <row r="72" spans="1:25" s="62" customFormat="1" ht="18.75" hidden="1" customHeight="1" outlineLevel="1" x14ac:dyDescent="0.2">
      <c r="A72" s="57" t="s">
        <v>9</v>
      </c>
      <c r="B72" s="76">
        <v>271.02</v>
      </c>
      <c r="C72" s="74">
        <v>271.02</v>
      </c>
      <c r="D72" s="74">
        <v>271.02</v>
      </c>
      <c r="E72" s="74">
        <v>271.02</v>
      </c>
      <c r="F72" s="74">
        <v>271.02</v>
      </c>
      <c r="G72" s="74">
        <v>271.02</v>
      </c>
      <c r="H72" s="74">
        <f>'цена АТС'!F344</f>
        <v>783.16</v>
      </c>
      <c r="I72" s="74">
        <v>271.02</v>
      </c>
      <c r="J72" s="74">
        <v>271.02</v>
      </c>
      <c r="K72" s="74">
        <v>271.02</v>
      </c>
      <c r="L72" s="74">
        <v>271.02</v>
      </c>
      <c r="M72" s="74">
        <v>271.02</v>
      </c>
      <c r="N72" s="74">
        <v>271.02</v>
      </c>
      <c r="O72" s="74">
        <v>271.02</v>
      </c>
      <c r="P72" s="74">
        <v>271.02</v>
      </c>
      <c r="Q72" s="74">
        <v>271.02</v>
      </c>
      <c r="R72" s="74">
        <v>271.02</v>
      </c>
      <c r="S72" s="74">
        <v>271.02</v>
      </c>
      <c r="T72" s="74">
        <v>271.02</v>
      </c>
      <c r="U72" s="74">
        <v>271.02</v>
      </c>
      <c r="V72" s="74">
        <v>271.02</v>
      </c>
      <c r="W72" s="74">
        <v>271.02</v>
      </c>
      <c r="X72" s="74">
        <v>271.02</v>
      </c>
      <c r="Y72" s="81">
        <v>271.02</v>
      </c>
    </row>
    <row r="73" spans="1:25" s="62" customFormat="1" ht="18.75" hidden="1" customHeight="1" outlineLevel="1" x14ac:dyDescent="0.2">
      <c r="A73" s="58" t="s">
        <v>10</v>
      </c>
      <c r="B73" s="76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81"/>
    </row>
    <row r="74" spans="1:25" s="62" customFormat="1" ht="18.75" hidden="1" customHeight="1" outlineLevel="1" thickBot="1" x14ac:dyDescent="0.25">
      <c r="A74" s="147" t="s">
        <v>11</v>
      </c>
      <c r="B74" s="77">
        <v>2.496</v>
      </c>
      <c r="C74" s="75">
        <v>2.496</v>
      </c>
      <c r="D74" s="75">
        <v>2.496</v>
      </c>
      <c r="E74" s="75">
        <v>2.496</v>
      </c>
      <c r="F74" s="75">
        <v>2.496</v>
      </c>
      <c r="G74" s="75">
        <v>2.496</v>
      </c>
      <c r="H74" s="75">
        <v>2.496</v>
      </c>
      <c r="I74" s="75">
        <v>2.496</v>
      </c>
      <c r="J74" s="75">
        <v>2.496</v>
      </c>
      <c r="K74" s="75">
        <v>2.496</v>
      </c>
      <c r="L74" s="75">
        <v>2.496</v>
      </c>
      <c r="M74" s="75">
        <v>2.496</v>
      </c>
      <c r="N74" s="75">
        <v>2.496</v>
      </c>
      <c r="O74" s="75">
        <v>2.496</v>
      </c>
      <c r="P74" s="75">
        <v>2.496</v>
      </c>
      <c r="Q74" s="75">
        <v>2.496</v>
      </c>
      <c r="R74" s="75">
        <v>2.496</v>
      </c>
      <c r="S74" s="75">
        <v>2.496</v>
      </c>
      <c r="T74" s="75">
        <v>2.496</v>
      </c>
      <c r="U74" s="75">
        <v>2.496</v>
      </c>
      <c r="V74" s="75">
        <v>2.496</v>
      </c>
      <c r="W74" s="75">
        <v>2.496</v>
      </c>
      <c r="X74" s="75">
        <v>2.496</v>
      </c>
      <c r="Y74" s="82">
        <v>2.496</v>
      </c>
    </row>
    <row r="75" spans="1:25" s="108" customFormat="1" ht="18.75" customHeight="1" collapsed="1" thickBot="1" x14ac:dyDescent="0.25">
      <c r="A75" s="112">
        <v>14</v>
      </c>
      <c r="B75" s="138">
        <f t="shared" ref="B75:Y75" si="13">SUM(B76:B79)</f>
        <v>1117.5260000000001</v>
      </c>
      <c r="C75" s="139">
        <f t="shared" si="13"/>
        <v>1089.066</v>
      </c>
      <c r="D75" s="139">
        <f t="shared" si="13"/>
        <v>1082.4259999999999</v>
      </c>
      <c r="E75" s="139">
        <f t="shared" si="13"/>
        <v>1109.866</v>
      </c>
      <c r="F75" s="139">
        <f t="shared" si="13"/>
        <v>1066.4560000000001</v>
      </c>
      <c r="G75" s="139">
        <f t="shared" si="13"/>
        <v>1096.296</v>
      </c>
      <c r="H75" s="139">
        <f t="shared" si="13"/>
        <v>1100.1260000000002</v>
      </c>
      <c r="I75" s="139">
        <f t="shared" si="13"/>
        <v>1084.2360000000001</v>
      </c>
      <c r="J75" s="139">
        <f t="shared" si="13"/>
        <v>1093.2260000000001</v>
      </c>
      <c r="K75" s="140">
        <f t="shared" si="13"/>
        <v>1096.6060000000002</v>
      </c>
      <c r="L75" s="139">
        <f t="shared" si="13"/>
        <v>1095.056</v>
      </c>
      <c r="M75" s="141">
        <f t="shared" si="13"/>
        <v>1096.2360000000001</v>
      </c>
      <c r="N75" s="140">
        <f t="shared" si="13"/>
        <v>1112.2560000000001</v>
      </c>
      <c r="O75" s="139">
        <f t="shared" si="13"/>
        <v>1084.9459999999999</v>
      </c>
      <c r="P75" s="141">
        <f t="shared" si="13"/>
        <v>1094.7560000000001</v>
      </c>
      <c r="Q75" s="142">
        <f t="shared" si="13"/>
        <v>1117.2060000000001</v>
      </c>
      <c r="R75" s="139">
        <f t="shared" si="13"/>
        <v>1130.1759999999999</v>
      </c>
      <c r="S75" s="142">
        <f t="shared" si="13"/>
        <v>1138.7860000000001</v>
      </c>
      <c r="T75" s="139">
        <f t="shared" si="13"/>
        <v>1126.826</v>
      </c>
      <c r="U75" s="139">
        <f t="shared" si="13"/>
        <v>1113.826</v>
      </c>
      <c r="V75" s="139">
        <f t="shared" si="13"/>
        <v>1102.4360000000001</v>
      </c>
      <c r="W75" s="139">
        <f t="shared" si="13"/>
        <v>1114.2260000000001</v>
      </c>
      <c r="X75" s="139">
        <f t="shared" si="13"/>
        <v>1114.3360000000002</v>
      </c>
      <c r="Y75" s="143">
        <f t="shared" si="13"/>
        <v>1119.136</v>
      </c>
    </row>
    <row r="76" spans="1:25" s="62" customFormat="1" ht="18.75" hidden="1" customHeight="1" outlineLevel="1" x14ac:dyDescent="0.2">
      <c r="A76" s="56" t="s">
        <v>8</v>
      </c>
      <c r="B76" s="70">
        <f>'цена АТС'!F362</f>
        <v>844.01</v>
      </c>
      <c r="C76" s="71">
        <f>'цена АТС'!F363</f>
        <v>815.55</v>
      </c>
      <c r="D76" s="71">
        <f>'цена АТС'!F364</f>
        <v>808.91</v>
      </c>
      <c r="E76" s="72">
        <f>'цена АТС'!F365</f>
        <v>836.35</v>
      </c>
      <c r="F76" s="71">
        <f>'цена АТС'!F366</f>
        <v>792.94</v>
      </c>
      <c r="G76" s="71">
        <f>'цена АТС'!F367</f>
        <v>822.78</v>
      </c>
      <c r="H76" s="71">
        <f>'цена АТС'!F368</f>
        <v>826.61</v>
      </c>
      <c r="I76" s="71">
        <f>'цена АТС'!F369</f>
        <v>810.72</v>
      </c>
      <c r="J76" s="73">
        <f>'цена АТС'!F370</f>
        <v>819.71</v>
      </c>
      <c r="K76" s="71">
        <f>'цена АТС'!F371</f>
        <v>823.09</v>
      </c>
      <c r="L76" s="71">
        <f>'цена АТС'!F372</f>
        <v>821.54</v>
      </c>
      <c r="M76" s="71">
        <f>'цена АТС'!F373</f>
        <v>822.72</v>
      </c>
      <c r="N76" s="71">
        <f>'цена АТС'!F374</f>
        <v>838.74</v>
      </c>
      <c r="O76" s="71">
        <f>'цена АТС'!F375</f>
        <v>811.43</v>
      </c>
      <c r="P76" s="71">
        <f>'цена АТС'!F376</f>
        <v>821.24</v>
      </c>
      <c r="Q76" s="71">
        <f>'цена АТС'!F377</f>
        <v>843.69</v>
      </c>
      <c r="R76" s="71">
        <f>'цена АТС'!F378</f>
        <v>856.66</v>
      </c>
      <c r="S76" s="71">
        <f>'цена АТС'!F379</f>
        <v>865.27</v>
      </c>
      <c r="T76" s="71">
        <f>'цена АТС'!F380</f>
        <v>853.31</v>
      </c>
      <c r="U76" s="71">
        <f>'цена АТС'!F381</f>
        <v>840.31</v>
      </c>
      <c r="V76" s="71">
        <f>'цена АТС'!F382</f>
        <v>828.92</v>
      </c>
      <c r="W76" s="71">
        <f>'цена АТС'!F383</f>
        <v>840.71</v>
      </c>
      <c r="X76" s="71">
        <f>'цена АТС'!F384</f>
        <v>840.82</v>
      </c>
      <c r="Y76" s="79">
        <f>'цена АТС'!F385</f>
        <v>845.62</v>
      </c>
    </row>
    <row r="77" spans="1:25" s="62" customFormat="1" ht="18.75" hidden="1" customHeight="1" outlineLevel="1" x14ac:dyDescent="0.2">
      <c r="A77" s="57" t="s">
        <v>9</v>
      </c>
      <c r="B77" s="76">
        <v>271.02</v>
      </c>
      <c r="C77" s="74">
        <v>271.02</v>
      </c>
      <c r="D77" s="74">
        <v>271.02</v>
      </c>
      <c r="E77" s="74">
        <v>271.02</v>
      </c>
      <c r="F77" s="74">
        <v>271.02</v>
      </c>
      <c r="G77" s="74">
        <v>271.02</v>
      </c>
      <c r="H77" s="74">
        <v>271.02</v>
      </c>
      <c r="I77" s="74">
        <v>271.02</v>
      </c>
      <c r="J77" s="74">
        <v>271.02</v>
      </c>
      <c r="K77" s="74">
        <v>271.02</v>
      </c>
      <c r="L77" s="74">
        <v>271.02</v>
      </c>
      <c r="M77" s="74">
        <v>271.02</v>
      </c>
      <c r="N77" s="74">
        <v>271.02</v>
      </c>
      <c r="O77" s="74">
        <v>271.02</v>
      </c>
      <c r="P77" s="74">
        <v>271.02</v>
      </c>
      <c r="Q77" s="74">
        <v>271.02</v>
      </c>
      <c r="R77" s="74">
        <v>271.02</v>
      </c>
      <c r="S77" s="74">
        <v>271.02</v>
      </c>
      <c r="T77" s="74">
        <v>271.02</v>
      </c>
      <c r="U77" s="74">
        <v>271.02</v>
      </c>
      <c r="V77" s="74">
        <v>271.02</v>
      </c>
      <c r="W77" s="74">
        <v>271.02</v>
      </c>
      <c r="X77" s="74">
        <v>271.02</v>
      </c>
      <c r="Y77" s="81">
        <v>271.02</v>
      </c>
    </row>
    <row r="78" spans="1:25" s="62" customFormat="1" ht="18.75" hidden="1" customHeight="1" outlineLevel="1" x14ac:dyDescent="0.2">
      <c r="A78" s="58" t="s">
        <v>10</v>
      </c>
      <c r="B78" s="76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81"/>
    </row>
    <row r="79" spans="1:25" s="62" customFormat="1" ht="18.75" hidden="1" customHeight="1" outlineLevel="1" thickBot="1" x14ac:dyDescent="0.25">
      <c r="A79" s="147" t="s">
        <v>11</v>
      </c>
      <c r="B79" s="77">
        <v>2.496</v>
      </c>
      <c r="C79" s="75">
        <v>2.496</v>
      </c>
      <c r="D79" s="75">
        <v>2.496</v>
      </c>
      <c r="E79" s="75">
        <v>2.496</v>
      </c>
      <c r="F79" s="75">
        <v>2.496</v>
      </c>
      <c r="G79" s="75">
        <v>2.496</v>
      </c>
      <c r="H79" s="75">
        <v>2.496</v>
      </c>
      <c r="I79" s="75">
        <v>2.496</v>
      </c>
      <c r="J79" s="75">
        <v>2.496</v>
      </c>
      <c r="K79" s="75">
        <v>2.496</v>
      </c>
      <c r="L79" s="75">
        <v>2.496</v>
      </c>
      <c r="M79" s="75">
        <v>2.496</v>
      </c>
      <c r="N79" s="75">
        <v>2.496</v>
      </c>
      <c r="O79" s="75">
        <v>2.496</v>
      </c>
      <c r="P79" s="75">
        <v>2.496</v>
      </c>
      <c r="Q79" s="75">
        <v>2.496</v>
      </c>
      <c r="R79" s="75">
        <v>2.496</v>
      </c>
      <c r="S79" s="75">
        <v>2.496</v>
      </c>
      <c r="T79" s="75">
        <v>2.496</v>
      </c>
      <c r="U79" s="75">
        <v>2.496</v>
      </c>
      <c r="V79" s="75">
        <v>2.496</v>
      </c>
      <c r="W79" s="75">
        <v>2.496</v>
      </c>
      <c r="X79" s="75">
        <v>2.496</v>
      </c>
      <c r="Y79" s="82">
        <v>2.496</v>
      </c>
    </row>
    <row r="80" spans="1:25" s="108" customFormat="1" ht="18.75" customHeight="1" collapsed="1" thickBot="1" x14ac:dyDescent="0.25">
      <c r="A80" s="109">
        <v>15</v>
      </c>
      <c r="B80" s="138">
        <f t="shared" ref="B80:Y80" si="14">SUM(B81:B84)</f>
        <v>1092.4059999999999</v>
      </c>
      <c r="C80" s="139">
        <f t="shared" si="14"/>
        <v>1062.4960000000001</v>
      </c>
      <c r="D80" s="139">
        <f t="shared" si="14"/>
        <v>1068.1060000000002</v>
      </c>
      <c r="E80" s="139">
        <f t="shared" si="14"/>
        <v>1084.6660000000002</v>
      </c>
      <c r="F80" s="139">
        <f t="shared" si="14"/>
        <v>1076.1460000000002</v>
      </c>
      <c r="G80" s="139">
        <f t="shared" si="14"/>
        <v>1071.7260000000001</v>
      </c>
      <c r="H80" s="139">
        <f t="shared" si="14"/>
        <v>1080.596</v>
      </c>
      <c r="I80" s="139">
        <f t="shared" si="14"/>
        <v>1068.076</v>
      </c>
      <c r="J80" s="139">
        <f t="shared" si="14"/>
        <v>1070.9560000000001</v>
      </c>
      <c r="K80" s="140">
        <f t="shared" si="14"/>
        <v>1077.1759999999999</v>
      </c>
      <c r="L80" s="139">
        <f t="shared" si="14"/>
        <v>1074.4560000000001</v>
      </c>
      <c r="M80" s="141">
        <f t="shared" si="14"/>
        <v>1074.0860000000002</v>
      </c>
      <c r="N80" s="140">
        <f t="shared" si="14"/>
        <v>1083.5360000000001</v>
      </c>
      <c r="O80" s="139">
        <f t="shared" si="14"/>
        <v>1041.1860000000001</v>
      </c>
      <c r="P80" s="141">
        <f t="shared" si="14"/>
        <v>1068.9459999999999</v>
      </c>
      <c r="Q80" s="142">
        <f t="shared" si="14"/>
        <v>1095.2160000000001</v>
      </c>
      <c r="R80" s="139">
        <f t="shared" si="14"/>
        <v>1105.5160000000001</v>
      </c>
      <c r="S80" s="142">
        <f t="shared" si="14"/>
        <v>1109.5060000000001</v>
      </c>
      <c r="T80" s="139">
        <f t="shared" si="14"/>
        <v>1103.386</v>
      </c>
      <c r="U80" s="139">
        <f t="shared" si="14"/>
        <v>1092.2060000000001</v>
      </c>
      <c r="V80" s="139">
        <f t="shared" si="14"/>
        <v>1089.7060000000001</v>
      </c>
      <c r="W80" s="139">
        <f t="shared" si="14"/>
        <v>1089.7760000000001</v>
      </c>
      <c r="X80" s="139">
        <f t="shared" si="14"/>
        <v>1085.5360000000001</v>
      </c>
      <c r="Y80" s="143">
        <f t="shared" si="14"/>
        <v>1091.6860000000001</v>
      </c>
    </row>
    <row r="81" spans="1:25" s="62" customFormat="1" ht="18.75" hidden="1" customHeight="1" outlineLevel="1" x14ac:dyDescent="0.2">
      <c r="A81" s="56" t="s">
        <v>8</v>
      </c>
      <c r="B81" s="70">
        <f>'цена АТС'!F386</f>
        <v>818.89</v>
      </c>
      <c r="C81" s="71">
        <f>'цена АТС'!F387</f>
        <v>788.98</v>
      </c>
      <c r="D81" s="71">
        <f>'цена АТС'!F388</f>
        <v>794.59</v>
      </c>
      <c r="E81" s="72">
        <f>'цена АТС'!F389</f>
        <v>811.15</v>
      </c>
      <c r="F81" s="71">
        <f>'цена АТС'!F390</f>
        <v>802.63</v>
      </c>
      <c r="G81" s="71">
        <f>'цена АТС'!F391</f>
        <v>798.21</v>
      </c>
      <c r="H81" s="71">
        <f>'цена АТС'!F392</f>
        <v>807.08</v>
      </c>
      <c r="I81" s="71">
        <f>'цена АТС'!F393</f>
        <v>794.56</v>
      </c>
      <c r="J81" s="73">
        <f>'цена АТС'!F394</f>
        <v>797.44</v>
      </c>
      <c r="K81" s="71">
        <f>'цена АТС'!F395</f>
        <v>803.66</v>
      </c>
      <c r="L81" s="71">
        <f>'цена АТС'!F396</f>
        <v>800.94</v>
      </c>
      <c r="M81" s="71">
        <f>'цена АТС'!F397</f>
        <v>800.57</v>
      </c>
      <c r="N81" s="71">
        <f>'цена АТС'!F398</f>
        <v>810.02</v>
      </c>
      <c r="O81" s="71">
        <f>'цена АТС'!F399</f>
        <v>767.67</v>
      </c>
      <c r="P81" s="71">
        <f>'цена АТС'!F400</f>
        <v>795.43</v>
      </c>
      <c r="Q81" s="71">
        <f>'цена АТС'!F401</f>
        <v>821.7</v>
      </c>
      <c r="R81" s="71">
        <f>'цена АТС'!F402</f>
        <v>832</v>
      </c>
      <c r="S81" s="71">
        <f>'цена АТС'!F403</f>
        <v>835.99</v>
      </c>
      <c r="T81" s="71">
        <f>'цена АТС'!F404</f>
        <v>829.87</v>
      </c>
      <c r="U81" s="71">
        <f>'цена АТС'!F405</f>
        <v>818.69</v>
      </c>
      <c r="V81" s="71">
        <f>'цена АТС'!F406</f>
        <v>816.19</v>
      </c>
      <c r="W81" s="71">
        <f>'цена АТС'!F407</f>
        <v>816.26</v>
      </c>
      <c r="X81" s="71">
        <f>'цена АТС'!F408</f>
        <v>812.02</v>
      </c>
      <c r="Y81" s="79">
        <f>'цена АТС'!F409</f>
        <v>818.17</v>
      </c>
    </row>
    <row r="82" spans="1:25" s="62" customFormat="1" ht="18.75" hidden="1" customHeight="1" outlineLevel="1" x14ac:dyDescent="0.2">
      <c r="A82" s="57" t="s">
        <v>9</v>
      </c>
      <c r="B82" s="76">
        <v>271.02</v>
      </c>
      <c r="C82" s="74">
        <v>271.02</v>
      </c>
      <c r="D82" s="74">
        <v>271.02</v>
      </c>
      <c r="E82" s="74">
        <v>271.02</v>
      </c>
      <c r="F82" s="74">
        <v>271.02</v>
      </c>
      <c r="G82" s="74">
        <v>271.02</v>
      </c>
      <c r="H82" s="74">
        <v>271.02</v>
      </c>
      <c r="I82" s="74">
        <v>271.02</v>
      </c>
      <c r="J82" s="74">
        <v>271.02</v>
      </c>
      <c r="K82" s="74">
        <v>271.02</v>
      </c>
      <c r="L82" s="74">
        <v>271.02</v>
      </c>
      <c r="M82" s="74">
        <v>271.02</v>
      </c>
      <c r="N82" s="74">
        <v>271.02</v>
      </c>
      <c r="O82" s="74">
        <v>271.02</v>
      </c>
      <c r="P82" s="74">
        <v>271.02</v>
      </c>
      <c r="Q82" s="74">
        <v>271.02</v>
      </c>
      <c r="R82" s="74">
        <v>271.02</v>
      </c>
      <c r="S82" s="74">
        <v>271.02</v>
      </c>
      <c r="T82" s="74">
        <v>271.02</v>
      </c>
      <c r="U82" s="74">
        <v>271.02</v>
      </c>
      <c r="V82" s="74">
        <v>271.02</v>
      </c>
      <c r="W82" s="74">
        <v>271.02</v>
      </c>
      <c r="X82" s="74">
        <v>271.02</v>
      </c>
      <c r="Y82" s="81">
        <v>271.02</v>
      </c>
    </row>
    <row r="83" spans="1:25" s="62" customFormat="1" ht="18.75" hidden="1" customHeight="1" outlineLevel="1" x14ac:dyDescent="0.2">
      <c r="A83" s="58" t="s">
        <v>10</v>
      </c>
      <c r="B83" s="76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81"/>
    </row>
    <row r="84" spans="1:25" s="62" customFormat="1" ht="18.75" hidden="1" customHeight="1" outlineLevel="1" thickBot="1" x14ac:dyDescent="0.25">
      <c r="A84" s="147" t="s">
        <v>11</v>
      </c>
      <c r="B84" s="77">
        <v>2.496</v>
      </c>
      <c r="C84" s="75">
        <v>2.496</v>
      </c>
      <c r="D84" s="75">
        <v>2.496</v>
      </c>
      <c r="E84" s="75">
        <v>2.496</v>
      </c>
      <c r="F84" s="75">
        <v>2.496</v>
      </c>
      <c r="G84" s="75">
        <v>2.496</v>
      </c>
      <c r="H84" s="75">
        <v>2.496</v>
      </c>
      <c r="I84" s="75">
        <v>2.496</v>
      </c>
      <c r="J84" s="75">
        <v>2.496</v>
      </c>
      <c r="K84" s="75">
        <v>2.496</v>
      </c>
      <c r="L84" s="75">
        <v>2.496</v>
      </c>
      <c r="M84" s="75">
        <v>2.496</v>
      </c>
      <c r="N84" s="75">
        <v>2.496</v>
      </c>
      <c r="O84" s="75">
        <v>2.496</v>
      </c>
      <c r="P84" s="75">
        <v>2.496</v>
      </c>
      <c r="Q84" s="75">
        <v>2.496</v>
      </c>
      <c r="R84" s="75">
        <v>2.496</v>
      </c>
      <c r="S84" s="75">
        <v>2.496</v>
      </c>
      <c r="T84" s="75">
        <v>2.496</v>
      </c>
      <c r="U84" s="75">
        <v>2.496</v>
      </c>
      <c r="V84" s="75">
        <v>2.496</v>
      </c>
      <c r="W84" s="75">
        <v>2.496</v>
      </c>
      <c r="X84" s="75">
        <v>2.496</v>
      </c>
      <c r="Y84" s="82">
        <v>2.496</v>
      </c>
    </row>
    <row r="85" spans="1:25" s="108" customFormat="1" ht="18.75" customHeight="1" collapsed="1" thickBot="1" x14ac:dyDescent="0.25">
      <c r="A85" s="112">
        <v>16</v>
      </c>
      <c r="B85" s="138">
        <f t="shared" ref="B85:Y85" si="15">SUM(B86:B89)</f>
        <v>1066.7760000000001</v>
      </c>
      <c r="C85" s="139">
        <f t="shared" si="15"/>
        <v>1046.9660000000001</v>
      </c>
      <c r="D85" s="139">
        <f t="shared" si="15"/>
        <v>1056.546</v>
      </c>
      <c r="E85" s="139">
        <f t="shared" si="15"/>
        <v>1067.8360000000002</v>
      </c>
      <c r="F85" s="139">
        <f t="shared" si="15"/>
        <v>1065.3760000000002</v>
      </c>
      <c r="G85" s="139">
        <f t="shared" si="15"/>
        <v>1058.7260000000001</v>
      </c>
      <c r="H85" s="139">
        <f t="shared" si="15"/>
        <v>1059.1759999999999</v>
      </c>
      <c r="I85" s="139">
        <f t="shared" si="15"/>
        <v>1045.4560000000001</v>
      </c>
      <c r="J85" s="139">
        <f t="shared" si="15"/>
        <v>1051.6759999999999</v>
      </c>
      <c r="K85" s="140">
        <f t="shared" si="15"/>
        <v>1045.306</v>
      </c>
      <c r="L85" s="139">
        <f t="shared" si="15"/>
        <v>1049.1860000000001</v>
      </c>
      <c r="M85" s="141">
        <f t="shared" si="15"/>
        <v>1064.2160000000001</v>
      </c>
      <c r="N85" s="140">
        <f t="shared" si="15"/>
        <v>1069.4660000000001</v>
      </c>
      <c r="O85" s="139">
        <f t="shared" si="15"/>
        <v>1040.636</v>
      </c>
      <c r="P85" s="141">
        <f t="shared" si="15"/>
        <v>1044.4360000000001</v>
      </c>
      <c r="Q85" s="142">
        <f t="shared" si="15"/>
        <v>1065.3960000000002</v>
      </c>
      <c r="R85" s="139">
        <f t="shared" si="15"/>
        <v>1084.7260000000001</v>
      </c>
      <c r="S85" s="142">
        <f t="shared" si="15"/>
        <v>1087.2260000000001</v>
      </c>
      <c r="T85" s="139">
        <f t="shared" si="15"/>
        <v>1077.0260000000001</v>
      </c>
      <c r="U85" s="139">
        <f t="shared" si="15"/>
        <v>1071.2860000000001</v>
      </c>
      <c r="V85" s="139">
        <f t="shared" si="15"/>
        <v>1065.5260000000001</v>
      </c>
      <c r="W85" s="139">
        <f t="shared" si="15"/>
        <v>1074.1060000000002</v>
      </c>
      <c r="X85" s="139">
        <f t="shared" si="15"/>
        <v>1047.9760000000001</v>
      </c>
      <c r="Y85" s="143">
        <f t="shared" si="15"/>
        <v>1062.6959999999999</v>
      </c>
    </row>
    <row r="86" spans="1:25" s="62" customFormat="1" ht="18.75" hidden="1" customHeight="1" outlineLevel="1" x14ac:dyDescent="0.2">
      <c r="A86" s="157" t="s">
        <v>8</v>
      </c>
      <c r="B86" s="70">
        <f>'цена АТС'!F410</f>
        <v>793.26</v>
      </c>
      <c r="C86" s="71">
        <f>'цена АТС'!F411</f>
        <v>773.45</v>
      </c>
      <c r="D86" s="71">
        <f>'цена АТС'!F412</f>
        <v>783.03</v>
      </c>
      <c r="E86" s="72">
        <f>'цена АТС'!F413</f>
        <v>794.32</v>
      </c>
      <c r="F86" s="71">
        <f>'цена АТС'!F414</f>
        <v>791.86</v>
      </c>
      <c r="G86" s="71">
        <f>'цена АТС'!F415</f>
        <v>785.21</v>
      </c>
      <c r="H86" s="71">
        <f>'цена АТС'!F416</f>
        <v>785.66</v>
      </c>
      <c r="I86" s="71">
        <f>'цена АТС'!F417</f>
        <v>771.94</v>
      </c>
      <c r="J86" s="73">
        <f>'цена АТС'!F418</f>
        <v>778.16</v>
      </c>
      <c r="K86" s="71">
        <f>'цена АТС'!F419</f>
        <v>771.79</v>
      </c>
      <c r="L86" s="71">
        <f>'цена АТС'!F420</f>
        <v>775.67</v>
      </c>
      <c r="M86" s="71">
        <f>'цена АТС'!F421</f>
        <v>790.7</v>
      </c>
      <c r="N86" s="71">
        <f>'цена АТС'!F422</f>
        <v>795.95</v>
      </c>
      <c r="O86" s="71">
        <f>'цена АТС'!F423</f>
        <v>767.12</v>
      </c>
      <c r="P86" s="71">
        <f>'цена АТС'!F424</f>
        <v>770.92</v>
      </c>
      <c r="Q86" s="71">
        <f>'цена АТС'!F425</f>
        <v>791.88</v>
      </c>
      <c r="R86" s="71">
        <f>'цена АТС'!F426</f>
        <v>811.21</v>
      </c>
      <c r="S86" s="71">
        <f>'цена АТС'!F427</f>
        <v>813.71</v>
      </c>
      <c r="T86" s="71">
        <f>'цена АТС'!F428</f>
        <v>803.51</v>
      </c>
      <c r="U86" s="71">
        <f>'цена АТС'!F429</f>
        <v>797.77</v>
      </c>
      <c r="V86" s="71">
        <f>'цена АТС'!F430</f>
        <v>792.01</v>
      </c>
      <c r="W86" s="71">
        <f>'цена АТС'!F431</f>
        <v>800.59</v>
      </c>
      <c r="X86" s="71">
        <f>'цена АТС'!F432</f>
        <v>774.46</v>
      </c>
      <c r="Y86" s="79">
        <f>'цена АТС'!F433</f>
        <v>789.18</v>
      </c>
    </row>
    <row r="87" spans="1:25" s="62" customFormat="1" ht="18.75" hidden="1" customHeight="1" outlineLevel="1" x14ac:dyDescent="0.2">
      <c r="A87" s="53" t="s">
        <v>9</v>
      </c>
      <c r="B87" s="76">
        <v>271.02</v>
      </c>
      <c r="C87" s="74">
        <v>271.02</v>
      </c>
      <c r="D87" s="74">
        <v>271.02</v>
      </c>
      <c r="E87" s="74">
        <v>271.02</v>
      </c>
      <c r="F87" s="74">
        <v>271.02</v>
      </c>
      <c r="G87" s="74">
        <v>271.02</v>
      </c>
      <c r="H87" s="74">
        <v>271.02</v>
      </c>
      <c r="I87" s="74">
        <v>271.02</v>
      </c>
      <c r="J87" s="74">
        <v>271.02</v>
      </c>
      <c r="K87" s="74">
        <v>271.02</v>
      </c>
      <c r="L87" s="74">
        <v>271.02</v>
      </c>
      <c r="M87" s="74">
        <v>271.02</v>
      </c>
      <c r="N87" s="74">
        <v>271.02</v>
      </c>
      <c r="O87" s="74">
        <v>271.02</v>
      </c>
      <c r="P87" s="74">
        <v>271.02</v>
      </c>
      <c r="Q87" s="74">
        <v>271.02</v>
      </c>
      <c r="R87" s="74">
        <v>271.02</v>
      </c>
      <c r="S87" s="74">
        <v>271.02</v>
      </c>
      <c r="T87" s="74">
        <v>271.02</v>
      </c>
      <c r="U87" s="74">
        <v>271.02</v>
      </c>
      <c r="V87" s="74">
        <v>271.02</v>
      </c>
      <c r="W87" s="74">
        <v>271.02</v>
      </c>
      <c r="X87" s="74">
        <v>271.02</v>
      </c>
      <c r="Y87" s="81">
        <v>271.02</v>
      </c>
    </row>
    <row r="88" spans="1:25" s="62" customFormat="1" ht="18.75" hidden="1" customHeight="1" outlineLevel="1" x14ac:dyDescent="0.2">
      <c r="A88" s="54" t="s">
        <v>10</v>
      </c>
      <c r="B88" s="76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81"/>
    </row>
    <row r="89" spans="1:25" s="62" customFormat="1" ht="18.75" hidden="1" customHeight="1" outlineLevel="1" thickBot="1" x14ac:dyDescent="0.25">
      <c r="A89" s="158" t="s">
        <v>11</v>
      </c>
      <c r="B89" s="77">
        <v>2.496</v>
      </c>
      <c r="C89" s="75">
        <v>2.496</v>
      </c>
      <c r="D89" s="75">
        <v>2.496</v>
      </c>
      <c r="E89" s="75">
        <v>2.496</v>
      </c>
      <c r="F89" s="75">
        <v>2.496</v>
      </c>
      <c r="G89" s="75">
        <v>2.496</v>
      </c>
      <c r="H89" s="75">
        <v>2.496</v>
      </c>
      <c r="I89" s="75">
        <v>2.496</v>
      </c>
      <c r="J89" s="75">
        <v>2.496</v>
      </c>
      <c r="K89" s="75">
        <v>2.496</v>
      </c>
      <c r="L89" s="75">
        <v>2.496</v>
      </c>
      <c r="M89" s="75">
        <v>2.496</v>
      </c>
      <c r="N89" s="75">
        <v>2.496</v>
      </c>
      <c r="O89" s="75">
        <v>2.496</v>
      </c>
      <c r="P89" s="75">
        <v>2.496</v>
      </c>
      <c r="Q89" s="75">
        <v>2.496</v>
      </c>
      <c r="R89" s="75">
        <v>2.496</v>
      </c>
      <c r="S89" s="75">
        <v>2.496</v>
      </c>
      <c r="T89" s="75">
        <v>2.496</v>
      </c>
      <c r="U89" s="75">
        <v>2.496</v>
      </c>
      <c r="V89" s="75">
        <v>2.496</v>
      </c>
      <c r="W89" s="75">
        <v>2.496</v>
      </c>
      <c r="X89" s="75">
        <v>2.496</v>
      </c>
      <c r="Y89" s="82">
        <v>2.496</v>
      </c>
    </row>
    <row r="90" spans="1:25" s="108" customFormat="1" ht="18.75" customHeight="1" collapsed="1" thickBot="1" x14ac:dyDescent="0.25">
      <c r="A90" s="109">
        <v>17</v>
      </c>
      <c r="B90" s="138">
        <f t="shared" ref="B90:Y90" si="16">SUM(B91:B94)</f>
        <v>1069.8760000000002</v>
      </c>
      <c r="C90" s="139">
        <f t="shared" si="16"/>
        <v>1048.4160000000002</v>
      </c>
      <c r="D90" s="139">
        <f t="shared" si="16"/>
        <v>1061.7060000000001</v>
      </c>
      <c r="E90" s="139">
        <f t="shared" si="16"/>
        <v>1056.7360000000001</v>
      </c>
      <c r="F90" s="139">
        <f t="shared" si="16"/>
        <v>1063.296</v>
      </c>
      <c r="G90" s="139">
        <f t="shared" si="16"/>
        <v>1064.4459999999999</v>
      </c>
      <c r="H90" s="139">
        <f t="shared" si="16"/>
        <v>1065.9360000000001</v>
      </c>
      <c r="I90" s="139">
        <f t="shared" si="16"/>
        <v>1058.296</v>
      </c>
      <c r="J90" s="139">
        <f t="shared" si="16"/>
        <v>1062.326</v>
      </c>
      <c r="K90" s="140">
        <f t="shared" si="16"/>
        <v>1071.8760000000002</v>
      </c>
      <c r="L90" s="139">
        <f t="shared" si="16"/>
        <v>1070.096</v>
      </c>
      <c r="M90" s="141">
        <f t="shared" si="16"/>
        <v>1072.2360000000001</v>
      </c>
      <c r="N90" s="140">
        <f t="shared" si="16"/>
        <v>1070.136</v>
      </c>
      <c r="O90" s="139">
        <f t="shared" si="16"/>
        <v>1054.386</v>
      </c>
      <c r="P90" s="141">
        <f t="shared" si="16"/>
        <v>1058.556</v>
      </c>
      <c r="Q90" s="142">
        <f t="shared" si="16"/>
        <v>1079.8560000000002</v>
      </c>
      <c r="R90" s="139">
        <f t="shared" si="16"/>
        <v>1093.9560000000001</v>
      </c>
      <c r="S90" s="142">
        <f t="shared" si="16"/>
        <v>1103.566</v>
      </c>
      <c r="T90" s="139">
        <f t="shared" si="16"/>
        <v>1091.326</v>
      </c>
      <c r="U90" s="139">
        <f t="shared" si="16"/>
        <v>1080.316</v>
      </c>
      <c r="V90" s="139">
        <f t="shared" si="16"/>
        <v>1084.886</v>
      </c>
      <c r="W90" s="139">
        <f t="shared" si="16"/>
        <v>1080.7760000000001</v>
      </c>
      <c r="X90" s="139">
        <f t="shared" si="16"/>
        <v>1080.6260000000002</v>
      </c>
      <c r="Y90" s="143">
        <f t="shared" si="16"/>
        <v>1080.056</v>
      </c>
    </row>
    <row r="91" spans="1:25" s="62" customFormat="1" ht="18.75" hidden="1" customHeight="1" outlineLevel="1" x14ac:dyDescent="0.2">
      <c r="A91" s="157" t="s">
        <v>8</v>
      </c>
      <c r="B91" s="70">
        <f>'цена АТС'!F434</f>
        <v>796.36</v>
      </c>
      <c r="C91" s="71">
        <f>'цена АТС'!F435</f>
        <v>774.9</v>
      </c>
      <c r="D91" s="71">
        <f>'цена АТС'!F436</f>
        <v>788.19</v>
      </c>
      <c r="E91" s="72">
        <f>'цена АТС'!F437</f>
        <v>783.22</v>
      </c>
      <c r="F91" s="71">
        <f>'цена АТС'!F438</f>
        <v>789.78</v>
      </c>
      <c r="G91" s="71">
        <f>'цена АТС'!F439</f>
        <v>790.93</v>
      </c>
      <c r="H91" s="71">
        <f>'цена АТС'!F440</f>
        <v>792.42</v>
      </c>
      <c r="I91" s="71">
        <f>'цена АТС'!F441</f>
        <v>784.78</v>
      </c>
      <c r="J91" s="73">
        <f>'цена АТС'!F442</f>
        <v>788.81</v>
      </c>
      <c r="K91" s="71">
        <f>'цена АТС'!F443</f>
        <v>798.36</v>
      </c>
      <c r="L91" s="71">
        <f>'цена АТС'!F444</f>
        <v>796.58</v>
      </c>
      <c r="M91" s="71">
        <f>'цена АТС'!F445</f>
        <v>798.72</v>
      </c>
      <c r="N91" s="71">
        <f>'цена АТС'!F446</f>
        <v>796.62</v>
      </c>
      <c r="O91" s="71">
        <f>'цена АТС'!F447</f>
        <v>780.87</v>
      </c>
      <c r="P91" s="71">
        <f>'цена АТС'!F448</f>
        <v>785.04</v>
      </c>
      <c r="Q91" s="71">
        <f>'цена АТС'!F449</f>
        <v>806.34</v>
      </c>
      <c r="R91" s="71">
        <f>'цена АТС'!F450</f>
        <v>820.44</v>
      </c>
      <c r="S91" s="71">
        <f>'цена АТС'!F451</f>
        <v>830.05</v>
      </c>
      <c r="T91" s="71">
        <f>'цена АТС'!F452</f>
        <v>817.81</v>
      </c>
      <c r="U91" s="71">
        <f>'цена АТС'!F453</f>
        <v>806.8</v>
      </c>
      <c r="V91" s="71">
        <f>'цена АТС'!F454</f>
        <v>811.37</v>
      </c>
      <c r="W91" s="71">
        <f>'цена АТС'!F455</f>
        <v>807.26</v>
      </c>
      <c r="X91" s="71">
        <f>'цена АТС'!F456</f>
        <v>807.11</v>
      </c>
      <c r="Y91" s="79">
        <f>'цена АТС'!F457</f>
        <v>806.54</v>
      </c>
    </row>
    <row r="92" spans="1:25" s="62" customFormat="1" ht="18.75" hidden="1" customHeight="1" outlineLevel="1" x14ac:dyDescent="0.2">
      <c r="A92" s="53" t="s">
        <v>9</v>
      </c>
      <c r="B92" s="76">
        <v>271.02</v>
      </c>
      <c r="C92" s="74">
        <v>271.02</v>
      </c>
      <c r="D92" s="74">
        <v>271.02</v>
      </c>
      <c r="E92" s="74">
        <v>271.02</v>
      </c>
      <c r="F92" s="74">
        <v>271.02</v>
      </c>
      <c r="G92" s="74">
        <v>271.02</v>
      </c>
      <c r="H92" s="74">
        <v>271.02</v>
      </c>
      <c r="I92" s="74">
        <v>271.02</v>
      </c>
      <c r="J92" s="74">
        <v>271.02</v>
      </c>
      <c r="K92" s="74">
        <v>271.02</v>
      </c>
      <c r="L92" s="74">
        <v>271.02</v>
      </c>
      <c r="M92" s="74">
        <v>271.02</v>
      </c>
      <c r="N92" s="74">
        <v>271.02</v>
      </c>
      <c r="O92" s="74">
        <v>271.02</v>
      </c>
      <c r="P92" s="74">
        <v>271.02</v>
      </c>
      <c r="Q92" s="74">
        <v>271.02</v>
      </c>
      <c r="R92" s="74">
        <v>271.02</v>
      </c>
      <c r="S92" s="74">
        <v>271.02</v>
      </c>
      <c r="T92" s="74">
        <v>271.02</v>
      </c>
      <c r="U92" s="74">
        <v>271.02</v>
      </c>
      <c r="V92" s="74">
        <v>271.02</v>
      </c>
      <c r="W92" s="74">
        <v>271.02</v>
      </c>
      <c r="X92" s="74">
        <v>271.02</v>
      </c>
      <c r="Y92" s="81">
        <v>271.02</v>
      </c>
    </row>
    <row r="93" spans="1:25" s="62" customFormat="1" ht="18.75" hidden="1" customHeight="1" outlineLevel="1" x14ac:dyDescent="0.2">
      <c r="A93" s="54" t="s">
        <v>10</v>
      </c>
      <c r="B93" s="76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81"/>
    </row>
    <row r="94" spans="1:25" s="62" customFormat="1" ht="18.75" hidden="1" customHeight="1" outlineLevel="1" thickBot="1" x14ac:dyDescent="0.25">
      <c r="A94" s="158" t="s">
        <v>11</v>
      </c>
      <c r="B94" s="77">
        <v>2.496</v>
      </c>
      <c r="C94" s="75">
        <v>2.496</v>
      </c>
      <c r="D94" s="75">
        <v>2.496</v>
      </c>
      <c r="E94" s="75">
        <v>2.496</v>
      </c>
      <c r="F94" s="75">
        <v>2.496</v>
      </c>
      <c r="G94" s="75">
        <v>2.496</v>
      </c>
      <c r="H94" s="75">
        <v>2.496</v>
      </c>
      <c r="I94" s="75">
        <v>2.496</v>
      </c>
      <c r="J94" s="75">
        <v>2.496</v>
      </c>
      <c r="K94" s="75">
        <v>2.496</v>
      </c>
      <c r="L94" s="75">
        <v>2.496</v>
      </c>
      <c r="M94" s="75">
        <v>2.496</v>
      </c>
      <c r="N94" s="75">
        <v>2.496</v>
      </c>
      <c r="O94" s="75">
        <v>2.496</v>
      </c>
      <c r="P94" s="75">
        <v>2.496</v>
      </c>
      <c r="Q94" s="75">
        <v>2.496</v>
      </c>
      <c r="R94" s="75">
        <v>2.496</v>
      </c>
      <c r="S94" s="75">
        <v>2.496</v>
      </c>
      <c r="T94" s="75">
        <v>2.496</v>
      </c>
      <c r="U94" s="75">
        <v>2.496</v>
      </c>
      <c r="V94" s="75">
        <v>2.496</v>
      </c>
      <c r="W94" s="75">
        <v>2.496</v>
      </c>
      <c r="X94" s="75">
        <v>2.496</v>
      </c>
      <c r="Y94" s="82">
        <v>2.496</v>
      </c>
    </row>
    <row r="95" spans="1:25" s="108" customFormat="1" ht="18.75" customHeight="1" collapsed="1" thickBot="1" x14ac:dyDescent="0.25">
      <c r="A95" s="110">
        <v>18</v>
      </c>
      <c r="B95" s="138">
        <f t="shared" ref="B95:Y95" si="17">SUM(B96:B99)</f>
        <v>1015.766</v>
      </c>
      <c r="C95" s="139">
        <f t="shared" si="17"/>
        <v>998.26599999999996</v>
      </c>
      <c r="D95" s="139">
        <f t="shared" si="17"/>
        <v>1000.5659999999999</v>
      </c>
      <c r="E95" s="139">
        <f t="shared" si="17"/>
        <v>1013.266</v>
      </c>
      <c r="F95" s="139">
        <f t="shared" si="17"/>
        <v>1001.9359999999999</v>
      </c>
      <c r="G95" s="139">
        <f t="shared" si="17"/>
        <v>1003.0659999999999</v>
      </c>
      <c r="H95" s="139">
        <f t="shared" si="17"/>
        <v>1001.386</v>
      </c>
      <c r="I95" s="139">
        <f t="shared" si="17"/>
        <v>993.726</v>
      </c>
      <c r="J95" s="139">
        <f t="shared" si="17"/>
        <v>994.54599999999994</v>
      </c>
      <c r="K95" s="140">
        <f t="shared" si="17"/>
        <v>1009.5359999999999</v>
      </c>
      <c r="L95" s="139">
        <f t="shared" si="17"/>
        <v>1010.216</v>
      </c>
      <c r="M95" s="141">
        <f t="shared" si="17"/>
        <v>1004.2959999999999</v>
      </c>
      <c r="N95" s="140">
        <f t="shared" si="17"/>
        <v>1004.9259999999999</v>
      </c>
      <c r="O95" s="139">
        <f t="shared" si="17"/>
        <v>981.54599999999994</v>
      </c>
      <c r="P95" s="141">
        <f t="shared" si="17"/>
        <v>986.00599999999997</v>
      </c>
      <c r="Q95" s="142">
        <f t="shared" si="17"/>
        <v>1005.366</v>
      </c>
      <c r="R95" s="139">
        <f t="shared" si="17"/>
        <v>1014.836</v>
      </c>
      <c r="S95" s="142">
        <f t="shared" si="17"/>
        <v>1018.146</v>
      </c>
      <c r="T95" s="139">
        <f t="shared" si="17"/>
        <v>1007.716</v>
      </c>
      <c r="U95" s="139">
        <f t="shared" si="17"/>
        <v>999.94599999999991</v>
      </c>
      <c r="V95" s="139">
        <f t="shared" si="17"/>
        <v>1002.5659999999999</v>
      </c>
      <c r="W95" s="139">
        <f t="shared" si="17"/>
        <v>1012.356</v>
      </c>
      <c r="X95" s="139">
        <f t="shared" si="17"/>
        <v>1011.236</v>
      </c>
      <c r="Y95" s="143">
        <f t="shared" si="17"/>
        <v>1010.126</v>
      </c>
    </row>
    <row r="96" spans="1:25" s="62" customFormat="1" ht="18.75" hidden="1" customHeight="1" outlineLevel="1" x14ac:dyDescent="0.2">
      <c r="A96" s="56" t="s">
        <v>8</v>
      </c>
      <c r="B96" s="70">
        <f>'цена АТС'!F458</f>
        <v>742.25</v>
      </c>
      <c r="C96" s="71">
        <f>'цена АТС'!F459</f>
        <v>724.75</v>
      </c>
      <c r="D96" s="71">
        <f>'цена АТС'!F460</f>
        <v>727.05</v>
      </c>
      <c r="E96" s="72">
        <f>'цена АТС'!F461</f>
        <v>739.75</v>
      </c>
      <c r="F96" s="71">
        <f>'цена АТС'!F462</f>
        <v>728.42</v>
      </c>
      <c r="G96" s="71">
        <f>'цена АТС'!F463</f>
        <v>729.55</v>
      </c>
      <c r="H96" s="71">
        <f>'цена АТС'!F464</f>
        <v>727.87</v>
      </c>
      <c r="I96" s="71">
        <f>'цена АТС'!F465</f>
        <v>720.21</v>
      </c>
      <c r="J96" s="73">
        <f>'цена АТС'!F466</f>
        <v>721.03</v>
      </c>
      <c r="K96" s="71">
        <f>'цена АТС'!F467</f>
        <v>736.02</v>
      </c>
      <c r="L96" s="71">
        <f>'цена АТС'!F468</f>
        <v>736.7</v>
      </c>
      <c r="M96" s="71">
        <f>'цена АТС'!F469</f>
        <v>730.78</v>
      </c>
      <c r="N96" s="71">
        <f>'цена АТС'!F470</f>
        <v>731.41</v>
      </c>
      <c r="O96" s="71">
        <f>'цена АТС'!F471</f>
        <v>708.03</v>
      </c>
      <c r="P96" s="71">
        <f>'цена АТС'!F472</f>
        <v>712.49</v>
      </c>
      <c r="Q96" s="71">
        <f>'цена АТС'!F473</f>
        <v>731.85</v>
      </c>
      <c r="R96" s="71">
        <f>'цена АТС'!F474</f>
        <v>741.32</v>
      </c>
      <c r="S96" s="71">
        <f>'цена АТС'!F475</f>
        <v>744.63</v>
      </c>
      <c r="T96" s="71">
        <f>'цена АТС'!F476</f>
        <v>734.2</v>
      </c>
      <c r="U96" s="71">
        <f>'цена АТС'!F477</f>
        <v>726.43</v>
      </c>
      <c r="V96" s="71">
        <f>'цена АТС'!F478</f>
        <v>729.05</v>
      </c>
      <c r="W96" s="71">
        <f>'цена АТС'!F479</f>
        <v>738.84</v>
      </c>
      <c r="X96" s="71">
        <f>'цена АТС'!F480</f>
        <v>737.72</v>
      </c>
      <c r="Y96" s="79">
        <f>'цена АТС'!F481</f>
        <v>736.61</v>
      </c>
    </row>
    <row r="97" spans="1:25" s="62" customFormat="1" ht="18.75" hidden="1" customHeight="1" outlineLevel="1" x14ac:dyDescent="0.2">
      <c r="A97" s="57" t="s">
        <v>9</v>
      </c>
      <c r="B97" s="76">
        <v>271.02</v>
      </c>
      <c r="C97" s="74">
        <v>271.02</v>
      </c>
      <c r="D97" s="74">
        <v>271.02</v>
      </c>
      <c r="E97" s="74">
        <v>271.02</v>
      </c>
      <c r="F97" s="74">
        <v>271.02</v>
      </c>
      <c r="G97" s="74">
        <v>271.02</v>
      </c>
      <c r="H97" s="74">
        <v>271.02</v>
      </c>
      <c r="I97" s="74">
        <v>271.02</v>
      </c>
      <c r="J97" s="74">
        <v>271.02</v>
      </c>
      <c r="K97" s="74">
        <v>271.02</v>
      </c>
      <c r="L97" s="74">
        <v>271.02</v>
      </c>
      <c r="M97" s="74">
        <v>271.02</v>
      </c>
      <c r="N97" s="74">
        <v>271.02</v>
      </c>
      <c r="O97" s="74">
        <v>271.02</v>
      </c>
      <c r="P97" s="74">
        <v>271.02</v>
      </c>
      <c r="Q97" s="74">
        <v>271.02</v>
      </c>
      <c r="R97" s="74">
        <v>271.02</v>
      </c>
      <c r="S97" s="74">
        <v>271.02</v>
      </c>
      <c r="T97" s="74">
        <v>271.02</v>
      </c>
      <c r="U97" s="74">
        <v>271.02</v>
      </c>
      <c r="V97" s="74">
        <v>271.02</v>
      </c>
      <c r="W97" s="74">
        <v>271.02</v>
      </c>
      <c r="X97" s="74">
        <v>271.02</v>
      </c>
      <c r="Y97" s="81">
        <v>271.02</v>
      </c>
    </row>
    <row r="98" spans="1:25" s="62" customFormat="1" ht="18.75" hidden="1" customHeight="1" outlineLevel="1" x14ac:dyDescent="0.2">
      <c r="A98" s="58" t="s">
        <v>10</v>
      </c>
      <c r="B98" s="76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81"/>
    </row>
    <row r="99" spans="1:25" s="62" customFormat="1" ht="18.75" hidden="1" customHeight="1" outlineLevel="1" thickBot="1" x14ac:dyDescent="0.25">
      <c r="A99" s="147" t="s">
        <v>11</v>
      </c>
      <c r="B99" s="77">
        <v>2.496</v>
      </c>
      <c r="C99" s="75">
        <v>2.496</v>
      </c>
      <c r="D99" s="75">
        <v>2.496</v>
      </c>
      <c r="E99" s="75">
        <v>2.496</v>
      </c>
      <c r="F99" s="75">
        <v>2.496</v>
      </c>
      <c r="G99" s="75">
        <v>2.496</v>
      </c>
      <c r="H99" s="75">
        <v>2.496</v>
      </c>
      <c r="I99" s="75">
        <v>2.496</v>
      </c>
      <c r="J99" s="75">
        <v>2.496</v>
      </c>
      <c r="K99" s="75">
        <v>2.496</v>
      </c>
      <c r="L99" s="75">
        <v>2.496</v>
      </c>
      <c r="M99" s="75">
        <v>2.496</v>
      </c>
      <c r="N99" s="75">
        <v>2.496</v>
      </c>
      <c r="O99" s="75">
        <v>2.496</v>
      </c>
      <c r="P99" s="75">
        <v>2.496</v>
      </c>
      <c r="Q99" s="75">
        <v>2.496</v>
      </c>
      <c r="R99" s="75">
        <v>2.496</v>
      </c>
      <c r="S99" s="75">
        <v>2.496</v>
      </c>
      <c r="T99" s="75">
        <v>2.496</v>
      </c>
      <c r="U99" s="75">
        <v>2.496</v>
      </c>
      <c r="V99" s="75">
        <v>2.496</v>
      </c>
      <c r="W99" s="75">
        <v>2.496</v>
      </c>
      <c r="X99" s="75">
        <v>2.496</v>
      </c>
      <c r="Y99" s="82">
        <v>2.496</v>
      </c>
    </row>
    <row r="100" spans="1:25" s="108" customFormat="1" ht="18.75" customHeight="1" collapsed="1" thickBot="1" x14ac:dyDescent="0.25">
      <c r="A100" s="112">
        <v>19</v>
      </c>
      <c r="B100" s="138">
        <f t="shared" ref="B100:Y100" si="18">SUM(B101:B104)</f>
        <v>999.65599999999995</v>
      </c>
      <c r="C100" s="139">
        <f t="shared" si="18"/>
        <v>984.74599999999998</v>
      </c>
      <c r="D100" s="139">
        <f t="shared" si="18"/>
        <v>988.29599999999994</v>
      </c>
      <c r="E100" s="139">
        <f t="shared" si="18"/>
        <v>999.12599999999998</v>
      </c>
      <c r="F100" s="139">
        <f t="shared" si="18"/>
        <v>982.346</v>
      </c>
      <c r="G100" s="139">
        <f t="shared" si="18"/>
        <v>971.39599999999996</v>
      </c>
      <c r="H100" s="139">
        <f t="shared" si="18"/>
        <v>973.44599999999991</v>
      </c>
      <c r="I100" s="139">
        <f t="shared" si="18"/>
        <v>976.21600000000001</v>
      </c>
      <c r="J100" s="139">
        <f t="shared" si="18"/>
        <v>979.04599999999994</v>
      </c>
      <c r="K100" s="140">
        <f t="shared" si="18"/>
        <v>988.846</v>
      </c>
      <c r="L100" s="139">
        <f t="shared" si="18"/>
        <v>991.24599999999998</v>
      </c>
      <c r="M100" s="141">
        <f t="shared" si="18"/>
        <v>983.91599999999994</v>
      </c>
      <c r="N100" s="140">
        <f t="shared" si="18"/>
        <v>989.80599999999993</v>
      </c>
      <c r="O100" s="139">
        <f t="shared" si="18"/>
        <v>973.63599999999997</v>
      </c>
      <c r="P100" s="141">
        <f t="shared" si="18"/>
        <v>979.38599999999997</v>
      </c>
      <c r="Q100" s="142">
        <f t="shared" si="18"/>
        <v>996.57599999999991</v>
      </c>
      <c r="R100" s="139">
        <f t="shared" si="18"/>
        <v>1005.5759999999999</v>
      </c>
      <c r="S100" s="142">
        <f t="shared" si="18"/>
        <v>1014.9059999999999</v>
      </c>
      <c r="T100" s="139">
        <f t="shared" si="18"/>
        <v>1001.6859999999999</v>
      </c>
      <c r="U100" s="139">
        <f t="shared" si="18"/>
        <v>998.37599999999998</v>
      </c>
      <c r="V100" s="139">
        <f t="shared" si="18"/>
        <v>995.39599999999996</v>
      </c>
      <c r="W100" s="139">
        <f t="shared" si="18"/>
        <v>1003.4159999999999</v>
      </c>
      <c r="X100" s="139">
        <f t="shared" si="18"/>
        <v>1003.376</v>
      </c>
      <c r="Y100" s="143">
        <f t="shared" si="18"/>
        <v>1005.1759999999999</v>
      </c>
    </row>
    <row r="101" spans="1:25" s="62" customFormat="1" ht="18.75" hidden="1" customHeight="1" outlineLevel="1" x14ac:dyDescent="0.2">
      <c r="A101" s="157" t="s">
        <v>8</v>
      </c>
      <c r="B101" s="70">
        <f>'цена АТС'!F482</f>
        <v>726.14</v>
      </c>
      <c r="C101" s="71">
        <f>'цена АТС'!F483</f>
        <v>711.23</v>
      </c>
      <c r="D101" s="71">
        <f>'цена АТС'!F484</f>
        <v>714.78</v>
      </c>
      <c r="E101" s="72">
        <f>'цена АТС'!F485</f>
        <v>725.61</v>
      </c>
      <c r="F101" s="71">
        <f>'цена АТС'!F486</f>
        <v>708.83</v>
      </c>
      <c r="G101" s="71">
        <f>'цена АТС'!F487</f>
        <v>697.88</v>
      </c>
      <c r="H101" s="71">
        <f>'цена АТС'!F488</f>
        <v>699.93</v>
      </c>
      <c r="I101" s="71">
        <f>'цена АТС'!F489</f>
        <v>702.7</v>
      </c>
      <c r="J101" s="73">
        <f>'цена АТС'!F490</f>
        <v>705.53</v>
      </c>
      <c r="K101" s="71">
        <f>'цена АТС'!F491</f>
        <v>715.33</v>
      </c>
      <c r="L101" s="71">
        <f>'цена АТС'!F492</f>
        <v>717.73</v>
      </c>
      <c r="M101" s="71">
        <f>'цена АТС'!F493</f>
        <v>710.4</v>
      </c>
      <c r="N101" s="71">
        <f>'цена АТС'!F494</f>
        <v>716.29</v>
      </c>
      <c r="O101" s="71">
        <f>'цена АТС'!F495</f>
        <v>700.12</v>
      </c>
      <c r="P101" s="71">
        <f>'цена АТС'!F496</f>
        <v>705.87</v>
      </c>
      <c r="Q101" s="71">
        <f>'цена АТС'!F497</f>
        <v>723.06</v>
      </c>
      <c r="R101" s="71">
        <f>'цена АТС'!F498</f>
        <v>732.06</v>
      </c>
      <c r="S101" s="71">
        <f>'цена АТС'!F499</f>
        <v>741.39</v>
      </c>
      <c r="T101" s="71">
        <f>'цена АТС'!F500</f>
        <v>728.17</v>
      </c>
      <c r="U101" s="71">
        <f>'цена АТС'!F501</f>
        <v>724.86</v>
      </c>
      <c r="V101" s="71">
        <f>'цена АТС'!F502</f>
        <v>721.88</v>
      </c>
      <c r="W101" s="71">
        <f>'цена АТС'!F503</f>
        <v>729.9</v>
      </c>
      <c r="X101" s="71">
        <f>'цена АТС'!F504</f>
        <v>729.86</v>
      </c>
      <c r="Y101" s="79">
        <f>'цена АТС'!F505</f>
        <v>731.66</v>
      </c>
    </row>
    <row r="102" spans="1:25" s="62" customFormat="1" ht="18.75" hidden="1" customHeight="1" outlineLevel="1" x14ac:dyDescent="0.2">
      <c r="A102" s="53" t="s">
        <v>9</v>
      </c>
      <c r="B102" s="76">
        <v>271.02</v>
      </c>
      <c r="C102" s="74">
        <v>271.02</v>
      </c>
      <c r="D102" s="74">
        <v>271.02</v>
      </c>
      <c r="E102" s="74">
        <v>271.02</v>
      </c>
      <c r="F102" s="74">
        <v>271.02</v>
      </c>
      <c r="G102" s="74">
        <v>271.02</v>
      </c>
      <c r="H102" s="74">
        <v>271.02</v>
      </c>
      <c r="I102" s="74">
        <v>271.02</v>
      </c>
      <c r="J102" s="74">
        <v>271.02</v>
      </c>
      <c r="K102" s="74">
        <v>271.02</v>
      </c>
      <c r="L102" s="74">
        <v>271.02</v>
      </c>
      <c r="M102" s="74">
        <v>271.02</v>
      </c>
      <c r="N102" s="74">
        <v>271.02</v>
      </c>
      <c r="O102" s="74">
        <v>271.02</v>
      </c>
      <c r="P102" s="74">
        <v>271.02</v>
      </c>
      <c r="Q102" s="74">
        <v>271.02</v>
      </c>
      <c r="R102" s="74">
        <v>271.02</v>
      </c>
      <c r="S102" s="74">
        <v>271.02</v>
      </c>
      <c r="T102" s="74">
        <v>271.02</v>
      </c>
      <c r="U102" s="74">
        <v>271.02</v>
      </c>
      <c r="V102" s="74">
        <v>271.02</v>
      </c>
      <c r="W102" s="74">
        <v>271.02</v>
      </c>
      <c r="X102" s="74">
        <v>271.02</v>
      </c>
      <c r="Y102" s="81">
        <v>271.02</v>
      </c>
    </row>
    <row r="103" spans="1:25" s="62" customFormat="1" ht="18.75" hidden="1" customHeight="1" outlineLevel="1" x14ac:dyDescent="0.2">
      <c r="A103" s="54" t="s">
        <v>10</v>
      </c>
      <c r="B103" s="76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81"/>
    </row>
    <row r="104" spans="1:25" s="62" customFormat="1" ht="18.75" hidden="1" customHeight="1" outlineLevel="1" thickBot="1" x14ac:dyDescent="0.25">
      <c r="A104" s="158" t="s">
        <v>11</v>
      </c>
      <c r="B104" s="77">
        <v>2.496</v>
      </c>
      <c r="C104" s="75">
        <v>2.496</v>
      </c>
      <c r="D104" s="75">
        <v>2.496</v>
      </c>
      <c r="E104" s="75">
        <v>2.496</v>
      </c>
      <c r="F104" s="75">
        <v>2.496</v>
      </c>
      <c r="G104" s="75">
        <v>2.496</v>
      </c>
      <c r="H104" s="75">
        <v>2.496</v>
      </c>
      <c r="I104" s="75">
        <v>2.496</v>
      </c>
      <c r="J104" s="75">
        <v>2.496</v>
      </c>
      <c r="K104" s="75">
        <v>2.496</v>
      </c>
      <c r="L104" s="75">
        <v>2.496</v>
      </c>
      <c r="M104" s="75">
        <v>2.496</v>
      </c>
      <c r="N104" s="75">
        <v>2.496</v>
      </c>
      <c r="O104" s="75">
        <v>2.496</v>
      </c>
      <c r="P104" s="75">
        <v>2.496</v>
      </c>
      <c r="Q104" s="75">
        <v>2.496</v>
      </c>
      <c r="R104" s="75">
        <v>2.496</v>
      </c>
      <c r="S104" s="75">
        <v>2.496</v>
      </c>
      <c r="T104" s="75">
        <v>2.496</v>
      </c>
      <c r="U104" s="75">
        <v>2.496</v>
      </c>
      <c r="V104" s="75">
        <v>2.496</v>
      </c>
      <c r="W104" s="75">
        <v>2.496</v>
      </c>
      <c r="X104" s="75">
        <v>2.496</v>
      </c>
      <c r="Y104" s="82">
        <v>2.496</v>
      </c>
    </row>
    <row r="105" spans="1:25" s="108" customFormat="1" ht="18.75" customHeight="1" collapsed="1" thickBot="1" x14ac:dyDescent="0.25">
      <c r="A105" s="109">
        <v>20</v>
      </c>
      <c r="B105" s="138">
        <f t="shared" ref="B105:Y105" si="19">SUM(B106:B109)</f>
        <v>984.69599999999991</v>
      </c>
      <c r="C105" s="139">
        <f t="shared" si="19"/>
        <v>965.43599999999992</v>
      </c>
      <c r="D105" s="139">
        <f t="shared" si="19"/>
        <v>970.08600000000001</v>
      </c>
      <c r="E105" s="139">
        <f t="shared" si="19"/>
        <v>980.91599999999994</v>
      </c>
      <c r="F105" s="139">
        <f t="shared" si="19"/>
        <v>976.83600000000001</v>
      </c>
      <c r="G105" s="139">
        <f t="shared" si="19"/>
        <v>976.06599999999992</v>
      </c>
      <c r="H105" s="139">
        <f t="shared" si="19"/>
        <v>979.726</v>
      </c>
      <c r="I105" s="139">
        <f t="shared" si="19"/>
        <v>963.846</v>
      </c>
      <c r="J105" s="139">
        <f t="shared" si="19"/>
        <v>966.78599999999994</v>
      </c>
      <c r="K105" s="140">
        <f t="shared" si="19"/>
        <v>972.75599999999997</v>
      </c>
      <c r="L105" s="139">
        <f t="shared" si="19"/>
        <v>974.96600000000001</v>
      </c>
      <c r="M105" s="141">
        <f t="shared" si="19"/>
        <v>973.57599999999991</v>
      </c>
      <c r="N105" s="140">
        <f t="shared" si="19"/>
        <v>981.69599999999991</v>
      </c>
      <c r="O105" s="139">
        <f t="shared" si="19"/>
        <v>956.69599999999991</v>
      </c>
      <c r="P105" s="141">
        <f t="shared" si="19"/>
        <v>964.03599999999994</v>
      </c>
      <c r="Q105" s="142">
        <f t="shared" si="19"/>
        <v>982.99599999999998</v>
      </c>
      <c r="R105" s="139">
        <f t="shared" si="19"/>
        <v>1000.126</v>
      </c>
      <c r="S105" s="142">
        <f t="shared" si="19"/>
        <v>1005.336</v>
      </c>
      <c r="T105" s="139">
        <f t="shared" si="19"/>
        <v>999.50599999999997</v>
      </c>
      <c r="U105" s="139">
        <f t="shared" si="19"/>
        <v>990.33600000000001</v>
      </c>
      <c r="V105" s="139">
        <f t="shared" si="19"/>
        <v>991.81599999999992</v>
      </c>
      <c r="W105" s="139">
        <f t="shared" si="19"/>
        <v>993.86599999999999</v>
      </c>
      <c r="X105" s="139">
        <f t="shared" si="19"/>
        <v>989.45600000000002</v>
      </c>
      <c r="Y105" s="143">
        <f t="shared" si="19"/>
        <v>984.21600000000001</v>
      </c>
    </row>
    <row r="106" spans="1:25" s="62" customFormat="1" ht="18.75" hidden="1" customHeight="1" outlineLevel="1" x14ac:dyDescent="0.2">
      <c r="A106" s="157" t="s">
        <v>8</v>
      </c>
      <c r="B106" s="70">
        <f>'цена АТС'!F506</f>
        <v>711.18</v>
      </c>
      <c r="C106" s="71">
        <f>'цена АТС'!F507</f>
        <v>691.92</v>
      </c>
      <c r="D106" s="71">
        <f>'цена АТС'!F508</f>
        <v>696.57</v>
      </c>
      <c r="E106" s="72">
        <f>'цена АТС'!F509</f>
        <v>707.4</v>
      </c>
      <c r="F106" s="71">
        <f>'цена АТС'!F510</f>
        <v>703.32</v>
      </c>
      <c r="G106" s="71">
        <f>'цена АТС'!F511</f>
        <v>702.55</v>
      </c>
      <c r="H106" s="71">
        <f>'цена АТС'!F512</f>
        <v>706.21</v>
      </c>
      <c r="I106" s="71">
        <f>'цена АТС'!F513</f>
        <v>690.33</v>
      </c>
      <c r="J106" s="73">
        <f>'цена АТС'!F514</f>
        <v>693.27</v>
      </c>
      <c r="K106" s="71">
        <f>'цена АТС'!F515</f>
        <v>699.24</v>
      </c>
      <c r="L106" s="71">
        <f>'цена АТС'!F516</f>
        <v>701.45</v>
      </c>
      <c r="M106" s="71">
        <f>'цена АТС'!F517</f>
        <v>700.06</v>
      </c>
      <c r="N106" s="71">
        <f>'цена АТС'!F518</f>
        <v>708.18</v>
      </c>
      <c r="O106" s="71">
        <f>'цена АТС'!F519</f>
        <v>683.18</v>
      </c>
      <c r="P106" s="71">
        <f>'цена АТС'!F520</f>
        <v>690.52</v>
      </c>
      <c r="Q106" s="71">
        <f>'цена АТС'!F521</f>
        <v>709.48</v>
      </c>
      <c r="R106" s="71">
        <f>'цена АТС'!F522</f>
        <v>726.61</v>
      </c>
      <c r="S106" s="71">
        <f>'цена АТС'!F523</f>
        <v>731.82</v>
      </c>
      <c r="T106" s="71">
        <f>'цена АТС'!F524</f>
        <v>725.99</v>
      </c>
      <c r="U106" s="71">
        <f>'цена АТС'!F525</f>
        <v>716.82</v>
      </c>
      <c r="V106" s="71">
        <f>'цена АТС'!F526</f>
        <v>718.3</v>
      </c>
      <c r="W106" s="71">
        <f>'цена АТС'!F527</f>
        <v>720.35</v>
      </c>
      <c r="X106" s="71">
        <f>'цена АТС'!F528</f>
        <v>715.94</v>
      </c>
      <c r="Y106" s="79">
        <f>'цена АТС'!F529</f>
        <v>710.7</v>
      </c>
    </row>
    <row r="107" spans="1:25" s="62" customFormat="1" ht="18.75" hidden="1" customHeight="1" outlineLevel="1" x14ac:dyDescent="0.2">
      <c r="A107" s="53" t="s">
        <v>9</v>
      </c>
      <c r="B107" s="76">
        <v>271.02</v>
      </c>
      <c r="C107" s="74">
        <v>271.02</v>
      </c>
      <c r="D107" s="74">
        <v>271.02</v>
      </c>
      <c r="E107" s="74">
        <v>271.02</v>
      </c>
      <c r="F107" s="74">
        <v>271.02</v>
      </c>
      <c r="G107" s="74">
        <v>271.02</v>
      </c>
      <c r="H107" s="74">
        <v>271.02</v>
      </c>
      <c r="I107" s="74">
        <v>271.02</v>
      </c>
      <c r="J107" s="74">
        <v>271.02</v>
      </c>
      <c r="K107" s="74">
        <v>271.02</v>
      </c>
      <c r="L107" s="74">
        <v>271.02</v>
      </c>
      <c r="M107" s="74">
        <v>271.02</v>
      </c>
      <c r="N107" s="74">
        <v>271.02</v>
      </c>
      <c r="O107" s="74">
        <v>271.02</v>
      </c>
      <c r="P107" s="74">
        <v>271.02</v>
      </c>
      <c r="Q107" s="74">
        <v>271.02</v>
      </c>
      <c r="R107" s="74">
        <v>271.02</v>
      </c>
      <c r="S107" s="74">
        <v>271.02</v>
      </c>
      <c r="T107" s="74">
        <v>271.02</v>
      </c>
      <c r="U107" s="74">
        <v>271.02</v>
      </c>
      <c r="V107" s="74">
        <v>271.02</v>
      </c>
      <c r="W107" s="74">
        <v>271.02</v>
      </c>
      <c r="X107" s="74">
        <v>271.02</v>
      </c>
      <c r="Y107" s="81">
        <v>271.02</v>
      </c>
    </row>
    <row r="108" spans="1:25" s="62" customFormat="1" ht="18.75" hidden="1" customHeight="1" outlineLevel="1" x14ac:dyDescent="0.2">
      <c r="A108" s="54" t="s">
        <v>10</v>
      </c>
      <c r="B108" s="76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81"/>
    </row>
    <row r="109" spans="1:25" s="62" customFormat="1" ht="18.75" hidden="1" customHeight="1" outlineLevel="1" thickBot="1" x14ac:dyDescent="0.25">
      <c r="A109" s="158" t="s">
        <v>11</v>
      </c>
      <c r="B109" s="77">
        <v>2.496</v>
      </c>
      <c r="C109" s="75">
        <v>2.496</v>
      </c>
      <c r="D109" s="75">
        <v>2.496</v>
      </c>
      <c r="E109" s="75">
        <v>2.496</v>
      </c>
      <c r="F109" s="75">
        <v>2.496</v>
      </c>
      <c r="G109" s="75">
        <v>2.496</v>
      </c>
      <c r="H109" s="75">
        <v>2.496</v>
      </c>
      <c r="I109" s="75">
        <v>2.496</v>
      </c>
      <c r="J109" s="75">
        <v>2.496</v>
      </c>
      <c r="K109" s="75">
        <v>2.496</v>
      </c>
      <c r="L109" s="75">
        <v>2.496</v>
      </c>
      <c r="M109" s="75">
        <v>2.496</v>
      </c>
      <c r="N109" s="75">
        <v>2.496</v>
      </c>
      <c r="O109" s="75">
        <v>2.496</v>
      </c>
      <c r="P109" s="75">
        <v>2.496</v>
      </c>
      <c r="Q109" s="75">
        <v>2.496</v>
      </c>
      <c r="R109" s="75">
        <v>2.496</v>
      </c>
      <c r="S109" s="75">
        <v>2.496</v>
      </c>
      <c r="T109" s="75">
        <v>2.496</v>
      </c>
      <c r="U109" s="75">
        <v>2.496</v>
      </c>
      <c r="V109" s="75">
        <v>2.496</v>
      </c>
      <c r="W109" s="75">
        <v>2.496</v>
      </c>
      <c r="X109" s="75">
        <v>2.496</v>
      </c>
      <c r="Y109" s="82">
        <v>2.496</v>
      </c>
    </row>
    <row r="110" spans="1:25" s="108" customFormat="1" ht="18.75" customHeight="1" collapsed="1" thickBot="1" x14ac:dyDescent="0.25">
      <c r="A110" s="100">
        <v>21</v>
      </c>
      <c r="B110" s="138">
        <f t="shared" ref="B110:Y110" si="20">SUM(B111:B114)</f>
        <v>983.01599999999996</v>
      </c>
      <c r="C110" s="139">
        <f t="shared" si="20"/>
        <v>966.81599999999992</v>
      </c>
      <c r="D110" s="139">
        <f t="shared" si="20"/>
        <v>968.61599999999999</v>
      </c>
      <c r="E110" s="139">
        <f t="shared" si="20"/>
        <v>980.41599999999994</v>
      </c>
      <c r="F110" s="139">
        <f t="shared" si="20"/>
        <v>982.83600000000001</v>
      </c>
      <c r="G110" s="139">
        <f t="shared" si="20"/>
        <v>978.476</v>
      </c>
      <c r="H110" s="139">
        <f t="shared" si="20"/>
        <v>981.10599999999999</v>
      </c>
      <c r="I110" s="139">
        <f t="shared" si="20"/>
        <v>969.80599999999993</v>
      </c>
      <c r="J110" s="139">
        <f t="shared" si="20"/>
        <v>966.846</v>
      </c>
      <c r="K110" s="140">
        <f t="shared" si="20"/>
        <v>968.94599999999991</v>
      </c>
      <c r="L110" s="139">
        <f t="shared" si="20"/>
        <v>972.39599999999996</v>
      </c>
      <c r="M110" s="141">
        <f t="shared" si="20"/>
        <v>973.90599999999995</v>
      </c>
      <c r="N110" s="140">
        <f t="shared" si="20"/>
        <v>983.40599999999995</v>
      </c>
      <c r="O110" s="139">
        <f t="shared" si="20"/>
        <v>965.04599999999994</v>
      </c>
      <c r="P110" s="141">
        <f t="shared" si="20"/>
        <v>972.78599999999994</v>
      </c>
      <c r="Q110" s="142">
        <f t="shared" si="20"/>
        <v>984.50599999999997</v>
      </c>
      <c r="R110" s="139">
        <f t="shared" si="20"/>
        <v>993.90599999999995</v>
      </c>
      <c r="S110" s="142">
        <f t="shared" si="20"/>
        <v>999.48599999999999</v>
      </c>
      <c r="T110" s="139">
        <f t="shared" si="20"/>
        <v>989.07599999999991</v>
      </c>
      <c r="U110" s="139">
        <f t="shared" si="20"/>
        <v>979.71600000000001</v>
      </c>
      <c r="V110" s="139">
        <f t="shared" si="20"/>
        <v>981.68599999999992</v>
      </c>
      <c r="W110" s="139">
        <f t="shared" si="20"/>
        <v>990.71600000000001</v>
      </c>
      <c r="X110" s="139">
        <f t="shared" si="20"/>
        <v>996.71600000000001</v>
      </c>
      <c r="Y110" s="143">
        <f t="shared" si="20"/>
        <v>989.52599999999995</v>
      </c>
    </row>
    <row r="111" spans="1:25" s="62" customFormat="1" ht="18.75" hidden="1" customHeight="1" outlineLevel="1" x14ac:dyDescent="0.2">
      <c r="A111" s="157" t="s">
        <v>8</v>
      </c>
      <c r="B111" s="70">
        <f>'цена АТС'!F530</f>
        <v>709.5</v>
      </c>
      <c r="C111" s="71">
        <f>'цена АТС'!F531</f>
        <v>693.3</v>
      </c>
      <c r="D111" s="71">
        <f>'цена АТС'!F532</f>
        <v>695.1</v>
      </c>
      <c r="E111" s="72">
        <f>'цена АТС'!F533</f>
        <v>706.9</v>
      </c>
      <c r="F111" s="71">
        <f>'цена АТС'!F534</f>
        <v>709.32</v>
      </c>
      <c r="G111" s="71">
        <f>'цена АТС'!F535</f>
        <v>704.96</v>
      </c>
      <c r="H111" s="71">
        <f>'цена АТС'!F536</f>
        <v>707.59</v>
      </c>
      <c r="I111" s="71">
        <f>'цена АТС'!F537</f>
        <v>696.29</v>
      </c>
      <c r="J111" s="73">
        <f>'цена АТС'!F538</f>
        <v>693.33</v>
      </c>
      <c r="K111" s="71">
        <f>'цена АТС'!F539</f>
        <v>695.43</v>
      </c>
      <c r="L111" s="71">
        <f>'цена АТС'!F540</f>
        <v>698.88</v>
      </c>
      <c r="M111" s="71">
        <f>'цена АТС'!F541</f>
        <v>700.39</v>
      </c>
      <c r="N111" s="71">
        <f>'цена АТС'!F542</f>
        <v>709.89</v>
      </c>
      <c r="O111" s="71">
        <f>'цена АТС'!F543</f>
        <v>691.53</v>
      </c>
      <c r="P111" s="71">
        <f>'цена АТС'!F544</f>
        <v>699.27</v>
      </c>
      <c r="Q111" s="71">
        <f>'цена АТС'!F545</f>
        <v>710.99</v>
      </c>
      <c r="R111" s="71">
        <f>'цена АТС'!F546</f>
        <v>720.39</v>
      </c>
      <c r="S111" s="71">
        <f>'цена АТС'!F547</f>
        <v>725.97</v>
      </c>
      <c r="T111" s="71">
        <f>'цена АТС'!F548</f>
        <v>715.56</v>
      </c>
      <c r="U111" s="71">
        <f>'цена АТС'!F549</f>
        <v>706.2</v>
      </c>
      <c r="V111" s="71">
        <f>'цена АТС'!F550</f>
        <v>708.17</v>
      </c>
      <c r="W111" s="71">
        <f>'цена АТС'!F551</f>
        <v>717.2</v>
      </c>
      <c r="X111" s="71">
        <f>'цена АТС'!F552</f>
        <v>723.2</v>
      </c>
      <c r="Y111" s="79">
        <f>'цена АТС'!F553</f>
        <v>716.01</v>
      </c>
    </row>
    <row r="112" spans="1:25" s="62" customFormat="1" ht="18.75" hidden="1" customHeight="1" outlineLevel="1" x14ac:dyDescent="0.2">
      <c r="A112" s="53" t="s">
        <v>9</v>
      </c>
      <c r="B112" s="76">
        <v>271.02</v>
      </c>
      <c r="C112" s="74">
        <v>271.02</v>
      </c>
      <c r="D112" s="74">
        <v>271.02</v>
      </c>
      <c r="E112" s="74">
        <v>271.02</v>
      </c>
      <c r="F112" s="74">
        <v>271.02</v>
      </c>
      <c r="G112" s="74">
        <v>271.02</v>
      </c>
      <c r="H112" s="74">
        <v>271.02</v>
      </c>
      <c r="I112" s="74">
        <v>271.02</v>
      </c>
      <c r="J112" s="74">
        <v>271.02</v>
      </c>
      <c r="K112" s="74">
        <v>271.02</v>
      </c>
      <c r="L112" s="74">
        <v>271.02</v>
      </c>
      <c r="M112" s="74">
        <v>271.02</v>
      </c>
      <c r="N112" s="74">
        <v>271.02</v>
      </c>
      <c r="O112" s="74">
        <v>271.02</v>
      </c>
      <c r="P112" s="74">
        <v>271.02</v>
      </c>
      <c r="Q112" s="74">
        <v>271.02</v>
      </c>
      <c r="R112" s="74">
        <v>271.02</v>
      </c>
      <c r="S112" s="74">
        <v>271.02</v>
      </c>
      <c r="T112" s="74">
        <v>271.02</v>
      </c>
      <c r="U112" s="74">
        <v>271.02</v>
      </c>
      <c r="V112" s="74">
        <v>271.02</v>
      </c>
      <c r="W112" s="74">
        <v>271.02</v>
      </c>
      <c r="X112" s="74">
        <v>271.02</v>
      </c>
      <c r="Y112" s="81">
        <v>271.02</v>
      </c>
    </row>
    <row r="113" spans="1:25" s="62" customFormat="1" ht="18.75" hidden="1" customHeight="1" outlineLevel="1" x14ac:dyDescent="0.2">
      <c r="A113" s="54" t="s">
        <v>10</v>
      </c>
      <c r="B113" s="76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81"/>
    </row>
    <row r="114" spans="1:25" s="62" customFormat="1" ht="18.75" hidden="1" customHeight="1" outlineLevel="1" thickBot="1" x14ac:dyDescent="0.25">
      <c r="A114" s="158" t="s">
        <v>11</v>
      </c>
      <c r="B114" s="77">
        <v>2.496</v>
      </c>
      <c r="C114" s="75">
        <v>2.496</v>
      </c>
      <c r="D114" s="75">
        <v>2.496</v>
      </c>
      <c r="E114" s="75">
        <v>2.496</v>
      </c>
      <c r="F114" s="75">
        <v>2.496</v>
      </c>
      <c r="G114" s="75">
        <v>2.496</v>
      </c>
      <c r="H114" s="75">
        <v>2.496</v>
      </c>
      <c r="I114" s="75">
        <v>2.496</v>
      </c>
      <c r="J114" s="75">
        <v>2.496</v>
      </c>
      <c r="K114" s="75">
        <v>2.496</v>
      </c>
      <c r="L114" s="75">
        <v>2.496</v>
      </c>
      <c r="M114" s="75">
        <v>2.496</v>
      </c>
      <c r="N114" s="75">
        <v>2.496</v>
      </c>
      <c r="O114" s="75">
        <v>2.496</v>
      </c>
      <c r="P114" s="75">
        <v>2.496</v>
      </c>
      <c r="Q114" s="75">
        <v>2.496</v>
      </c>
      <c r="R114" s="75">
        <v>2.496</v>
      </c>
      <c r="S114" s="75">
        <v>2.496</v>
      </c>
      <c r="T114" s="75">
        <v>2.496</v>
      </c>
      <c r="U114" s="75">
        <v>2.496</v>
      </c>
      <c r="V114" s="75">
        <v>2.496</v>
      </c>
      <c r="W114" s="75">
        <v>2.496</v>
      </c>
      <c r="X114" s="75">
        <v>2.496</v>
      </c>
      <c r="Y114" s="82">
        <v>2.496</v>
      </c>
    </row>
    <row r="115" spans="1:25" s="108" customFormat="1" ht="18.75" customHeight="1" collapsed="1" thickBot="1" x14ac:dyDescent="0.25">
      <c r="A115" s="109">
        <v>22</v>
      </c>
      <c r="B115" s="138">
        <f t="shared" ref="B115:Y115" si="21">SUM(B116:B119)</f>
        <v>1016.1859999999999</v>
      </c>
      <c r="C115" s="139">
        <f t="shared" si="21"/>
        <v>991.83600000000001</v>
      </c>
      <c r="D115" s="139">
        <f t="shared" si="21"/>
        <v>1010.4459999999999</v>
      </c>
      <c r="E115" s="139">
        <f t="shared" si="21"/>
        <v>1016.5559999999999</v>
      </c>
      <c r="F115" s="139">
        <f t="shared" si="21"/>
        <v>1014.846</v>
      </c>
      <c r="G115" s="139">
        <f t="shared" si="21"/>
        <v>1014.086</v>
      </c>
      <c r="H115" s="139">
        <f t="shared" si="21"/>
        <v>1015.526</v>
      </c>
      <c r="I115" s="139">
        <f t="shared" si="21"/>
        <v>1005.1959999999999</v>
      </c>
      <c r="J115" s="139">
        <f t="shared" si="21"/>
        <v>1008.0359999999999</v>
      </c>
      <c r="K115" s="140">
        <f t="shared" si="21"/>
        <v>1019.756</v>
      </c>
      <c r="L115" s="139">
        <f t="shared" si="21"/>
        <v>1017.016</v>
      </c>
      <c r="M115" s="141">
        <f t="shared" si="21"/>
        <v>1016.6559999999999</v>
      </c>
      <c r="N115" s="140">
        <f t="shared" si="21"/>
        <v>1017.386</v>
      </c>
      <c r="O115" s="139">
        <f t="shared" si="21"/>
        <v>995.596</v>
      </c>
      <c r="P115" s="141">
        <f t="shared" si="21"/>
        <v>997.52599999999995</v>
      </c>
      <c r="Q115" s="142">
        <f t="shared" si="21"/>
        <v>1008.136</v>
      </c>
      <c r="R115" s="139">
        <f t="shared" si="21"/>
        <v>1016.586</v>
      </c>
      <c r="S115" s="142">
        <f t="shared" si="21"/>
        <v>1023.266</v>
      </c>
      <c r="T115" s="139">
        <f t="shared" si="21"/>
        <v>1016.246</v>
      </c>
      <c r="U115" s="139">
        <f t="shared" si="21"/>
        <v>1012.236</v>
      </c>
      <c r="V115" s="139">
        <f t="shared" si="21"/>
        <v>1014.856</v>
      </c>
      <c r="W115" s="139">
        <f t="shared" si="21"/>
        <v>1016.5359999999999</v>
      </c>
      <c r="X115" s="139">
        <f t="shared" si="21"/>
        <v>1018.506</v>
      </c>
      <c r="Y115" s="143">
        <f t="shared" si="21"/>
        <v>1024.4459999999999</v>
      </c>
    </row>
    <row r="116" spans="1:25" s="62" customFormat="1" ht="18.75" hidden="1" customHeight="1" outlineLevel="1" x14ac:dyDescent="0.2">
      <c r="A116" s="157" t="s">
        <v>8</v>
      </c>
      <c r="B116" s="70">
        <f>'цена АТС'!F554</f>
        <v>742.67</v>
      </c>
      <c r="C116" s="71">
        <f>'цена АТС'!F555</f>
        <v>718.32</v>
      </c>
      <c r="D116" s="71">
        <f>'цена АТС'!F556</f>
        <v>736.93</v>
      </c>
      <c r="E116" s="72">
        <f>'цена АТС'!F557</f>
        <v>743.04</v>
      </c>
      <c r="F116" s="71">
        <f>'цена АТС'!F558</f>
        <v>741.33</v>
      </c>
      <c r="G116" s="71">
        <f>'цена АТС'!F559</f>
        <v>740.57</v>
      </c>
      <c r="H116" s="71">
        <f>'цена АТС'!F560</f>
        <v>742.01</v>
      </c>
      <c r="I116" s="71">
        <f>'цена АТС'!F561</f>
        <v>731.68</v>
      </c>
      <c r="J116" s="73">
        <f>'цена АТС'!F562</f>
        <v>734.52</v>
      </c>
      <c r="K116" s="71">
        <f>'цена АТС'!F563</f>
        <v>746.24</v>
      </c>
      <c r="L116" s="71">
        <f>'цена АТС'!F564</f>
        <v>743.5</v>
      </c>
      <c r="M116" s="71">
        <f>'цена АТС'!F565</f>
        <v>743.14</v>
      </c>
      <c r="N116" s="71">
        <f>'цена АТС'!F566</f>
        <v>743.87</v>
      </c>
      <c r="O116" s="71">
        <f>'цена АТС'!F567</f>
        <v>722.08</v>
      </c>
      <c r="P116" s="71">
        <f>'цена АТС'!F568</f>
        <v>724.01</v>
      </c>
      <c r="Q116" s="71">
        <f>'цена АТС'!F569</f>
        <v>734.62</v>
      </c>
      <c r="R116" s="71">
        <f>'цена АТС'!F570</f>
        <v>743.07</v>
      </c>
      <c r="S116" s="71">
        <f>'цена АТС'!F571</f>
        <v>749.75</v>
      </c>
      <c r="T116" s="71">
        <f>'цена АТС'!F572</f>
        <v>742.73</v>
      </c>
      <c r="U116" s="71">
        <f>'цена АТС'!F573</f>
        <v>738.72</v>
      </c>
      <c r="V116" s="71">
        <f>'цена АТС'!F574</f>
        <v>741.34</v>
      </c>
      <c r="W116" s="71">
        <f>'цена АТС'!F575</f>
        <v>743.02</v>
      </c>
      <c r="X116" s="71">
        <f>'цена АТС'!F576</f>
        <v>744.99</v>
      </c>
      <c r="Y116" s="79">
        <f>'цена АТС'!F577</f>
        <v>750.93</v>
      </c>
    </row>
    <row r="117" spans="1:25" s="62" customFormat="1" ht="18.75" hidden="1" customHeight="1" outlineLevel="1" x14ac:dyDescent="0.2">
      <c r="A117" s="53" t="s">
        <v>9</v>
      </c>
      <c r="B117" s="76">
        <v>271.02</v>
      </c>
      <c r="C117" s="74">
        <v>271.02</v>
      </c>
      <c r="D117" s="74">
        <v>271.02</v>
      </c>
      <c r="E117" s="74">
        <v>271.02</v>
      </c>
      <c r="F117" s="74">
        <v>271.02</v>
      </c>
      <c r="G117" s="74">
        <v>271.02</v>
      </c>
      <c r="H117" s="74">
        <v>271.02</v>
      </c>
      <c r="I117" s="74">
        <v>271.02</v>
      </c>
      <c r="J117" s="74">
        <v>271.02</v>
      </c>
      <c r="K117" s="74">
        <v>271.02</v>
      </c>
      <c r="L117" s="74">
        <v>271.02</v>
      </c>
      <c r="M117" s="74">
        <v>271.02</v>
      </c>
      <c r="N117" s="74">
        <v>271.02</v>
      </c>
      <c r="O117" s="74">
        <v>271.02</v>
      </c>
      <c r="P117" s="74">
        <v>271.02</v>
      </c>
      <c r="Q117" s="74">
        <v>271.02</v>
      </c>
      <c r="R117" s="74">
        <v>271.02</v>
      </c>
      <c r="S117" s="74">
        <v>271.02</v>
      </c>
      <c r="T117" s="74">
        <v>271.02</v>
      </c>
      <c r="U117" s="74">
        <v>271.02</v>
      </c>
      <c r="V117" s="74">
        <v>271.02</v>
      </c>
      <c r="W117" s="74">
        <v>271.02</v>
      </c>
      <c r="X117" s="74">
        <v>271.02</v>
      </c>
      <c r="Y117" s="81">
        <v>271.02</v>
      </c>
    </row>
    <row r="118" spans="1:25" s="62" customFormat="1" ht="18.75" hidden="1" customHeight="1" outlineLevel="1" x14ac:dyDescent="0.2">
      <c r="A118" s="54" t="s">
        <v>10</v>
      </c>
      <c r="B118" s="76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81"/>
    </row>
    <row r="119" spans="1:25" s="62" customFormat="1" ht="18.75" hidden="1" customHeight="1" outlineLevel="1" thickBot="1" x14ac:dyDescent="0.25">
      <c r="A119" s="158" t="s">
        <v>11</v>
      </c>
      <c r="B119" s="77">
        <v>2.496</v>
      </c>
      <c r="C119" s="75">
        <v>2.496</v>
      </c>
      <c r="D119" s="75">
        <v>2.496</v>
      </c>
      <c r="E119" s="75">
        <v>2.496</v>
      </c>
      <c r="F119" s="75">
        <v>2.496</v>
      </c>
      <c r="G119" s="75">
        <v>2.496</v>
      </c>
      <c r="H119" s="75">
        <v>2.496</v>
      </c>
      <c r="I119" s="75">
        <v>2.496</v>
      </c>
      <c r="J119" s="75">
        <v>2.496</v>
      </c>
      <c r="K119" s="75">
        <v>2.496</v>
      </c>
      <c r="L119" s="75">
        <v>2.496</v>
      </c>
      <c r="M119" s="75">
        <v>2.496</v>
      </c>
      <c r="N119" s="75">
        <v>2.496</v>
      </c>
      <c r="O119" s="75">
        <v>2.496</v>
      </c>
      <c r="P119" s="75">
        <v>2.496</v>
      </c>
      <c r="Q119" s="75">
        <v>2.496</v>
      </c>
      <c r="R119" s="75">
        <v>2.496</v>
      </c>
      <c r="S119" s="75">
        <v>2.496</v>
      </c>
      <c r="T119" s="75">
        <v>2.496</v>
      </c>
      <c r="U119" s="75">
        <v>2.496</v>
      </c>
      <c r="V119" s="75">
        <v>2.496</v>
      </c>
      <c r="W119" s="75">
        <v>2.496</v>
      </c>
      <c r="X119" s="75">
        <v>2.496</v>
      </c>
      <c r="Y119" s="82">
        <v>2.496</v>
      </c>
    </row>
    <row r="120" spans="1:25" s="108" customFormat="1" ht="18.75" customHeight="1" collapsed="1" thickBot="1" x14ac:dyDescent="0.25">
      <c r="A120" s="100">
        <v>23</v>
      </c>
      <c r="B120" s="138">
        <f t="shared" ref="B120:Y120" si="22">SUM(B121:B124)</f>
        <v>985.46600000000001</v>
      </c>
      <c r="C120" s="139">
        <f t="shared" si="22"/>
        <v>964.62599999999998</v>
      </c>
      <c r="D120" s="139">
        <f t="shared" si="22"/>
        <v>971.35599999999999</v>
      </c>
      <c r="E120" s="139">
        <f t="shared" si="22"/>
        <v>979.76599999999996</v>
      </c>
      <c r="F120" s="139">
        <f t="shared" si="22"/>
        <v>970.82599999999991</v>
      </c>
      <c r="G120" s="139">
        <f t="shared" si="22"/>
        <v>969.92599999999993</v>
      </c>
      <c r="H120" s="139">
        <f t="shared" si="22"/>
        <v>970.13599999999997</v>
      </c>
      <c r="I120" s="139">
        <f t="shared" si="22"/>
        <v>960.14599999999996</v>
      </c>
      <c r="J120" s="139">
        <f t="shared" si="22"/>
        <v>965.27599999999995</v>
      </c>
      <c r="K120" s="140">
        <f t="shared" si="22"/>
        <v>973.28599999999994</v>
      </c>
      <c r="L120" s="139">
        <f t="shared" si="22"/>
        <v>977.26599999999996</v>
      </c>
      <c r="M120" s="141">
        <f t="shared" si="22"/>
        <v>980.46600000000001</v>
      </c>
      <c r="N120" s="140">
        <f t="shared" si="22"/>
        <v>974.37599999999998</v>
      </c>
      <c r="O120" s="139">
        <f t="shared" si="22"/>
        <v>959.63599999999997</v>
      </c>
      <c r="P120" s="141">
        <f t="shared" si="22"/>
        <v>965.71600000000001</v>
      </c>
      <c r="Q120" s="142">
        <f t="shared" si="22"/>
        <v>982.48599999999999</v>
      </c>
      <c r="R120" s="139">
        <f t="shared" si="22"/>
        <v>996.73599999999999</v>
      </c>
      <c r="S120" s="142">
        <f t="shared" si="22"/>
        <v>995.346</v>
      </c>
      <c r="T120" s="139">
        <f t="shared" si="22"/>
        <v>986.52599999999995</v>
      </c>
      <c r="U120" s="139">
        <f t="shared" si="22"/>
        <v>977.64599999999996</v>
      </c>
      <c r="V120" s="139">
        <f t="shared" si="22"/>
        <v>985.20600000000002</v>
      </c>
      <c r="W120" s="139">
        <f t="shared" si="22"/>
        <v>986.15599999999995</v>
      </c>
      <c r="X120" s="139">
        <f t="shared" si="22"/>
        <v>985.61599999999999</v>
      </c>
      <c r="Y120" s="143">
        <f t="shared" si="22"/>
        <v>979.61599999999999</v>
      </c>
    </row>
    <row r="121" spans="1:25" s="62" customFormat="1" ht="18.75" hidden="1" customHeight="1" outlineLevel="1" x14ac:dyDescent="0.2">
      <c r="A121" s="157" t="s">
        <v>8</v>
      </c>
      <c r="B121" s="70">
        <f>'цена АТС'!F578</f>
        <v>711.95</v>
      </c>
      <c r="C121" s="71">
        <f>'цена АТС'!F579</f>
        <v>691.11</v>
      </c>
      <c r="D121" s="71">
        <f>'цена АТС'!F580</f>
        <v>697.84</v>
      </c>
      <c r="E121" s="72">
        <f>'цена АТС'!F581</f>
        <v>706.25</v>
      </c>
      <c r="F121" s="71">
        <f>'цена АТС'!F582</f>
        <v>697.31</v>
      </c>
      <c r="G121" s="71">
        <f>'цена АТС'!F583</f>
        <v>696.41</v>
      </c>
      <c r="H121" s="71">
        <f>'цена АТС'!F584</f>
        <v>696.62</v>
      </c>
      <c r="I121" s="71">
        <f>'цена АТС'!F585</f>
        <v>686.63</v>
      </c>
      <c r="J121" s="73">
        <f>'цена АТС'!F586</f>
        <v>691.76</v>
      </c>
      <c r="K121" s="71">
        <f>'цена АТС'!F587</f>
        <v>699.77</v>
      </c>
      <c r="L121" s="71">
        <f>'цена АТС'!F588</f>
        <v>703.75</v>
      </c>
      <c r="M121" s="71">
        <f>'цена АТС'!F589</f>
        <v>706.95</v>
      </c>
      <c r="N121" s="71">
        <f>'цена АТС'!F590</f>
        <v>700.86</v>
      </c>
      <c r="O121" s="71">
        <f>'цена АТС'!F591</f>
        <v>686.12</v>
      </c>
      <c r="P121" s="71">
        <f>'цена АТС'!F592</f>
        <v>692.2</v>
      </c>
      <c r="Q121" s="71">
        <f>'цена АТС'!F593</f>
        <v>708.97</v>
      </c>
      <c r="R121" s="71">
        <f>'цена АТС'!F594</f>
        <v>723.22</v>
      </c>
      <c r="S121" s="71">
        <f>'цена АТС'!F595</f>
        <v>721.83</v>
      </c>
      <c r="T121" s="71">
        <f>'цена АТС'!F596</f>
        <v>713.01</v>
      </c>
      <c r="U121" s="71">
        <f>'цена АТС'!F597</f>
        <v>704.13</v>
      </c>
      <c r="V121" s="71">
        <f>'цена АТС'!F598</f>
        <v>711.69</v>
      </c>
      <c r="W121" s="71">
        <f>'цена АТС'!F599</f>
        <v>712.64</v>
      </c>
      <c r="X121" s="71">
        <f>'цена АТС'!F600</f>
        <v>712.1</v>
      </c>
      <c r="Y121" s="79">
        <f>'цена АТС'!F601</f>
        <v>706.1</v>
      </c>
    </row>
    <row r="122" spans="1:25" s="62" customFormat="1" ht="18.75" hidden="1" customHeight="1" outlineLevel="1" x14ac:dyDescent="0.2">
      <c r="A122" s="53" t="s">
        <v>9</v>
      </c>
      <c r="B122" s="76">
        <v>271.02</v>
      </c>
      <c r="C122" s="74">
        <v>271.02</v>
      </c>
      <c r="D122" s="74">
        <v>271.02</v>
      </c>
      <c r="E122" s="74">
        <v>271.02</v>
      </c>
      <c r="F122" s="74">
        <v>271.02</v>
      </c>
      <c r="G122" s="74">
        <v>271.02</v>
      </c>
      <c r="H122" s="74">
        <v>271.02</v>
      </c>
      <c r="I122" s="74">
        <v>271.02</v>
      </c>
      <c r="J122" s="74">
        <v>271.02</v>
      </c>
      <c r="K122" s="74">
        <v>271.02</v>
      </c>
      <c r="L122" s="74">
        <v>271.02</v>
      </c>
      <c r="M122" s="74">
        <v>271.02</v>
      </c>
      <c r="N122" s="74">
        <v>271.02</v>
      </c>
      <c r="O122" s="74">
        <v>271.02</v>
      </c>
      <c r="P122" s="74">
        <v>271.02</v>
      </c>
      <c r="Q122" s="74">
        <v>271.02</v>
      </c>
      <c r="R122" s="74">
        <v>271.02</v>
      </c>
      <c r="S122" s="74">
        <v>271.02</v>
      </c>
      <c r="T122" s="74">
        <v>271.02</v>
      </c>
      <c r="U122" s="74">
        <v>271.02</v>
      </c>
      <c r="V122" s="74">
        <v>271.02</v>
      </c>
      <c r="W122" s="74">
        <v>271.02</v>
      </c>
      <c r="X122" s="74">
        <v>271.02</v>
      </c>
      <c r="Y122" s="81">
        <v>271.02</v>
      </c>
    </row>
    <row r="123" spans="1:25" s="62" customFormat="1" ht="18.75" hidden="1" customHeight="1" outlineLevel="1" x14ac:dyDescent="0.2">
      <c r="A123" s="54" t="s">
        <v>10</v>
      </c>
      <c r="B123" s="76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81"/>
    </row>
    <row r="124" spans="1:25" s="62" customFormat="1" ht="18.75" hidden="1" customHeight="1" outlineLevel="1" thickBot="1" x14ac:dyDescent="0.25">
      <c r="A124" s="158" t="s">
        <v>11</v>
      </c>
      <c r="B124" s="77">
        <v>2.496</v>
      </c>
      <c r="C124" s="75">
        <v>2.496</v>
      </c>
      <c r="D124" s="75">
        <v>2.496</v>
      </c>
      <c r="E124" s="75">
        <v>2.496</v>
      </c>
      <c r="F124" s="75">
        <v>2.496</v>
      </c>
      <c r="G124" s="75">
        <v>2.496</v>
      </c>
      <c r="H124" s="75">
        <v>2.496</v>
      </c>
      <c r="I124" s="75">
        <v>2.496</v>
      </c>
      <c r="J124" s="75">
        <v>2.496</v>
      </c>
      <c r="K124" s="75">
        <v>2.496</v>
      </c>
      <c r="L124" s="75">
        <v>2.496</v>
      </c>
      <c r="M124" s="75">
        <v>2.496</v>
      </c>
      <c r="N124" s="75">
        <v>2.496</v>
      </c>
      <c r="O124" s="75">
        <v>2.496</v>
      </c>
      <c r="P124" s="75">
        <v>2.496</v>
      </c>
      <c r="Q124" s="75">
        <v>2.496</v>
      </c>
      <c r="R124" s="75">
        <v>2.496</v>
      </c>
      <c r="S124" s="75">
        <v>2.496</v>
      </c>
      <c r="T124" s="75">
        <v>2.496</v>
      </c>
      <c r="U124" s="75">
        <v>2.496</v>
      </c>
      <c r="V124" s="75">
        <v>2.496</v>
      </c>
      <c r="W124" s="75">
        <v>2.496</v>
      </c>
      <c r="X124" s="75">
        <v>2.496</v>
      </c>
      <c r="Y124" s="82">
        <v>2.496</v>
      </c>
    </row>
    <row r="125" spans="1:25" s="108" customFormat="1" ht="18.75" customHeight="1" collapsed="1" thickBot="1" x14ac:dyDescent="0.25">
      <c r="A125" s="111">
        <v>24</v>
      </c>
      <c r="B125" s="138">
        <f t="shared" ref="B125:Y125" si="23">SUM(B126:B129)</f>
        <v>989.93599999999992</v>
      </c>
      <c r="C125" s="139">
        <f t="shared" si="23"/>
        <v>970.10599999999999</v>
      </c>
      <c r="D125" s="139">
        <f t="shared" si="23"/>
        <v>970.10599999999999</v>
      </c>
      <c r="E125" s="139">
        <f t="shared" si="23"/>
        <v>876.37599999999998</v>
      </c>
      <c r="F125" s="139">
        <f t="shared" si="23"/>
        <v>288.50599999999997</v>
      </c>
      <c r="G125" s="139">
        <f t="shared" si="23"/>
        <v>288.50599999999997</v>
      </c>
      <c r="H125" s="139">
        <f t="shared" si="23"/>
        <v>288.50599999999997</v>
      </c>
      <c r="I125" s="139">
        <f t="shared" si="23"/>
        <v>288.50599999999997</v>
      </c>
      <c r="J125" s="139">
        <f t="shared" si="23"/>
        <v>288.50599999999997</v>
      </c>
      <c r="K125" s="140">
        <f t="shared" si="23"/>
        <v>288.50599999999997</v>
      </c>
      <c r="L125" s="139">
        <f t="shared" si="23"/>
        <v>288.50599999999997</v>
      </c>
      <c r="M125" s="141">
        <f t="shared" si="23"/>
        <v>288.50599999999997</v>
      </c>
      <c r="N125" s="140">
        <f t="shared" si="23"/>
        <v>288.50599999999997</v>
      </c>
      <c r="O125" s="139">
        <f t="shared" si="23"/>
        <v>288.50599999999997</v>
      </c>
      <c r="P125" s="141">
        <f t="shared" si="23"/>
        <v>288.50599999999997</v>
      </c>
      <c r="Q125" s="142">
        <f t="shared" si="23"/>
        <v>940.99599999999998</v>
      </c>
      <c r="R125" s="139">
        <f t="shared" si="23"/>
        <v>976.976</v>
      </c>
      <c r="S125" s="142">
        <f t="shared" si="23"/>
        <v>985.45600000000002</v>
      </c>
      <c r="T125" s="139">
        <f t="shared" si="23"/>
        <v>986.95600000000002</v>
      </c>
      <c r="U125" s="139">
        <f t="shared" si="23"/>
        <v>980.726</v>
      </c>
      <c r="V125" s="139">
        <f t="shared" si="23"/>
        <v>986.23599999999999</v>
      </c>
      <c r="W125" s="139">
        <f t="shared" si="23"/>
        <v>987.04599999999994</v>
      </c>
      <c r="X125" s="139">
        <f t="shared" si="23"/>
        <v>984.99599999999998</v>
      </c>
      <c r="Y125" s="143">
        <f t="shared" si="23"/>
        <v>979.89599999999996</v>
      </c>
    </row>
    <row r="126" spans="1:25" s="62" customFormat="1" ht="18.75" hidden="1" customHeight="1" outlineLevel="1" x14ac:dyDescent="0.2">
      <c r="A126" s="157" t="s">
        <v>8</v>
      </c>
      <c r="B126" s="70">
        <f>'цена АТС'!F602</f>
        <v>716.42</v>
      </c>
      <c r="C126" s="71">
        <f>'цена АТС'!F603</f>
        <v>696.59</v>
      </c>
      <c r="D126" s="71">
        <f>'цена АТС'!F603</f>
        <v>696.59</v>
      </c>
      <c r="E126" s="72">
        <f>'цена АТС'!F605</f>
        <v>602.86</v>
      </c>
      <c r="F126" s="71">
        <f>'цена АТС'!F606</f>
        <v>14.99</v>
      </c>
      <c r="G126" s="71">
        <f>'цена АТС'!F607</f>
        <v>14.99</v>
      </c>
      <c r="H126" s="71">
        <f>'цена АТС'!F608</f>
        <v>14.99</v>
      </c>
      <c r="I126" s="71">
        <f>'цена АТС'!F609</f>
        <v>14.99</v>
      </c>
      <c r="J126" s="73">
        <f>'цена АТС'!F610</f>
        <v>14.99</v>
      </c>
      <c r="K126" s="71">
        <f>'цена АТС'!F611</f>
        <v>14.99</v>
      </c>
      <c r="L126" s="71">
        <f>'цена АТС'!F612</f>
        <v>14.99</v>
      </c>
      <c r="M126" s="71">
        <f>'цена АТС'!F613</f>
        <v>14.99</v>
      </c>
      <c r="N126" s="71">
        <f>'цена АТС'!F614</f>
        <v>14.99</v>
      </c>
      <c r="O126" s="71">
        <f>'цена АТС'!F615</f>
        <v>14.99</v>
      </c>
      <c r="P126" s="71">
        <f>'цена АТС'!F616</f>
        <v>14.99</v>
      </c>
      <c r="Q126" s="71">
        <f>'цена АТС'!F617</f>
        <v>667.48</v>
      </c>
      <c r="R126" s="71">
        <f>'цена АТС'!F618</f>
        <v>703.46</v>
      </c>
      <c r="S126" s="71">
        <f>'цена АТС'!F619</f>
        <v>711.94</v>
      </c>
      <c r="T126" s="71">
        <f>'цена АТС'!F620</f>
        <v>713.44</v>
      </c>
      <c r="U126" s="71">
        <f>'цена АТС'!F621</f>
        <v>707.21</v>
      </c>
      <c r="V126" s="71">
        <f>'цена АТС'!F622</f>
        <v>712.72</v>
      </c>
      <c r="W126" s="71">
        <f>'цена АТС'!F623</f>
        <v>713.53</v>
      </c>
      <c r="X126" s="71">
        <f>'цена АТС'!F624</f>
        <v>711.48</v>
      </c>
      <c r="Y126" s="79">
        <f>'цена АТС'!F625</f>
        <v>706.38</v>
      </c>
    </row>
    <row r="127" spans="1:25" s="62" customFormat="1" ht="18.75" hidden="1" customHeight="1" outlineLevel="1" x14ac:dyDescent="0.2">
      <c r="A127" s="53" t="s">
        <v>9</v>
      </c>
      <c r="B127" s="76">
        <v>271.02</v>
      </c>
      <c r="C127" s="74">
        <v>271.02</v>
      </c>
      <c r="D127" s="74">
        <v>271.02</v>
      </c>
      <c r="E127" s="74">
        <v>271.02</v>
      </c>
      <c r="F127" s="74">
        <v>271.02</v>
      </c>
      <c r="G127" s="74">
        <v>271.02</v>
      </c>
      <c r="H127" s="74">
        <v>271.02</v>
      </c>
      <c r="I127" s="74">
        <v>271.02</v>
      </c>
      <c r="J127" s="74">
        <v>271.02</v>
      </c>
      <c r="K127" s="74">
        <v>271.02</v>
      </c>
      <c r="L127" s="74">
        <v>271.02</v>
      </c>
      <c r="M127" s="74">
        <v>271.02</v>
      </c>
      <c r="N127" s="74">
        <v>271.02</v>
      </c>
      <c r="O127" s="74">
        <v>271.02</v>
      </c>
      <c r="P127" s="74">
        <v>271.02</v>
      </c>
      <c r="Q127" s="74">
        <v>271.02</v>
      </c>
      <c r="R127" s="74">
        <v>271.02</v>
      </c>
      <c r="S127" s="74">
        <v>271.02</v>
      </c>
      <c r="T127" s="74">
        <v>271.02</v>
      </c>
      <c r="U127" s="74">
        <v>271.02</v>
      </c>
      <c r="V127" s="74">
        <v>271.02</v>
      </c>
      <c r="W127" s="74">
        <v>271.02</v>
      </c>
      <c r="X127" s="74">
        <v>271.02</v>
      </c>
      <c r="Y127" s="81">
        <v>271.02</v>
      </c>
    </row>
    <row r="128" spans="1:25" s="62" customFormat="1" ht="18.75" hidden="1" customHeight="1" outlineLevel="1" x14ac:dyDescent="0.2">
      <c r="A128" s="54" t="s">
        <v>10</v>
      </c>
      <c r="B128" s="76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81"/>
    </row>
    <row r="129" spans="1:25" s="62" customFormat="1" ht="18.75" hidden="1" customHeight="1" outlineLevel="1" thickBot="1" x14ac:dyDescent="0.25">
      <c r="A129" s="158" t="s">
        <v>11</v>
      </c>
      <c r="B129" s="77">
        <v>2.496</v>
      </c>
      <c r="C129" s="75">
        <v>2.496</v>
      </c>
      <c r="D129" s="75">
        <v>2.496</v>
      </c>
      <c r="E129" s="75">
        <v>2.496</v>
      </c>
      <c r="F129" s="75">
        <v>2.496</v>
      </c>
      <c r="G129" s="75">
        <v>2.496</v>
      </c>
      <c r="H129" s="75">
        <v>2.496</v>
      </c>
      <c r="I129" s="75">
        <v>2.496</v>
      </c>
      <c r="J129" s="75">
        <v>2.496</v>
      </c>
      <c r="K129" s="75">
        <v>2.496</v>
      </c>
      <c r="L129" s="75">
        <v>2.496</v>
      </c>
      <c r="M129" s="75">
        <v>2.496</v>
      </c>
      <c r="N129" s="75">
        <v>2.496</v>
      </c>
      <c r="O129" s="75">
        <v>2.496</v>
      </c>
      <c r="P129" s="75">
        <v>2.496</v>
      </c>
      <c r="Q129" s="75">
        <v>2.496</v>
      </c>
      <c r="R129" s="75">
        <v>2.496</v>
      </c>
      <c r="S129" s="75">
        <v>2.496</v>
      </c>
      <c r="T129" s="75">
        <v>2.496</v>
      </c>
      <c r="U129" s="75">
        <v>2.496</v>
      </c>
      <c r="V129" s="75">
        <v>2.496</v>
      </c>
      <c r="W129" s="75">
        <v>2.496</v>
      </c>
      <c r="X129" s="75">
        <v>2.496</v>
      </c>
      <c r="Y129" s="82">
        <v>2.496</v>
      </c>
    </row>
    <row r="130" spans="1:25" s="108" customFormat="1" ht="18.75" customHeight="1" collapsed="1" thickBot="1" x14ac:dyDescent="0.25">
      <c r="A130" s="109">
        <v>25</v>
      </c>
      <c r="B130" s="138">
        <f t="shared" ref="B130:Y130" si="24">SUM(B131:B134)</f>
        <v>1011.626</v>
      </c>
      <c r="C130" s="139">
        <f t="shared" si="24"/>
        <v>993.82599999999991</v>
      </c>
      <c r="D130" s="139">
        <f t="shared" si="24"/>
        <v>998.35599999999999</v>
      </c>
      <c r="E130" s="139">
        <f t="shared" si="24"/>
        <v>1015.476</v>
      </c>
      <c r="F130" s="139">
        <f t="shared" si="24"/>
        <v>1010.9459999999999</v>
      </c>
      <c r="G130" s="139">
        <f t="shared" si="24"/>
        <v>1005.1659999999999</v>
      </c>
      <c r="H130" s="139">
        <f t="shared" si="24"/>
        <v>1005.886</v>
      </c>
      <c r="I130" s="139">
        <f t="shared" si="24"/>
        <v>990.596</v>
      </c>
      <c r="J130" s="139">
        <f t="shared" si="24"/>
        <v>997.20600000000002</v>
      </c>
      <c r="K130" s="140">
        <f t="shared" si="24"/>
        <v>1009.5659999999999</v>
      </c>
      <c r="L130" s="139">
        <f t="shared" si="24"/>
        <v>1010.856</v>
      </c>
      <c r="M130" s="141">
        <f t="shared" si="24"/>
        <v>1012.1559999999999</v>
      </c>
      <c r="N130" s="140">
        <f t="shared" si="24"/>
        <v>1013.956</v>
      </c>
      <c r="O130" s="139">
        <f t="shared" si="24"/>
        <v>992.15599999999995</v>
      </c>
      <c r="P130" s="141">
        <f t="shared" si="24"/>
        <v>994.26599999999996</v>
      </c>
      <c r="Q130" s="142">
        <f t="shared" si="24"/>
        <v>1016.9059999999999</v>
      </c>
      <c r="R130" s="139">
        <f t="shared" si="24"/>
        <v>1018.486</v>
      </c>
      <c r="S130" s="142">
        <f t="shared" si="24"/>
        <v>1025.7560000000001</v>
      </c>
      <c r="T130" s="139">
        <f t="shared" si="24"/>
        <v>1016.5459999999999</v>
      </c>
      <c r="U130" s="139">
        <f t="shared" si="24"/>
        <v>999.70600000000002</v>
      </c>
      <c r="V130" s="139">
        <f t="shared" si="24"/>
        <v>1004.616</v>
      </c>
      <c r="W130" s="139">
        <f t="shared" si="24"/>
        <v>1009.126</v>
      </c>
      <c r="X130" s="139">
        <f t="shared" si="24"/>
        <v>1010.6859999999999</v>
      </c>
      <c r="Y130" s="143">
        <f t="shared" si="24"/>
        <v>1002.226</v>
      </c>
    </row>
    <row r="131" spans="1:25" s="62" customFormat="1" ht="18.75" hidden="1" customHeight="1" outlineLevel="1" x14ac:dyDescent="0.2">
      <c r="A131" s="157" t="s">
        <v>8</v>
      </c>
      <c r="B131" s="70">
        <f>'цена АТС'!F626</f>
        <v>738.11</v>
      </c>
      <c r="C131" s="71">
        <f>'цена АТС'!F627</f>
        <v>720.31</v>
      </c>
      <c r="D131" s="71">
        <f>'цена АТС'!F628</f>
        <v>724.84</v>
      </c>
      <c r="E131" s="72">
        <f>'цена АТС'!F629</f>
        <v>741.96</v>
      </c>
      <c r="F131" s="71">
        <f>'цена АТС'!F630</f>
        <v>737.43</v>
      </c>
      <c r="G131" s="71">
        <f>'цена АТС'!F631</f>
        <v>731.65</v>
      </c>
      <c r="H131" s="71">
        <f>'цена АТС'!F632</f>
        <v>732.37</v>
      </c>
      <c r="I131" s="71">
        <f>'цена АТС'!F633</f>
        <v>717.08</v>
      </c>
      <c r="J131" s="73">
        <f>'цена АТС'!F634</f>
        <v>723.69</v>
      </c>
      <c r="K131" s="71">
        <f>'цена АТС'!F635</f>
        <v>736.05</v>
      </c>
      <c r="L131" s="71">
        <f>'цена АТС'!F636</f>
        <v>737.34</v>
      </c>
      <c r="M131" s="71">
        <f>'цена АТС'!F637</f>
        <v>738.64</v>
      </c>
      <c r="N131" s="71">
        <f>'цена АТС'!F638</f>
        <v>740.44</v>
      </c>
      <c r="O131" s="71">
        <f>'цена АТС'!F639</f>
        <v>718.64</v>
      </c>
      <c r="P131" s="71">
        <f>'цена АТС'!F640</f>
        <v>720.75</v>
      </c>
      <c r="Q131" s="71">
        <f>'цена АТС'!F641</f>
        <v>743.39</v>
      </c>
      <c r="R131" s="71">
        <f>'цена АТС'!F642</f>
        <v>744.97</v>
      </c>
      <c r="S131" s="71">
        <f>'цена АТС'!F643</f>
        <v>752.24</v>
      </c>
      <c r="T131" s="71">
        <f>'цена АТС'!F644</f>
        <v>743.03</v>
      </c>
      <c r="U131" s="71">
        <f>'цена АТС'!F645</f>
        <v>726.19</v>
      </c>
      <c r="V131" s="71">
        <f>'цена АТС'!F646</f>
        <v>731.1</v>
      </c>
      <c r="W131" s="71">
        <f>'цена АТС'!F647</f>
        <v>735.61</v>
      </c>
      <c r="X131" s="71">
        <f>'цена АТС'!F648</f>
        <v>737.17</v>
      </c>
      <c r="Y131" s="79">
        <f>'цена АТС'!F649</f>
        <v>728.71</v>
      </c>
    </row>
    <row r="132" spans="1:25" s="62" customFormat="1" ht="18.75" hidden="1" customHeight="1" outlineLevel="1" x14ac:dyDescent="0.2">
      <c r="A132" s="53" t="s">
        <v>9</v>
      </c>
      <c r="B132" s="76">
        <v>271.02</v>
      </c>
      <c r="C132" s="74">
        <v>271.02</v>
      </c>
      <c r="D132" s="74">
        <v>271.02</v>
      </c>
      <c r="E132" s="74">
        <v>271.02</v>
      </c>
      <c r="F132" s="74">
        <v>271.02</v>
      </c>
      <c r="G132" s="74">
        <v>271.02</v>
      </c>
      <c r="H132" s="74">
        <v>271.02</v>
      </c>
      <c r="I132" s="74">
        <v>271.02</v>
      </c>
      <c r="J132" s="74">
        <v>271.02</v>
      </c>
      <c r="K132" s="74">
        <v>271.02</v>
      </c>
      <c r="L132" s="74">
        <v>271.02</v>
      </c>
      <c r="M132" s="74">
        <v>271.02</v>
      </c>
      <c r="N132" s="74">
        <v>271.02</v>
      </c>
      <c r="O132" s="74">
        <v>271.02</v>
      </c>
      <c r="P132" s="74">
        <v>271.02</v>
      </c>
      <c r="Q132" s="74">
        <v>271.02</v>
      </c>
      <c r="R132" s="74">
        <v>271.02</v>
      </c>
      <c r="S132" s="74">
        <v>271.02</v>
      </c>
      <c r="T132" s="74">
        <v>271.02</v>
      </c>
      <c r="U132" s="74">
        <v>271.02</v>
      </c>
      <c r="V132" s="74">
        <v>271.02</v>
      </c>
      <c r="W132" s="74">
        <v>271.02</v>
      </c>
      <c r="X132" s="74">
        <v>271.02</v>
      </c>
      <c r="Y132" s="81">
        <v>271.02</v>
      </c>
    </row>
    <row r="133" spans="1:25" s="62" customFormat="1" ht="18.75" hidden="1" customHeight="1" outlineLevel="1" x14ac:dyDescent="0.2">
      <c r="A133" s="54" t="s">
        <v>10</v>
      </c>
      <c r="B133" s="76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81"/>
    </row>
    <row r="134" spans="1:25" s="62" customFormat="1" ht="18.75" hidden="1" customHeight="1" outlineLevel="1" thickBot="1" x14ac:dyDescent="0.25">
      <c r="A134" s="158" t="s">
        <v>11</v>
      </c>
      <c r="B134" s="77">
        <v>2.496</v>
      </c>
      <c r="C134" s="75">
        <v>2.496</v>
      </c>
      <c r="D134" s="75">
        <v>2.496</v>
      </c>
      <c r="E134" s="75">
        <v>2.496</v>
      </c>
      <c r="F134" s="75">
        <v>2.496</v>
      </c>
      <c r="G134" s="75">
        <v>2.496</v>
      </c>
      <c r="H134" s="75">
        <v>2.496</v>
      </c>
      <c r="I134" s="75">
        <v>2.496</v>
      </c>
      <c r="J134" s="75">
        <v>2.496</v>
      </c>
      <c r="K134" s="75">
        <v>2.496</v>
      </c>
      <c r="L134" s="75">
        <v>2.496</v>
      </c>
      <c r="M134" s="75">
        <v>2.496</v>
      </c>
      <c r="N134" s="75">
        <v>2.496</v>
      </c>
      <c r="O134" s="75">
        <v>2.496</v>
      </c>
      <c r="P134" s="75">
        <v>2.496</v>
      </c>
      <c r="Q134" s="75">
        <v>2.496</v>
      </c>
      <c r="R134" s="75">
        <v>2.496</v>
      </c>
      <c r="S134" s="75">
        <v>2.496</v>
      </c>
      <c r="T134" s="75">
        <v>2.496</v>
      </c>
      <c r="U134" s="75">
        <v>2.496</v>
      </c>
      <c r="V134" s="75">
        <v>2.496</v>
      </c>
      <c r="W134" s="75">
        <v>2.496</v>
      </c>
      <c r="X134" s="75">
        <v>2.496</v>
      </c>
      <c r="Y134" s="82">
        <v>2.496</v>
      </c>
    </row>
    <row r="135" spans="1:25" s="108" customFormat="1" ht="18.75" customHeight="1" collapsed="1" thickBot="1" x14ac:dyDescent="0.25">
      <c r="A135" s="110">
        <v>26</v>
      </c>
      <c r="B135" s="138">
        <f t="shared" ref="B135:Y135" si="25">SUM(B136:B139)</f>
        <v>1039.826</v>
      </c>
      <c r="C135" s="139">
        <f t="shared" si="25"/>
        <v>1020.5559999999999</v>
      </c>
      <c r="D135" s="139">
        <f t="shared" si="25"/>
        <v>1029.056</v>
      </c>
      <c r="E135" s="139">
        <f t="shared" si="25"/>
        <v>1042.8360000000002</v>
      </c>
      <c r="F135" s="139">
        <f t="shared" si="25"/>
        <v>1039.2160000000001</v>
      </c>
      <c r="G135" s="139">
        <f t="shared" si="25"/>
        <v>1035.9360000000001</v>
      </c>
      <c r="H135" s="139">
        <f t="shared" si="25"/>
        <v>1035.2660000000001</v>
      </c>
      <c r="I135" s="139">
        <f t="shared" si="25"/>
        <v>1021.1959999999999</v>
      </c>
      <c r="J135" s="139">
        <f t="shared" si="25"/>
        <v>1025.4359999999999</v>
      </c>
      <c r="K135" s="140">
        <f t="shared" si="25"/>
        <v>1030.6060000000002</v>
      </c>
      <c r="L135" s="139">
        <f t="shared" si="25"/>
        <v>1030.4560000000001</v>
      </c>
      <c r="M135" s="141">
        <f t="shared" si="25"/>
        <v>1032.6460000000002</v>
      </c>
      <c r="N135" s="140">
        <f t="shared" si="25"/>
        <v>1034.8560000000002</v>
      </c>
      <c r="O135" s="139">
        <f t="shared" si="25"/>
        <v>1012.846</v>
      </c>
      <c r="P135" s="141">
        <f t="shared" si="25"/>
        <v>1018.0459999999999</v>
      </c>
      <c r="Q135" s="142">
        <f t="shared" si="25"/>
        <v>1035.616</v>
      </c>
      <c r="R135" s="139">
        <f t="shared" si="25"/>
        <v>1042.8760000000002</v>
      </c>
      <c r="S135" s="142">
        <f t="shared" si="25"/>
        <v>1051.7560000000001</v>
      </c>
      <c r="T135" s="139">
        <f t="shared" si="25"/>
        <v>1043.0360000000001</v>
      </c>
      <c r="U135" s="139">
        <f t="shared" si="25"/>
        <v>1035.116</v>
      </c>
      <c r="V135" s="139">
        <f t="shared" si="25"/>
        <v>1037.546</v>
      </c>
      <c r="W135" s="139">
        <f t="shared" si="25"/>
        <v>1046.9860000000001</v>
      </c>
      <c r="X135" s="139">
        <f t="shared" si="25"/>
        <v>1042.0360000000001</v>
      </c>
      <c r="Y135" s="143">
        <f t="shared" si="25"/>
        <v>1042.846</v>
      </c>
    </row>
    <row r="136" spans="1:25" s="62" customFormat="1" ht="18.75" hidden="1" customHeight="1" outlineLevel="1" x14ac:dyDescent="0.2">
      <c r="A136" s="56" t="s">
        <v>8</v>
      </c>
      <c r="B136" s="70">
        <f>'цена АТС'!F650</f>
        <v>766.31</v>
      </c>
      <c r="C136" s="71">
        <f>'цена АТС'!F651</f>
        <v>747.04</v>
      </c>
      <c r="D136" s="71">
        <f>'цена АТС'!F652</f>
        <v>755.54</v>
      </c>
      <c r="E136" s="72">
        <f>'цена АТС'!F653</f>
        <v>769.32</v>
      </c>
      <c r="F136" s="71">
        <f>'цена АТС'!F654</f>
        <v>765.7</v>
      </c>
      <c r="G136" s="71">
        <f>'цена АТС'!F655</f>
        <v>762.42</v>
      </c>
      <c r="H136" s="71">
        <f>'цена АТС'!F656</f>
        <v>761.75</v>
      </c>
      <c r="I136" s="71">
        <f>'цена АТС'!F657</f>
        <v>747.68</v>
      </c>
      <c r="J136" s="73">
        <f>'цена АТС'!F658</f>
        <v>751.92</v>
      </c>
      <c r="K136" s="71">
        <f>'цена АТС'!F659</f>
        <v>757.09</v>
      </c>
      <c r="L136" s="71">
        <f>'цена АТС'!F660</f>
        <v>756.94</v>
      </c>
      <c r="M136" s="71">
        <f>'цена АТС'!F661</f>
        <v>759.13</v>
      </c>
      <c r="N136" s="71">
        <f>'цена АТС'!F662</f>
        <v>761.34</v>
      </c>
      <c r="O136" s="71">
        <f>'цена АТС'!F663</f>
        <v>739.33</v>
      </c>
      <c r="P136" s="71">
        <f>'цена АТС'!F664</f>
        <v>744.53</v>
      </c>
      <c r="Q136" s="71">
        <f>'цена АТС'!F665</f>
        <v>762.1</v>
      </c>
      <c r="R136" s="71">
        <f>'цена АТС'!F666</f>
        <v>769.36</v>
      </c>
      <c r="S136" s="71">
        <f>'цена АТС'!F667</f>
        <v>778.24</v>
      </c>
      <c r="T136" s="71">
        <f>'цена АТС'!F668</f>
        <v>769.52</v>
      </c>
      <c r="U136" s="71">
        <f>'цена АТС'!F669</f>
        <v>761.6</v>
      </c>
      <c r="V136" s="71">
        <f>'цена АТС'!F670</f>
        <v>764.03</v>
      </c>
      <c r="W136" s="71">
        <f>'цена АТС'!F671</f>
        <v>773.47</v>
      </c>
      <c r="X136" s="71">
        <f>'цена АТС'!F672</f>
        <v>768.52</v>
      </c>
      <c r="Y136" s="79">
        <f>'цена АТС'!F673</f>
        <v>769.33</v>
      </c>
    </row>
    <row r="137" spans="1:25" s="62" customFormat="1" ht="18.75" hidden="1" customHeight="1" outlineLevel="1" x14ac:dyDescent="0.2">
      <c r="A137" s="57" t="s">
        <v>9</v>
      </c>
      <c r="B137" s="76">
        <v>271.02</v>
      </c>
      <c r="C137" s="74">
        <v>271.02</v>
      </c>
      <c r="D137" s="74">
        <v>271.02</v>
      </c>
      <c r="E137" s="74">
        <v>271.02</v>
      </c>
      <c r="F137" s="74">
        <v>271.02</v>
      </c>
      <c r="G137" s="74">
        <v>271.02</v>
      </c>
      <c r="H137" s="74">
        <v>271.02</v>
      </c>
      <c r="I137" s="74">
        <v>271.02</v>
      </c>
      <c r="J137" s="74">
        <v>271.02</v>
      </c>
      <c r="K137" s="74">
        <v>271.02</v>
      </c>
      <c r="L137" s="74">
        <v>271.02</v>
      </c>
      <c r="M137" s="74">
        <v>271.02</v>
      </c>
      <c r="N137" s="74">
        <v>271.02</v>
      </c>
      <c r="O137" s="74">
        <v>271.02</v>
      </c>
      <c r="P137" s="74">
        <v>271.02</v>
      </c>
      <c r="Q137" s="74">
        <v>271.02</v>
      </c>
      <c r="R137" s="74">
        <v>271.02</v>
      </c>
      <c r="S137" s="74">
        <v>271.02</v>
      </c>
      <c r="T137" s="74">
        <v>271.02</v>
      </c>
      <c r="U137" s="74">
        <v>271.02</v>
      </c>
      <c r="V137" s="74">
        <v>271.02</v>
      </c>
      <c r="W137" s="74">
        <v>271.02</v>
      </c>
      <c r="X137" s="74">
        <v>271.02</v>
      </c>
      <c r="Y137" s="81">
        <v>271.02</v>
      </c>
    </row>
    <row r="138" spans="1:25" s="62" customFormat="1" ht="18.75" hidden="1" customHeight="1" outlineLevel="1" x14ac:dyDescent="0.2">
      <c r="A138" s="58" t="s">
        <v>10</v>
      </c>
      <c r="B138" s="76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81"/>
    </row>
    <row r="139" spans="1:25" s="62" customFormat="1" ht="18.75" hidden="1" customHeight="1" outlineLevel="1" thickBot="1" x14ac:dyDescent="0.25">
      <c r="A139" s="147" t="s">
        <v>11</v>
      </c>
      <c r="B139" s="77">
        <v>2.496</v>
      </c>
      <c r="C139" s="75">
        <v>2.496</v>
      </c>
      <c r="D139" s="75">
        <v>2.496</v>
      </c>
      <c r="E139" s="75">
        <v>2.496</v>
      </c>
      <c r="F139" s="75">
        <v>2.496</v>
      </c>
      <c r="G139" s="75">
        <v>2.496</v>
      </c>
      <c r="H139" s="75">
        <v>2.496</v>
      </c>
      <c r="I139" s="75">
        <v>2.496</v>
      </c>
      <c r="J139" s="75">
        <v>2.496</v>
      </c>
      <c r="K139" s="75">
        <v>2.496</v>
      </c>
      <c r="L139" s="75">
        <v>2.496</v>
      </c>
      <c r="M139" s="75">
        <v>2.496</v>
      </c>
      <c r="N139" s="75">
        <v>2.496</v>
      </c>
      <c r="O139" s="75">
        <v>2.496</v>
      </c>
      <c r="P139" s="75">
        <v>2.496</v>
      </c>
      <c r="Q139" s="75">
        <v>2.496</v>
      </c>
      <c r="R139" s="75">
        <v>2.496</v>
      </c>
      <c r="S139" s="75">
        <v>2.496</v>
      </c>
      <c r="T139" s="75">
        <v>2.496</v>
      </c>
      <c r="U139" s="75">
        <v>2.496</v>
      </c>
      <c r="V139" s="75">
        <v>2.496</v>
      </c>
      <c r="W139" s="75">
        <v>2.496</v>
      </c>
      <c r="X139" s="75">
        <v>2.496</v>
      </c>
      <c r="Y139" s="82">
        <v>2.496</v>
      </c>
    </row>
    <row r="140" spans="1:25" s="108" customFormat="1" ht="18.75" customHeight="1" collapsed="1" thickBot="1" x14ac:dyDescent="0.25">
      <c r="A140" s="112">
        <v>27</v>
      </c>
      <c r="B140" s="138">
        <f t="shared" ref="B140:Y140" si="26">SUM(B141:B144)</f>
        <v>1000.1659999999999</v>
      </c>
      <c r="C140" s="139">
        <f t="shared" si="26"/>
        <v>981.74599999999998</v>
      </c>
      <c r="D140" s="139">
        <f t="shared" si="26"/>
        <v>977.57599999999991</v>
      </c>
      <c r="E140" s="139">
        <f t="shared" si="26"/>
        <v>993.93599999999992</v>
      </c>
      <c r="F140" s="139">
        <f t="shared" si="26"/>
        <v>990.03599999999994</v>
      </c>
      <c r="G140" s="139">
        <f t="shared" si="26"/>
        <v>992.06599999999992</v>
      </c>
      <c r="H140" s="139">
        <f t="shared" si="26"/>
        <v>990.91599999999994</v>
      </c>
      <c r="I140" s="139">
        <f t="shared" si="26"/>
        <v>981.14599999999996</v>
      </c>
      <c r="J140" s="139">
        <f t="shared" si="26"/>
        <v>985.20600000000002</v>
      </c>
      <c r="K140" s="140">
        <f t="shared" si="26"/>
        <v>967.75599999999997</v>
      </c>
      <c r="L140" s="139">
        <f t="shared" si="26"/>
        <v>979.476</v>
      </c>
      <c r="M140" s="141">
        <f t="shared" si="26"/>
        <v>988.49599999999998</v>
      </c>
      <c r="N140" s="140">
        <f t="shared" si="26"/>
        <v>996.64599999999996</v>
      </c>
      <c r="O140" s="139">
        <f t="shared" si="26"/>
        <v>969.846</v>
      </c>
      <c r="P140" s="141">
        <f t="shared" si="26"/>
        <v>975.35599999999999</v>
      </c>
      <c r="Q140" s="142">
        <f t="shared" si="26"/>
        <v>984.25599999999997</v>
      </c>
      <c r="R140" s="139">
        <f t="shared" si="26"/>
        <v>998.37599999999998</v>
      </c>
      <c r="S140" s="142">
        <f t="shared" si="26"/>
        <v>1008.746</v>
      </c>
      <c r="T140" s="139">
        <f t="shared" si="26"/>
        <v>1005.886</v>
      </c>
      <c r="U140" s="139">
        <f t="shared" si="26"/>
        <v>992.90599999999995</v>
      </c>
      <c r="V140" s="139">
        <f t="shared" si="26"/>
        <v>985.49599999999998</v>
      </c>
      <c r="W140" s="139">
        <f t="shared" si="26"/>
        <v>999.96600000000001</v>
      </c>
      <c r="X140" s="139">
        <f t="shared" si="26"/>
        <v>1006.1759999999999</v>
      </c>
      <c r="Y140" s="143">
        <f t="shared" si="26"/>
        <v>1001.8159999999999</v>
      </c>
    </row>
    <row r="141" spans="1:25" s="62" customFormat="1" ht="18.75" hidden="1" customHeight="1" outlineLevel="1" x14ac:dyDescent="0.2">
      <c r="A141" s="56" t="s">
        <v>8</v>
      </c>
      <c r="B141" s="70">
        <f>'цена АТС'!F674</f>
        <v>726.65</v>
      </c>
      <c r="C141" s="71">
        <f>'цена АТС'!F675</f>
        <v>708.23</v>
      </c>
      <c r="D141" s="71">
        <f>'цена АТС'!F676</f>
        <v>704.06</v>
      </c>
      <c r="E141" s="72">
        <f>'цена АТС'!F677</f>
        <v>720.42</v>
      </c>
      <c r="F141" s="71">
        <f>'цена АТС'!F678</f>
        <v>716.52</v>
      </c>
      <c r="G141" s="71">
        <f>'цена АТС'!F679</f>
        <v>718.55</v>
      </c>
      <c r="H141" s="71">
        <f>'цена АТС'!F680</f>
        <v>717.4</v>
      </c>
      <c r="I141" s="71">
        <f>'цена АТС'!F681</f>
        <v>707.63</v>
      </c>
      <c r="J141" s="73">
        <f>'цена АТС'!F682</f>
        <v>711.69</v>
      </c>
      <c r="K141" s="71">
        <f>'цена АТС'!F683</f>
        <v>694.24</v>
      </c>
      <c r="L141" s="71">
        <f>'цена АТС'!F684</f>
        <v>705.96</v>
      </c>
      <c r="M141" s="71">
        <f>'цена АТС'!F685</f>
        <v>714.98</v>
      </c>
      <c r="N141" s="71">
        <f>'цена АТС'!F686</f>
        <v>723.13</v>
      </c>
      <c r="O141" s="71">
        <f>'цена АТС'!F687</f>
        <v>696.33</v>
      </c>
      <c r="P141" s="71">
        <f>'цена АТС'!F688</f>
        <v>701.84</v>
      </c>
      <c r="Q141" s="71">
        <f>'цена АТС'!F689</f>
        <v>710.74</v>
      </c>
      <c r="R141" s="71">
        <f>'цена АТС'!F690</f>
        <v>724.86</v>
      </c>
      <c r="S141" s="71">
        <f>'цена АТС'!F691</f>
        <v>735.23</v>
      </c>
      <c r="T141" s="71">
        <f>'цена АТС'!F692</f>
        <v>732.37</v>
      </c>
      <c r="U141" s="71">
        <f>'цена АТС'!F693</f>
        <v>719.39</v>
      </c>
      <c r="V141" s="71">
        <f>'цена АТС'!F694</f>
        <v>711.98</v>
      </c>
      <c r="W141" s="71">
        <f>'цена АТС'!F695</f>
        <v>726.45</v>
      </c>
      <c r="X141" s="71">
        <f>'цена АТС'!F696</f>
        <v>732.66</v>
      </c>
      <c r="Y141" s="79">
        <f>'цена АТС'!F697</f>
        <v>728.3</v>
      </c>
    </row>
    <row r="142" spans="1:25" s="62" customFormat="1" ht="18.75" hidden="1" customHeight="1" outlineLevel="1" x14ac:dyDescent="0.2">
      <c r="A142" s="57" t="s">
        <v>9</v>
      </c>
      <c r="B142" s="76">
        <v>271.02</v>
      </c>
      <c r="C142" s="74">
        <v>271.02</v>
      </c>
      <c r="D142" s="74">
        <v>271.02</v>
      </c>
      <c r="E142" s="74">
        <v>271.02</v>
      </c>
      <c r="F142" s="74">
        <v>271.02</v>
      </c>
      <c r="G142" s="74">
        <v>271.02</v>
      </c>
      <c r="H142" s="74">
        <v>271.02</v>
      </c>
      <c r="I142" s="74">
        <v>271.02</v>
      </c>
      <c r="J142" s="74">
        <v>271.02</v>
      </c>
      <c r="K142" s="74">
        <v>271.02</v>
      </c>
      <c r="L142" s="74">
        <v>271.02</v>
      </c>
      <c r="M142" s="74">
        <v>271.02</v>
      </c>
      <c r="N142" s="74">
        <v>271.02</v>
      </c>
      <c r="O142" s="74">
        <v>271.02</v>
      </c>
      <c r="P142" s="74">
        <v>271.02</v>
      </c>
      <c r="Q142" s="74">
        <v>271.02</v>
      </c>
      <c r="R142" s="74">
        <v>271.02</v>
      </c>
      <c r="S142" s="74">
        <v>271.02</v>
      </c>
      <c r="T142" s="74">
        <v>271.02</v>
      </c>
      <c r="U142" s="74">
        <v>271.02</v>
      </c>
      <c r="V142" s="74">
        <v>271.02</v>
      </c>
      <c r="W142" s="74">
        <v>271.02</v>
      </c>
      <c r="X142" s="74">
        <v>271.02</v>
      </c>
      <c r="Y142" s="81">
        <v>271.02</v>
      </c>
    </row>
    <row r="143" spans="1:25" s="62" customFormat="1" ht="18.75" hidden="1" customHeight="1" outlineLevel="1" x14ac:dyDescent="0.2">
      <c r="A143" s="58" t="s">
        <v>10</v>
      </c>
      <c r="B143" s="76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81"/>
    </row>
    <row r="144" spans="1:25" s="62" customFormat="1" ht="18.75" hidden="1" customHeight="1" outlineLevel="1" thickBot="1" x14ac:dyDescent="0.25">
      <c r="A144" s="147" t="s">
        <v>11</v>
      </c>
      <c r="B144" s="77">
        <v>2.496</v>
      </c>
      <c r="C144" s="75">
        <v>2.496</v>
      </c>
      <c r="D144" s="75">
        <v>2.496</v>
      </c>
      <c r="E144" s="75">
        <v>2.496</v>
      </c>
      <c r="F144" s="75">
        <v>2.496</v>
      </c>
      <c r="G144" s="75">
        <v>2.496</v>
      </c>
      <c r="H144" s="75">
        <v>2.496</v>
      </c>
      <c r="I144" s="75">
        <v>2.496</v>
      </c>
      <c r="J144" s="75">
        <v>2.496</v>
      </c>
      <c r="K144" s="75">
        <v>2.496</v>
      </c>
      <c r="L144" s="75">
        <v>2.496</v>
      </c>
      <c r="M144" s="75">
        <v>2.496</v>
      </c>
      <c r="N144" s="75">
        <v>2.496</v>
      </c>
      <c r="O144" s="75">
        <v>2.496</v>
      </c>
      <c r="P144" s="75">
        <v>2.496</v>
      </c>
      <c r="Q144" s="75">
        <v>2.496</v>
      </c>
      <c r="R144" s="75">
        <v>2.496</v>
      </c>
      <c r="S144" s="75">
        <v>2.496</v>
      </c>
      <c r="T144" s="75">
        <v>2.496</v>
      </c>
      <c r="U144" s="75">
        <v>2.496</v>
      </c>
      <c r="V144" s="75">
        <v>2.496</v>
      </c>
      <c r="W144" s="75">
        <v>2.496</v>
      </c>
      <c r="X144" s="75">
        <v>2.496</v>
      </c>
      <c r="Y144" s="82">
        <v>2.496</v>
      </c>
    </row>
    <row r="145" spans="1:25" s="108" customFormat="1" ht="18.75" customHeight="1" collapsed="1" thickBot="1" x14ac:dyDescent="0.25">
      <c r="A145" s="111">
        <v>28</v>
      </c>
      <c r="B145" s="138">
        <f t="shared" ref="B145:Y145" si="27">SUM(B146:B149)</f>
        <v>1093.096</v>
      </c>
      <c r="C145" s="139">
        <f t="shared" si="27"/>
        <v>1031.0160000000001</v>
      </c>
      <c r="D145" s="139">
        <f t="shared" si="27"/>
        <v>1052.4059999999999</v>
      </c>
      <c r="E145" s="139">
        <f t="shared" si="27"/>
        <v>1074.636</v>
      </c>
      <c r="F145" s="139">
        <f t="shared" si="27"/>
        <v>1077.3360000000002</v>
      </c>
      <c r="G145" s="139">
        <f t="shared" si="27"/>
        <v>1066.636</v>
      </c>
      <c r="H145" s="139">
        <f t="shared" si="27"/>
        <v>1060.1660000000002</v>
      </c>
      <c r="I145" s="139">
        <f t="shared" si="27"/>
        <v>1013.9259999999999</v>
      </c>
      <c r="J145" s="139">
        <f t="shared" si="27"/>
        <v>1031.4960000000001</v>
      </c>
      <c r="K145" s="140">
        <f t="shared" si="27"/>
        <v>1034.9160000000002</v>
      </c>
      <c r="L145" s="139">
        <f t="shared" si="27"/>
        <v>1048.6559999999999</v>
      </c>
      <c r="M145" s="141">
        <f t="shared" si="27"/>
        <v>1057.826</v>
      </c>
      <c r="N145" s="140">
        <f t="shared" si="27"/>
        <v>1012.896</v>
      </c>
      <c r="O145" s="139">
        <f t="shared" si="27"/>
        <v>998.23599999999999</v>
      </c>
      <c r="P145" s="141">
        <f t="shared" si="27"/>
        <v>999.096</v>
      </c>
      <c r="Q145" s="142">
        <f t="shared" si="27"/>
        <v>1025.636</v>
      </c>
      <c r="R145" s="139">
        <f t="shared" si="27"/>
        <v>1033.2660000000001</v>
      </c>
      <c r="S145" s="142">
        <f t="shared" si="27"/>
        <v>1037.296</v>
      </c>
      <c r="T145" s="139">
        <f t="shared" si="27"/>
        <v>1026.4560000000001</v>
      </c>
      <c r="U145" s="139">
        <f t="shared" si="27"/>
        <v>1024.876</v>
      </c>
      <c r="V145" s="139">
        <f t="shared" si="27"/>
        <v>1024.616</v>
      </c>
      <c r="W145" s="139">
        <f t="shared" si="27"/>
        <v>1029.296</v>
      </c>
      <c r="X145" s="139">
        <f t="shared" si="27"/>
        <v>1035.2760000000001</v>
      </c>
      <c r="Y145" s="143">
        <f t="shared" si="27"/>
        <v>1032.6460000000002</v>
      </c>
    </row>
    <row r="146" spans="1:25" s="62" customFormat="1" ht="18.75" hidden="1" customHeight="1" outlineLevel="1" x14ac:dyDescent="0.2">
      <c r="A146" s="157" t="s">
        <v>8</v>
      </c>
      <c r="B146" s="70">
        <f>'цена АТС'!F698</f>
        <v>819.58</v>
      </c>
      <c r="C146" s="71">
        <f>'цена АТС'!F699</f>
        <v>757.5</v>
      </c>
      <c r="D146" s="71">
        <f>'цена АТС'!F700</f>
        <v>778.89</v>
      </c>
      <c r="E146" s="72">
        <f>'цена АТС'!F701</f>
        <v>801.12</v>
      </c>
      <c r="F146" s="71">
        <f>'цена АТС'!F702</f>
        <v>803.82</v>
      </c>
      <c r="G146" s="71">
        <f>'цена АТС'!F703</f>
        <v>793.12</v>
      </c>
      <c r="H146" s="71">
        <f>'цена АТС'!F704</f>
        <v>786.65</v>
      </c>
      <c r="I146" s="71">
        <f>'цена АТС'!F705</f>
        <v>740.41</v>
      </c>
      <c r="J146" s="73">
        <f>'цена АТС'!F706</f>
        <v>757.98</v>
      </c>
      <c r="K146" s="71">
        <f>'цена АТС'!F707</f>
        <v>761.4</v>
      </c>
      <c r="L146" s="71">
        <f>'цена АТС'!F708</f>
        <v>775.14</v>
      </c>
      <c r="M146" s="71">
        <f>'цена АТС'!F709</f>
        <v>784.31</v>
      </c>
      <c r="N146" s="71">
        <f>'цена АТС'!F710</f>
        <v>739.38</v>
      </c>
      <c r="O146" s="71">
        <f>'цена АТС'!F711</f>
        <v>724.72</v>
      </c>
      <c r="P146" s="71">
        <f>'цена АТС'!F712</f>
        <v>725.58</v>
      </c>
      <c r="Q146" s="71">
        <f>'цена АТС'!F713</f>
        <v>752.12</v>
      </c>
      <c r="R146" s="71">
        <f>'цена АТС'!F714</f>
        <v>759.75</v>
      </c>
      <c r="S146" s="71">
        <f>'цена АТС'!F715</f>
        <v>763.78</v>
      </c>
      <c r="T146" s="71">
        <f>'цена АТС'!F716</f>
        <v>752.94</v>
      </c>
      <c r="U146" s="71">
        <f>'цена АТС'!F717</f>
        <v>751.36</v>
      </c>
      <c r="V146" s="71">
        <f>'цена АТС'!F718</f>
        <v>751.1</v>
      </c>
      <c r="W146" s="71">
        <f>'цена АТС'!F719</f>
        <v>755.78</v>
      </c>
      <c r="X146" s="71">
        <f>'цена АТС'!F720</f>
        <v>761.76</v>
      </c>
      <c r="Y146" s="79">
        <f>'цена АТС'!F721</f>
        <v>759.13</v>
      </c>
    </row>
    <row r="147" spans="1:25" s="62" customFormat="1" ht="18.75" hidden="1" customHeight="1" outlineLevel="1" x14ac:dyDescent="0.2">
      <c r="A147" s="53" t="s">
        <v>9</v>
      </c>
      <c r="B147" s="76">
        <v>271.02</v>
      </c>
      <c r="C147" s="74">
        <v>271.02</v>
      </c>
      <c r="D147" s="74">
        <v>271.02</v>
      </c>
      <c r="E147" s="74">
        <v>271.02</v>
      </c>
      <c r="F147" s="74">
        <v>271.02</v>
      </c>
      <c r="G147" s="74">
        <v>271.02</v>
      </c>
      <c r="H147" s="74">
        <v>271.02</v>
      </c>
      <c r="I147" s="74">
        <v>271.02</v>
      </c>
      <c r="J147" s="74">
        <v>271.02</v>
      </c>
      <c r="K147" s="74">
        <v>271.02</v>
      </c>
      <c r="L147" s="74">
        <v>271.02</v>
      </c>
      <c r="M147" s="74">
        <v>271.02</v>
      </c>
      <c r="N147" s="74">
        <v>271.02</v>
      </c>
      <c r="O147" s="74">
        <v>271.02</v>
      </c>
      <c r="P147" s="74">
        <v>271.02</v>
      </c>
      <c r="Q147" s="74">
        <v>271.02</v>
      </c>
      <c r="R147" s="74">
        <v>271.02</v>
      </c>
      <c r="S147" s="74">
        <v>271.02</v>
      </c>
      <c r="T147" s="74">
        <v>271.02</v>
      </c>
      <c r="U147" s="74">
        <v>271.02</v>
      </c>
      <c r="V147" s="74">
        <v>271.02</v>
      </c>
      <c r="W147" s="74">
        <v>271.02</v>
      </c>
      <c r="X147" s="74">
        <v>271.02</v>
      </c>
      <c r="Y147" s="81">
        <v>271.02</v>
      </c>
    </row>
    <row r="148" spans="1:25" s="62" customFormat="1" ht="18.75" hidden="1" customHeight="1" outlineLevel="1" x14ac:dyDescent="0.2">
      <c r="A148" s="54" t="s">
        <v>10</v>
      </c>
      <c r="B148" s="76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81"/>
    </row>
    <row r="149" spans="1:25" s="62" customFormat="1" ht="18.75" hidden="1" customHeight="1" outlineLevel="1" thickBot="1" x14ac:dyDescent="0.25">
      <c r="A149" s="158" t="s">
        <v>11</v>
      </c>
      <c r="B149" s="77">
        <v>2.496</v>
      </c>
      <c r="C149" s="75">
        <v>2.496</v>
      </c>
      <c r="D149" s="75">
        <v>2.496</v>
      </c>
      <c r="E149" s="75">
        <v>2.496</v>
      </c>
      <c r="F149" s="75">
        <v>2.496</v>
      </c>
      <c r="G149" s="75">
        <v>2.496</v>
      </c>
      <c r="H149" s="75">
        <v>2.496</v>
      </c>
      <c r="I149" s="75">
        <v>2.496</v>
      </c>
      <c r="J149" s="75">
        <v>2.496</v>
      </c>
      <c r="K149" s="75">
        <v>2.496</v>
      </c>
      <c r="L149" s="75">
        <v>2.496</v>
      </c>
      <c r="M149" s="75">
        <v>2.496</v>
      </c>
      <c r="N149" s="75">
        <v>2.496</v>
      </c>
      <c r="O149" s="75">
        <v>2.496</v>
      </c>
      <c r="P149" s="75">
        <v>2.496</v>
      </c>
      <c r="Q149" s="75">
        <v>2.496</v>
      </c>
      <c r="R149" s="75">
        <v>2.496</v>
      </c>
      <c r="S149" s="75">
        <v>2.496</v>
      </c>
      <c r="T149" s="75">
        <v>2.496</v>
      </c>
      <c r="U149" s="75">
        <v>2.496</v>
      </c>
      <c r="V149" s="75">
        <v>2.496</v>
      </c>
      <c r="W149" s="75">
        <v>2.496</v>
      </c>
      <c r="X149" s="75">
        <v>2.496</v>
      </c>
      <c r="Y149" s="82">
        <v>2.496</v>
      </c>
    </row>
    <row r="150" spans="1:25" s="108" customFormat="1" ht="18.75" customHeight="1" collapsed="1" thickBot="1" x14ac:dyDescent="0.25">
      <c r="A150" s="109">
        <v>29</v>
      </c>
      <c r="B150" s="138">
        <f t="shared" ref="B150:Y150" si="28">SUM(B151:B154)</f>
        <v>1013.476</v>
      </c>
      <c r="C150" s="139">
        <f t="shared" si="28"/>
        <v>979.06599999999992</v>
      </c>
      <c r="D150" s="139">
        <f t="shared" si="28"/>
        <v>997.25599999999997</v>
      </c>
      <c r="E150" s="139">
        <f t="shared" si="28"/>
        <v>1013.736</v>
      </c>
      <c r="F150" s="139">
        <f t="shared" si="28"/>
        <v>1009.006</v>
      </c>
      <c r="G150" s="139">
        <f t="shared" si="28"/>
        <v>997.596</v>
      </c>
      <c r="H150" s="139">
        <f t="shared" si="28"/>
        <v>983.88599999999997</v>
      </c>
      <c r="I150" s="139">
        <f t="shared" si="28"/>
        <v>977.45600000000002</v>
      </c>
      <c r="J150" s="139">
        <f t="shared" si="28"/>
        <v>976.79599999999994</v>
      </c>
      <c r="K150" s="140">
        <f t="shared" si="28"/>
        <v>990.41599999999994</v>
      </c>
      <c r="L150" s="139">
        <f t="shared" si="28"/>
        <v>987.08600000000001</v>
      </c>
      <c r="M150" s="141">
        <f t="shared" si="28"/>
        <v>999.49599999999998</v>
      </c>
      <c r="N150" s="140">
        <f t="shared" si="28"/>
        <v>986.05599999999993</v>
      </c>
      <c r="O150" s="139">
        <f t="shared" si="28"/>
        <v>984.86599999999999</v>
      </c>
      <c r="P150" s="141">
        <f t="shared" si="28"/>
        <v>980.79599999999994</v>
      </c>
      <c r="Q150" s="142">
        <f t="shared" si="28"/>
        <v>1006.6959999999999</v>
      </c>
      <c r="R150" s="139">
        <f t="shared" si="28"/>
        <v>1014.9259999999999</v>
      </c>
      <c r="S150" s="142">
        <f t="shared" si="28"/>
        <v>1022.026</v>
      </c>
      <c r="T150" s="139">
        <f t="shared" si="28"/>
        <v>1016.266</v>
      </c>
      <c r="U150" s="139">
        <f t="shared" si="28"/>
        <v>1006.996</v>
      </c>
      <c r="V150" s="139">
        <f t="shared" si="28"/>
        <v>1003.8059999999999</v>
      </c>
      <c r="W150" s="139">
        <f t="shared" si="28"/>
        <v>1007.096</v>
      </c>
      <c r="X150" s="139">
        <f t="shared" si="28"/>
        <v>1009.336</v>
      </c>
      <c r="Y150" s="143">
        <f t="shared" si="28"/>
        <v>1002.6559999999999</v>
      </c>
    </row>
    <row r="151" spans="1:25" s="62" customFormat="1" ht="18.75" hidden="1" customHeight="1" outlineLevel="1" x14ac:dyDescent="0.2">
      <c r="A151" s="157" t="s">
        <v>8</v>
      </c>
      <c r="B151" s="70">
        <f>'цена АТС'!F722</f>
        <v>739.96</v>
      </c>
      <c r="C151" s="71">
        <f>'цена АТС'!F723</f>
        <v>705.55</v>
      </c>
      <c r="D151" s="71">
        <f>'цена АТС'!F724</f>
        <v>723.74</v>
      </c>
      <c r="E151" s="72">
        <f>'цена АТС'!F725</f>
        <v>740.22</v>
      </c>
      <c r="F151" s="71">
        <f>'цена АТС'!F726</f>
        <v>735.49</v>
      </c>
      <c r="G151" s="71">
        <f>'цена АТС'!F727</f>
        <v>724.08</v>
      </c>
      <c r="H151" s="71">
        <f>'цена АТС'!F728</f>
        <v>710.37</v>
      </c>
      <c r="I151" s="71">
        <f>'цена АТС'!F729</f>
        <v>703.94</v>
      </c>
      <c r="J151" s="73">
        <f>'цена АТС'!F730</f>
        <v>703.28</v>
      </c>
      <c r="K151" s="71">
        <f>'цена АТС'!F731</f>
        <v>716.9</v>
      </c>
      <c r="L151" s="71">
        <f>'цена АТС'!F732</f>
        <v>713.57</v>
      </c>
      <c r="M151" s="71">
        <f>'цена АТС'!F733</f>
        <v>725.98</v>
      </c>
      <c r="N151" s="71">
        <f>'цена АТС'!F734</f>
        <v>712.54</v>
      </c>
      <c r="O151" s="71">
        <f>'цена АТС'!F735</f>
        <v>711.35</v>
      </c>
      <c r="P151" s="71">
        <f>'цена АТС'!F736</f>
        <v>707.28</v>
      </c>
      <c r="Q151" s="71">
        <f>'цена АТС'!F737</f>
        <v>733.18</v>
      </c>
      <c r="R151" s="71">
        <f>'цена АТС'!F738</f>
        <v>741.41</v>
      </c>
      <c r="S151" s="71">
        <f>'цена АТС'!F739</f>
        <v>748.51</v>
      </c>
      <c r="T151" s="71">
        <f>'цена АТС'!F740</f>
        <v>742.75</v>
      </c>
      <c r="U151" s="71">
        <f>'цена АТС'!F741</f>
        <v>733.48</v>
      </c>
      <c r="V151" s="71">
        <f>'цена АТС'!F742</f>
        <v>730.29</v>
      </c>
      <c r="W151" s="71">
        <f>'цена АТС'!F743</f>
        <v>733.58</v>
      </c>
      <c r="X151" s="71">
        <f>'цена АТС'!F744</f>
        <v>735.82</v>
      </c>
      <c r="Y151" s="79">
        <f>'цена АТС'!F745</f>
        <v>729.14</v>
      </c>
    </row>
    <row r="152" spans="1:25" s="62" customFormat="1" ht="18.75" hidden="1" customHeight="1" outlineLevel="1" x14ac:dyDescent="0.2">
      <c r="A152" s="53" t="s">
        <v>9</v>
      </c>
      <c r="B152" s="76">
        <v>271.02</v>
      </c>
      <c r="C152" s="74">
        <v>271.02</v>
      </c>
      <c r="D152" s="74">
        <v>271.02</v>
      </c>
      <c r="E152" s="74">
        <v>271.02</v>
      </c>
      <c r="F152" s="74">
        <v>271.02</v>
      </c>
      <c r="G152" s="74">
        <v>271.02</v>
      </c>
      <c r="H152" s="74">
        <v>271.02</v>
      </c>
      <c r="I152" s="74">
        <v>271.02</v>
      </c>
      <c r="J152" s="74">
        <v>271.02</v>
      </c>
      <c r="K152" s="74">
        <v>271.02</v>
      </c>
      <c r="L152" s="74">
        <v>271.02</v>
      </c>
      <c r="M152" s="74">
        <v>271.02</v>
      </c>
      <c r="N152" s="74">
        <v>271.02</v>
      </c>
      <c r="O152" s="74">
        <v>271.02</v>
      </c>
      <c r="P152" s="74">
        <v>271.02</v>
      </c>
      <c r="Q152" s="74">
        <v>271.02</v>
      </c>
      <c r="R152" s="74">
        <v>271.02</v>
      </c>
      <c r="S152" s="74">
        <v>271.02</v>
      </c>
      <c r="T152" s="74">
        <v>271.02</v>
      </c>
      <c r="U152" s="74">
        <v>271.02</v>
      </c>
      <c r="V152" s="74">
        <v>271.02</v>
      </c>
      <c r="W152" s="74">
        <v>271.02</v>
      </c>
      <c r="X152" s="74">
        <v>271.02</v>
      </c>
      <c r="Y152" s="81">
        <v>271.02</v>
      </c>
    </row>
    <row r="153" spans="1:25" s="62" customFormat="1" ht="18.75" hidden="1" customHeight="1" outlineLevel="1" x14ac:dyDescent="0.2">
      <c r="A153" s="54" t="s">
        <v>10</v>
      </c>
      <c r="B153" s="76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81"/>
    </row>
    <row r="154" spans="1:25" s="62" customFormat="1" ht="18.75" hidden="1" customHeight="1" outlineLevel="1" thickBot="1" x14ac:dyDescent="0.25">
      <c r="A154" s="158" t="s">
        <v>11</v>
      </c>
      <c r="B154" s="77">
        <v>2.496</v>
      </c>
      <c r="C154" s="75">
        <v>2.496</v>
      </c>
      <c r="D154" s="75">
        <v>2.496</v>
      </c>
      <c r="E154" s="75">
        <v>2.496</v>
      </c>
      <c r="F154" s="75">
        <v>2.496</v>
      </c>
      <c r="G154" s="75">
        <v>2.496</v>
      </c>
      <c r="H154" s="75">
        <v>2.496</v>
      </c>
      <c r="I154" s="75">
        <v>2.496</v>
      </c>
      <c r="J154" s="75">
        <v>2.496</v>
      </c>
      <c r="K154" s="75">
        <v>2.496</v>
      </c>
      <c r="L154" s="75">
        <v>2.496</v>
      </c>
      <c r="M154" s="75">
        <v>2.496</v>
      </c>
      <c r="N154" s="75">
        <v>2.496</v>
      </c>
      <c r="O154" s="75">
        <v>2.496</v>
      </c>
      <c r="P154" s="75">
        <v>2.496</v>
      </c>
      <c r="Q154" s="75">
        <v>2.496</v>
      </c>
      <c r="R154" s="75">
        <v>2.496</v>
      </c>
      <c r="S154" s="75">
        <v>2.496</v>
      </c>
      <c r="T154" s="75">
        <v>2.496</v>
      </c>
      <c r="U154" s="75">
        <v>2.496</v>
      </c>
      <c r="V154" s="75">
        <v>2.496</v>
      </c>
      <c r="W154" s="75">
        <v>2.496</v>
      </c>
      <c r="X154" s="75">
        <v>2.496</v>
      </c>
      <c r="Y154" s="82">
        <v>2.496</v>
      </c>
    </row>
    <row r="155" spans="1:25" s="108" customFormat="1" ht="18.75" customHeight="1" collapsed="1" thickBot="1" x14ac:dyDescent="0.25">
      <c r="A155" s="110">
        <v>30</v>
      </c>
      <c r="B155" s="138">
        <f t="shared" ref="B155:Y155" si="29">SUM(B156:B159)</f>
        <v>1039.306</v>
      </c>
      <c r="C155" s="139">
        <f t="shared" si="29"/>
        <v>1016.726</v>
      </c>
      <c r="D155" s="139">
        <f t="shared" si="29"/>
        <v>1022.1859999999999</v>
      </c>
      <c r="E155" s="139">
        <f t="shared" si="29"/>
        <v>1039.2460000000001</v>
      </c>
      <c r="F155" s="139">
        <f t="shared" si="29"/>
        <v>1026.296</v>
      </c>
      <c r="G155" s="139">
        <f t="shared" si="29"/>
        <v>1025.9860000000001</v>
      </c>
      <c r="H155" s="139">
        <f t="shared" si="29"/>
        <v>1030.076</v>
      </c>
      <c r="I155" s="139">
        <f t="shared" si="29"/>
        <v>1008.986</v>
      </c>
      <c r="J155" s="139">
        <f t="shared" si="29"/>
        <v>1022.586</v>
      </c>
      <c r="K155" s="140">
        <f t="shared" si="29"/>
        <v>1033.4059999999999</v>
      </c>
      <c r="L155" s="139">
        <f t="shared" si="29"/>
        <v>1024.6859999999999</v>
      </c>
      <c r="M155" s="141">
        <f t="shared" si="29"/>
        <v>1036.066</v>
      </c>
      <c r="N155" s="140">
        <f t="shared" si="29"/>
        <v>1038.6559999999999</v>
      </c>
      <c r="O155" s="139">
        <f t="shared" si="29"/>
        <v>1014.1559999999999</v>
      </c>
      <c r="P155" s="141">
        <f t="shared" si="29"/>
        <v>1020.526</v>
      </c>
      <c r="Q155" s="142">
        <f t="shared" si="29"/>
        <v>1044.9660000000001</v>
      </c>
      <c r="R155" s="139">
        <f t="shared" si="29"/>
        <v>1054.0060000000001</v>
      </c>
      <c r="S155" s="142">
        <f t="shared" si="29"/>
        <v>1058.4560000000001</v>
      </c>
      <c r="T155" s="139">
        <f t="shared" si="29"/>
        <v>1053.5160000000001</v>
      </c>
      <c r="U155" s="139">
        <f t="shared" si="29"/>
        <v>1043.6260000000002</v>
      </c>
      <c r="V155" s="139">
        <f t="shared" si="29"/>
        <v>1048.866</v>
      </c>
      <c r="W155" s="139">
        <f t="shared" si="29"/>
        <v>1050.4760000000001</v>
      </c>
      <c r="X155" s="139">
        <f t="shared" si="29"/>
        <v>1043.886</v>
      </c>
      <c r="Y155" s="143">
        <f t="shared" si="29"/>
        <v>1043.9360000000001</v>
      </c>
    </row>
    <row r="156" spans="1:25" s="62" customFormat="1" ht="18.75" hidden="1" customHeight="1" outlineLevel="1" x14ac:dyDescent="0.2">
      <c r="A156" s="56" t="s">
        <v>8</v>
      </c>
      <c r="B156" s="70">
        <f>'цена АТС'!F746</f>
        <v>765.79</v>
      </c>
      <c r="C156" s="71">
        <f>'цена АТС'!F747</f>
        <v>743.21</v>
      </c>
      <c r="D156" s="71">
        <f>'цена АТС'!F748</f>
        <v>748.67</v>
      </c>
      <c r="E156" s="72">
        <f>'цена АТС'!F749</f>
        <v>765.73</v>
      </c>
      <c r="F156" s="71">
        <f>'цена АТС'!F750</f>
        <v>752.78</v>
      </c>
      <c r="G156" s="71">
        <f>'цена АТС'!F751</f>
        <v>752.47</v>
      </c>
      <c r="H156" s="71">
        <f>'цена АТС'!F752</f>
        <v>756.56</v>
      </c>
      <c r="I156" s="71">
        <f>'цена АТС'!F753</f>
        <v>735.47</v>
      </c>
      <c r="J156" s="73">
        <f>'цена АТС'!F754</f>
        <v>749.07</v>
      </c>
      <c r="K156" s="71">
        <f>'цена АТС'!F755</f>
        <v>759.89</v>
      </c>
      <c r="L156" s="71">
        <f>'цена АТС'!F756</f>
        <v>751.17</v>
      </c>
      <c r="M156" s="71">
        <f>'цена АТС'!F757</f>
        <v>762.55</v>
      </c>
      <c r="N156" s="71">
        <f>'цена АТС'!F758</f>
        <v>765.14</v>
      </c>
      <c r="O156" s="71">
        <f>'цена АТС'!F759</f>
        <v>740.64</v>
      </c>
      <c r="P156" s="71">
        <f>'цена АТС'!F760</f>
        <v>747.01</v>
      </c>
      <c r="Q156" s="71">
        <f>'цена АТС'!F761</f>
        <v>771.45</v>
      </c>
      <c r="R156" s="71">
        <f>'цена АТС'!F762</f>
        <v>780.49</v>
      </c>
      <c r="S156" s="71">
        <f>'цена АТС'!F763</f>
        <v>784.94</v>
      </c>
      <c r="T156" s="71">
        <f>'цена АТС'!F764</f>
        <v>780</v>
      </c>
      <c r="U156" s="71">
        <f>'цена АТС'!F765</f>
        <v>770.11</v>
      </c>
      <c r="V156" s="71">
        <f>'цена АТС'!F766</f>
        <v>775.35</v>
      </c>
      <c r="W156" s="71">
        <f>'цена АТС'!F767</f>
        <v>776.96</v>
      </c>
      <c r="X156" s="71">
        <f>'цена АТС'!F768</f>
        <v>770.37</v>
      </c>
      <c r="Y156" s="79">
        <f>'цена АТС'!F769</f>
        <v>770.42</v>
      </c>
    </row>
    <row r="157" spans="1:25" s="62" customFormat="1" ht="18.75" hidden="1" customHeight="1" outlineLevel="1" x14ac:dyDescent="0.2">
      <c r="A157" s="57" t="s">
        <v>9</v>
      </c>
      <c r="B157" s="76">
        <v>271.02</v>
      </c>
      <c r="C157" s="74">
        <v>271.02</v>
      </c>
      <c r="D157" s="74">
        <v>271.02</v>
      </c>
      <c r="E157" s="74">
        <v>271.02</v>
      </c>
      <c r="F157" s="74">
        <v>271.02</v>
      </c>
      <c r="G157" s="74">
        <v>271.02</v>
      </c>
      <c r="H157" s="74">
        <v>271.02</v>
      </c>
      <c r="I157" s="74">
        <v>271.02</v>
      </c>
      <c r="J157" s="74">
        <v>271.02</v>
      </c>
      <c r="K157" s="74">
        <v>271.02</v>
      </c>
      <c r="L157" s="74">
        <v>271.02</v>
      </c>
      <c r="M157" s="74">
        <v>271.02</v>
      </c>
      <c r="N157" s="74">
        <v>271.02</v>
      </c>
      <c r="O157" s="74">
        <v>271.02</v>
      </c>
      <c r="P157" s="74">
        <v>271.02</v>
      </c>
      <c r="Q157" s="74">
        <v>271.02</v>
      </c>
      <c r="R157" s="74">
        <v>271.02</v>
      </c>
      <c r="S157" s="74">
        <v>271.02</v>
      </c>
      <c r="T157" s="74">
        <v>271.02</v>
      </c>
      <c r="U157" s="74">
        <v>271.02</v>
      </c>
      <c r="V157" s="74">
        <v>271.02</v>
      </c>
      <c r="W157" s="74">
        <v>271.02</v>
      </c>
      <c r="X157" s="74">
        <v>271.02</v>
      </c>
      <c r="Y157" s="81">
        <v>271.02</v>
      </c>
    </row>
    <row r="158" spans="1:25" s="62" customFormat="1" ht="18.75" hidden="1" customHeight="1" outlineLevel="1" x14ac:dyDescent="0.2">
      <c r="A158" s="58" t="s">
        <v>10</v>
      </c>
      <c r="B158" s="76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81"/>
    </row>
    <row r="159" spans="1:25" s="62" customFormat="1" ht="18.75" hidden="1" customHeight="1" outlineLevel="1" thickBot="1" x14ac:dyDescent="0.25">
      <c r="A159" s="147" t="s">
        <v>11</v>
      </c>
      <c r="B159" s="77">
        <v>2.496</v>
      </c>
      <c r="C159" s="75">
        <v>2.496</v>
      </c>
      <c r="D159" s="75">
        <v>2.496</v>
      </c>
      <c r="E159" s="75">
        <v>2.496</v>
      </c>
      <c r="F159" s="75">
        <v>2.496</v>
      </c>
      <c r="G159" s="75">
        <v>2.496</v>
      </c>
      <c r="H159" s="75">
        <v>2.496</v>
      </c>
      <c r="I159" s="75">
        <v>2.496</v>
      </c>
      <c r="J159" s="75">
        <v>2.496</v>
      </c>
      <c r="K159" s="75">
        <v>2.496</v>
      </c>
      <c r="L159" s="75">
        <v>2.496</v>
      </c>
      <c r="M159" s="75">
        <v>2.496</v>
      </c>
      <c r="N159" s="75">
        <v>2.496</v>
      </c>
      <c r="O159" s="75">
        <v>2.496</v>
      </c>
      <c r="P159" s="75">
        <v>2.496</v>
      </c>
      <c r="Q159" s="75">
        <v>2.496</v>
      </c>
      <c r="R159" s="75">
        <v>2.496</v>
      </c>
      <c r="S159" s="75">
        <v>2.496</v>
      </c>
      <c r="T159" s="75">
        <v>2.496</v>
      </c>
      <c r="U159" s="75">
        <v>2.496</v>
      </c>
      <c r="V159" s="75">
        <v>2.496</v>
      </c>
      <c r="W159" s="75">
        <v>2.496</v>
      </c>
      <c r="X159" s="75">
        <v>2.496</v>
      </c>
      <c r="Y159" s="82">
        <v>2.496</v>
      </c>
    </row>
    <row r="160" spans="1:25" s="108" customFormat="1" ht="18.75" customHeight="1" collapsed="1" thickBot="1" x14ac:dyDescent="0.25">
      <c r="A160" s="112">
        <v>31</v>
      </c>
      <c r="B160" s="138">
        <f t="shared" ref="B160:Y160" si="30">SUM(B161:B164)</f>
        <v>1013.1659999999999</v>
      </c>
      <c r="C160" s="139">
        <f t="shared" si="30"/>
        <v>988.66599999999994</v>
      </c>
      <c r="D160" s="139">
        <f t="shared" si="30"/>
        <v>998.68599999999992</v>
      </c>
      <c r="E160" s="139">
        <f t="shared" si="30"/>
        <v>1012.2859999999999</v>
      </c>
      <c r="F160" s="139">
        <f t="shared" si="30"/>
        <v>1005.866</v>
      </c>
      <c r="G160" s="139">
        <f t="shared" si="30"/>
        <v>1004.506</v>
      </c>
      <c r="H160" s="139">
        <f t="shared" si="30"/>
        <v>1001.476</v>
      </c>
      <c r="I160" s="139">
        <f t="shared" si="30"/>
        <v>983.79599999999994</v>
      </c>
      <c r="J160" s="139">
        <f t="shared" si="30"/>
        <v>987.976</v>
      </c>
      <c r="K160" s="140">
        <f t="shared" si="30"/>
        <v>995.37599999999998</v>
      </c>
      <c r="L160" s="139">
        <f t="shared" si="30"/>
        <v>994.64599999999996</v>
      </c>
      <c r="M160" s="141">
        <f t="shared" si="30"/>
        <v>994.64599999999996</v>
      </c>
      <c r="N160" s="140">
        <f t="shared" si="30"/>
        <v>1003.726</v>
      </c>
      <c r="O160" s="139">
        <f t="shared" si="30"/>
        <v>985.25599999999997</v>
      </c>
      <c r="P160" s="141">
        <f t="shared" si="30"/>
        <v>990.32599999999991</v>
      </c>
      <c r="Q160" s="142">
        <f t="shared" si="30"/>
        <v>1019.376</v>
      </c>
      <c r="R160" s="139">
        <f t="shared" si="30"/>
        <v>1023.106</v>
      </c>
      <c r="S160" s="142">
        <f t="shared" si="30"/>
        <v>1026.566</v>
      </c>
      <c r="T160" s="139">
        <f t="shared" si="30"/>
        <v>1006.6759999999999</v>
      </c>
      <c r="U160" s="139">
        <f t="shared" si="30"/>
        <v>1011.986</v>
      </c>
      <c r="V160" s="139">
        <f t="shared" si="30"/>
        <v>1013.586</v>
      </c>
      <c r="W160" s="139">
        <f t="shared" si="30"/>
        <v>1017.246</v>
      </c>
      <c r="X160" s="139">
        <f t="shared" si="30"/>
        <v>1021.386</v>
      </c>
      <c r="Y160" s="143">
        <f t="shared" si="30"/>
        <v>1015.9159999999999</v>
      </c>
    </row>
    <row r="161" spans="1:25" s="62" customFormat="1" ht="18.75" customHeight="1" outlineLevel="1" x14ac:dyDescent="0.2">
      <c r="A161" s="157" t="s">
        <v>8</v>
      </c>
      <c r="B161" s="70">
        <f>'цена АТС'!F770</f>
        <v>739.65</v>
      </c>
      <c r="C161" s="71">
        <f>'цена АТС'!F771</f>
        <v>715.15</v>
      </c>
      <c r="D161" s="71">
        <f>'цена АТС'!F772</f>
        <v>725.17</v>
      </c>
      <c r="E161" s="72">
        <f>'цена АТС'!F773</f>
        <v>738.77</v>
      </c>
      <c r="F161" s="71">
        <f>'цена АТС'!F774</f>
        <v>732.35</v>
      </c>
      <c r="G161" s="71">
        <f>'цена АТС'!F775</f>
        <v>730.99</v>
      </c>
      <c r="H161" s="71">
        <f>'цена АТС'!F776</f>
        <v>727.96</v>
      </c>
      <c r="I161" s="71">
        <f>'цена АТС'!F777</f>
        <v>710.28</v>
      </c>
      <c r="J161" s="73">
        <f>'цена АТС'!F778</f>
        <v>714.46</v>
      </c>
      <c r="K161" s="71">
        <f>'цена АТС'!F779</f>
        <v>721.86</v>
      </c>
      <c r="L161" s="71">
        <f>'цена АТС'!F780</f>
        <v>721.13</v>
      </c>
      <c r="M161" s="71">
        <f>'цена АТС'!F781</f>
        <v>721.13</v>
      </c>
      <c r="N161" s="71">
        <f>'цена АТС'!F782</f>
        <v>730.21</v>
      </c>
      <c r="O161" s="71">
        <f>'цена АТС'!F783</f>
        <v>711.74</v>
      </c>
      <c r="P161" s="71">
        <f>'цена АТС'!F784</f>
        <v>716.81</v>
      </c>
      <c r="Q161" s="71">
        <f>'цена АТС'!F785</f>
        <v>745.86</v>
      </c>
      <c r="R161" s="71">
        <f>'цена АТС'!F786</f>
        <v>749.59</v>
      </c>
      <c r="S161" s="71">
        <f>'цена АТС'!F787</f>
        <v>753.05</v>
      </c>
      <c r="T161" s="71">
        <f>'цена АТС'!F788</f>
        <v>733.16</v>
      </c>
      <c r="U161" s="71">
        <f>'цена АТС'!F789</f>
        <v>738.47</v>
      </c>
      <c r="V161" s="71">
        <f>'цена АТС'!F790</f>
        <v>740.07</v>
      </c>
      <c r="W161" s="71">
        <f>'цена АТС'!F791</f>
        <v>743.73</v>
      </c>
      <c r="X161" s="71">
        <f>'цена АТС'!F792</f>
        <v>747.87</v>
      </c>
      <c r="Y161" s="79">
        <f>'цена АТС'!F793</f>
        <v>742.4</v>
      </c>
    </row>
    <row r="162" spans="1:25" s="62" customFormat="1" ht="18.75" customHeight="1" outlineLevel="1" x14ac:dyDescent="0.2">
      <c r="A162" s="53" t="s">
        <v>9</v>
      </c>
      <c r="B162" s="76">
        <v>271.02</v>
      </c>
      <c r="C162" s="74">
        <v>271.02</v>
      </c>
      <c r="D162" s="74">
        <v>271.02</v>
      </c>
      <c r="E162" s="74">
        <v>271.02</v>
      </c>
      <c r="F162" s="74">
        <v>271.02</v>
      </c>
      <c r="G162" s="74">
        <v>271.02</v>
      </c>
      <c r="H162" s="74">
        <v>271.02</v>
      </c>
      <c r="I162" s="74">
        <v>271.02</v>
      </c>
      <c r="J162" s="74">
        <v>271.02</v>
      </c>
      <c r="K162" s="74">
        <v>271.02</v>
      </c>
      <c r="L162" s="74">
        <v>271.02</v>
      </c>
      <c r="M162" s="74">
        <v>271.02</v>
      </c>
      <c r="N162" s="74">
        <v>271.02</v>
      </c>
      <c r="O162" s="74">
        <v>271.02</v>
      </c>
      <c r="P162" s="74">
        <v>271.02</v>
      </c>
      <c r="Q162" s="74">
        <v>271.02</v>
      </c>
      <c r="R162" s="74">
        <v>271.02</v>
      </c>
      <c r="S162" s="74">
        <v>271.02</v>
      </c>
      <c r="T162" s="74">
        <v>271.02</v>
      </c>
      <c r="U162" s="74">
        <v>271.02</v>
      </c>
      <c r="V162" s="74">
        <v>271.02</v>
      </c>
      <c r="W162" s="74">
        <v>271.02</v>
      </c>
      <c r="X162" s="74">
        <v>271.02</v>
      </c>
      <c r="Y162" s="81">
        <v>271.02</v>
      </c>
    </row>
    <row r="163" spans="1:25" s="62" customFormat="1" ht="18.75" customHeight="1" outlineLevel="1" x14ac:dyDescent="0.2">
      <c r="A163" s="54" t="s">
        <v>10</v>
      </c>
      <c r="B163" s="76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81"/>
    </row>
    <row r="164" spans="1:25" s="62" customFormat="1" ht="18.75" customHeight="1" outlineLevel="1" thickBot="1" x14ac:dyDescent="0.25">
      <c r="A164" s="158" t="s">
        <v>11</v>
      </c>
      <c r="B164" s="77">
        <v>2.496</v>
      </c>
      <c r="C164" s="75">
        <v>2.496</v>
      </c>
      <c r="D164" s="75">
        <v>2.496</v>
      </c>
      <c r="E164" s="75">
        <v>2.496</v>
      </c>
      <c r="F164" s="75">
        <v>2.496</v>
      </c>
      <c r="G164" s="75">
        <v>2.496</v>
      </c>
      <c r="H164" s="75">
        <v>2.496</v>
      </c>
      <c r="I164" s="75">
        <v>2.496</v>
      </c>
      <c r="J164" s="75">
        <v>2.496</v>
      </c>
      <c r="K164" s="75">
        <v>2.496</v>
      </c>
      <c r="L164" s="75">
        <v>2.496</v>
      </c>
      <c r="M164" s="75">
        <v>2.496</v>
      </c>
      <c r="N164" s="75">
        <v>2.496</v>
      </c>
      <c r="O164" s="75">
        <v>2.496</v>
      </c>
      <c r="P164" s="75">
        <v>2.496</v>
      </c>
      <c r="Q164" s="75">
        <v>2.496</v>
      </c>
      <c r="R164" s="75">
        <v>2.496</v>
      </c>
      <c r="S164" s="75">
        <v>2.496</v>
      </c>
      <c r="T164" s="75">
        <v>2.496</v>
      </c>
      <c r="U164" s="75">
        <v>2.496</v>
      </c>
      <c r="V164" s="75">
        <v>2.496</v>
      </c>
      <c r="W164" s="75">
        <v>2.496</v>
      </c>
      <c r="X164" s="75">
        <v>2.496</v>
      </c>
      <c r="Y164" s="82">
        <v>2.496</v>
      </c>
    </row>
    <row r="165" spans="1:25" ht="15" thickBot="1" x14ac:dyDescent="0.25">
      <c r="A165" s="85"/>
      <c r="Y165" s="85"/>
    </row>
    <row r="166" spans="1:25" s="62" customFormat="1" ht="30.75" customHeight="1" thickBot="1" x14ac:dyDescent="0.25">
      <c r="A166" s="411" t="s">
        <v>47</v>
      </c>
      <c r="B166" s="413" t="s">
        <v>62</v>
      </c>
      <c r="C166" s="414"/>
      <c r="D166" s="414"/>
      <c r="E166" s="414"/>
      <c r="F166" s="414"/>
      <c r="G166" s="414"/>
      <c r="H166" s="414"/>
      <c r="I166" s="414"/>
      <c r="J166" s="414"/>
      <c r="K166" s="414"/>
      <c r="L166" s="414"/>
      <c r="M166" s="414"/>
      <c r="N166" s="414"/>
      <c r="O166" s="414"/>
      <c r="P166" s="414"/>
      <c r="Q166" s="414"/>
      <c r="R166" s="414"/>
      <c r="S166" s="414"/>
      <c r="T166" s="414"/>
      <c r="U166" s="414"/>
      <c r="V166" s="414"/>
      <c r="W166" s="414"/>
      <c r="X166" s="414"/>
      <c r="Y166" s="415"/>
    </row>
    <row r="167" spans="1:25" s="62" customFormat="1" ht="39" customHeight="1" thickBot="1" x14ac:dyDescent="0.25">
      <c r="A167" s="412"/>
      <c r="B167" s="164" t="s">
        <v>46</v>
      </c>
      <c r="C167" s="165" t="s">
        <v>45</v>
      </c>
      <c r="D167" s="166" t="s">
        <v>44</v>
      </c>
      <c r="E167" s="165" t="s">
        <v>43</v>
      </c>
      <c r="F167" s="165" t="s">
        <v>42</v>
      </c>
      <c r="G167" s="165" t="s">
        <v>41</v>
      </c>
      <c r="H167" s="165" t="s">
        <v>40</v>
      </c>
      <c r="I167" s="165" t="s">
        <v>39</v>
      </c>
      <c r="J167" s="165" t="s">
        <v>38</v>
      </c>
      <c r="K167" s="167" t="s">
        <v>37</v>
      </c>
      <c r="L167" s="165" t="s">
        <v>36</v>
      </c>
      <c r="M167" s="168" t="s">
        <v>35</v>
      </c>
      <c r="N167" s="167" t="s">
        <v>34</v>
      </c>
      <c r="O167" s="165" t="s">
        <v>33</v>
      </c>
      <c r="P167" s="168" t="s">
        <v>32</v>
      </c>
      <c r="Q167" s="166" t="s">
        <v>31</v>
      </c>
      <c r="R167" s="165" t="s">
        <v>30</v>
      </c>
      <c r="S167" s="166" t="s">
        <v>29</v>
      </c>
      <c r="T167" s="165" t="s">
        <v>28</v>
      </c>
      <c r="U167" s="166" t="s">
        <v>27</v>
      </c>
      <c r="V167" s="165" t="s">
        <v>26</v>
      </c>
      <c r="W167" s="166" t="s">
        <v>25</v>
      </c>
      <c r="X167" s="165" t="s">
        <v>24</v>
      </c>
      <c r="Y167" s="169" t="s">
        <v>23</v>
      </c>
    </row>
    <row r="168" spans="1:25" s="108" customFormat="1" ht="18.75" customHeight="1" thickBot="1" x14ac:dyDescent="0.25">
      <c r="A168" s="113">
        <v>1</v>
      </c>
      <c r="B168" s="101">
        <f t="shared" ref="B168:Y168" si="31">SUM(B169:B172)</f>
        <v>1402.9160000000002</v>
      </c>
      <c r="C168" s="102">
        <f t="shared" si="31"/>
        <v>1370.556</v>
      </c>
      <c r="D168" s="102">
        <f t="shared" si="31"/>
        <v>1361.1860000000001</v>
      </c>
      <c r="E168" s="103">
        <f t="shared" si="31"/>
        <v>1335.336</v>
      </c>
      <c r="F168" s="103">
        <f t="shared" si="31"/>
        <v>1318.2560000000001</v>
      </c>
      <c r="G168" s="103">
        <f t="shared" si="31"/>
        <v>1389.7060000000001</v>
      </c>
      <c r="H168" s="103">
        <f t="shared" si="31"/>
        <v>1377.6060000000002</v>
      </c>
      <c r="I168" s="103">
        <f t="shared" si="31"/>
        <v>1379.576</v>
      </c>
      <c r="J168" s="103">
        <f t="shared" si="31"/>
        <v>1382.556</v>
      </c>
      <c r="K168" s="104">
        <f t="shared" si="31"/>
        <v>1371.066</v>
      </c>
      <c r="L168" s="103">
        <f t="shared" si="31"/>
        <v>1385.2460000000001</v>
      </c>
      <c r="M168" s="105">
        <f t="shared" si="31"/>
        <v>1387.6959999999999</v>
      </c>
      <c r="N168" s="104">
        <f t="shared" si="31"/>
        <v>1401.1260000000002</v>
      </c>
      <c r="O168" s="103">
        <f t="shared" si="31"/>
        <v>1384.6559999999999</v>
      </c>
      <c r="P168" s="105">
        <f t="shared" si="31"/>
        <v>1384.0260000000001</v>
      </c>
      <c r="Q168" s="106">
        <f t="shared" si="31"/>
        <v>1400.9560000000001</v>
      </c>
      <c r="R168" s="103">
        <f t="shared" si="31"/>
        <v>1414.9760000000001</v>
      </c>
      <c r="S168" s="106">
        <f t="shared" si="31"/>
        <v>1423.4760000000001</v>
      </c>
      <c r="T168" s="103">
        <f t="shared" si="31"/>
        <v>1422.346</v>
      </c>
      <c r="U168" s="102">
        <f t="shared" si="31"/>
        <v>1409.3760000000002</v>
      </c>
      <c r="V168" s="102">
        <f t="shared" si="31"/>
        <v>1404.326</v>
      </c>
      <c r="W168" s="102">
        <f t="shared" si="31"/>
        <v>1407.546</v>
      </c>
      <c r="X168" s="102">
        <f t="shared" si="31"/>
        <v>1417.336</v>
      </c>
      <c r="Y168" s="107">
        <f t="shared" si="31"/>
        <v>1408.4059999999999</v>
      </c>
    </row>
    <row r="169" spans="1:25" s="67" customFormat="1" ht="18.75" customHeight="1" outlineLevel="1" x14ac:dyDescent="0.2">
      <c r="A169" s="56" t="s">
        <v>8</v>
      </c>
      <c r="B169" s="70">
        <f>B11</f>
        <v>879.89</v>
      </c>
      <c r="C169" s="70">
        <f t="shared" ref="C169:Y169" si="32">C11</f>
        <v>847.53</v>
      </c>
      <c r="D169" s="70">
        <f t="shared" si="32"/>
        <v>838.16</v>
      </c>
      <c r="E169" s="70">
        <f t="shared" si="32"/>
        <v>812.31</v>
      </c>
      <c r="F169" s="70">
        <f t="shared" si="32"/>
        <v>795.23</v>
      </c>
      <c r="G169" s="70">
        <f t="shared" si="32"/>
        <v>866.68</v>
      </c>
      <c r="H169" s="70">
        <f t="shared" si="32"/>
        <v>854.58</v>
      </c>
      <c r="I169" s="70">
        <f t="shared" si="32"/>
        <v>856.55</v>
      </c>
      <c r="J169" s="70">
        <f t="shared" si="32"/>
        <v>859.53</v>
      </c>
      <c r="K169" s="70">
        <f t="shared" si="32"/>
        <v>848.04</v>
      </c>
      <c r="L169" s="70">
        <f t="shared" si="32"/>
        <v>862.22</v>
      </c>
      <c r="M169" s="70">
        <f t="shared" si="32"/>
        <v>864.67</v>
      </c>
      <c r="N169" s="70">
        <f t="shared" si="32"/>
        <v>878.1</v>
      </c>
      <c r="O169" s="70">
        <f t="shared" si="32"/>
        <v>861.63</v>
      </c>
      <c r="P169" s="70">
        <f t="shared" si="32"/>
        <v>861</v>
      </c>
      <c r="Q169" s="70">
        <f t="shared" si="32"/>
        <v>877.93</v>
      </c>
      <c r="R169" s="70">
        <f t="shared" si="32"/>
        <v>891.95</v>
      </c>
      <c r="S169" s="70">
        <f t="shared" si="32"/>
        <v>900.45</v>
      </c>
      <c r="T169" s="70">
        <f t="shared" si="32"/>
        <v>899.32</v>
      </c>
      <c r="U169" s="70">
        <f t="shared" si="32"/>
        <v>886.35</v>
      </c>
      <c r="V169" s="70">
        <f t="shared" si="32"/>
        <v>881.3</v>
      </c>
      <c r="W169" s="70">
        <f t="shared" si="32"/>
        <v>884.52</v>
      </c>
      <c r="X169" s="70">
        <f t="shared" si="32"/>
        <v>894.31</v>
      </c>
      <c r="Y169" s="70">
        <f t="shared" si="32"/>
        <v>885.38</v>
      </c>
    </row>
    <row r="170" spans="1:25" s="67" customFormat="1" ht="18.75" customHeight="1" outlineLevel="1" x14ac:dyDescent="0.2">
      <c r="A170" s="57" t="s">
        <v>9</v>
      </c>
      <c r="B170" s="76">
        <v>520.53</v>
      </c>
      <c r="C170" s="74">
        <v>520.53</v>
      </c>
      <c r="D170" s="74">
        <v>520.53</v>
      </c>
      <c r="E170" s="74">
        <v>520.53</v>
      </c>
      <c r="F170" s="74">
        <v>520.53</v>
      </c>
      <c r="G170" s="74">
        <v>520.53</v>
      </c>
      <c r="H170" s="74">
        <v>520.53</v>
      </c>
      <c r="I170" s="74">
        <v>520.53</v>
      </c>
      <c r="J170" s="74">
        <v>520.53</v>
      </c>
      <c r="K170" s="74">
        <v>520.53</v>
      </c>
      <c r="L170" s="74">
        <v>520.53</v>
      </c>
      <c r="M170" s="74">
        <v>520.53</v>
      </c>
      <c r="N170" s="74">
        <v>520.53</v>
      </c>
      <c r="O170" s="74">
        <v>520.53</v>
      </c>
      <c r="P170" s="74">
        <v>520.53</v>
      </c>
      <c r="Q170" s="74">
        <v>520.53</v>
      </c>
      <c r="R170" s="74">
        <v>520.53</v>
      </c>
      <c r="S170" s="74">
        <v>520.53</v>
      </c>
      <c r="T170" s="74">
        <v>520.53</v>
      </c>
      <c r="U170" s="74">
        <v>520.53</v>
      </c>
      <c r="V170" s="74">
        <v>520.53</v>
      </c>
      <c r="W170" s="74">
        <v>520.53</v>
      </c>
      <c r="X170" s="74">
        <v>520.53</v>
      </c>
      <c r="Y170" s="81">
        <v>520.53</v>
      </c>
    </row>
    <row r="171" spans="1:25" s="67" customFormat="1" ht="18.75" customHeight="1" outlineLevel="1" x14ac:dyDescent="0.2">
      <c r="A171" s="58" t="s">
        <v>10</v>
      </c>
      <c r="B171" s="76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81"/>
    </row>
    <row r="172" spans="1:25" s="67" customFormat="1" ht="18.75" customHeight="1" outlineLevel="1" thickBot="1" x14ac:dyDescent="0.25">
      <c r="A172" s="59" t="s">
        <v>11</v>
      </c>
      <c r="B172" s="77">
        <v>2.496</v>
      </c>
      <c r="C172" s="75">
        <v>2.496</v>
      </c>
      <c r="D172" s="75">
        <v>2.496</v>
      </c>
      <c r="E172" s="75">
        <v>2.496</v>
      </c>
      <c r="F172" s="75">
        <v>2.496</v>
      </c>
      <c r="G172" s="75">
        <v>2.496</v>
      </c>
      <c r="H172" s="75">
        <v>2.496</v>
      </c>
      <c r="I172" s="75">
        <v>2.496</v>
      </c>
      <c r="J172" s="75">
        <v>2.496</v>
      </c>
      <c r="K172" s="75">
        <v>2.496</v>
      </c>
      <c r="L172" s="75">
        <v>2.496</v>
      </c>
      <c r="M172" s="75">
        <v>2.496</v>
      </c>
      <c r="N172" s="75">
        <v>2.496</v>
      </c>
      <c r="O172" s="75">
        <v>2.496</v>
      </c>
      <c r="P172" s="75">
        <v>2.496</v>
      </c>
      <c r="Q172" s="75">
        <v>2.496</v>
      </c>
      <c r="R172" s="75">
        <v>2.496</v>
      </c>
      <c r="S172" s="75">
        <v>2.496</v>
      </c>
      <c r="T172" s="75">
        <v>2.496</v>
      </c>
      <c r="U172" s="75">
        <v>2.496</v>
      </c>
      <c r="V172" s="75">
        <v>2.496</v>
      </c>
      <c r="W172" s="75">
        <v>2.496</v>
      </c>
      <c r="X172" s="75">
        <v>2.496</v>
      </c>
      <c r="Y172" s="82">
        <v>2.496</v>
      </c>
    </row>
    <row r="173" spans="1:25" s="62" customFormat="1" ht="18.75" customHeight="1" thickBot="1" x14ac:dyDescent="0.25">
      <c r="A173" s="112">
        <v>2</v>
      </c>
      <c r="B173" s="101">
        <f t="shared" ref="B173:Y173" si="33">SUM(B174:B177)</f>
        <v>1447.2660000000001</v>
      </c>
      <c r="C173" s="102">
        <f t="shared" si="33"/>
        <v>1394.1260000000002</v>
      </c>
      <c r="D173" s="102">
        <f t="shared" si="33"/>
        <v>1360.9860000000001</v>
      </c>
      <c r="E173" s="103">
        <f t="shared" si="33"/>
        <v>1386.4360000000001</v>
      </c>
      <c r="F173" s="103">
        <f t="shared" si="33"/>
        <v>1389.4760000000001</v>
      </c>
      <c r="G173" s="103">
        <f t="shared" si="33"/>
        <v>1359.7160000000001</v>
      </c>
      <c r="H173" s="103">
        <f t="shared" si="33"/>
        <v>1417.066</v>
      </c>
      <c r="I173" s="103">
        <f t="shared" si="33"/>
        <v>1401.5260000000001</v>
      </c>
      <c r="J173" s="103">
        <f t="shared" si="33"/>
        <v>1387.7260000000001</v>
      </c>
      <c r="K173" s="104">
        <f t="shared" si="33"/>
        <v>1403.7060000000001</v>
      </c>
      <c r="L173" s="103">
        <f t="shared" si="33"/>
        <v>1421.2060000000001</v>
      </c>
      <c r="M173" s="105">
        <f t="shared" si="33"/>
        <v>1427.6959999999999</v>
      </c>
      <c r="N173" s="104">
        <f t="shared" si="33"/>
        <v>1438.796</v>
      </c>
      <c r="O173" s="103">
        <f t="shared" si="33"/>
        <v>1410.846</v>
      </c>
      <c r="P173" s="105">
        <f t="shared" si="33"/>
        <v>1419.1860000000001</v>
      </c>
      <c r="Q173" s="106">
        <f t="shared" si="33"/>
        <v>1445.1959999999999</v>
      </c>
      <c r="R173" s="103">
        <f t="shared" si="33"/>
        <v>1472.9259999999999</v>
      </c>
      <c r="S173" s="106">
        <f t="shared" si="33"/>
        <v>1474.616</v>
      </c>
      <c r="T173" s="103">
        <f t="shared" si="33"/>
        <v>1444.1860000000001</v>
      </c>
      <c r="U173" s="102">
        <f t="shared" si="33"/>
        <v>1447.056</v>
      </c>
      <c r="V173" s="102">
        <f t="shared" si="33"/>
        <v>1446.1559999999999</v>
      </c>
      <c r="W173" s="102">
        <f t="shared" si="33"/>
        <v>1435.2360000000001</v>
      </c>
      <c r="X173" s="102">
        <f t="shared" si="33"/>
        <v>1429.7860000000001</v>
      </c>
      <c r="Y173" s="107">
        <f t="shared" si="33"/>
        <v>1432.1460000000002</v>
      </c>
    </row>
    <row r="174" spans="1:25" s="62" customFormat="1" ht="18.75" hidden="1" customHeight="1" outlineLevel="1" x14ac:dyDescent="0.2">
      <c r="A174" s="56" t="s">
        <v>8</v>
      </c>
      <c r="B174" s="70">
        <f>B16</f>
        <v>924.24</v>
      </c>
      <c r="C174" s="70">
        <f t="shared" ref="C174:Y174" si="34">C16</f>
        <v>871.1</v>
      </c>
      <c r="D174" s="70">
        <f t="shared" si="34"/>
        <v>837.96</v>
      </c>
      <c r="E174" s="70">
        <f t="shared" si="34"/>
        <v>863.41</v>
      </c>
      <c r="F174" s="70">
        <f t="shared" si="34"/>
        <v>866.45</v>
      </c>
      <c r="G174" s="70">
        <f t="shared" si="34"/>
        <v>836.69</v>
      </c>
      <c r="H174" s="70">
        <f t="shared" si="34"/>
        <v>894.04</v>
      </c>
      <c r="I174" s="70">
        <f t="shared" si="34"/>
        <v>878.5</v>
      </c>
      <c r="J174" s="70">
        <f t="shared" si="34"/>
        <v>864.7</v>
      </c>
      <c r="K174" s="70">
        <f t="shared" si="34"/>
        <v>880.68</v>
      </c>
      <c r="L174" s="70">
        <f t="shared" si="34"/>
        <v>898.18</v>
      </c>
      <c r="M174" s="70">
        <f t="shared" si="34"/>
        <v>904.67</v>
      </c>
      <c r="N174" s="70">
        <f t="shared" si="34"/>
        <v>915.77</v>
      </c>
      <c r="O174" s="70">
        <f t="shared" si="34"/>
        <v>887.82</v>
      </c>
      <c r="P174" s="70">
        <f t="shared" si="34"/>
        <v>896.16</v>
      </c>
      <c r="Q174" s="70">
        <f t="shared" si="34"/>
        <v>922.17</v>
      </c>
      <c r="R174" s="70">
        <f t="shared" si="34"/>
        <v>949.9</v>
      </c>
      <c r="S174" s="70">
        <f t="shared" si="34"/>
        <v>951.59</v>
      </c>
      <c r="T174" s="70">
        <f t="shared" si="34"/>
        <v>921.16</v>
      </c>
      <c r="U174" s="70">
        <f t="shared" si="34"/>
        <v>924.03</v>
      </c>
      <c r="V174" s="70">
        <f t="shared" si="34"/>
        <v>923.13</v>
      </c>
      <c r="W174" s="70">
        <f t="shared" si="34"/>
        <v>912.21</v>
      </c>
      <c r="X174" s="70">
        <f t="shared" si="34"/>
        <v>906.76</v>
      </c>
      <c r="Y174" s="70">
        <f t="shared" si="34"/>
        <v>909.12</v>
      </c>
    </row>
    <row r="175" spans="1:25" s="62" customFormat="1" ht="18.75" hidden="1" customHeight="1" outlineLevel="1" x14ac:dyDescent="0.2">
      <c r="A175" s="57" t="s">
        <v>9</v>
      </c>
      <c r="B175" s="76">
        <v>520.53</v>
      </c>
      <c r="C175" s="74">
        <v>520.53</v>
      </c>
      <c r="D175" s="74">
        <v>520.53</v>
      </c>
      <c r="E175" s="74">
        <v>520.53</v>
      </c>
      <c r="F175" s="74">
        <v>520.53</v>
      </c>
      <c r="G175" s="74">
        <v>520.53</v>
      </c>
      <c r="H175" s="74">
        <v>520.53</v>
      </c>
      <c r="I175" s="74">
        <v>520.53</v>
      </c>
      <c r="J175" s="74">
        <v>520.53</v>
      </c>
      <c r="K175" s="74">
        <v>520.53</v>
      </c>
      <c r="L175" s="74">
        <v>520.53</v>
      </c>
      <c r="M175" s="74">
        <v>520.53</v>
      </c>
      <c r="N175" s="74">
        <v>520.53</v>
      </c>
      <c r="O175" s="74">
        <v>520.53</v>
      </c>
      <c r="P175" s="74">
        <v>520.53</v>
      </c>
      <c r="Q175" s="74">
        <v>520.53</v>
      </c>
      <c r="R175" s="74">
        <v>520.53</v>
      </c>
      <c r="S175" s="74">
        <v>520.53</v>
      </c>
      <c r="T175" s="74">
        <v>520.53</v>
      </c>
      <c r="U175" s="74">
        <v>520.53</v>
      </c>
      <c r="V175" s="74">
        <v>520.53</v>
      </c>
      <c r="W175" s="74">
        <v>520.53</v>
      </c>
      <c r="X175" s="74">
        <v>520.53</v>
      </c>
      <c r="Y175" s="81">
        <v>520.53</v>
      </c>
    </row>
    <row r="176" spans="1:25" s="62" customFormat="1" ht="18.75" hidden="1" customHeight="1" outlineLevel="1" x14ac:dyDescent="0.2">
      <c r="A176" s="58" t="s">
        <v>10</v>
      </c>
      <c r="B176" s="76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81"/>
    </row>
    <row r="177" spans="1:25" s="62" customFormat="1" ht="18.75" hidden="1" customHeight="1" outlineLevel="1" thickBot="1" x14ac:dyDescent="0.25">
      <c r="A177" s="118" t="s">
        <v>11</v>
      </c>
      <c r="B177" s="77">
        <v>2.496</v>
      </c>
      <c r="C177" s="75">
        <v>2.496</v>
      </c>
      <c r="D177" s="75">
        <v>2.496</v>
      </c>
      <c r="E177" s="75">
        <v>2.496</v>
      </c>
      <c r="F177" s="75">
        <v>2.496</v>
      </c>
      <c r="G177" s="75">
        <v>2.496</v>
      </c>
      <c r="H177" s="75">
        <v>2.496</v>
      </c>
      <c r="I177" s="75">
        <v>2.496</v>
      </c>
      <c r="J177" s="75">
        <v>2.496</v>
      </c>
      <c r="K177" s="75">
        <v>2.496</v>
      </c>
      <c r="L177" s="75">
        <v>2.496</v>
      </c>
      <c r="M177" s="75">
        <v>2.496</v>
      </c>
      <c r="N177" s="75">
        <v>2.496</v>
      </c>
      <c r="O177" s="75">
        <v>2.496</v>
      </c>
      <c r="P177" s="75">
        <v>2.496</v>
      </c>
      <c r="Q177" s="75">
        <v>2.496</v>
      </c>
      <c r="R177" s="75">
        <v>2.496</v>
      </c>
      <c r="S177" s="75">
        <v>2.496</v>
      </c>
      <c r="T177" s="75">
        <v>2.496</v>
      </c>
      <c r="U177" s="75">
        <v>2.496</v>
      </c>
      <c r="V177" s="75">
        <v>2.496</v>
      </c>
      <c r="W177" s="75">
        <v>2.496</v>
      </c>
      <c r="X177" s="75">
        <v>2.496</v>
      </c>
      <c r="Y177" s="82">
        <v>2.496</v>
      </c>
    </row>
    <row r="178" spans="1:25" s="62" customFormat="1" ht="18.75" customHeight="1" collapsed="1" thickBot="1" x14ac:dyDescent="0.25">
      <c r="A178" s="109">
        <v>3</v>
      </c>
      <c r="B178" s="101">
        <f t="shared" ref="B178:Y178" si="35">SUM(B179:B182)</f>
        <v>1389.7460000000001</v>
      </c>
      <c r="C178" s="102">
        <f t="shared" si="35"/>
        <v>1365.316</v>
      </c>
      <c r="D178" s="102">
        <f t="shared" si="35"/>
        <v>1379.116</v>
      </c>
      <c r="E178" s="103">
        <f t="shared" si="35"/>
        <v>1378.046</v>
      </c>
      <c r="F178" s="103">
        <f t="shared" si="35"/>
        <v>1391.9259999999999</v>
      </c>
      <c r="G178" s="103">
        <f t="shared" si="35"/>
        <v>1393.2060000000001</v>
      </c>
      <c r="H178" s="103">
        <f t="shared" si="35"/>
        <v>1394.4860000000001</v>
      </c>
      <c r="I178" s="103">
        <f t="shared" si="35"/>
        <v>1379.636</v>
      </c>
      <c r="J178" s="103">
        <f t="shared" si="35"/>
        <v>1386.326</v>
      </c>
      <c r="K178" s="104">
        <f t="shared" si="35"/>
        <v>1383.576</v>
      </c>
      <c r="L178" s="103">
        <f t="shared" si="35"/>
        <v>1391.3760000000002</v>
      </c>
      <c r="M178" s="105">
        <f t="shared" si="35"/>
        <v>1389.846</v>
      </c>
      <c r="N178" s="104">
        <f t="shared" si="35"/>
        <v>1398.2860000000001</v>
      </c>
      <c r="O178" s="103">
        <f t="shared" si="35"/>
        <v>1371.136</v>
      </c>
      <c r="P178" s="105">
        <f t="shared" si="35"/>
        <v>1368.5360000000001</v>
      </c>
      <c r="Q178" s="106">
        <f t="shared" si="35"/>
        <v>1402.2660000000001</v>
      </c>
      <c r="R178" s="103">
        <f t="shared" si="35"/>
        <v>1405.9059999999999</v>
      </c>
      <c r="S178" s="106">
        <f t="shared" si="35"/>
        <v>1413.8560000000002</v>
      </c>
      <c r="T178" s="103">
        <f t="shared" si="35"/>
        <v>1423.7560000000001</v>
      </c>
      <c r="U178" s="102">
        <f t="shared" si="35"/>
        <v>1407.2560000000001</v>
      </c>
      <c r="V178" s="102">
        <f t="shared" si="35"/>
        <v>1406.066</v>
      </c>
      <c r="W178" s="102">
        <f t="shared" si="35"/>
        <v>1397.066</v>
      </c>
      <c r="X178" s="102">
        <f t="shared" si="35"/>
        <v>1401.836</v>
      </c>
      <c r="Y178" s="107">
        <f t="shared" si="35"/>
        <v>1339.4360000000001</v>
      </c>
    </row>
    <row r="179" spans="1:25" s="62" customFormat="1" ht="18.75" hidden="1" customHeight="1" outlineLevel="1" x14ac:dyDescent="0.2">
      <c r="A179" s="56" t="s">
        <v>8</v>
      </c>
      <c r="B179" s="70">
        <f>B21</f>
        <v>866.72</v>
      </c>
      <c r="C179" s="70">
        <f t="shared" ref="C179:Y179" si="36">C21</f>
        <v>842.29</v>
      </c>
      <c r="D179" s="70">
        <f t="shared" si="36"/>
        <v>856.09</v>
      </c>
      <c r="E179" s="70">
        <f t="shared" si="36"/>
        <v>855.02</v>
      </c>
      <c r="F179" s="70">
        <f t="shared" si="36"/>
        <v>868.9</v>
      </c>
      <c r="G179" s="70">
        <f t="shared" si="36"/>
        <v>870.18</v>
      </c>
      <c r="H179" s="70">
        <f t="shared" si="36"/>
        <v>871.46</v>
      </c>
      <c r="I179" s="70">
        <f t="shared" si="36"/>
        <v>856.61</v>
      </c>
      <c r="J179" s="70">
        <f t="shared" si="36"/>
        <v>863.3</v>
      </c>
      <c r="K179" s="70">
        <f t="shared" si="36"/>
        <v>860.55</v>
      </c>
      <c r="L179" s="70">
        <f t="shared" si="36"/>
        <v>868.35</v>
      </c>
      <c r="M179" s="70">
        <f t="shared" si="36"/>
        <v>866.82</v>
      </c>
      <c r="N179" s="70">
        <f t="shared" si="36"/>
        <v>875.26</v>
      </c>
      <c r="O179" s="70">
        <f t="shared" si="36"/>
        <v>848.11</v>
      </c>
      <c r="P179" s="70">
        <f t="shared" si="36"/>
        <v>845.51</v>
      </c>
      <c r="Q179" s="70">
        <f t="shared" si="36"/>
        <v>879.24</v>
      </c>
      <c r="R179" s="70">
        <f t="shared" si="36"/>
        <v>882.88</v>
      </c>
      <c r="S179" s="70">
        <f t="shared" si="36"/>
        <v>890.83</v>
      </c>
      <c r="T179" s="70">
        <f t="shared" si="36"/>
        <v>900.73</v>
      </c>
      <c r="U179" s="70">
        <f t="shared" si="36"/>
        <v>884.23</v>
      </c>
      <c r="V179" s="70">
        <f t="shared" si="36"/>
        <v>883.04</v>
      </c>
      <c r="W179" s="70">
        <f t="shared" si="36"/>
        <v>874.04</v>
      </c>
      <c r="X179" s="70">
        <f t="shared" si="36"/>
        <v>878.81</v>
      </c>
      <c r="Y179" s="70">
        <f t="shared" si="36"/>
        <v>816.41</v>
      </c>
    </row>
    <row r="180" spans="1:25" s="62" customFormat="1" ht="18.75" hidden="1" customHeight="1" outlineLevel="1" x14ac:dyDescent="0.2">
      <c r="A180" s="57" t="s">
        <v>9</v>
      </c>
      <c r="B180" s="76">
        <v>520.53</v>
      </c>
      <c r="C180" s="74">
        <v>520.53</v>
      </c>
      <c r="D180" s="74">
        <v>520.53</v>
      </c>
      <c r="E180" s="74">
        <v>520.53</v>
      </c>
      <c r="F180" s="74">
        <v>520.53</v>
      </c>
      <c r="G180" s="74">
        <v>520.53</v>
      </c>
      <c r="H180" s="74">
        <v>520.53</v>
      </c>
      <c r="I180" s="74">
        <v>520.53</v>
      </c>
      <c r="J180" s="74">
        <v>520.53</v>
      </c>
      <c r="K180" s="74">
        <v>520.53</v>
      </c>
      <c r="L180" s="74">
        <v>520.53</v>
      </c>
      <c r="M180" s="74">
        <v>520.53</v>
      </c>
      <c r="N180" s="74">
        <v>520.53</v>
      </c>
      <c r="O180" s="74">
        <v>520.53</v>
      </c>
      <c r="P180" s="74">
        <v>520.53</v>
      </c>
      <c r="Q180" s="74">
        <v>520.53</v>
      </c>
      <c r="R180" s="74">
        <v>520.53</v>
      </c>
      <c r="S180" s="74">
        <v>520.53</v>
      </c>
      <c r="T180" s="74">
        <v>520.53</v>
      </c>
      <c r="U180" s="74">
        <v>520.53</v>
      </c>
      <c r="V180" s="74">
        <v>520.53</v>
      </c>
      <c r="W180" s="74">
        <v>520.53</v>
      </c>
      <c r="X180" s="74">
        <v>520.53</v>
      </c>
      <c r="Y180" s="81">
        <v>520.53</v>
      </c>
    </row>
    <row r="181" spans="1:25" s="62" customFormat="1" ht="18.75" hidden="1" customHeight="1" outlineLevel="1" x14ac:dyDescent="0.2">
      <c r="A181" s="58" t="s">
        <v>10</v>
      </c>
      <c r="B181" s="76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81"/>
    </row>
    <row r="182" spans="1:25" s="62" customFormat="1" ht="18.75" hidden="1" customHeight="1" outlineLevel="1" thickBot="1" x14ac:dyDescent="0.25">
      <c r="A182" s="118" t="s">
        <v>11</v>
      </c>
      <c r="B182" s="77">
        <v>2.496</v>
      </c>
      <c r="C182" s="75">
        <v>2.496</v>
      </c>
      <c r="D182" s="75">
        <v>2.496</v>
      </c>
      <c r="E182" s="75">
        <v>2.496</v>
      </c>
      <c r="F182" s="75">
        <v>2.496</v>
      </c>
      <c r="G182" s="75">
        <v>2.496</v>
      </c>
      <c r="H182" s="75">
        <v>2.496</v>
      </c>
      <c r="I182" s="75">
        <v>2.496</v>
      </c>
      <c r="J182" s="75">
        <v>2.496</v>
      </c>
      <c r="K182" s="75">
        <v>2.496</v>
      </c>
      <c r="L182" s="75">
        <v>2.496</v>
      </c>
      <c r="M182" s="75">
        <v>2.496</v>
      </c>
      <c r="N182" s="75">
        <v>2.496</v>
      </c>
      <c r="O182" s="75">
        <v>2.496</v>
      </c>
      <c r="P182" s="75">
        <v>2.496</v>
      </c>
      <c r="Q182" s="75">
        <v>2.496</v>
      </c>
      <c r="R182" s="75">
        <v>2.496</v>
      </c>
      <c r="S182" s="75">
        <v>2.496</v>
      </c>
      <c r="T182" s="75">
        <v>2.496</v>
      </c>
      <c r="U182" s="75">
        <v>2.496</v>
      </c>
      <c r="V182" s="75">
        <v>2.496</v>
      </c>
      <c r="W182" s="75">
        <v>2.496</v>
      </c>
      <c r="X182" s="75">
        <v>2.496</v>
      </c>
      <c r="Y182" s="82">
        <v>2.496</v>
      </c>
    </row>
    <row r="183" spans="1:25" s="62" customFormat="1" ht="18.75" customHeight="1" collapsed="1" thickBot="1" x14ac:dyDescent="0.25">
      <c r="A183" s="130">
        <v>4</v>
      </c>
      <c r="B183" s="101">
        <f t="shared" ref="B183:Y183" si="37">SUM(B184:B187)</f>
        <v>1348.066</v>
      </c>
      <c r="C183" s="102">
        <f t="shared" si="37"/>
        <v>1327.9459999999999</v>
      </c>
      <c r="D183" s="102">
        <f t="shared" si="37"/>
        <v>1322.636</v>
      </c>
      <c r="E183" s="103">
        <f t="shared" si="37"/>
        <v>1326.296</v>
      </c>
      <c r="F183" s="103">
        <f t="shared" si="37"/>
        <v>1327.4560000000001</v>
      </c>
      <c r="G183" s="103">
        <f t="shared" si="37"/>
        <v>1328.0060000000001</v>
      </c>
      <c r="H183" s="103">
        <f t="shared" si="37"/>
        <v>1333.6860000000001</v>
      </c>
      <c r="I183" s="103">
        <f t="shared" si="37"/>
        <v>1320.5360000000001</v>
      </c>
      <c r="J183" s="103">
        <f t="shared" si="37"/>
        <v>1316.4760000000001</v>
      </c>
      <c r="K183" s="104">
        <f t="shared" si="37"/>
        <v>1315.7860000000001</v>
      </c>
      <c r="L183" s="103">
        <f t="shared" si="37"/>
        <v>1314.2660000000001</v>
      </c>
      <c r="M183" s="105">
        <f t="shared" si="37"/>
        <v>1316.2260000000001</v>
      </c>
      <c r="N183" s="104">
        <f t="shared" si="37"/>
        <v>1322.6260000000002</v>
      </c>
      <c r="O183" s="103">
        <f t="shared" si="37"/>
        <v>1299.4259999999999</v>
      </c>
      <c r="P183" s="105">
        <f t="shared" si="37"/>
        <v>1303.9860000000001</v>
      </c>
      <c r="Q183" s="106">
        <f t="shared" si="37"/>
        <v>1325.836</v>
      </c>
      <c r="R183" s="103">
        <f t="shared" si="37"/>
        <v>1343.886</v>
      </c>
      <c r="S183" s="106">
        <f t="shared" si="37"/>
        <v>1351.076</v>
      </c>
      <c r="T183" s="103">
        <f t="shared" si="37"/>
        <v>1340.066</v>
      </c>
      <c r="U183" s="102">
        <f t="shared" si="37"/>
        <v>1327.1959999999999</v>
      </c>
      <c r="V183" s="102">
        <f t="shared" si="37"/>
        <v>1330.136</v>
      </c>
      <c r="W183" s="102">
        <f t="shared" si="37"/>
        <v>1337.566</v>
      </c>
      <c r="X183" s="102">
        <f t="shared" si="37"/>
        <v>1330.8560000000002</v>
      </c>
      <c r="Y183" s="107">
        <f t="shared" si="37"/>
        <v>1314.086</v>
      </c>
    </row>
    <row r="184" spans="1:25" s="62" customFormat="1" ht="18.75" hidden="1" customHeight="1" outlineLevel="1" x14ac:dyDescent="0.2">
      <c r="A184" s="58" t="s">
        <v>8</v>
      </c>
      <c r="B184" s="70">
        <f>B26</f>
        <v>825.04</v>
      </c>
      <c r="C184" s="70">
        <f t="shared" ref="C184:Y184" si="38">C26</f>
        <v>804.92</v>
      </c>
      <c r="D184" s="70">
        <f t="shared" si="38"/>
        <v>799.61</v>
      </c>
      <c r="E184" s="70">
        <f t="shared" si="38"/>
        <v>803.27</v>
      </c>
      <c r="F184" s="70">
        <f t="shared" si="38"/>
        <v>804.43</v>
      </c>
      <c r="G184" s="70">
        <f t="shared" si="38"/>
        <v>804.98</v>
      </c>
      <c r="H184" s="70">
        <f t="shared" si="38"/>
        <v>810.66</v>
      </c>
      <c r="I184" s="70">
        <f t="shared" si="38"/>
        <v>797.51</v>
      </c>
      <c r="J184" s="70">
        <f t="shared" si="38"/>
        <v>793.45</v>
      </c>
      <c r="K184" s="70">
        <f t="shared" si="38"/>
        <v>792.76</v>
      </c>
      <c r="L184" s="70">
        <f t="shared" si="38"/>
        <v>791.24</v>
      </c>
      <c r="M184" s="70">
        <f t="shared" si="38"/>
        <v>793.2</v>
      </c>
      <c r="N184" s="70">
        <f t="shared" si="38"/>
        <v>799.6</v>
      </c>
      <c r="O184" s="70">
        <f t="shared" si="38"/>
        <v>776.4</v>
      </c>
      <c r="P184" s="70">
        <f t="shared" si="38"/>
        <v>780.96</v>
      </c>
      <c r="Q184" s="70">
        <f t="shared" si="38"/>
        <v>802.81</v>
      </c>
      <c r="R184" s="70">
        <f t="shared" si="38"/>
        <v>820.86</v>
      </c>
      <c r="S184" s="70">
        <f t="shared" si="38"/>
        <v>828.05</v>
      </c>
      <c r="T184" s="70">
        <f t="shared" si="38"/>
        <v>817.04</v>
      </c>
      <c r="U184" s="70">
        <f t="shared" si="38"/>
        <v>804.17</v>
      </c>
      <c r="V184" s="70">
        <f t="shared" si="38"/>
        <v>807.11</v>
      </c>
      <c r="W184" s="70">
        <f t="shared" si="38"/>
        <v>814.54</v>
      </c>
      <c r="X184" s="70">
        <f t="shared" si="38"/>
        <v>807.83</v>
      </c>
      <c r="Y184" s="70">
        <f t="shared" si="38"/>
        <v>791.06</v>
      </c>
    </row>
    <row r="185" spans="1:25" s="62" customFormat="1" ht="18.75" hidden="1" customHeight="1" outlineLevel="1" x14ac:dyDescent="0.2">
      <c r="A185" s="57" t="s">
        <v>9</v>
      </c>
      <c r="B185" s="76">
        <v>520.53</v>
      </c>
      <c r="C185" s="74">
        <v>520.53</v>
      </c>
      <c r="D185" s="74">
        <v>520.53</v>
      </c>
      <c r="E185" s="74">
        <v>520.53</v>
      </c>
      <c r="F185" s="74">
        <v>520.53</v>
      </c>
      <c r="G185" s="74">
        <v>520.53</v>
      </c>
      <c r="H185" s="74">
        <v>520.53</v>
      </c>
      <c r="I185" s="74">
        <v>520.53</v>
      </c>
      <c r="J185" s="74">
        <v>520.53</v>
      </c>
      <c r="K185" s="74">
        <v>520.53</v>
      </c>
      <c r="L185" s="74">
        <v>520.53</v>
      </c>
      <c r="M185" s="74">
        <v>520.53</v>
      </c>
      <c r="N185" s="74">
        <v>520.53</v>
      </c>
      <c r="O185" s="74">
        <v>520.53</v>
      </c>
      <c r="P185" s="74">
        <v>520.53</v>
      </c>
      <c r="Q185" s="74">
        <v>520.53</v>
      </c>
      <c r="R185" s="74">
        <v>520.53</v>
      </c>
      <c r="S185" s="74">
        <v>520.53</v>
      </c>
      <c r="T185" s="74">
        <v>520.53</v>
      </c>
      <c r="U185" s="74">
        <v>520.53</v>
      </c>
      <c r="V185" s="74">
        <v>520.53</v>
      </c>
      <c r="W185" s="74">
        <v>520.53</v>
      </c>
      <c r="X185" s="74">
        <v>520.53</v>
      </c>
      <c r="Y185" s="81">
        <v>520.53</v>
      </c>
    </row>
    <row r="186" spans="1:25" s="62" customFormat="1" ht="18.75" hidden="1" customHeight="1" outlineLevel="1" x14ac:dyDescent="0.2">
      <c r="A186" s="58" t="s">
        <v>10</v>
      </c>
      <c r="B186" s="76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81"/>
    </row>
    <row r="187" spans="1:25" s="62" customFormat="1" ht="18.75" hidden="1" customHeight="1" outlineLevel="1" thickBot="1" x14ac:dyDescent="0.25">
      <c r="A187" s="118" t="s">
        <v>11</v>
      </c>
      <c r="B187" s="77">
        <v>2.496</v>
      </c>
      <c r="C187" s="75">
        <v>2.496</v>
      </c>
      <c r="D187" s="75">
        <v>2.496</v>
      </c>
      <c r="E187" s="75">
        <v>2.496</v>
      </c>
      <c r="F187" s="75">
        <v>2.496</v>
      </c>
      <c r="G187" s="75">
        <v>2.496</v>
      </c>
      <c r="H187" s="75">
        <v>2.496</v>
      </c>
      <c r="I187" s="75">
        <v>2.496</v>
      </c>
      <c r="J187" s="75">
        <v>2.496</v>
      </c>
      <c r="K187" s="75">
        <v>2.496</v>
      </c>
      <c r="L187" s="75">
        <v>2.496</v>
      </c>
      <c r="M187" s="75">
        <v>2.496</v>
      </c>
      <c r="N187" s="75">
        <v>2.496</v>
      </c>
      <c r="O187" s="75">
        <v>2.496</v>
      </c>
      <c r="P187" s="75">
        <v>2.496</v>
      </c>
      <c r="Q187" s="75">
        <v>2.496</v>
      </c>
      <c r="R187" s="75">
        <v>2.496</v>
      </c>
      <c r="S187" s="75">
        <v>2.496</v>
      </c>
      <c r="T187" s="75">
        <v>2.496</v>
      </c>
      <c r="U187" s="75">
        <v>2.496</v>
      </c>
      <c r="V187" s="75">
        <v>2.496</v>
      </c>
      <c r="W187" s="75">
        <v>2.496</v>
      </c>
      <c r="X187" s="75">
        <v>2.496</v>
      </c>
      <c r="Y187" s="82">
        <v>2.496</v>
      </c>
    </row>
    <row r="188" spans="1:25" s="62" customFormat="1" ht="18.75" customHeight="1" collapsed="1" thickBot="1" x14ac:dyDescent="0.25">
      <c r="A188" s="109">
        <v>5</v>
      </c>
      <c r="B188" s="101">
        <f t="shared" ref="B188:Y188" si="39">SUM(B189:B192)</f>
        <v>1314.616</v>
      </c>
      <c r="C188" s="102">
        <f t="shared" si="39"/>
        <v>1293.056</v>
      </c>
      <c r="D188" s="102">
        <f t="shared" si="39"/>
        <v>1280.6260000000002</v>
      </c>
      <c r="E188" s="103">
        <f t="shared" si="39"/>
        <v>1287.2360000000001</v>
      </c>
      <c r="F188" s="103">
        <f t="shared" si="39"/>
        <v>1271.9259999999999</v>
      </c>
      <c r="G188" s="103">
        <f t="shared" si="39"/>
        <v>1279.5260000000001</v>
      </c>
      <c r="H188" s="103">
        <f t="shared" si="39"/>
        <v>1319.7360000000001</v>
      </c>
      <c r="I188" s="103">
        <f t="shared" si="39"/>
        <v>1305.2660000000001</v>
      </c>
      <c r="J188" s="103">
        <f t="shared" si="39"/>
        <v>1307.2460000000001</v>
      </c>
      <c r="K188" s="104">
        <f t="shared" si="39"/>
        <v>1310.2360000000001</v>
      </c>
      <c r="L188" s="103">
        <f t="shared" si="39"/>
        <v>1304.8760000000002</v>
      </c>
      <c r="M188" s="105">
        <f t="shared" si="39"/>
        <v>1283.9560000000001</v>
      </c>
      <c r="N188" s="104">
        <f t="shared" si="39"/>
        <v>1292.3760000000002</v>
      </c>
      <c r="O188" s="103">
        <f t="shared" si="39"/>
        <v>1292.2860000000001</v>
      </c>
      <c r="P188" s="105">
        <f t="shared" si="39"/>
        <v>1279.7660000000001</v>
      </c>
      <c r="Q188" s="106">
        <f t="shared" si="39"/>
        <v>1312.366</v>
      </c>
      <c r="R188" s="103">
        <f t="shared" si="39"/>
        <v>1320.2460000000001</v>
      </c>
      <c r="S188" s="106">
        <f t="shared" si="39"/>
        <v>1322.9960000000001</v>
      </c>
      <c r="T188" s="103">
        <f t="shared" si="39"/>
        <v>1317.846</v>
      </c>
      <c r="U188" s="102">
        <f t="shared" si="39"/>
        <v>1307.566</v>
      </c>
      <c r="V188" s="102">
        <f t="shared" si="39"/>
        <v>1318.816</v>
      </c>
      <c r="W188" s="102">
        <f t="shared" si="39"/>
        <v>1303.2160000000001</v>
      </c>
      <c r="X188" s="102">
        <f t="shared" si="39"/>
        <v>1307.596</v>
      </c>
      <c r="Y188" s="107">
        <f t="shared" si="39"/>
        <v>1305.1860000000001</v>
      </c>
    </row>
    <row r="189" spans="1:25" s="62" customFormat="1" ht="18.75" hidden="1" customHeight="1" outlineLevel="1" x14ac:dyDescent="0.2">
      <c r="A189" s="56" t="s">
        <v>8</v>
      </c>
      <c r="B189" s="70">
        <f>B31</f>
        <v>791.59</v>
      </c>
      <c r="C189" s="70">
        <f t="shared" ref="C189:Y189" si="40">C31</f>
        <v>770.03</v>
      </c>
      <c r="D189" s="70">
        <f t="shared" si="40"/>
        <v>757.6</v>
      </c>
      <c r="E189" s="70">
        <f t="shared" si="40"/>
        <v>764.21</v>
      </c>
      <c r="F189" s="70">
        <f t="shared" si="40"/>
        <v>748.9</v>
      </c>
      <c r="G189" s="70">
        <f t="shared" si="40"/>
        <v>756.5</v>
      </c>
      <c r="H189" s="70">
        <f t="shared" si="40"/>
        <v>796.71</v>
      </c>
      <c r="I189" s="70">
        <f t="shared" si="40"/>
        <v>782.24</v>
      </c>
      <c r="J189" s="70">
        <f t="shared" si="40"/>
        <v>784.22</v>
      </c>
      <c r="K189" s="70">
        <f t="shared" si="40"/>
        <v>787.21</v>
      </c>
      <c r="L189" s="70">
        <f t="shared" si="40"/>
        <v>781.85</v>
      </c>
      <c r="M189" s="70">
        <f t="shared" si="40"/>
        <v>760.93</v>
      </c>
      <c r="N189" s="70">
        <f t="shared" si="40"/>
        <v>769.35</v>
      </c>
      <c r="O189" s="70">
        <f t="shared" si="40"/>
        <v>769.26</v>
      </c>
      <c r="P189" s="70">
        <f t="shared" si="40"/>
        <v>756.74</v>
      </c>
      <c r="Q189" s="70">
        <f t="shared" si="40"/>
        <v>789.34</v>
      </c>
      <c r="R189" s="70">
        <f t="shared" si="40"/>
        <v>797.22</v>
      </c>
      <c r="S189" s="70">
        <f t="shared" si="40"/>
        <v>799.97</v>
      </c>
      <c r="T189" s="70">
        <f t="shared" si="40"/>
        <v>794.82</v>
      </c>
      <c r="U189" s="70">
        <f t="shared" si="40"/>
        <v>784.54</v>
      </c>
      <c r="V189" s="70">
        <f t="shared" si="40"/>
        <v>795.79</v>
      </c>
      <c r="W189" s="70">
        <f t="shared" si="40"/>
        <v>780.19</v>
      </c>
      <c r="X189" s="70">
        <f t="shared" si="40"/>
        <v>784.57</v>
      </c>
      <c r="Y189" s="70">
        <f t="shared" si="40"/>
        <v>782.16</v>
      </c>
    </row>
    <row r="190" spans="1:25" s="62" customFormat="1" ht="18.75" hidden="1" customHeight="1" outlineLevel="1" x14ac:dyDescent="0.2">
      <c r="A190" s="57" t="s">
        <v>9</v>
      </c>
      <c r="B190" s="76">
        <v>520.53</v>
      </c>
      <c r="C190" s="74">
        <v>520.53</v>
      </c>
      <c r="D190" s="74">
        <v>520.53</v>
      </c>
      <c r="E190" s="74">
        <v>520.53</v>
      </c>
      <c r="F190" s="74">
        <v>520.53</v>
      </c>
      <c r="G190" s="74">
        <v>520.53</v>
      </c>
      <c r="H190" s="74">
        <v>520.53</v>
      </c>
      <c r="I190" s="74">
        <v>520.53</v>
      </c>
      <c r="J190" s="74">
        <v>520.53</v>
      </c>
      <c r="K190" s="74">
        <v>520.53</v>
      </c>
      <c r="L190" s="74">
        <v>520.53</v>
      </c>
      <c r="M190" s="74">
        <v>520.53</v>
      </c>
      <c r="N190" s="74">
        <v>520.53</v>
      </c>
      <c r="O190" s="74">
        <v>520.53</v>
      </c>
      <c r="P190" s="74">
        <v>520.53</v>
      </c>
      <c r="Q190" s="74">
        <v>520.53</v>
      </c>
      <c r="R190" s="74">
        <v>520.53</v>
      </c>
      <c r="S190" s="74">
        <v>520.53</v>
      </c>
      <c r="T190" s="74">
        <v>520.53</v>
      </c>
      <c r="U190" s="74">
        <v>520.53</v>
      </c>
      <c r="V190" s="74">
        <v>520.53</v>
      </c>
      <c r="W190" s="74">
        <v>520.53</v>
      </c>
      <c r="X190" s="74">
        <v>520.53</v>
      </c>
      <c r="Y190" s="81">
        <v>520.53</v>
      </c>
    </row>
    <row r="191" spans="1:25" s="62" customFormat="1" ht="18.75" hidden="1" customHeight="1" outlineLevel="1" x14ac:dyDescent="0.2">
      <c r="A191" s="58" t="s">
        <v>10</v>
      </c>
      <c r="B191" s="76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81"/>
    </row>
    <row r="192" spans="1:25" s="62" customFormat="1" ht="18.75" hidden="1" customHeight="1" outlineLevel="1" thickBot="1" x14ac:dyDescent="0.25">
      <c r="A192" s="118" t="s">
        <v>11</v>
      </c>
      <c r="B192" s="77">
        <v>2.496</v>
      </c>
      <c r="C192" s="75">
        <v>2.496</v>
      </c>
      <c r="D192" s="75">
        <v>2.496</v>
      </c>
      <c r="E192" s="75">
        <v>2.496</v>
      </c>
      <c r="F192" s="75">
        <v>2.496</v>
      </c>
      <c r="G192" s="75">
        <v>2.496</v>
      </c>
      <c r="H192" s="75">
        <v>2.496</v>
      </c>
      <c r="I192" s="75">
        <v>2.496</v>
      </c>
      <c r="J192" s="75">
        <v>2.496</v>
      </c>
      <c r="K192" s="75">
        <v>2.496</v>
      </c>
      <c r="L192" s="75">
        <v>2.496</v>
      </c>
      <c r="M192" s="75">
        <v>2.496</v>
      </c>
      <c r="N192" s="75">
        <v>2.496</v>
      </c>
      <c r="O192" s="75">
        <v>2.496</v>
      </c>
      <c r="P192" s="75">
        <v>2.496</v>
      </c>
      <c r="Q192" s="75">
        <v>2.496</v>
      </c>
      <c r="R192" s="75">
        <v>2.496</v>
      </c>
      <c r="S192" s="75">
        <v>2.496</v>
      </c>
      <c r="T192" s="75">
        <v>2.496</v>
      </c>
      <c r="U192" s="75">
        <v>2.496</v>
      </c>
      <c r="V192" s="75">
        <v>2.496</v>
      </c>
      <c r="W192" s="75">
        <v>2.496</v>
      </c>
      <c r="X192" s="75">
        <v>2.496</v>
      </c>
      <c r="Y192" s="82">
        <v>2.496</v>
      </c>
    </row>
    <row r="193" spans="1:25" s="62" customFormat="1" ht="18.75" customHeight="1" collapsed="1" thickBot="1" x14ac:dyDescent="0.25">
      <c r="A193" s="112">
        <v>6</v>
      </c>
      <c r="B193" s="101">
        <f t="shared" ref="B193:Y193" si="41">SUM(B194:B197)</f>
        <v>1310.4259999999999</v>
      </c>
      <c r="C193" s="102">
        <f t="shared" si="41"/>
        <v>1300.3560000000002</v>
      </c>
      <c r="D193" s="102">
        <f t="shared" si="41"/>
        <v>1303.5360000000001</v>
      </c>
      <c r="E193" s="103">
        <f t="shared" si="41"/>
        <v>1311.336</v>
      </c>
      <c r="F193" s="103">
        <f t="shared" si="41"/>
        <v>1304.7160000000001</v>
      </c>
      <c r="G193" s="103">
        <f t="shared" si="41"/>
        <v>1311.136</v>
      </c>
      <c r="H193" s="103">
        <f t="shared" si="41"/>
        <v>1316.5160000000001</v>
      </c>
      <c r="I193" s="103">
        <f t="shared" si="41"/>
        <v>1301.2160000000001</v>
      </c>
      <c r="J193" s="103">
        <f t="shared" si="41"/>
        <v>1307.4459999999999</v>
      </c>
      <c r="K193" s="104">
        <f t="shared" si="41"/>
        <v>1307.2760000000001</v>
      </c>
      <c r="L193" s="103">
        <f t="shared" si="41"/>
        <v>1308.6660000000002</v>
      </c>
      <c r="M193" s="105">
        <f t="shared" si="41"/>
        <v>1308.9459999999999</v>
      </c>
      <c r="N193" s="104">
        <f t="shared" si="41"/>
        <v>1317.1660000000002</v>
      </c>
      <c r="O193" s="103">
        <f t="shared" si="41"/>
        <v>1294.386</v>
      </c>
      <c r="P193" s="105">
        <f t="shared" si="41"/>
        <v>1298.836</v>
      </c>
      <c r="Q193" s="106">
        <f t="shared" si="41"/>
        <v>1321.3960000000002</v>
      </c>
      <c r="R193" s="103">
        <f t="shared" si="41"/>
        <v>1329.316</v>
      </c>
      <c r="S193" s="106">
        <f t="shared" si="41"/>
        <v>1338.576</v>
      </c>
      <c r="T193" s="103">
        <f t="shared" si="41"/>
        <v>1326.6260000000002</v>
      </c>
      <c r="U193" s="102">
        <f t="shared" si="41"/>
        <v>1315.5060000000001</v>
      </c>
      <c r="V193" s="102">
        <f t="shared" si="41"/>
        <v>1324.7660000000001</v>
      </c>
      <c r="W193" s="102">
        <f t="shared" si="41"/>
        <v>1300.6260000000002</v>
      </c>
      <c r="X193" s="102">
        <f t="shared" si="41"/>
        <v>1305.556</v>
      </c>
      <c r="Y193" s="107">
        <f t="shared" si="41"/>
        <v>1327.7160000000001</v>
      </c>
    </row>
    <row r="194" spans="1:25" s="62" customFormat="1" ht="18.75" hidden="1" customHeight="1" outlineLevel="1" x14ac:dyDescent="0.2">
      <c r="A194" s="56" t="s">
        <v>8</v>
      </c>
      <c r="B194" s="70">
        <f>B36</f>
        <v>787.4</v>
      </c>
      <c r="C194" s="70">
        <f t="shared" ref="C194:Y194" si="42">C36</f>
        <v>777.33</v>
      </c>
      <c r="D194" s="70">
        <f t="shared" si="42"/>
        <v>780.51</v>
      </c>
      <c r="E194" s="70">
        <f t="shared" si="42"/>
        <v>788.31</v>
      </c>
      <c r="F194" s="70">
        <f t="shared" si="42"/>
        <v>781.69</v>
      </c>
      <c r="G194" s="70">
        <f t="shared" si="42"/>
        <v>788.11</v>
      </c>
      <c r="H194" s="70">
        <f t="shared" si="42"/>
        <v>793.49</v>
      </c>
      <c r="I194" s="70">
        <f t="shared" si="42"/>
        <v>778.19</v>
      </c>
      <c r="J194" s="70">
        <f t="shared" si="42"/>
        <v>784.42</v>
      </c>
      <c r="K194" s="70">
        <f t="shared" si="42"/>
        <v>784.25</v>
      </c>
      <c r="L194" s="70">
        <f t="shared" si="42"/>
        <v>785.64</v>
      </c>
      <c r="M194" s="70">
        <f t="shared" si="42"/>
        <v>785.92</v>
      </c>
      <c r="N194" s="70">
        <f t="shared" si="42"/>
        <v>794.14</v>
      </c>
      <c r="O194" s="70">
        <f t="shared" si="42"/>
        <v>771.36</v>
      </c>
      <c r="P194" s="70">
        <f t="shared" si="42"/>
        <v>775.81</v>
      </c>
      <c r="Q194" s="70">
        <f t="shared" si="42"/>
        <v>798.37</v>
      </c>
      <c r="R194" s="70">
        <f t="shared" si="42"/>
        <v>806.29</v>
      </c>
      <c r="S194" s="70">
        <f t="shared" si="42"/>
        <v>815.55</v>
      </c>
      <c r="T194" s="70">
        <f t="shared" si="42"/>
        <v>803.6</v>
      </c>
      <c r="U194" s="70">
        <f t="shared" si="42"/>
        <v>792.48</v>
      </c>
      <c r="V194" s="70">
        <f t="shared" si="42"/>
        <v>801.74</v>
      </c>
      <c r="W194" s="70">
        <f t="shared" si="42"/>
        <v>777.6</v>
      </c>
      <c r="X194" s="70">
        <f t="shared" si="42"/>
        <v>782.53</v>
      </c>
      <c r="Y194" s="70">
        <f t="shared" si="42"/>
        <v>804.69</v>
      </c>
    </row>
    <row r="195" spans="1:25" s="62" customFormat="1" ht="18.75" hidden="1" customHeight="1" outlineLevel="1" x14ac:dyDescent="0.2">
      <c r="A195" s="57" t="s">
        <v>9</v>
      </c>
      <c r="B195" s="76">
        <v>520.53</v>
      </c>
      <c r="C195" s="74">
        <v>520.53</v>
      </c>
      <c r="D195" s="74">
        <v>520.53</v>
      </c>
      <c r="E195" s="74">
        <v>520.53</v>
      </c>
      <c r="F195" s="74">
        <v>520.53</v>
      </c>
      <c r="G195" s="74">
        <v>520.53</v>
      </c>
      <c r="H195" s="74">
        <v>520.53</v>
      </c>
      <c r="I195" s="74">
        <v>520.53</v>
      </c>
      <c r="J195" s="74">
        <v>520.53</v>
      </c>
      <c r="K195" s="74">
        <v>520.53</v>
      </c>
      <c r="L195" s="74">
        <v>520.53</v>
      </c>
      <c r="M195" s="74">
        <v>520.53</v>
      </c>
      <c r="N195" s="74">
        <v>520.53</v>
      </c>
      <c r="O195" s="74">
        <v>520.53</v>
      </c>
      <c r="P195" s="74">
        <v>520.53</v>
      </c>
      <c r="Q195" s="74">
        <v>520.53</v>
      </c>
      <c r="R195" s="74">
        <v>520.53</v>
      </c>
      <c r="S195" s="74">
        <v>520.53</v>
      </c>
      <c r="T195" s="74">
        <v>520.53</v>
      </c>
      <c r="U195" s="74">
        <v>520.53</v>
      </c>
      <c r="V195" s="74">
        <v>520.53</v>
      </c>
      <c r="W195" s="74">
        <v>520.53</v>
      </c>
      <c r="X195" s="74">
        <v>520.53</v>
      </c>
      <c r="Y195" s="81">
        <v>520.53</v>
      </c>
    </row>
    <row r="196" spans="1:25" s="62" customFormat="1" ht="18.75" hidden="1" customHeight="1" outlineLevel="1" x14ac:dyDescent="0.2">
      <c r="A196" s="58" t="s">
        <v>10</v>
      </c>
      <c r="B196" s="76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81"/>
    </row>
    <row r="197" spans="1:25" s="62" customFormat="1" ht="18.75" hidden="1" customHeight="1" outlineLevel="1" thickBot="1" x14ac:dyDescent="0.25">
      <c r="A197" s="118" t="s">
        <v>11</v>
      </c>
      <c r="B197" s="77">
        <v>2.496</v>
      </c>
      <c r="C197" s="75">
        <v>2.496</v>
      </c>
      <c r="D197" s="75">
        <v>2.496</v>
      </c>
      <c r="E197" s="75">
        <v>2.496</v>
      </c>
      <c r="F197" s="75">
        <v>2.496</v>
      </c>
      <c r="G197" s="75">
        <v>2.496</v>
      </c>
      <c r="H197" s="75">
        <v>2.496</v>
      </c>
      <c r="I197" s="75">
        <v>2.496</v>
      </c>
      <c r="J197" s="75">
        <v>2.496</v>
      </c>
      <c r="K197" s="75">
        <v>2.496</v>
      </c>
      <c r="L197" s="75">
        <v>2.496</v>
      </c>
      <c r="M197" s="75">
        <v>2.496</v>
      </c>
      <c r="N197" s="75">
        <v>2.496</v>
      </c>
      <c r="O197" s="75">
        <v>2.496</v>
      </c>
      <c r="P197" s="75">
        <v>2.496</v>
      </c>
      <c r="Q197" s="75">
        <v>2.496</v>
      </c>
      <c r="R197" s="75">
        <v>2.496</v>
      </c>
      <c r="S197" s="75">
        <v>2.496</v>
      </c>
      <c r="T197" s="75">
        <v>2.496</v>
      </c>
      <c r="U197" s="75">
        <v>2.496</v>
      </c>
      <c r="V197" s="75">
        <v>2.496</v>
      </c>
      <c r="W197" s="75">
        <v>2.496</v>
      </c>
      <c r="X197" s="75">
        <v>2.496</v>
      </c>
      <c r="Y197" s="82">
        <v>2.496</v>
      </c>
    </row>
    <row r="198" spans="1:25" s="62" customFormat="1" ht="18.75" customHeight="1" collapsed="1" thickBot="1" x14ac:dyDescent="0.25">
      <c r="A198" s="109">
        <v>7</v>
      </c>
      <c r="B198" s="101">
        <f t="shared" ref="B198:Y198" si="43">SUM(B199:B202)</f>
        <v>1323.836</v>
      </c>
      <c r="C198" s="102">
        <f t="shared" si="43"/>
        <v>1280.846</v>
      </c>
      <c r="D198" s="102">
        <f t="shared" si="43"/>
        <v>1201.1559999999999</v>
      </c>
      <c r="E198" s="103">
        <f t="shared" si="43"/>
        <v>1227.306</v>
      </c>
      <c r="F198" s="103">
        <f t="shared" si="43"/>
        <v>1317.2560000000001</v>
      </c>
      <c r="G198" s="103">
        <f t="shared" si="43"/>
        <v>1316.6860000000001</v>
      </c>
      <c r="H198" s="103">
        <f t="shared" si="43"/>
        <v>1315.1260000000002</v>
      </c>
      <c r="I198" s="103">
        <f t="shared" si="43"/>
        <v>1300.6759999999999</v>
      </c>
      <c r="J198" s="103">
        <f t="shared" si="43"/>
        <v>1306.596</v>
      </c>
      <c r="K198" s="104">
        <f t="shared" si="43"/>
        <v>1298.346</v>
      </c>
      <c r="L198" s="103">
        <f t="shared" si="43"/>
        <v>1305.1959999999999</v>
      </c>
      <c r="M198" s="105">
        <f t="shared" si="43"/>
        <v>1305.4760000000001</v>
      </c>
      <c r="N198" s="104">
        <f t="shared" si="43"/>
        <v>1310.096</v>
      </c>
      <c r="O198" s="103">
        <f t="shared" si="43"/>
        <v>1290.4760000000001</v>
      </c>
      <c r="P198" s="105">
        <f t="shared" si="43"/>
        <v>1293.346</v>
      </c>
      <c r="Q198" s="106">
        <f t="shared" si="43"/>
        <v>1321.866</v>
      </c>
      <c r="R198" s="103">
        <f t="shared" si="43"/>
        <v>1335.9160000000002</v>
      </c>
      <c r="S198" s="106">
        <f t="shared" si="43"/>
        <v>1335.9560000000001</v>
      </c>
      <c r="T198" s="103">
        <f t="shared" si="43"/>
        <v>1329.2260000000001</v>
      </c>
      <c r="U198" s="102">
        <f t="shared" si="43"/>
        <v>1280.5060000000001</v>
      </c>
      <c r="V198" s="102">
        <f t="shared" si="43"/>
        <v>1322.7060000000001</v>
      </c>
      <c r="W198" s="102">
        <f t="shared" si="43"/>
        <v>1324.3760000000002</v>
      </c>
      <c r="X198" s="102">
        <f t="shared" si="43"/>
        <v>1319.9660000000001</v>
      </c>
      <c r="Y198" s="107">
        <f t="shared" si="43"/>
        <v>1318.9660000000001</v>
      </c>
    </row>
    <row r="199" spans="1:25" s="62" customFormat="1" ht="18.75" hidden="1" customHeight="1" outlineLevel="1" x14ac:dyDescent="0.2">
      <c r="A199" s="56" t="s">
        <v>8</v>
      </c>
      <c r="B199" s="70">
        <f>B41</f>
        <v>800.81</v>
      </c>
      <c r="C199" s="70">
        <f t="shared" ref="C199:Y199" si="44">C41</f>
        <v>757.82</v>
      </c>
      <c r="D199" s="70">
        <f t="shared" si="44"/>
        <v>678.13</v>
      </c>
      <c r="E199" s="70">
        <f t="shared" si="44"/>
        <v>704.28</v>
      </c>
      <c r="F199" s="70">
        <f t="shared" si="44"/>
        <v>794.23</v>
      </c>
      <c r="G199" s="70">
        <f t="shared" si="44"/>
        <v>793.66</v>
      </c>
      <c r="H199" s="70">
        <f t="shared" si="44"/>
        <v>792.1</v>
      </c>
      <c r="I199" s="70">
        <f t="shared" si="44"/>
        <v>777.65</v>
      </c>
      <c r="J199" s="70">
        <f t="shared" si="44"/>
        <v>783.57</v>
      </c>
      <c r="K199" s="70">
        <f t="shared" si="44"/>
        <v>775.32</v>
      </c>
      <c r="L199" s="70">
        <f t="shared" si="44"/>
        <v>782.17</v>
      </c>
      <c r="M199" s="70">
        <f t="shared" si="44"/>
        <v>782.45</v>
      </c>
      <c r="N199" s="70">
        <f t="shared" si="44"/>
        <v>787.07</v>
      </c>
      <c r="O199" s="70">
        <f t="shared" si="44"/>
        <v>767.45</v>
      </c>
      <c r="P199" s="70">
        <f t="shared" si="44"/>
        <v>770.32</v>
      </c>
      <c r="Q199" s="70">
        <f t="shared" si="44"/>
        <v>798.84</v>
      </c>
      <c r="R199" s="70">
        <f t="shared" si="44"/>
        <v>812.89</v>
      </c>
      <c r="S199" s="70">
        <f t="shared" si="44"/>
        <v>812.93</v>
      </c>
      <c r="T199" s="70">
        <f t="shared" si="44"/>
        <v>806.2</v>
      </c>
      <c r="U199" s="70">
        <f t="shared" si="44"/>
        <v>757.48</v>
      </c>
      <c r="V199" s="70">
        <f t="shared" si="44"/>
        <v>799.68</v>
      </c>
      <c r="W199" s="70">
        <f t="shared" si="44"/>
        <v>801.35</v>
      </c>
      <c r="X199" s="70">
        <f t="shared" si="44"/>
        <v>796.94</v>
      </c>
      <c r="Y199" s="70">
        <f t="shared" si="44"/>
        <v>795.94</v>
      </c>
    </row>
    <row r="200" spans="1:25" s="62" customFormat="1" ht="18.75" hidden="1" customHeight="1" outlineLevel="1" x14ac:dyDescent="0.2">
      <c r="A200" s="57" t="s">
        <v>9</v>
      </c>
      <c r="B200" s="76">
        <v>520.53</v>
      </c>
      <c r="C200" s="74">
        <v>520.53</v>
      </c>
      <c r="D200" s="74">
        <v>520.53</v>
      </c>
      <c r="E200" s="74">
        <v>520.53</v>
      </c>
      <c r="F200" s="74">
        <v>520.53</v>
      </c>
      <c r="G200" s="74">
        <v>520.53</v>
      </c>
      <c r="H200" s="74">
        <v>520.53</v>
      </c>
      <c r="I200" s="74">
        <v>520.53</v>
      </c>
      <c r="J200" s="74">
        <v>520.53</v>
      </c>
      <c r="K200" s="74">
        <v>520.53</v>
      </c>
      <c r="L200" s="74">
        <v>520.53</v>
      </c>
      <c r="M200" s="74">
        <v>520.53</v>
      </c>
      <c r="N200" s="74">
        <v>520.53</v>
      </c>
      <c r="O200" s="74">
        <v>520.53</v>
      </c>
      <c r="P200" s="74">
        <v>520.53</v>
      </c>
      <c r="Q200" s="74">
        <v>520.53</v>
      </c>
      <c r="R200" s="74">
        <v>520.53</v>
      </c>
      <c r="S200" s="74">
        <v>520.53</v>
      </c>
      <c r="T200" s="74">
        <v>520.53</v>
      </c>
      <c r="U200" s="74">
        <v>520.53</v>
      </c>
      <c r="V200" s="74">
        <v>520.53</v>
      </c>
      <c r="W200" s="74">
        <v>520.53</v>
      </c>
      <c r="X200" s="74">
        <v>520.53</v>
      </c>
      <c r="Y200" s="81">
        <v>520.53</v>
      </c>
    </row>
    <row r="201" spans="1:25" s="62" customFormat="1" ht="18.75" hidden="1" customHeight="1" outlineLevel="1" x14ac:dyDescent="0.2">
      <c r="A201" s="58" t="s">
        <v>10</v>
      </c>
      <c r="B201" s="76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81"/>
    </row>
    <row r="202" spans="1:25" s="62" customFormat="1" ht="18.75" hidden="1" customHeight="1" outlineLevel="1" thickBot="1" x14ac:dyDescent="0.25">
      <c r="A202" s="118" t="s">
        <v>11</v>
      </c>
      <c r="B202" s="77">
        <v>2.496</v>
      </c>
      <c r="C202" s="75">
        <v>2.496</v>
      </c>
      <c r="D202" s="75">
        <v>2.496</v>
      </c>
      <c r="E202" s="75">
        <v>2.496</v>
      </c>
      <c r="F202" s="75">
        <v>2.496</v>
      </c>
      <c r="G202" s="75">
        <v>2.496</v>
      </c>
      <c r="H202" s="75">
        <v>2.496</v>
      </c>
      <c r="I202" s="75">
        <v>2.496</v>
      </c>
      <c r="J202" s="75">
        <v>2.496</v>
      </c>
      <c r="K202" s="75">
        <v>2.496</v>
      </c>
      <c r="L202" s="75">
        <v>2.496</v>
      </c>
      <c r="M202" s="75">
        <v>2.496</v>
      </c>
      <c r="N202" s="75">
        <v>2.496</v>
      </c>
      <c r="O202" s="75">
        <v>2.496</v>
      </c>
      <c r="P202" s="75">
        <v>2.496</v>
      </c>
      <c r="Q202" s="75">
        <v>2.496</v>
      </c>
      <c r="R202" s="75">
        <v>2.496</v>
      </c>
      <c r="S202" s="75">
        <v>2.496</v>
      </c>
      <c r="T202" s="75">
        <v>2.496</v>
      </c>
      <c r="U202" s="75">
        <v>2.496</v>
      </c>
      <c r="V202" s="75">
        <v>2.496</v>
      </c>
      <c r="W202" s="75">
        <v>2.496</v>
      </c>
      <c r="X202" s="75">
        <v>2.496</v>
      </c>
      <c r="Y202" s="82">
        <v>2.496</v>
      </c>
    </row>
    <row r="203" spans="1:25" s="62" customFormat="1" ht="18.75" customHeight="1" collapsed="1" thickBot="1" x14ac:dyDescent="0.25">
      <c r="A203" s="112">
        <v>8</v>
      </c>
      <c r="B203" s="101">
        <f t="shared" ref="B203:Y203" si="45">SUM(B204:B207)</f>
        <v>1306.576</v>
      </c>
      <c r="C203" s="102">
        <f t="shared" si="45"/>
        <v>1296.296</v>
      </c>
      <c r="D203" s="102">
        <f t="shared" si="45"/>
        <v>1246.4059999999999</v>
      </c>
      <c r="E203" s="103">
        <f t="shared" si="45"/>
        <v>1255.9760000000001</v>
      </c>
      <c r="F203" s="103">
        <f t="shared" si="45"/>
        <v>1393.1460000000002</v>
      </c>
      <c r="G203" s="103">
        <f t="shared" si="45"/>
        <v>1395.1959999999999</v>
      </c>
      <c r="H203" s="103">
        <f t="shared" si="45"/>
        <v>1394.4059999999999</v>
      </c>
      <c r="I203" s="103">
        <f t="shared" si="45"/>
        <v>1374.556</v>
      </c>
      <c r="J203" s="103">
        <f t="shared" si="45"/>
        <v>1379.4059999999999</v>
      </c>
      <c r="K203" s="104">
        <f t="shared" si="45"/>
        <v>1349.576</v>
      </c>
      <c r="L203" s="103">
        <f t="shared" si="45"/>
        <v>1350.386</v>
      </c>
      <c r="M203" s="105">
        <f t="shared" si="45"/>
        <v>1348.566</v>
      </c>
      <c r="N203" s="104">
        <f t="shared" si="45"/>
        <v>1356.836</v>
      </c>
      <c r="O203" s="103">
        <f t="shared" si="45"/>
        <v>1333.096</v>
      </c>
      <c r="P203" s="105">
        <f t="shared" si="45"/>
        <v>1301.6460000000002</v>
      </c>
      <c r="Q203" s="106">
        <f t="shared" si="45"/>
        <v>1319.0260000000001</v>
      </c>
      <c r="R203" s="103">
        <f t="shared" si="45"/>
        <v>1338.116</v>
      </c>
      <c r="S203" s="106">
        <f t="shared" si="45"/>
        <v>1344.9860000000001</v>
      </c>
      <c r="T203" s="103">
        <f t="shared" si="45"/>
        <v>1328.7260000000001</v>
      </c>
      <c r="U203" s="102">
        <f t="shared" si="45"/>
        <v>1315.7760000000001</v>
      </c>
      <c r="V203" s="102">
        <f t="shared" si="45"/>
        <v>1320.3560000000002</v>
      </c>
      <c r="W203" s="102">
        <f t="shared" si="45"/>
        <v>1329.6559999999999</v>
      </c>
      <c r="X203" s="102">
        <f t="shared" si="45"/>
        <v>1319.7660000000001</v>
      </c>
      <c r="Y203" s="107">
        <f t="shared" si="45"/>
        <v>1339.546</v>
      </c>
    </row>
    <row r="204" spans="1:25" s="62" customFormat="1" ht="18.75" hidden="1" customHeight="1" outlineLevel="1" x14ac:dyDescent="0.2">
      <c r="A204" s="56" t="s">
        <v>8</v>
      </c>
      <c r="B204" s="70">
        <f>B46</f>
        <v>783.55</v>
      </c>
      <c r="C204" s="70">
        <f t="shared" ref="C204:Y204" si="46">C46</f>
        <v>773.27</v>
      </c>
      <c r="D204" s="70">
        <f t="shared" si="46"/>
        <v>723.38</v>
      </c>
      <c r="E204" s="70">
        <f t="shared" si="46"/>
        <v>732.95</v>
      </c>
      <c r="F204" s="70">
        <f t="shared" si="46"/>
        <v>870.12</v>
      </c>
      <c r="G204" s="70">
        <f t="shared" si="46"/>
        <v>872.17</v>
      </c>
      <c r="H204" s="70">
        <f t="shared" si="46"/>
        <v>871.38</v>
      </c>
      <c r="I204" s="70">
        <f t="shared" si="46"/>
        <v>851.53</v>
      </c>
      <c r="J204" s="70">
        <f t="shared" si="46"/>
        <v>856.38</v>
      </c>
      <c r="K204" s="70">
        <f t="shared" si="46"/>
        <v>826.55</v>
      </c>
      <c r="L204" s="70">
        <f t="shared" si="46"/>
        <v>827.36</v>
      </c>
      <c r="M204" s="70">
        <f t="shared" si="46"/>
        <v>825.54</v>
      </c>
      <c r="N204" s="70">
        <f t="shared" si="46"/>
        <v>833.81</v>
      </c>
      <c r="O204" s="70">
        <f t="shared" si="46"/>
        <v>810.07</v>
      </c>
      <c r="P204" s="70">
        <f t="shared" si="46"/>
        <v>778.62</v>
      </c>
      <c r="Q204" s="70">
        <f t="shared" si="46"/>
        <v>796</v>
      </c>
      <c r="R204" s="70">
        <f t="shared" si="46"/>
        <v>815.09</v>
      </c>
      <c r="S204" s="70">
        <f t="shared" si="46"/>
        <v>821.96</v>
      </c>
      <c r="T204" s="70">
        <f t="shared" si="46"/>
        <v>805.7</v>
      </c>
      <c r="U204" s="70">
        <f t="shared" si="46"/>
        <v>792.75</v>
      </c>
      <c r="V204" s="70">
        <f t="shared" si="46"/>
        <v>797.33</v>
      </c>
      <c r="W204" s="70">
        <f t="shared" si="46"/>
        <v>806.63</v>
      </c>
      <c r="X204" s="70">
        <f t="shared" si="46"/>
        <v>796.74</v>
      </c>
      <c r="Y204" s="70">
        <f t="shared" si="46"/>
        <v>816.52</v>
      </c>
    </row>
    <row r="205" spans="1:25" s="62" customFormat="1" ht="18.75" hidden="1" customHeight="1" outlineLevel="1" x14ac:dyDescent="0.2">
      <c r="A205" s="57" t="s">
        <v>9</v>
      </c>
      <c r="B205" s="76">
        <v>520.53</v>
      </c>
      <c r="C205" s="74">
        <v>520.53</v>
      </c>
      <c r="D205" s="74">
        <v>520.53</v>
      </c>
      <c r="E205" s="74">
        <v>520.53</v>
      </c>
      <c r="F205" s="74">
        <v>520.53</v>
      </c>
      <c r="G205" s="74">
        <v>520.53</v>
      </c>
      <c r="H205" s="74">
        <v>520.53</v>
      </c>
      <c r="I205" s="74">
        <v>520.53</v>
      </c>
      <c r="J205" s="74">
        <v>520.53</v>
      </c>
      <c r="K205" s="74">
        <v>520.53</v>
      </c>
      <c r="L205" s="74">
        <v>520.53</v>
      </c>
      <c r="M205" s="74">
        <v>520.53</v>
      </c>
      <c r="N205" s="74">
        <v>520.53</v>
      </c>
      <c r="O205" s="74">
        <v>520.53</v>
      </c>
      <c r="P205" s="74">
        <v>520.53</v>
      </c>
      <c r="Q205" s="74">
        <v>520.53</v>
      </c>
      <c r="R205" s="74">
        <v>520.53</v>
      </c>
      <c r="S205" s="74">
        <v>520.53</v>
      </c>
      <c r="T205" s="74">
        <v>520.53</v>
      </c>
      <c r="U205" s="74">
        <v>520.53</v>
      </c>
      <c r="V205" s="74">
        <v>520.53</v>
      </c>
      <c r="W205" s="74">
        <v>520.53</v>
      </c>
      <c r="X205" s="74">
        <v>520.53</v>
      </c>
      <c r="Y205" s="81">
        <v>520.53</v>
      </c>
    </row>
    <row r="206" spans="1:25" s="62" customFormat="1" ht="18.75" hidden="1" customHeight="1" outlineLevel="1" x14ac:dyDescent="0.2">
      <c r="A206" s="58" t="s">
        <v>10</v>
      </c>
      <c r="B206" s="76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81"/>
    </row>
    <row r="207" spans="1:25" s="62" customFormat="1" ht="18.75" hidden="1" customHeight="1" outlineLevel="1" thickBot="1" x14ac:dyDescent="0.25">
      <c r="A207" s="118" t="s">
        <v>11</v>
      </c>
      <c r="B207" s="77">
        <v>2.496</v>
      </c>
      <c r="C207" s="75">
        <v>2.496</v>
      </c>
      <c r="D207" s="75">
        <v>2.496</v>
      </c>
      <c r="E207" s="75">
        <v>2.496</v>
      </c>
      <c r="F207" s="75">
        <v>2.496</v>
      </c>
      <c r="G207" s="75">
        <v>2.496</v>
      </c>
      <c r="H207" s="75">
        <v>2.496</v>
      </c>
      <c r="I207" s="75">
        <v>2.496</v>
      </c>
      <c r="J207" s="75">
        <v>2.496</v>
      </c>
      <c r="K207" s="75">
        <v>2.496</v>
      </c>
      <c r="L207" s="75">
        <v>2.496</v>
      </c>
      <c r="M207" s="75">
        <v>2.496</v>
      </c>
      <c r="N207" s="75">
        <v>2.496</v>
      </c>
      <c r="O207" s="75">
        <v>2.496</v>
      </c>
      <c r="P207" s="75">
        <v>2.496</v>
      </c>
      <c r="Q207" s="75">
        <v>2.496</v>
      </c>
      <c r="R207" s="75">
        <v>2.496</v>
      </c>
      <c r="S207" s="75">
        <v>2.496</v>
      </c>
      <c r="T207" s="75">
        <v>2.496</v>
      </c>
      <c r="U207" s="75">
        <v>2.496</v>
      </c>
      <c r="V207" s="75">
        <v>2.496</v>
      </c>
      <c r="W207" s="75">
        <v>2.496</v>
      </c>
      <c r="X207" s="75">
        <v>2.496</v>
      </c>
      <c r="Y207" s="82">
        <v>2.496</v>
      </c>
    </row>
    <row r="208" spans="1:25" s="62" customFormat="1" ht="18.75" customHeight="1" collapsed="1" thickBot="1" x14ac:dyDescent="0.25">
      <c r="A208" s="109">
        <v>9</v>
      </c>
      <c r="B208" s="101">
        <f t="shared" ref="B208:Y208" si="47">SUM(B209:B212)</f>
        <v>1249.1660000000002</v>
      </c>
      <c r="C208" s="102">
        <f t="shared" si="47"/>
        <v>1234.2560000000001</v>
      </c>
      <c r="D208" s="102">
        <f t="shared" si="47"/>
        <v>1237.806</v>
      </c>
      <c r="E208" s="103">
        <f t="shared" si="47"/>
        <v>1248.636</v>
      </c>
      <c r="F208" s="103">
        <f t="shared" si="47"/>
        <v>1231.8560000000002</v>
      </c>
      <c r="G208" s="103">
        <f t="shared" si="47"/>
        <v>1220.9059999999999</v>
      </c>
      <c r="H208" s="103">
        <f>SUM(H209:H212)</f>
        <v>1222.9560000000001</v>
      </c>
      <c r="I208" s="103">
        <f>SUM(I209:I212)</f>
        <v>1225.7260000000001</v>
      </c>
      <c r="J208" s="103">
        <f t="shared" si="47"/>
        <v>1228.556</v>
      </c>
      <c r="K208" s="104">
        <f t="shared" si="47"/>
        <v>1238.3560000000002</v>
      </c>
      <c r="L208" s="103">
        <f t="shared" si="47"/>
        <v>1240.7560000000001</v>
      </c>
      <c r="M208" s="105">
        <f t="shared" si="47"/>
        <v>1233.4259999999999</v>
      </c>
      <c r="N208" s="104">
        <f t="shared" si="47"/>
        <v>1239.316</v>
      </c>
      <c r="O208" s="103">
        <f t="shared" si="47"/>
        <v>1223.1460000000002</v>
      </c>
      <c r="P208" s="105">
        <f t="shared" si="47"/>
        <v>1228.8960000000002</v>
      </c>
      <c r="Q208" s="106">
        <f t="shared" si="47"/>
        <v>1246.086</v>
      </c>
      <c r="R208" s="103">
        <f t="shared" si="47"/>
        <v>1255.086</v>
      </c>
      <c r="S208" s="106">
        <f t="shared" si="47"/>
        <v>1264.4160000000002</v>
      </c>
      <c r="T208" s="103">
        <f t="shared" si="47"/>
        <v>1251.1959999999999</v>
      </c>
      <c r="U208" s="102">
        <f t="shared" si="47"/>
        <v>1247.886</v>
      </c>
      <c r="V208" s="102">
        <f t="shared" si="47"/>
        <v>1244.9059999999999</v>
      </c>
      <c r="W208" s="102">
        <f t="shared" si="47"/>
        <v>1252.9259999999999</v>
      </c>
      <c r="X208" s="102">
        <f t="shared" si="47"/>
        <v>1252.886</v>
      </c>
      <c r="Y208" s="107">
        <f t="shared" si="47"/>
        <v>1254.6860000000001</v>
      </c>
    </row>
    <row r="209" spans="1:25" s="62" customFormat="1" ht="18.75" hidden="1" customHeight="1" outlineLevel="1" x14ac:dyDescent="0.2">
      <c r="A209" s="56" t="s">
        <v>8</v>
      </c>
      <c r="B209" s="70">
        <f>B101</f>
        <v>726.14</v>
      </c>
      <c r="C209" s="70">
        <f t="shared" ref="C209:Y209" si="48">C101</f>
        <v>711.23</v>
      </c>
      <c r="D209" s="70">
        <f t="shared" si="48"/>
        <v>714.78</v>
      </c>
      <c r="E209" s="70">
        <f t="shared" si="48"/>
        <v>725.61</v>
      </c>
      <c r="F209" s="70">
        <f t="shared" si="48"/>
        <v>708.83</v>
      </c>
      <c r="G209" s="70">
        <f t="shared" si="48"/>
        <v>697.88</v>
      </c>
      <c r="H209" s="70">
        <f t="shared" si="48"/>
        <v>699.93</v>
      </c>
      <c r="I209" s="70">
        <f t="shared" si="48"/>
        <v>702.7</v>
      </c>
      <c r="J209" s="70">
        <f t="shared" si="48"/>
        <v>705.53</v>
      </c>
      <c r="K209" s="70">
        <f t="shared" si="48"/>
        <v>715.33</v>
      </c>
      <c r="L209" s="70">
        <f t="shared" si="48"/>
        <v>717.73</v>
      </c>
      <c r="M209" s="70">
        <f t="shared" si="48"/>
        <v>710.4</v>
      </c>
      <c r="N209" s="70">
        <f t="shared" si="48"/>
        <v>716.29</v>
      </c>
      <c r="O209" s="70">
        <f t="shared" si="48"/>
        <v>700.12</v>
      </c>
      <c r="P209" s="70">
        <f t="shared" si="48"/>
        <v>705.87</v>
      </c>
      <c r="Q209" s="70">
        <f t="shared" si="48"/>
        <v>723.06</v>
      </c>
      <c r="R209" s="70">
        <f t="shared" si="48"/>
        <v>732.06</v>
      </c>
      <c r="S209" s="70">
        <f t="shared" si="48"/>
        <v>741.39</v>
      </c>
      <c r="T209" s="70">
        <f t="shared" si="48"/>
        <v>728.17</v>
      </c>
      <c r="U209" s="70">
        <f t="shared" si="48"/>
        <v>724.86</v>
      </c>
      <c r="V209" s="70">
        <f t="shared" si="48"/>
        <v>721.88</v>
      </c>
      <c r="W209" s="70">
        <f t="shared" si="48"/>
        <v>729.9</v>
      </c>
      <c r="X209" s="70">
        <f t="shared" si="48"/>
        <v>729.86</v>
      </c>
      <c r="Y209" s="70">
        <f t="shared" si="48"/>
        <v>731.66</v>
      </c>
    </row>
    <row r="210" spans="1:25" s="62" customFormat="1" ht="18.75" hidden="1" customHeight="1" outlineLevel="1" x14ac:dyDescent="0.2">
      <c r="A210" s="57" t="s">
        <v>9</v>
      </c>
      <c r="B210" s="76">
        <v>520.53</v>
      </c>
      <c r="C210" s="74">
        <v>520.53</v>
      </c>
      <c r="D210" s="74">
        <v>520.53</v>
      </c>
      <c r="E210" s="74">
        <v>520.53</v>
      </c>
      <c r="F210" s="74">
        <v>520.53</v>
      </c>
      <c r="G210" s="74">
        <v>520.53</v>
      </c>
      <c r="H210" s="74">
        <v>520.53</v>
      </c>
      <c r="I210" s="74">
        <v>520.53</v>
      </c>
      <c r="J210" s="74">
        <v>520.53</v>
      </c>
      <c r="K210" s="74">
        <v>520.53</v>
      </c>
      <c r="L210" s="74">
        <v>520.53</v>
      </c>
      <c r="M210" s="74">
        <v>520.53</v>
      </c>
      <c r="N210" s="74">
        <v>520.53</v>
      </c>
      <c r="O210" s="74">
        <v>520.53</v>
      </c>
      <c r="P210" s="74">
        <v>520.53</v>
      </c>
      <c r="Q210" s="74">
        <v>520.53</v>
      </c>
      <c r="R210" s="74">
        <v>520.53</v>
      </c>
      <c r="S210" s="74">
        <v>520.53</v>
      </c>
      <c r="T210" s="74">
        <v>520.53</v>
      </c>
      <c r="U210" s="74">
        <v>520.53</v>
      </c>
      <c r="V210" s="74">
        <v>520.53</v>
      </c>
      <c r="W210" s="74">
        <v>520.53</v>
      </c>
      <c r="X210" s="74">
        <v>520.53</v>
      </c>
      <c r="Y210" s="81">
        <v>520.53</v>
      </c>
    </row>
    <row r="211" spans="1:25" s="62" customFormat="1" ht="18.75" hidden="1" customHeight="1" outlineLevel="1" x14ac:dyDescent="0.2">
      <c r="A211" s="58" t="s">
        <v>10</v>
      </c>
      <c r="B211" s="76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81"/>
    </row>
    <row r="212" spans="1:25" s="62" customFormat="1" ht="18.75" hidden="1" customHeight="1" outlineLevel="1" thickBot="1" x14ac:dyDescent="0.25">
      <c r="A212" s="118" t="s">
        <v>11</v>
      </c>
      <c r="B212" s="77">
        <v>2.496</v>
      </c>
      <c r="C212" s="75">
        <v>2.496</v>
      </c>
      <c r="D212" s="75">
        <v>2.496</v>
      </c>
      <c r="E212" s="75">
        <v>2.496</v>
      </c>
      <c r="F212" s="75">
        <v>2.496</v>
      </c>
      <c r="G212" s="75">
        <v>2.496</v>
      </c>
      <c r="H212" s="75">
        <v>2.496</v>
      </c>
      <c r="I212" s="75">
        <v>2.496</v>
      </c>
      <c r="J212" s="75">
        <v>2.496</v>
      </c>
      <c r="K212" s="75">
        <v>2.496</v>
      </c>
      <c r="L212" s="75">
        <v>2.496</v>
      </c>
      <c r="M212" s="75">
        <v>2.496</v>
      </c>
      <c r="N212" s="75">
        <v>2.496</v>
      </c>
      <c r="O212" s="75">
        <v>2.496</v>
      </c>
      <c r="P212" s="75">
        <v>2.496</v>
      </c>
      <c r="Q212" s="75">
        <v>2.496</v>
      </c>
      <c r="R212" s="75">
        <v>2.496</v>
      </c>
      <c r="S212" s="75">
        <v>2.496</v>
      </c>
      <c r="T212" s="75">
        <v>2.496</v>
      </c>
      <c r="U212" s="75">
        <v>2.496</v>
      </c>
      <c r="V212" s="75">
        <v>2.496</v>
      </c>
      <c r="W212" s="75">
        <v>2.496</v>
      </c>
      <c r="X212" s="75">
        <v>2.496</v>
      </c>
      <c r="Y212" s="82">
        <v>2.496</v>
      </c>
    </row>
    <row r="213" spans="1:25" s="62" customFormat="1" ht="18.75" customHeight="1" collapsed="1" thickBot="1" x14ac:dyDescent="0.25">
      <c r="A213" s="112">
        <v>10</v>
      </c>
      <c r="B213" s="101">
        <f t="shared" ref="B213:Y213" si="49">SUM(B214:B217)</f>
        <v>1300.4160000000002</v>
      </c>
      <c r="C213" s="102">
        <f t="shared" si="49"/>
        <v>1280.1759999999999</v>
      </c>
      <c r="D213" s="102">
        <f t="shared" si="49"/>
        <v>1288.9360000000001</v>
      </c>
      <c r="E213" s="103">
        <f t="shared" si="49"/>
        <v>1283.9459999999999</v>
      </c>
      <c r="F213" s="103">
        <f t="shared" si="49"/>
        <v>1288.4059999999999</v>
      </c>
      <c r="G213" s="103">
        <f t="shared" si="49"/>
        <v>1284.836</v>
      </c>
      <c r="H213" s="103">
        <f t="shared" si="49"/>
        <v>1286.836</v>
      </c>
      <c r="I213" s="103">
        <f t="shared" si="49"/>
        <v>1290.566</v>
      </c>
      <c r="J213" s="103">
        <f t="shared" si="49"/>
        <v>1294.4360000000001</v>
      </c>
      <c r="K213" s="104">
        <f t="shared" si="49"/>
        <v>1293.136</v>
      </c>
      <c r="L213" s="103">
        <f t="shared" si="49"/>
        <v>1295.4059999999999</v>
      </c>
      <c r="M213" s="105">
        <f t="shared" si="49"/>
        <v>1295.886</v>
      </c>
      <c r="N213" s="104">
        <f t="shared" si="49"/>
        <v>1300.8560000000002</v>
      </c>
      <c r="O213" s="103">
        <f t="shared" si="49"/>
        <v>1281.2860000000001</v>
      </c>
      <c r="P213" s="105">
        <f t="shared" si="49"/>
        <v>1283.7060000000001</v>
      </c>
      <c r="Q213" s="106">
        <f t="shared" si="49"/>
        <v>1303.1559999999999</v>
      </c>
      <c r="R213" s="103">
        <f t="shared" si="49"/>
        <v>1310.546</v>
      </c>
      <c r="S213" s="106">
        <f t="shared" si="49"/>
        <v>1316.0260000000001</v>
      </c>
      <c r="T213" s="103">
        <f t="shared" si="49"/>
        <v>1309.7460000000001</v>
      </c>
      <c r="U213" s="102">
        <f t="shared" si="49"/>
        <v>1297.566</v>
      </c>
      <c r="V213" s="102">
        <f t="shared" si="49"/>
        <v>1296.076</v>
      </c>
      <c r="W213" s="102">
        <f t="shared" si="49"/>
        <v>1304.9259999999999</v>
      </c>
      <c r="X213" s="102">
        <f t="shared" si="49"/>
        <v>1306.6060000000002</v>
      </c>
      <c r="Y213" s="107">
        <f t="shared" si="49"/>
        <v>1303.1060000000002</v>
      </c>
    </row>
    <row r="214" spans="1:25" s="62" customFormat="1" ht="18.75" hidden="1" customHeight="1" outlineLevel="1" x14ac:dyDescent="0.2">
      <c r="A214" s="56" t="s">
        <v>8</v>
      </c>
      <c r="B214" s="70">
        <f>B56</f>
        <v>777.39</v>
      </c>
      <c r="C214" s="70">
        <f t="shared" ref="C214:Y214" si="50">C56</f>
        <v>757.15</v>
      </c>
      <c r="D214" s="70">
        <f t="shared" si="50"/>
        <v>765.91</v>
      </c>
      <c r="E214" s="70">
        <f t="shared" si="50"/>
        <v>760.92</v>
      </c>
      <c r="F214" s="70">
        <f t="shared" si="50"/>
        <v>765.38</v>
      </c>
      <c r="G214" s="70">
        <f t="shared" si="50"/>
        <v>761.81</v>
      </c>
      <c r="H214" s="70">
        <f t="shared" si="50"/>
        <v>763.81</v>
      </c>
      <c r="I214" s="70">
        <f t="shared" si="50"/>
        <v>767.54</v>
      </c>
      <c r="J214" s="70">
        <f t="shared" si="50"/>
        <v>771.41</v>
      </c>
      <c r="K214" s="70">
        <f t="shared" si="50"/>
        <v>770.11</v>
      </c>
      <c r="L214" s="70">
        <f t="shared" si="50"/>
        <v>772.38</v>
      </c>
      <c r="M214" s="70">
        <f t="shared" si="50"/>
        <v>772.86</v>
      </c>
      <c r="N214" s="70">
        <f t="shared" si="50"/>
        <v>777.83</v>
      </c>
      <c r="O214" s="70">
        <f t="shared" si="50"/>
        <v>758.26</v>
      </c>
      <c r="P214" s="70">
        <f t="shared" si="50"/>
        <v>760.68</v>
      </c>
      <c r="Q214" s="70">
        <f t="shared" si="50"/>
        <v>780.13</v>
      </c>
      <c r="R214" s="70">
        <f t="shared" si="50"/>
        <v>787.52</v>
      </c>
      <c r="S214" s="70">
        <f t="shared" si="50"/>
        <v>793</v>
      </c>
      <c r="T214" s="70">
        <f t="shared" si="50"/>
        <v>786.72</v>
      </c>
      <c r="U214" s="70">
        <f t="shared" si="50"/>
        <v>774.54</v>
      </c>
      <c r="V214" s="70">
        <f t="shared" si="50"/>
        <v>773.05</v>
      </c>
      <c r="W214" s="70">
        <f t="shared" si="50"/>
        <v>781.9</v>
      </c>
      <c r="X214" s="70">
        <f t="shared" si="50"/>
        <v>783.58</v>
      </c>
      <c r="Y214" s="70">
        <f t="shared" si="50"/>
        <v>780.08</v>
      </c>
    </row>
    <row r="215" spans="1:25" s="62" customFormat="1" ht="18.75" hidden="1" customHeight="1" outlineLevel="1" x14ac:dyDescent="0.2">
      <c r="A215" s="57" t="s">
        <v>9</v>
      </c>
      <c r="B215" s="76">
        <v>520.53</v>
      </c>
      <c r="C215" s="74">
        <v>520.53</v>
      </c>
      <c r="D215" s="74">
        <v>520.53</v>
      </c>
      <c r="E215" s="74">
        <v>520.53</v>
      </c>
      <c r="F215" s="74">
        <v>520.53</v>
      </c>
      <c r="G215" s="74">
        <v>520.53</v>
      </c>
      <c r="H215" s="74">
        <v>520.53</v>
      </c>
      <c r="I215" s="74">
        <v>520.53</v>
      </c>
      <c r="J215" s="74">
        <v>520.53</v>
      </c>
      <c r="K215" s="74">
        <v>520.53</v>
      </c>
      <c r="L215" s="74">
        <v>520.53</v>
      </c>
      <c r="M215" s="74">
        <v>520.53</v>
      </c>
      <c r="N215" s="74">
        <v>520.53</v>
      </c>
      <c r="O215" s="74">
        <v>520.53</v>
      </c>
      <c r="P215" s="74">
        <v>520.53</v>
      </c>
      <c r="Q215" s="74">
        <v>520.53</v>
      </c>
      <c r="R215" s="74">
        <v>520.53</v>
      </c>
      <c r="S215" s="74">
        <v>520.53</v>
      </c>
      <c r="T215" s="74">
        <v>520.53</v>
      </c>
      <c r="U215" s="74">
        <v>520.53</v>
      </c>
      <c r="V215" s="74">
        <v>520.53</v>
      </c>
      <c r="W215" s="74">
        <v>520.53</v>
      </c>
      <c r="X215" s="74">
        <v>520.53</v>
      </c>
      <c r="Y215" s="81">
        <v>520.53</v>
      </c>
    </row>
    <row r="216" spans="1:25" s="62" customFormat="1" ht="18.75" hidden="1" customHeight="1" outlineLevel="1" x14ac:dyDescent="0.2">
      <c r="A216" s="58" t="s">
        <v>10</v>
      </c>
      <c r="B216" s="76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81"/>
    </row>
    <row r="217" spans="1:25" s="62" customFormat="1" ht="18.75" hidden="1" customHeight="1" outlineLevel="1" thickBot="1" x14ac:dyDescent="0.25">
      <c r="A217" s="118" t="s">
        <v>11</v>
      </c>
      <c r="B217" s="77">
        <v>2.496</v>
      </c>
      <c r="C217" s="75">
        <v>2.496</v>
      </c>
      <c r="D217" s="75">
        <v>2.496</v>
      </c>
      <c r="E217" s="75">
        <v>2.496</v>
      </c>
      <c r="F217" s="75">
        <v>2.496</v>
      </c>
      <c r="G217" s="75">
        <v>2.496</v>
      </c>
      <c r="H217" s="75">
        <v>2.496</v>
      </c>
      <c r="I217" s="75">
        <v>2.496</v>
      </c>
      <c r="J217" s="75">
        <v>2.496</v>
      </c>
      <c r="K217" s="75">
        <v>2.496</v>
      </c>
      <c r="L217" s="75">
        <v>2.496</v>
      </c>
      <c r="M217" s="75">
        <v>2.496</v>
      </c>
      <c r="N217" s="75">
        <v>2.496</v>
      </c>
      <c r="O217" s="75">
        <v>2.496</v>
      </c>
      <c r="P217" s="75">
        <v>2.496</v>
      </c>
      <c r="Q217" s="75">
        <v>2.496</v>
      </c>
      <c r="R217" s="75">
        <v>2.496</v>
      </c>
      <c r="S217" s="75">
        <v>2.496</v>
      </c>
      <c r="T217" s="75">
        <v>2.496</v>
      </c>
      <c r="U217" s="75">
        <v>2.496</v>
      </c>
      <c r="V217" s="75">
        <v>2.496</v>
      </c>
      <c r="W217" s="75">
        <v>2.496</v>
      </c>
      <c r="X217" s="75">
        <v>2.496</v>
      </c>
      <c r="Y217" s="82">
        <v>2.496</v>
      </c>
    </row>
    <row r="218" spans="1:25" s="62" customFormat="1" ht="18.75" customHeight="1" collapsed="1" thickBot="1" x14ac:dyDescent="0.25">
      <c r="A218" s="109">
        <v>11</v>
      </c>
      <c r="B218" s="101">
        <f t="shared" ref="B218:Y218" si="51">SUM(B219:B222)</f>
        <v>1306.5160000000001</v>
      </c>
      <c r="C218" s="102">
        <f t="shared" si="51"/>
        <v>1285.7160000000001</v>
      </c>
      <c r="D218" s="102">
        <f t="shared" si="51"/>
        <v>1290.2160000000001</v>
      </c>
      <c r="E218" s="103">
        <f t="shared" si="51"/>
        <v>1303.636</v>
      </c>
      <c r="F218" s="103">
        <f t="shared" si="51"/>
        <v>1294.4560000000001</v>
      </c>
      <c r="G218" s="103">
        <f t="shared" si="51"/>
        <v>1294.1759999999999</v>
      </c>
      <c r="H218" s="103">
        <f t="shared" si="51"/>
        <v>1300.4259999999999</v>
      </c>
      <c r="I218" s="103">
        <f t="shared" si="51"/>
        <v>1283.0360000000001</v>
      </c>
      <c r="J218" s="103">
        <f t="shared" si="51"/>
        <v>1291.4660000000001</v>
      </c>
      <c r="K218" s="104">
        <f t="shared" si="51"/>
        <v>1299.1460000000002</v>
      </c>
      <c r="L218" s="103">
        <f t="shared" si="51"/>
        <v>1290.6759999999999</v>
      </c>
      <c r="M218" s="105">
        <f t="shared" si="51"/>
        <v>1302.1559999999999</v>
      </c>
      <c r="N218" s="104">
        <f t="shared" si="51"/>
        <v>1309.9360000000001</v>
      </c>
      <c r="O218" s="103">
        <f t="shared" si="51"/>
        <v>1287.1860000000001</v>
      </c>
      <c r="P218" s="105">
        <f t="shared" si="51"/>
        <v>1288.616</v>
      </c>
      <c r="Q218" s="106">
        <f t="shared" si="51"/>
        <v>1304.2060000000001</v>
      </c>
      <c r="R218" s="103">
        <f t="shared" si="51"/>
        <v>1316.816</v>
      </c>
      <c r="S218" s="106">
        <f t="shared" si="51"/>
        <v>1320.7860000000001</v>
      </c>
      <c r="T218" s="103">
        <f t="shared" si="51"/>
        <v>1314.2460000000001</v>
      </c>
      <c r="U218" s="102">
        <f t="shared" si="51"/>
        <v>1303.1559999999999</v>
      </c>
      <c r="V218" s="102">
        <f t="shared" si="51"/>
        <v>1309.366</v>
      </c>
      <c r="W218" s="102">
        <f t="shared" si="51"/>
        <v>1312.7060000000001</v>
      </c>
      <c r="X218" s="102">
        <f t="shared" si="51"/>
        <v>1309.0260000000001</v>
      </c>
      <c r="Y218" s="107">
        <f t="shared" si="51"/>
        <v>1303.846</v>
      </c>
    </row>
    <row r="219" spans="1:25" s="62" customFormat="1" ht="18.75" hidden="1" customHeight="1" outlineLevel="1" x14ac:dyDescent="0.2">
      <c r="A219" s="56" t="s">
        <v>8</v>
      </c>
      <c r="B219" s="70">
        <f>B61</f>
        <v>783.49</v>
      </c>
      <c r="C219" s="70">
        <f t="shared" ref="C219:Y219" si="52">C61</f>
        <v>762.69</v>
      </c>
      <c r="D219" s="70">
        <f t="shared" si="52"/>
        <v>767.19</v>
      </c>
      <c r="E219" s="70">
        <f t="shared" si="52"/>
        <v>780.61</v>
      </c>
      <c r="F219" s="70">
        <f t="shared" si="52"/>
        <v>771.43</v>
      </c>
      <c r="G219" s="70">
        <f t="shared" si="52"/>
        <v>771.15</v>
      </c>
      <c r="H219" s="70">
        <f t="shared" si="52"/>
        <v>777.4</v>
      </c>
      <c r="I219" s="70">
        <f t="shared" si="52"/>
        <v>760.01</v>
      </c>
      <c r="J219" s="70">
        <f t="shared" si="52"/>
        <v>768.44</v>
      </c>
      <c r="K219" s="70">
        <f t="shared" si="52"/>
        <v>776.12</v>
      </c>
      <c r="L219" s="70">
        <f t="shared" si="52"/>
        <v>767.65</v>
      </c>
      <c r="M219" s="70">
        <f t="shared" si="52"/>
        <v>779.13</v>
      </c>
      <c r="N219" s="70">
        <f t="shared" si="52"/>
        <v>786.91</v>
      </c>
      <c r="O219" s="70">
        <f t="shared" si="52"/>
        <v>764.16</v>
      </c>
      <c r="P219" s="70">
        <f t="shared" si="52"/>
        <v>765.59</v>
      </c>
      <c r="Q219" s="70">
        <f t="shared" si="52"/>
        <v>781.18</v>
      </c>
      <c r="R219" s="70">
        <f t="shared" si="52"/>
        <v>793.79</v>
      </c>
      <c r="S219" s="70">
        <f t="shared" si="52"/>
        <v>797.76</v>
      </c>
      <c r="T219" s="70">
        <f t="shared" si="52"/>
        <v>791.22</v>
      </c>
      <c r="U219" s="70">
        <f t="shared" si="52"/>
        <v>780.13</v>
      </c>
      <c r="V219" s="70">
        <f t="shared" si="52"/>
        <v>786.34</v>
      </c>
      <c r="W219" s="70">
        <f t="shared" si="52"/>
        <v>789.68</v>
      </c>
      <c r="X219" s="70">
        <f t="shared" si="52"/>
        <v>786</v>
      </c>
      <c r="Y219" s="70">
        <f t="shared" si="52"/>
        <v>780.82</v>
      </c>
    </row>
    <row r="220" spans="1:25" s="62" customFormat="1" ht="18.75" hidden="1" customHeight="1" outlineLevel="1" x14ac:dyDescent="0.2">
      <c r="A220" s="57" t="s">
        <v>9</v>
      </c>
      <c r="B220" s="76">
        <v>520.53</v>
      </c>
      <c r="C220" s="74">
        <v>520.53</v>
      </c>
      <c r="D220" s="74">
        <v>520.53</v>
      </c>
      <c r="E220" s="74">
        <v>520.53</v>
      </c>
      <c r="F220" s="74">
        <v>520.53</v>
      </c>
      <c r="G220" s="74">
        <v>520.53</v>
      </c>
      <c r="H220" s="74">
        <v>520.53</v>
      </c>
      <c r="I220" s="74">
        <v>520.53</v>
      </c>
      <c r="J220" s="74">
        <v>520.53</v>
      </c>
      <c r="K220" s="74">
        <v>520.53</v>
      </c>
      <c r="L220" s="74">
        <v>520.53</v>
      </c>
      <c r="M220" s="74">
        <v>520.53</v>
      </c>
      <c r="N220" s="74">
        <v>520.53</v>
      </c>
      <c r="O220" s="74">
        <v>520.53</v>
      </c>
      <c r="P220" s="74">
        <v>520.53</v>
      </c>
      <c r="Q220" s="74">
        <v>520.53</v>
      </c>
      <c r="R220" s="74">
        <v>520.53</v>
      </c>
      <c r="S220" s="74">
        <v>520.53</v>
      </c>
      <c r="T220" s="74">
        <v>520.53</v>
      </c>
      <c r="U220" s="74">
        <v>520.53</v>
      </c>
      <c r="V220" s="74">
        <v>520.53</v>
      </c>
      <c r="W220" s="74">
        <v>520.53</v>
      </c>
      <c r="X220" s="74">
        <v>520.53</v>
      </c>
      <c r="Y220" s="81">
        <v>520.53</v>
      </c>
    </row>
    <row r="221" spans="1:25" s="62" customFormat="1" ht="18.75" hidden="1" customHeight="1" outlineLevel="1" x14ac:dyDescent="0.2">
      <c r="A221" s="58" t="s">
        <v>10</v>
      </c>
      <c r="B221" s="76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81"/>
    </row>
    <row r="222" spans="1:25" s="62" customFormat="1" ht="18.75" hidden="1" customHeight="1" outlineLevel="1" thickBot="1" x14ac:dyDescent="0.25">
      <c r="A222" s="118" t="s">
        <v>11</v>
      </c>
      <c r="B222" s="77">
        <v>2.496</v>
      </c>
      <c r="C222" s="75">
        <v>2.496</v>
      </c>
      <c r="D222" s="75">
        <v>2.496</v>
      </c>
      <c r="E222" s="75">
        <v>2.496</v>
      </c>
      <c r="F222" s="75">
        <v>2.496</v>
      </c>
      <c r="G222" s="75">
        <v>2.496</v>
      </c>
      <c r="H222" s="75">
        <v>2.496</v>
      </c>
      <c r="I222" s="75">
        <v>2.496</v>
      </c>
      <c r="J222" s="75">
        <v>2.496</v>
      </c>
      <c r="K222" s="75">
        <v>2.496</v>
      </c>
      <c r="L222" s="75">
        <v>2.496</v>
      </c>
      <c r="M222" s="75">
        <v>2.496</v>
      </c>
      <c r="N222" s="75">
        <v>2.496</v>
      </c>
      <c r="O222" s="75">
        <v>2.496</v>
      </c>
      <c r="P222" s="75">
        <v>2.496</v>
      </c>
      <c r="Q222" s="75">
        <v>2.496</v>
      </c>
      <c r="R222" s="75">
        <v>2.496</v>
      </c>
      <c r="S222" s="75">
        <v>2.496</v>
      </c>
      <c r="T222" s="75">
        <v>2.496</v>
      </c>
      <c r="U222" s="75">
        <v>2.496</v>
      </c>
      <c r="V222" s="75">
        <v>2.496</v>
      </c>
      <c r="W222" s="75">
        <v>2.496</v>
      </c>
      <c r="X222" s="75">
        <v>2.496</v>
      </c>
      <c r="Y222" s="82">
        <v>2.496</v>
      </c>
    </row>
    <row r="223" spans="1:25" s="62" customFormat="1" ht="18.75" customHeight="1" collapsed="1" thickBot="1" x14ac:dyDescent="0.25">
      <c r="A223" s="112">
        <v>12</v>
      </c>
      <c r="B223" s="101">
        <f t="shared" ref="B223:Y223" si="53">SUM(B224:B227)</f>
        <v>1262.9660000000001</v>
      </c>
      <c r="C223" s="102">
        <f t="shared" si="53"/>
        <v>1244.2660000000001</v>
      </c>
      <c r="D223" s="102">
        <f t="shared" si="53"/>
        <v>1232.7360000000001</v>
      </c>
      <c r="E223" s="103">
        <f t="shared" si="53"/>
        <v>1237.796</v>
      </c>
      <c r="F223" s="103">
        <f t="shared" si="53"/>
        <v>1235.7860000000001</v>
      </c>
      <c r="G223" s="103">
        <f t="shared" si="53"/>
        <v>1227.9660000000001</v>
      </c>
      <c r="H223" s="103">
        <f t="shared" si="53"/>
        <v>1246.2160000000001</v>
      </c>
      <c r="I223" s="103">
        <f t="shared" si="53"/>
        <v>1236.086</v>
      </c>
      <c r="J223" s="103">
        <f t="shared" si="53"/>
        <v>1234.4560000000001</v>
      </c>
      <c r="K223" s="104">
        <f t="shared" si="53"/>
        <v>1236.4660000000001</v>
      </c>
      <c r="L223" s="103">
        <f t="shared" si="53"/>
        <v>1242.7860000000001</v>
      </c>
      <c r="M223" s="105">
        <f t="shared" si="53"/>
        <v>1250.6460000000002</v>
      </c>
      <c r="N223" s="104">
        <f t="shared" si="53"/>
        <v>1257.2560000000001</v>
      </c>
      <c r="O223" s="103">
        <f t="shared" si="53"/>
        <v>1235.9960000000001</v>
      </c>
      <c r="P223" s="105">
        <f t="shared" si="53"/>
        <v>1245.066</v>
      </c>
      <c r="Q223" s="106">
        <f t="shared" si="53"/>
        <v>1260.586</v>
      </c>
      <c r="R223" s="103">
        <f t="shared" si="53"/>
        <v>1272.6260000000002</v>
      </c>
      <c r="S223" s="106">
        <f t="shared" si="53"/>
        <v>1277.636</v>
      </c>
      <c r="T223" s="103">
        <f t="shared" si="53"/>
        <v>1263.7060000000001</v>
      </c>
      <c r="U223" s="102">
        <f t="shared" si="53"/>
        <v>1255.616</v>
      </c>
      <c r="V223" s="102">
        <f t="shared" si="53"/>
        <v>1262.336</v>
      </c>
      <c r="W223" s="102">
        <f t="shared" si="53"/>
        <v>1268.9360000000001</v>
      </c>
      <c r="X223" s="102">
        <f t="shared" si="53"/>
        <v>1269.7860000000001</v>
      </c>
      <c r="Y223" s="107">
        <f t="shared" si="53"/>
        <v>1267.566</v>
      </c>
    </row>
    <row r="224" spans="1:25" s="62" customFormat="1" ht="18.75" hidden="1" customHeight="1" outlineLevel="1" x14ac:dyDescent="0.2">
      <c r="A224" s="56" t="s">
        <v>8</v>
      </c>
      <c r="B224" s="70">
        <f>B66</f>
        <v>739.94</v>
      </c>
      <c r="C224" s="70">
        <f t="shared" ref="C224:Y224" si="54">C66</f>
        <v>721.24</v>
      </c>
      <c r="D224" s="70">
        <f t="shared" si="54"/>
        <v>709.71</v>
      </c>
      <c r="E224" s="70">
        <f t="shared" si="54"/>
        <v>714.77</v>
      </c>
      <c r="F224" s="70">
        <f t="shared" si="54"/>
        <v>712.76</v>
      </c>
      <c r="G224" s="70">
        <f t="shared" si="54"/>
        <v>704.94</v>
      </c>
      <c r="H224" s="70">
        <f t="shared" si="54"/>
        <v>723.19</v>
      </c>
      <c r="I224" s="70">
        <f t="shared" si="54"/>
        <v>713.06</v>
      </c>
      <c r="J224" s="70">
        <f t="shared" si="54"/>
        <v>711.43</v>
      </c>
      <c r="K224" s="70">
        <f t="shared" si="54"/>
        <v>713.44</v>
      </c>
      <c r="L224" s="70">
        <f t="shared" si="54"/>
        <v>719.76</v>
      </c>
      <c r="M224" s="70">
        <f t="shared" si="54"/>
        <v>727.62</v>
      </c>
      <c r="N224" s="70">
        <f t="shared" si="54"/>
        <v>734.23</v>
      </c>
      <c r="O224" s="70">
        <f t="shared" si="54"/>
        <v>712.97</v>
      </c>
      <c r="P224" s="70">
        <f t="shared" si="54"/>
        <v>722.04</v>
      </c>
      <c r="Q224" s="70">
        <f t="shared" si="54"/>
        <v>737.56</v>
      </c>
      <c r="R224" s="70">
        <f t="shared" si="54"/>
        <v>749.6</v>
      </c>
      <c r="S224" s="70">
        <f t="shared" si="54"/>
        <v>754.61</v>
      </c>
      <c r="T224" s="70">
        <f t="shared" si="54"/>
        <v>740.68</v>
      </c>
      <c r="U224" s="70">
        <f t="shared" si="54"/>
        <v>732.59</v>
      </c>
      <c r="V224" s="70">
        <f t="shared" si="54"/>
        <v>739.31</v>
      </c>
      <c r="W224" s="70">
        <f t="shared" si="54"/>
        <v>745.91</v>
      </c>
      <c r="X224" s="70">
        <f t="shared" si="54"/>
        <v>746.76</v>
      </c>
      <c r="Y224" s="70">
        <f t="shared" si="54"/>
        <v>744.54</v>
      </c>
    </row>
    <row r="225" spans="1:25" s="62" customFormat="1" ht="18.75" hidden="1" customHeight="1" outlineLevel="1" x14ac:dyDescent="0.2">
      <c r="A225" s="57" t="s">
        <v>9</v>
      </c>
      <c r="B225" s="76">
        <v>520.53</v>
      </c>
      <c r="C225" s="74">
        <v>520.53</v>
      </c>
      <c r="D225" s="74">
        <v>520.53</v>
      </c>
      <c r="E225" s="74">
        <v>520.53</v>
      </c>
      <c r="F225" s="74">
        <v>520.53</v>
      </c>
      <c r="G225" s="74">
        <v>520.53</v>
      </c>
      <c r="H225" s="74">
        <v>520.53</v>
      </c>
      <c r="I225" s="74">
        <v>520.53</v>
      </c>
      <c r="J225" s="74">
        <v>520.53</v>
      </c>
      <c r="K225" s="74">
        <v>520.53</v>
      </c>
      <c r="L225" s="74">
        <v>520.53</v>
      </c>
      <c r="M225" s="74">
        <v>520.53</v>
      </c>
      <c r="N225" s="74">
        <v>520.53</v>
      </c>
      <c r="O225" s="74">
        <v>520.53</v>
      </c>
      <c r="P225" s="74">
        <v>520.53</v>
      </c>
      <c r="Q225" s="74">
        <v>520.53</v>
      </c>
      <c r="R225" s="74">
        <v>520.53</v>
      </c>
      <c r="S225" s="74">
        <v>520.53</v>
      </c>
      <c r="T225" s="74">
        <v>520.53</v>
      </c>
      <c r="U225" s="74">
        <v>520.53</v>
      </c>
      <c r="V225" s="74">
        <v>520.53</v>
      </c>
      <c r="W225" s="74">
        <v>520.53</v>
      </c>
      <c r="X225" s="74">
        <v>520.53</v>
      </c>
      <c r="Y225" s="81">
        <v>520.53</v>
      </c>
    </row>
    <row r="226" spans="1:25" s="62" customFormat="1" ht="18.75" hidden="1" customHeight="1" outlineLevel="1" x14ac:dyDescent="0.2">
      <c r="A226" s="58" t="s">
        <v>10</v>
      </c>
      <c r="B226" s="76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81"/>
    </row>
    <row r="227" spans="1:25" s="62" customFormat="1" ht="18.75" hidden="1" customHeight="1" outlineLevel="1" thickBot="1" x14ac:dyDescent="0.25">
      <c r="A227" s="118" t="s">
        <v>11</v>
      </c>
      <c r="B227" s="77">
        <v>2.496</v>
      </c>
      <c r="C227" s="75">
        <v>2.496</v>
      </c>
      <c r="D227" s="75">
        <v>2.496</v>
      </c>
      <c r="E227" s="75">
        <v>2.496</v>
      </c>
      <c r="F227" s="75">
        <v>2.496</v>
      </c>
      <c r="G227" s="75">
        <v>2.496</v>
      </c>
      <c r="H227" s="75">
        <v>2.496</v>
      </c>
      <c r="I227" s="75">
        <v>2.496</v>
      </c>
      <c r="J227" s="75">
        <v>2.496</v>
      </c>
      <c r="K227" s="75">
        <v>2.496</v>
      </c>
      <c r="L227" s="75">
        <v>2.496</v>
      </c>
      <c r="M227" s="75">
        <v>2.496</v>
      </c>
      <c r="N227" s="75">
        <v>2.496</v>
      </c>
      <c r="O227" s="75">
        <v>2.496</v>
      </c>
      <c r="P227" s="75">
        <v>2.496</v>
      </c>
      <c r="Q227" s="75">
        <v>2.496</v>
      </c>
      <c r="R227" s="75">
        <v>2.496</v>
      </c>
      <c r="S227" s="75">
        <v>2.496</v>
      </c>
      <c r="T227" s="75">
        <v>2.496</v>
      </c>
      <c r="U227" s="75">
        <v>2.496</v>
      </c>
      <c r="V227" s="75">
        <v>2.496</v>
      </c>
      <c r="W227" s="75">
        <v>2.496</v>
      </c>
      <c r="X227" s="75">
        <v>2.496</v>
      </c>
      <c r="Y227" s="82">
        <v>2.496</v>
      </c>
    </row>
    <row r="228" spans="1:25" s="62" customFormat="1" ht="18.75" customHeight="1" collapsed="1" thickBot="1" x14ac:dyDescent="0.25">
      <c r="A228" s="109">
        <v>13</v>
      </c>
      <c r="B228" s="101">
        <f t="shared" ref="B228:Y228" si="55">SUM(B229:B232)</f>
        <v>1296.2160000000001</v>
      </c>
      <c r="C228" s="102">
        <f t="shared" si="55"/>
        <v>1262.4760000000001</v>
      </c>
      <c r="D228" s="102">
        <f t="shared" si="55"/>
        <v>1258.046</v>
      </c>
      <c r="E228" s="103">
        <f t="shared" si="55"/>
        <v>1286.2860000000001</v>
      </c>
      <c r="F228" s="103">
        <f t="shared" si="55"/>
        <v>1271.8960000000002</v>
      </c>
      <c r="G228" s="103">
        <f t="shared" si="55"/>
        <v>1310.3760000000002</v>
      </c>
      <c r="H228" s="103">
        <f t="shared" si="55"/>
        <v>1306.1860000000001</v>
      </c>
      <c r="I228" s="103">
        <f t="shared" si="55"/>
        <v>1292.9560000000001</v>
      </c>
      <c r="J228" s="103">
        <f t="shared" si="55"/>
        <v>1295.6260000000002</v>
      </c>
      <c r="K228" s="104">
        <f t="shared" si="55"/>
        <v>1300.586</v>
      </c>
      <c r="L228" s="103">
        <f t="shared" si="55"/>
        <v>1300.4360000000001</v>
      </c>
      <c r="M228" s="105">
        <f t="shared" si="55"/>
        <v>1309.7560000000001</v>
      </c>
      <c r="N228" s="104">
        <f t="shared" si="55"/>
        <v>1314.616</v>
      </c>
      <c r="O228" s="103">
        <f t="shared" si="55"/>
        <v>1289.8760000000002</v>
      </c>
      <c r="P228" s="105">
        <f t="shared" si="55"/>
        <v>1296.4459999999999</v>
      </c>
      <c r="Q228" s="106">
        <f t="shared" si="55"/>
        <v>1313.5060000000001</v>
      </c>
      <c r="R228" s="103">
        <f t="shared" si="55"/>
        <v>1333.9860000000001</v>
      </c>
      <c r="S228" s="106">
        <f t="shared" si="55"/>
        <v>1340.0160000000001</v>
      </c>
      <c r="T228" s="103">
        <f t="shared" si="55"/>
        <v>1328.3960000000002</v>
      </c>
      <c r="U228" s="102">
        <f t="shared" si="55"/>
        <v>1319.2160000000001</v>
      </c>
      <c r="V228" s="102">
        <f t="shared" si="55"/>
        <v>1320.336</v>
      </c>
      <c r="W228" s="102">
        <f t="shared" si="55"/>
        <v>1327.0360000000001</v>
      </c>
      <c r="X228" s="102">
        <f t="shared" si="55"/>
        <v>1333.2660000000001</v>
      </c>
      <c r="Y228" s="107">
        <f t="shared" si="55"/>
        <v>1329.4560000000001</v>
      </c>
    </row>
    <row r="229" spans="1:25" s="62" customFormat="1" ht="18.75" hidden="1" customHeight="1" outlineLevel="1" x14ac:dyDescent="0.2">
      <c r="A229" s="56" t="s">
        <v>8</v>
      </c>
      <c r="B229" s="70">
        <f>B71</f>
        <v>773.19</v>
      </c>
      <c r="C229" s="70">
        <f t="shared" ref="C229:Y229" si="56">C71</f>
        <v>739.45</v>
      </c>
      <c r="D229" s="70">
        <f t="shared" si="56"/>
        <v>735.02</v>
      </c>
      <c r="E229" s="70">
        <f t="shared" si="56"/>
        <v>763.26</v>
      </c>
      <c r="F229" s="70">
        <f t="shared" si="56"/>
        <v>748.87</v>
      </c>
      <c r="G229" s="70">
        <f t="shared" si="56"/>
        <v>787.35</v>
      </c>
      <c r="H229" s="70">
        <f t="shared" si="56"/>
        <v>783.16</v>
      </c>
      <c r="I229" s="70">
        <f t="shared" si="56"/>
        <v>769.93</v>
      </c>
      <c r="J229" s="70">
        <f t="shared" si="56"/>
        <v>772.6</v>
      </c>
      <c r="K229" s="70">
        <f t="shared" si="56"/>
        <v>777.56</v>
      </c>
      <c r="L229" s="70">
        <f t="shared" si="56"/>
        <v>777.41</v>
      </c>
      <c r="M229" s="70">
        <f t="shared" si="56"/>
        <v>786.73</v>
      </c>
      <c r="N229" s="70">
        <f t="shared" si="56"/>
        <v>791.59</v>
      </c>
      <c r="O229" s="70">
        <f t="shared" si="56"/>
        <v>766.85</v>
      </c>
      <c r="P229" s="70">
        <f t="shared" si="56"/>
        <v>773.42</v>
      </c>
      <c r="Q229" s="70">
        <f t="shared" si="56"/>
        <v>790.48</v>
      </c>
      <c r="R229" s="70">
        <f t="shared" si="56"/>
        <v>810.96</v>
      </c>
      <c r="S229" s="70">
        <f t="shared" si="56"/>
        <v>816.99</v>
      </c>
      <c r="T229" s="70">
        <f t="shared" si="56"/>
        <v>805.37</v>
      </c>
      <c r="U229" s="70">
        <f t="shared" si="56"/>
        <v>796.19</v>
      </c>
      <c r="V229" s="70">
        <f t="shared" si="56"/>
        <v>797.31</v>
      </c>
      <c r="W229" s="70">
        <f t="shared" si="56"/>
        <v>804.01</v>
      </c>
      <c r="X229" s="70">
        <f t="shared" si="56"/>
        <v>810.24</v>
      </c>
      <c r="Y229" s="70">
        <f t="shared" si="56"/>
        <v>806.43</v>
      </c>
    </row>
    <row r="230" spans="1:25" s="62" customFormat="1" ht="18.75" hidden="1" customHeight="1" outlineLevel="1" x14ac:dyDescent="0.2">
      <c r="A230" s="57" t="s">
        <v>9</v>
      </c>
      <c r="B230" s="76">
        <v>520.53</v>
      </c>
      <c r="C230" s="74">
        <v>520.53</v>
      </c>
      <c r="D230" s="74">
        <v>520.53</v>
      </c>
      <c r="E230" s="74">
        <v>520.53</v>
      </c>
      <c r="F230" s="74">
        <v>520.53</v>
      </c>
      <c r="G230" s="74">
        <v>520.53</v>
      </c>
      <c r="H230" s="74">
        <v>520.53</v>
      </c>
      <c r="I230" s="74">
        <v>520.53</v>
      </c>
      <c r="J230" s="74">
        <v>520.53</v>
      </c>
      <c r="K230" s="74">
        <v>520.53</v>
      </c>
      <c r="L230" s="74">
        <v>520.53</v>
      </c>
      <c r="M230" s="74">
        <v>520.53</v>
      </c>
      <c r="N230" s="74">
        <v>520.53</v>
      </c>
      <c r="O230" s="74">
        <v>520.53</v>
      </c>
      <c r="P230" s="74">
        <v>520.53</v>
      </c>
      <c r="Q230" s="74">
        <v>520.53</v>
      </c>
      <c r="R230" s="74">
        <v>520.53</v>
      </c>
      <c r="S230" s="74">
        <v>520.53</v>
      </c>
      <c r="T230" s="74">
        <v>520.53</v>
      </c>
      <c r="U230" s="74">
        <v>520.53</v>
      </c>
      <c r="V230" s="74">
        <v>520.53</v>
      </c>
      <c r="W230" s="74">
        <v>520.53</v>
      </c>
      <c r="X230" s="74">
        <v>520.53</v>
      </c>
      <c r="Y230" s="81">
        <v>520.53</v>
      </c>
    </row>
    <row r="231" spans="1:25" s="62" customFormat="1" ht="18.75" hidden="1" customHeight="1" outlineLevel="1" x14ac:dyDescent="0.2">
      <c r="A231" s="58" t="s">
        <v>10</v>
      </c>
      <c r="B231" s="76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81"/>
    </row>
    <row r="232" spans="1:25" s="62" customFormat="1" ht="18.75" hidden="1" customHeight="1" outlineLevel="1" thickBot="1" x14ac:dyDescent="0.25">
      <c r="A232" s="118" t="s">
        <v>11</v>
      </c>
      <c r="B232" s="77">
        <v>2.496</v>
      </c>
      <c r="C232" s="75">
        <v>2.496</v>
      </c>
      <c r="D232" s="75">
        <v>2.496</v>
      </c>
      <c r="E232" s="75">
        <v>2.496</v>
      </c>
      <c r="F232" s="75">
        <v>2.496</v>
      </c>
      <c r="G232" s="75">
        <v>2.496</v>
      </c>
      <c r="H232" s="75">
        <v>2.496</v>
      </c>
      <c r="I232" s="75">
        <v>2.496</v>
      </c>
      <c r="J232" s="75">
        <v>2.496</v>
      </c>
      <c r="K232" s="75">
        <v>2.496</v>
      </c>
      <c r="L232" s="75">
        <v>2.496</v>
      </c>
      <c r="M232" s="75">
        <v>2.496</v>
      </c>
      <c r="N232" s="75">
        <v>2.496</v>
      </c>
      <c r="O232" s="75">
        <v>2.496</v>
      </c>
      <c r="P232" s="75">
        <v>2.496</v>
      </c>
      <c r="Q232" s="75">
        <v>2.496</v>
      </c>
      <c r="R232" s="75">
        <v>2.496</v>
      </c>
      <c r="S232" s="75">
        <v>2.496</v>
      </c>
      <c r="T232" s="75">
        <v>2.496</v>
      </c>
      <c r="U232" s="75">
        <v>2.496</v>
      </c>
      <c r="V232" s="75">
        <v>2.496</v>
      </c>
      <c r="W232" s="75">
        <v>2.496</v>
      </c>
      <c r="X232" s="75">
        <v>2.496</v>
      </c>
      <c r="Y232" s="82">
        <v>2.496</v>
      </c>
    </row>
    <row r="233" spans="1:25" s="62" customFormat="1" ht="18.75" customHeight="1" collapsed="1" thickBot="1" x14ac:dyDescent="0.25">
      <c r="A233" s="112">
        <v>14</v>
      </c>
      <c r="B233" s="101">
        <f t="shared" ref="B233:Y233" si="57">SUM(B234:B237)</f>
        <v>1367.0360000000001</v>
      </c>
      <c r="C233" s="102">
        <f t="shared" si="57"/>
        <v>1338.576</v>
      </c>
      <c r="D233" s="102">
        <f t="shared" si="57"/>
        <v>1331.9360000000001</v>
      </c>
      <c r="E233" s="103">
        <f t="shared" si="57"/>
        <v>1359.3760000000002</v>
      </c>
      <c r="F233" s="103">
        <f t="shared" si="57"/>
        <v>1315.9660000000001</v>
      </c>
      <c r="G233" s="103">
        <f t="shared" si="57"/>
        <v>1345.806</v>
      </c>
      <c r="H233" s="103">
        <f t="shared" si="57"/>
        <v>1349.636</v>
      </c>
      <c r="I233" s="103">
        <f t="shared" si="57"/>
        <v>1333.7460000000001</v>
      </c>
      <c r="J233" s="103">
        <f t="shared" si="57"/>
        <v>1342.7360000000001</v>
      </c>
      <c r="K233" s="104">
        <f t="shared" si="57"/>
        <v>1346.116</v>
      </c>
      <c r="L233" s="103">
        <f t="shared" si="57"/>
        <v>1344.566</v>
      </c>
      <c r="M233" s="105">
        <f t="shared" si="57"/>
        <v>1345.7460000000001</v>
      </c>
      <c r="N233" s="104">
        <f t="shared" si="57"/>
        <v>1361.7660000000001</v>
      </c>
      <c r="O233" s="103">
        <f t="shared" si="57"/>
        <v>1334.4560000000001</v>
      </c>
      <c r="P233" s="105">
        <f t="shared" si="57"/>
        <v>1344.2660000000001</v>
      </c>
      <c r="Q233" s="106">
        <f t="shared" si="57"/>
        <v>1366.7160000000001</v>
      </c>
      <c r="R233" s="103">
        <f t="shared" si="57"/>
        <v>1379.6860000000001</v>
      </c>
      <c r="S233" s="106">
        <f t="shared" si="57"/>
        <v>1388.296</v>
      </c>
      <c r="T233" s="103">
        <f t="shared" si="57"/>
        <v>1376.336</v>
      </c>
      <c r="U233" s="102">
        <f t="shared" si="57"/>
        <v>1363.336</v>
      </c>
      <c r="V233" s="102">
        <f t="shared" si="57"/>
        <v>1351.9459999999999</v>
      </c>
      <c r="W233" s="102">
        <f t="shared" si="57"/>
        <v>1363.7360000000001</v>
      </c>
      <c r="X233" s="102">
        <f t="shared" si="57"/>
        <v>1363.846</v>
      </c>
      <c r="Y233" s="107">
        <f t="shared" si="57"/>
        <v>1368.6460000000002</v>
      </c>
    </row>
    <row r="234" spans="1:25" s="62" customFormat="1" ht="18.75" hidden="1" customHeight="1" outlineLevel="1" x14ac:dyDescent="0.2">
      <c r="A234" s="56" t="s">
        <v>8</v>
      </c>
      <c r="B234" s="70">
        <f>B76</f>
        <v>844.01</v>
      </c>
      <c r="C234" s="70">
        <f t="shared" ref="C234:Y234" si="58">C76</f>
        <v>815.55</v>
      </c>
      <c r="D234" s="70">
        <f t="shared" si="58"/>
        <v>808.91</v>
      </c>
      <c r="E234" s="70">
        <f t="shared" si="58"/>
        <v>836.35</v>
      </c>
      <c r="F234" s="70">
        <f t="shared" si="58"/>
        <v>792.94</v>
      </c>
      <c r="G234" s="70">
        <f t="shared" si="58"/>
        <v>822.78</v>
      </c>
      <c r="H234" s="70">
        <f t="shared" si="58"/>
        <v>826.61</v>
      </c>
      <c r="I234" s="70">
        <f t="shared" si="58"/>
        <v>810.72</v>
      </c>
      <c r="J234" s="70">
        <f t="shared" si="58"/>
        <v>819.71</v>
      </c>
      <c r="K234" s="70">
        <f t="shared" si="58"/>
        <v>823.09</v>
      </c>
      <c r="L234" s="70">
        <f t="shared" si="58"/>
        <v>821.54</v>
      </c>
      <c r="M234" s="70">
        <f t="shared" si="58"/>
        <v>822.72</v>
      </c>
      <c r="N234" s="70">
        <f t="shared" si="58"/>
        <v>838.74</v>
      </c>
      <c r="O234" s="70">
        <f t="shared" si="58"/>
        <v>811.43</v>
      </c>
      <c r="P234" s="70">
        <f t="shared" si="58"/>
        <v>821.24</v>
      </c>
      <c r="Q234" s="70">
        <f t="shared" si="58"/>
        <v>843.69</v>
      </c>
      <c r="R234" s="70">
        <f t="shared" si="58"/>
        <v>856.66</v>
      </c>
      <c r="S234" s="70">
        <f t="shared" si="58"/>
        <v>865.27</v>
      </c>
      <c r="T234" s="70">
        <f t="shared" si="58"/>
        <v>853.31</v>
      </c>
      <c r="U234" s="70">
        <f t="shared" si="58"/>
        <v>840.31</v>
      </c>
      <c r="V234" s="70">
        <f t="shared" si="58"/>
        <v>828.92</v>
      </c>
      <c r="W234" s="70">
        <f t="shared" si="58"/>
        <v>840.71</v>
      </c>
      <c r="X234" s="70">
        <f t="shared" si="58"/>
        <v>840.82</v>
      </c>
      <c r="Y234" s="70">
        <f t="shared" si="58"/>
        <v>845.62</v>
      </c>
    </row>
    <row r="235" spans="1:25" s="62" customFormat="1" ht="18.75" hidden="1" customHeight="1" outlineLevel="1" x14ac:dyDescent="0.2">
      <c r="A235" s="57" t="s">
        <v>9</v>
      </c>
      <c r="B235" s="76">
        <v>520.53</v>
      </c>
      <c r="C235" s="74">
        <v>520.53</v>
      </c>
      <c r="D235" s="74">
        <v>520.53</v>
      </c>
      <c r="E235" s="74">
        <v>520.53</v>
      </c>
      <c r="F235" s="74">
        <v>520.53</v>
      </c>
      <c r="G235" s="74">
        <v>520.53</v>
      </c>
      <c r="H235" s="74">
        <v>520.53</v>
      </c>
      <c r="I235" s="74">
        <v>520.53</v>
      </c>
      <c r="J235" s="74">
        <v>520.53</v>
      </c>
      <c r="K235" s="74">
        <v>520.53</v>
      </c>
      <c r="L235" s="74">
        <v>520.53</v>
      </c>
      <c r="M235" s="74">
        <v>520.53</v>
      </c>
      <c r="N235" s="74">
        <v>520.53</v>
      </c>
      <c r="O235" s="74">
        <v>520.53</v>
      </c>
      <c r="P235" s="74">
        <v>520.53</v>
      </c>
      <c r="Q235" s="74">
        <v>520.53</v>
      </c>
      <c r="R235" s="74">
        <v>520.53</v>
      </c>
      <c r="S235" s="74">
        <v>520.53</v>
      </c>
      <c r="T235" s="74">
        <v>520.53</v>
      </c>
      <c r="U235" s="74">
        <v>520.53</v>
      </c>
      <c r="V235" s="74">
        <v>520.53</v>
      </c>
      <c r="W235" s="74">
        <v>520.53</v>
      </c>
      <c r="X235" s="74">
        <v>520.53</v>
      </c>
      <c r="Y235" s="81">
        <v>520.53</v>
      </c>
    </row>
    <row r="236" spans="1:25" s="62" customFormat="1" ht="18.75" hidden="1" customHeight="1" outlineLevel="1" x14ac:dyDescent="0.2">
      <c r="A236" s="58" t="s">
        <v>10</v>
      </c>
      <c r="B236" s="76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81"/>
    </row>
    <row r="237" spans="1:25" s="62" customFormat="1" ht="18.75" hidden="1" customHeight="1" outlineLevel="1" thickBot="1" x14ac:dyDescent="0.25">
      <c r="A237" s="118" t="s">
        <v>11</v>
      </c>
      <c r="B237" s="77">
        <v>2.496</v>
      </c>
      <c r="C237" s="75">
        <v>2.496</v>
      </c>
      <c r="D237" s="75">
        <v>2.496</v>
      </c>
      <c r="E237" s="75">
        <v>2.496</v>
      </c>
      <c r="F237" s="75">
        <v>2.496</v>
      </c>
      <c r="G237" s="75">
        <v>2.496</v>
      </c>
      <c r="H237" s="75">
        <v>2.496</v>
      </c>
      <c r="I237" s="75">
        <v>2.496</v>
      </c>
      <c r="J237" s="75">
        <v>2.496</v>
      </c>
      <c r="K237" s="75">
        <v>2.496</v>
      </c>
      <c r="L237" s="75">
        <v>2.496</v>
      </c>
      <c r="M237" s="75">
        <v>2.496</v>
      </c>
      <c r="N237" s="75">
        <v>2.496</v>
      </c>
      <c r="O237" s="75">
        <v>2.496</v>
      </c>
      <c r="P237" s="75">
        <v>2.496</v>
      </c>
      <c r="Q237" s="75">
        <v>2.496</v>
      </c>
      <c r="R237" s="75">
        <v>2.496</v>
      </c>
      <c r="S237" s="75">
        <v>2.496</v>
      </c>
      <c r="T237" s="75">
        <v>2.496</v>
      </c>
      <c r="U237" s="75">
        <v>2.496</v>
      </c>
      <c r="V237" s="75">
        <v>2.496</v>
      </c>
      <c r="W237" s="75">
        <v>2.496</v>
      </c>
      <c r="X237" s="75">
        <v>2.496</v>
      </c>
      <c r="Y237" s="82">
        <v>2.496</v>
      </c>
    </row>
    <row r="238" spans="1:25" s="62" customFormat="1" ht="18.75" customHeight="1" collapsed="1" thickBot="1" x14ac:dyDescent="0.25">
      <c r="A238" s="109">
        <v>15</v>
      </c>
      <c r="B238" s="101">
        <f t="shared" ref="B238:Y238" si="59">SUM(B239:B242)</f>
        <v>1341.9160000000002</v>
      </c>
      <c r="C238" s="102">
        <f t="shared" si="59"/>
        <v>1312.0060000000001</v>
      </c>
      <c r="D238" s="102">
        <f t="shared" si="59"/>
        <v>1317.616</v>
      </c>
      <c r="E238" s="103">
        <f t="shared" si="59"/>
        <v>1334.1759999999999</v>
      </c>
      <c r="F238" s="103">
        <f t="shared" si="59"/>
        <v>1325.6559999999999</v>
      </c>
      <c r="G238" s="103">
        <f t="shared" si="59"/>
        <v>1321.2360000000001</v>
      </c>
      <c r="H238" s="103">
        <f t="shared" si="59"/>
        <v>1330.1060000000002</v>
      </c>
      <c r="I238" s="103">
        <f t="shared" si="59"/>
        <v>1317.586</v>
      </c>
      <c r="J238" s="103">
        <f t="shared" si="59"/>
        <v>1320.4660000000001</v>
      </c>
      <c r="K238" s="104">
        <f t="shared" si="59"/>
        <v>1326.6860000000001</v>
      </c>
      <c r="L238" s="103">
        <f t="shared" si="59"/>
        <v>1323.9660000000001</v>
      </c>
      <c r="M238" s="105">
        <f t="shared" si="59"/>
        <v>1323.596</v>
      </c>
      <c r="N238" s="104">
        <f t="shared" si="59"/>
        <v>1333.046</v>
      </c>
      <c r="O238" s="103">
        <f t="shared" si="59"/>
        <v>1290.6959999999999</v>
      </c>
      <c r="P238" s="105">
        <f t="shared" si="59"/>
        <v>1318.4560000000001</v>
      </c>
      <c r="Q238" s="106">
        <f t="shared" si="59"/>
        <v>1344.7260000000001</v>
      </c>
      <c r="R238" s="103">
        <f t="shared" si="59"/>
        <v>1355.0260000000001</v>
      </c>
      <c r="S238" s="106">
        <f t="shared" si="59"/>
        <v>1359.0160000000001</v>
      </c>
      <c r="T238" s="103">
        <f t="shared" si="59"/>
        <v>1352.8960000000002</v>
      </c>
      <c r="U238" s="102">
        <f t="shared" si="59"/>
        <v>1341.7160000000001</v>
      </c>
      <c r="V238" s="102">
        <f t="shared" si="59"/>
        <v>1339.2160000000001</v>
      </c>
      <c r="W238" s="102">
        <f t="shared" si="59"/>
        <v>1339.2860000000001</v>
      </c>
      <c r="X238" s="102">
        <f t="shared" si="59"/>
        <v>1335.046</v>
      </c>
      <c r="Y238" s="107">
        <f t="shared" si="59"/>
        <v>1341.1959999999999</v>
      </c>
    </row>
    <row r="239" spans="1:25" s="62" customFormat="1" ht="18.75" hidden="1" customHeight="1" outlineLevel="1" x14ac:dyDescent="0.2">
      <c r="A239" s="56" t="s">
        <v>8</v>
      </c>
      <c r="B239" s="70">
        <f>B81</f>
        <v>818.89</v>
      </c>
      <c r="C239" s="70">
        <f t="shared" ref="C239:Y239" si="60">C81</f>
        <v>788.98</v>
      </c>
      <c r="D239" s="70">
        <f t="shared" si="60"/>
        <v>794.59</v>
      </c>
      <c r="E239" s="70">
        <f t="shared" si="60"/>
        <v>811.15</v>
      </c>
      <c r="F239" s="70">
        <f t="shared" si="60"/>
        <v>802.63</v>
      </c>
      <c r="G239" s="70">
        <f t="shared" si="60"/>
        <v>798.21</v>
      </c>
      <c r="H239" s="70">
        <f t="shared" si="60"/>
        <v>807.08</v>
      </c>
      <c r="I239" s="70">
        <f t="shared" si="60"/>
        <v>794.56</v>
      </c>
      <c r="J239" s="70">
        <f t="shared" si="60"/>
        <v>797.44</v>
      </c>
      <c r="K239" s="70">
        <f t="shared" si="60"/>
        <v>803.66</v>
      </c>
      <c r="L239" s="70">
        <f t="shared" si="60"/>
        <v>800.94</v>
      </c>
      <c r="M239" s="70">
        <f t="shared" si="60"/>
        <v>800.57</v>
      </c>
      <c r="N239" s="70">
        <f t="shared" si="60"/>
        <v>810.02</v>
      </c>
      <c r="O239" s="70">
        <f t="shared" si="60"/>
        <v>767.67</v>
      </c>
      <c r="P239" s="70">
        <f t="shared" si="60"/>
        <v>795.43</v>
      </c>
      <c r="Q239" s="70">
        <f t="shared" si="60"/>
        <v>821.7</v>
      </c>
      <c r="R239" s="70">
        <f t="shared" si="60"/>
        <v>832</v>
      </c>
      <c r="S239" s="70">
        <f t="shared" si="60"/>
        <v>835.99</v>
      </c>
      <c r="T239" s="70">
        <f t="shared" si="60"/>
        <v>829.87</v>
      </c>
      <c r="U239" s="70">
        <f t="shared" si="60"/>
        <v>818.69</v>
      </c>
      <c r="V239" s="70">
        <f t="shared" si="60"/>
        <v>816.19</v>
      </c>
      <c r="W239" s="70">
        <f t="shared" si="60"/>
        <v>816.26</v>
      </c>
      <c r="X239" s="70">
        <f t="shared" si="60"/>
        <v>812.02</v>
      </c>
      <c r="Y239" s="70">
        <f t="shared" si="60"/>
        <v>818.17</v>
      </c>
    </row>
    <row r="240" spans="1:25" s="62" customFormat="1" ht="18.75" hidden="1" customHeight="1" outlineLevel="1" x14ac:dyDescent="0.2">
      <c r="A240" s="57" t="s">
        <v>9</v>
      </c>
      <c r="B240" s="76">
        <v>520.53</v>
      </c>
      <c r="C240" s="74">
        <v>520.53</v>
      </c>
      <c r="D240" s="74">
        <v>520.53</v>
      </c>
      <c r="E240" s="74">
        <v>520.53</v>
      </c>
      <c r="F240" s="74">
        <v>520.53</v>
      </c>
      <c r="G240" s="74">
        <v>520.53</v>
      </c>
      <c r="H240" s="74">
        <v>520.53</v>
      </c>
      <c r="I240" s="74">
        <v>520.53</v>
      </c>
      <c r="J240" s="74">
        <v>520.53</v>
      </c>
      <c r="K240" s="74">
        <v>520.53</v>
      </c>
      <c r="L240" s="74">
        <v>520.53</v>
      </c>
      <c r="M240" s="74">
        <v>520.53</v>
      </c>
      <c r="N240" s="74">
        <v>520.53</v>
      </c>
      <c r="O240" s="74">
        <v>520.53</v>
      </c>
      <c r="P240" s="74">
        <v>520.53</v>
      </c>
      <c r="Q240" s="74">
        <v>520.53</v>
      </c>
      <c r="R240" s="74">
        <v>520.53</v>
      </c>
      <c r="S240" s="74">
        <v>520.53</v>
      </c>
      <c r="T240" s="74">
        <v>520.53</v>
      </c>
      <c r="U240" s="74">
        <v>520.53</v>
      </c>
      <c r="V240" s="74">
        <v>520.53</v>
      </c>
      <c r="W240" s="74">
        <v>520.53</v>
      </c>
      <c r="X240" s="74">
        <v>520.53</v>
      </c>
      <c r="Y240" s="81">
        <v>520.53</v>
      </c>
    </row>
    <row r="241" spans="1:25" s="62" customFormat="1" ht="18.75" hidden="1" customHeight="1" outlineLevel="1" x14ac:dyDescent="0.2">
      <c r="A241" s="58" t="s">
        <v>10</v>
      </c>
      <c r="B241" s="76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81"/>
    </row>
    <row r="242" spans="1:25" s="62" customFormat="1" ht="18.75" hidden="1" customHeight="1" outlineLevel="1" thickBot="1" x14ac:dyDescent="0.25">
      <c r="A242" s="118" t="s">
        <v>11</v>
      </c>
      <c r="B242" s="77">
        <v>2.496</v>
      </c>
      <c r="C242" s="75">
        <v>2.496</v>
      </c>
      <c r="D242" s="75">
        <v>2.496</v>
      </c>
      <c r="E242" s="75">
        <v>2.496</v>
      </c>
      <c r="F242" s="75">
        <v>2.496</v>
      </c>
      <c r="G242" s="75">
        <v>2.496</v>
      </c>
      <c r="H242" s="75">
        <v>2.496</v>
      </c>
      <c r="I242" s="75">
        <v>2.496</v>
      </c>
      <c r="J242" s="75">
        <v>2.496</v>
      </c>
      <c r="K242" s="75">
        <v>2.496</v>
      </c>
      <c r="L242" s="75">
        <v>2.496</v>
      </c>
      <c r="M242" s="75">
        <v>2.496</v>
      </c>
      <c r="N242" s="75">
        <v>2.496</v>
      </c>
      <c r="O242" s="75">
        <v>2.496</v>
      </c>
      <c r="P242" s="75">
        <v>2.496</v>
      </c>
      <c r="Q242" s="75">
        <v>2.496</v>
      </c>
      <c r="R242" s="75">
        <v>2.496</v>
      </c>
      <c r="S242" s="75">
        <v>2.496</v>
      </c>
      <c r="T242" s="75">
        <v>2.496</v>
      </c>
      <c r="U242" s="75">
        <v>2.496</v>
      </c>
      <c r="V242" s="75">
        <v>2.496</v>
      </c>
      <c r="W242" s="75">
        <v>2.496</v>
      </c>
      <c r="X242" s="75">
        <v>2.496</v>
      </c>
      <c r="Y242" s="82">
        <v>2.496</v>
      </c>
    </row>
    <row r="243" spans="1:25" s="62" customFormat="1" ht="18.75" customHeight="1" collapsed="1" thickBot="1" x14ac:dyDescent="0.25">
      <c r="A243" s="112">
        <v>16</v>
      </c>
      <c r="B243" s="101">
        <f t="shared" ref="B243:Y243" si="61">SUM(B244:B247)</f>
        <v>1316.2860000000001</v>
      </c>
      <c r="C243" s="102">
        <f t="shared" si="61"/>
        <v>1296.4760000000001</v>
      </c>
      <c r="D243" s="102">
        <f t="shared" si="61"/>
        <v>1306.056</v>
      </c>
      <c r="E243" s="103">
        <f t="shared" si="61"/>
        <v>1317.346</v>
      </c>
      <c r="F243" s="103">
        <f t="shared" si="61"/>
        <v>1314.886</v>
      </c>
      <c r="G243" s="103">
        <f t="shared" si="61"/>
        <v>1308.2360000000001</v>
      </c>
      <c r="H243" s="103">
        <f t="shared" si="61"/>
        <v>1308.6860000000001</v>
      </c>
      <c r="I243" s="103">
        <f t="shared" si="61"/>
        <v>1294.9660000000001</v>
      </c>
      <c r="J243" s="103">
        <f t="shared" si="61"/>
        <v>1301.1860000000001</v>
      </c>
      <c r="K243" s="104">
        <f t="shared" si="61"/>
        <v>1294.816</v>
      </c>
      <c r="L243" s="103">
        <f t="shared" si="61"/>
        <v>1298.6959999999999</v>
      </c>
      <c r="M243" s="105">
        <f t="shared" si="61"/>
        <v>1313.7260000000001</v>
      </c>
      <c r="N243" s="104">
        <f t="shared" si="61"/>
        <v>1318.9760000000001</v>
      </c>
      <c r="O243" s="103">
        <f t="shared" si="61"/>
        <v>1290.1460000000002</v>
      </c>
      <c r="P243" s="105">
        <f t="shared" si="61"/>
        <v>1293.9459999999999</v>
      </c>
      <c r="Q243" s="106">
        <f t="shared" si="61"/>
        <v>1314.9059999999999</v>
      </c>
      <c r="R243" s="103">
        <f t="shared" si="61"/>
        <v>1334.2360000000001</v>
      </c>
      <c r="S243" s="106">
        <f t="shared" si="61"/>
        <v>1336.7360000000001</v>
      </c>
      <c r="T243" s="103">
        <f t="shared" si="61"/>
        <v>1326.5360000000001</v>
      </c>
      <c r="U243" s="102">
        <f t="shared" si="61"/>
        <v>1320.796</v>
      </c>
      <c r="V243" s="102">
        <f t="shared" si="61"/>
        <v>1315.0360000000001</v>
      </c>
      <c r="W243" s="102">
        <f t="shared" si="61"/>
        <v>1323.616</v>
      </c>
      <c r="X243" s="102">
        <f t="shared" si="61"/>
        <v>1297.4860000000001</v>
      </c>
      <c r="Y243" s="107">
        <f t="shared" si="61"/>
        <v>1312.2060000000001</v>
      </c>
    </row>
    <row r="244" spans="1:25" s="62" customFormat="1" ht="18.75" hidden="1" customHeight="1" outlineLevel="1" x14ac:dyDescent="0.2">
      <c r="A244" s="52" t="s">
        <v>8</v>
      </c>
      <c r="B244" s="70">
        <f>B86</f>
        <v>793.26</v>
      </c>
      <c r="C244" s="70">
        <f t="shared" ref="C244:Y244" si="62">C86</f>
        <v>773.45</v>
      </c>
      <c r="D244" s="70">
        <f t="shared" si="62"/>
        <v>783.03</v>
      </c>
      <c r="E244" s="70">
        <f t="shared" si="62"/>
        <v>794.32</v>
      </c>
      <c r="F244" s="70">
        <f t="shared" si="62"/>
        <v>791.86</v>
      </c>
      <c r="G244" s="70">
        <f t="shared" si="62"/>
        <v>785.21</v>
      </c>
      <c r="H244" s="70">
        <f t="shared" si="62"/>
        <v>785.66</v>
      </c>
      <c r="I244" s="70">
        <f t="shared" si="62"/>
        <v>771.94</v>
      </c>
      <c r="J244" s="70">
        <f t="shared" si="62"/>
        <v>778.16</v>
      </c>
      <c r="K244" s="70">
        <f t="shared" si="62"/>
        <v>771.79</v>
      </c>
      <c r="L244" s="70">
        <f t="shared" si="62"/>
        <v>775.67</v>
      </c>
      <c r="M244" s="70">
        <f t="shared" si="62"/>
        <v>790.7</v>
      </c>
      <c r="N244" s="70">
        <f t="shared" si="62"/>
        <v>795.95</v>
      </c>
      <c r="O244" s="70">
        <f t="shared" si="62"/>
        <v>767.12</v>
      </c>
      <c r="P244" s="70">
        <f t="shared" si="62"/>
        <v>770.92</v>
      </c>
      <c r="Q244" s="70">
        <f t="shared" si="62"/>
        <v>791.88</v>
      </c>
      <c r="R244" s="70">
        <f t="shared" si="62"/>
        <v>811.21</v>
      </c>
      <c r="S244" s="70">
        <f t="shared" si="62"/>
        <v>813.71</v>
      </c>
      <c r="T244" s="70">
        <f t="shared" si="62"/>
        <v>803.51</v>
      </c>
      <c r="U244" s="70">
        <f t="shared" si="62"/>
        <v>797.77</v>
      </c>
      <c r="V244" s="70">
        <f t="shared" si="62"/>
        <v>792.01</v>
      </c>
      <c r="W244" s="70">
        <f t="shared" si="62"/>
        <v>800.59</v>
      </c>
      <c r="X244" s="70">
        <f t="shared" si="62"/>
        <v>774.46</v>
      </c>
      <c r="Y244" s="70">
        <f t="shared" si="62"/>
        <v>789.18</v>
      </c>
    </row>
    <row r="245" spans="1:25" s="62" customFormat="1" ht="18.75" hidden="1" customHeight="1" outlineLevel="1" x14ac:dyDescent="0.2">
      <c r="A245" s="53" t="s">
        <v>9</v>
      </c>
      <c r="B245" s="76">
        <v>520.53</v>
      </c>
      <c r="C245" s="74">
        <v>520.53</v>
      </c>
      <c r="D245" s="74">
        <v>520.53</v>
      </c>
      <c r="E245" s="74">
        <v>520.53</v>
      </c>
      <c r="F245" s="74">
        <v>520.53</v>
      </c>
      <c r="G245" s="74">
        <v>520.53</v>
      </c>
      <c r="H245" s="74">
        <v>520.53</v>
      </c>
      <c r="I245" s="74">
        <v>520.53</v>
      </c>
      <c r="J245" s="74">
        <v>520.53</v>
      </c>
      <c r="K245" s="74">
        <v>520.53</v>
      </c>
      <c r="L245" s="74">
        <v>520.53</v>
      </c>
      <c r="M245" s="74">
        <v>520.53</v>
      </c>
      <c r="N245" s="74">
        <v>520.53</v>
      </c>
      <c r="O245" s="74">
        <v>520.53</v>
      </c>
      <c r="P245" s="74">
        <v>520.53</v>
      </c>
      <c r="Q245" s="74">
        <v>520.53</v>
      </c>
      <c r="R245" s="74">
        <v>520.53</v>
      </c>
      <c r="S245" s="74">
        <v>520.53</v>
      </c>
      <c r="T245" s="74">
        <v>520.53</v>
      </c>
      <c r="U245" s="74">
        <v>520.53</v>
      </c>
      <c r="V245" s="74">
        <v>520.53</v>
      </c>
      <c r="W245" s="74">
        <v>520.53</v>
      </c>
      <c r="X245" s="74">
        <v>520.53</v>
      </c>
      <c r="Y245" s="81">
        <v>520.53</v>
      </c>
    </row>
    <row r="246" spans="1:25" s="62" customFormat="1" ht="18.75" hidden="1" customHeight="1" outlineLevel="1" x14ac:dyDescent="0.2">
      <c r="A246" s="54" t="s">
        <v>10</v>
      </c>
      <c r="B246" s="76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81"/>
    </row>
    <row r="247" spans="1:25" s="62" customFormat="1" ht="18.75" hidden="1" customHeight="1" outlineLevel="1" thickBot="1" x14ac:dyDescent="0.25">
      <c r="A247" s="55" t="s">
        <v>11</v>
      </c>
      <c r="B247" s="77">
        <v>2.496</v>
      </c>
      <c r="C247" s="75">
        <v>2.496</v>
      </c>
      <c r="D247" s="75">
        <v>2.496</v>
      </c>
      <c r="E247" s="75">
        <v>2.496</v>
      </c>
      <c r="F247" s="75">
        <v>2.496</v>
      </c>
      <c r="G247" s="75">
        <v>2.496</v>
      </c>
      <c r="H247" s="75">
        <v>2.496</v>
      </c>
      <c r="I247" s="75">
        <v>2.496</v>
      </c>
      <c r="J247" s="75">
        <v>2.496</v>
      </c>
      <c r="K247" s="75">
        <v>2.496</v>
      </c>
      <c r="L247" s="75">
        <v>2.496</v>
      </c>
      <c r="M247" s="75">
        <v>2.496</v>
      </c>
      <c r="N247" s="75">
        <v>2.496</v>
      </c>
      <c r="O247" s="75">
        <v>2.496</v>
      </c>
      <c r="P247" s="75">
        <v>2.496</v>
      </c>
      <c r="Q247" s="75">
        <v>2.496</v>
      </c>
      <c r="R247" s="75">
        <v>2.496</v>
      </c>
      <c r="S247" s="75">
        <v>2.496</v>
      </c>
      <c r="T247" s="75">
        <v>2.496</v>
      </c>
      <c r="U247" s="75">
        <v>2.496</v>
      </c>
      <c r="V247" s="75">
        <v>2.496</v>
      </c>
      <c r="W247" s="75">
        <v>2.496</v>
      </c>
      <c r="X247" s="75">
        <v>2.496</v>
      </c>
      <c r="Y247" s="82">
        <v>2.496</v>
      </c>
    </row>
    <row r="248" spans="1:25" s="62" customFormat="1" ht="18.75" customHeight="1" collapsed="1" thickBot="1" x14ac:dyDescent="0.25">
      <c r="A248" s="109">
        <v>17</v>
      </c>
      <c r="B248" s="101">
        <f t="shared" ref="B248:Y248" si="63">SUM(B249:B252)</f>
        <v>1319.386</v>
      </c>
      <c r="C248" s="102">
        <f t="shared" si="63"/>
        <v>1297.9259999999999</v>
      </c>
      <c r="D248" s="102">
        <f t="shared" si="63"/>
        <v>1311.2160000000001</v>
      </c>
      <c r="E248" s="103">
        <f t="shared" si="63"/>
        <v>1306.2460000000001</v>
      </c>
      <c r="F248" s="103">
        <f t="shared" si="63"/>
        <v>1312.806</v>
      </c>
      <c r="G248" s="103">
        <f t="shared" si="63"/>
        <v>1313.9560000000001</v>
      </c>
      <c r="H248" s="103">
        <f t="shared" si="63"/>
        <v>1315.4459999999999</v>
      </c>
      <c r="I248" s="103">
        <f t="shared" si="63"/>
        <v>1307.806</v>
      </c>
      <c r="J248" s="103">
        <f t="shared" si="63"/>
        <v>1311.836</v>
      </c>
      <c r="K248" s="104">
        <f t="shared" si="63"/>
        <v>1321.386</v>
      </c>
      <c r="L248" s="103">
        <f t="shared" si="63"/>
        <v>1319.6060000000002</v>
      </c>
      <c r="M248" s="105">
        <f t="shared" si="63"/>
        <v>1321.7460000000001</v>
      </c>
      <c r="N248" s="104">
        <f t="shared" si="63"/>
        <v>1319.6460000000002</v>
      </c>
      <c r="O248" s="103">
        <f t="shared" si="63"/>
        <v>1303.8960000000002</v>
      </c>
      <c r="P248" s="105">
        <f t="shared" si="63"/>
        <v>1308.066</v>
      </c>
      <c r="Q248" s="106">
        <f t="shared" si="63"/>
        <v>1329.366</v>
      </c>
      <c r="R248" s="103">
        <f t="shared" si="63"/>
        <v>1343.4660000000001</v>
      </c>
      <c r="S248" s="106">
        <f t="shared" si="63"/>
        <v>1353.076</v>
      </c>
      <c r="T248" s="103">
        <f t="shared" si="63"/>
        <v>1340.836</v>
      </c>
      <c r="U248" s="102">
        <f t="shared" si="63"/>
        <v>1329.826</v>
      </c>
      <c r="V248" s="102">
        <f t="shared" si="63"/>
        <v>1334.3960000000002</v>
      </c>
      <c r="W248" s="102">
        <f t="shared" si="63"/>
        <v>1330.2860000000001</v>
      </c>
      <c r="X248" s="102">
        <f t="shared" si="63"/>
        <v>1330.136</v>
      </c>
      <c r="Y248" s="107">
        <f t="shared" si="63"/>
        <v>1329.566</v>
      </c>
    </row>
    <row r="249" spans="1:25" s="62" customFormat="1" ht="18.75" hidden="1" customHeight="1" outlineLevel="1" x14ac:dyDescent="0.2">
      <c r="A249" s="52" t="s">
        <v>8</v>
      </c>
      <c r="B249" s="70">
        <f>B91</f>
        <v>796.36</v>
      </c>
      <c r="C249" s="70">
        <f t="shared" ref="C249:Y249" si="64">C91</f>
        <v>774.9</v>
      </c>
      <c r="D249" s="70">
        <f t="shared" si="64"/>
        <v>788.19</v>
      </c>
      <c r="E249" s="70">
        <f t="shared" si="64"/>
        <v>783.22</v>
      </c>
      <c r="F249" s="70">
        <f t="shared" si="64"/>
        <v>789.78</v>
      </c>
      <c r="G249" s="70">
        <f t="shared" si="64"/>
        <v>790.93</v>
      </c>
      <c r="H249" s="70">
        <f t="shared" si="64"/>
        <v>792.42</v>
      </c>
      <c r="I249" s="70">
        <f t="shared" si="64"/>
        <v>784.78</v>
      </c>
      <c r="J249" s="70">
        <f t="shared" si="64"/>
        <v>788.81</v>
      </c>
      <c r="K249" s="70">
        <f t="shared" si="64"/>
        <v>798.36</v>
      </c>
      <c r="L249" s="70">
        <f t="shared" si="64"/>
        <v>796.58</v>
      </c>
      <c r="M249" s="70">
        <f t="shared" si="64"/>
        <v>798.72</v>
      </c>
      <c r="N249" s="70">
        <f t="shared" si="64"/>
        <v>796.62</v>
      </c>
      <c r="O249" s="70">
        <f t="shared" si="64"/>
        <v>780.87</v>
      </c>
      <c r="P249" s="70">
        <f t="shared" si="64"/>
        <v>785.04</v>
      </c>
      <c r="Q249" s="70">
        <f t="shared" si="64"/>
        <v>806.34</v>
      </c>
      <c r="R249" s="70">
        <f t="shared" si="64"/>
        <v>820.44</v>
      </c>
      <c r="S249" s="70">
        <f t="shared" si="64"/>
        <v>830.05</v>
      </c>
      <c r="T249" s="70">
        <f t="shared" si="64"/>
        <v>817.81</v>
      </c>
      <c r="U249" s="70">
        <f t="shared" si="64"/>
        <v>806.8</v>
      </c>
      <c r="V249" s="70">
        <f t="shared" si="64"/>
        <v>811.37</v>
      </c>
      <c r="W249" s="70">
        <f t="shared" si="64"/>
        <v>807.26</v>
      </c>
      <c r="X249" s="70">
        <f t="shared" si="64"/>
        <v>807.11</v>
      </c>
      <c r="Y249" s="70">
        <f t="shared" si="64"/>
        <v>806.54</v>
      </c>
    </row>
    <row r="250" spans="1:25" s="62" customFormat="1" ht="18.75" hidden="1" customHeight="1" outlineLevel="1" x14ac:dyDescent="0.2">
      <c r="A250" s="53" t="s">
        <v>9</v>
      </c>
      <c r="B250" s="76">
        <v>520.53</v>
      </c>
      <c r="C250" s="74">
        <v>520.53</v>
      </c>
      <c r="D250" s="74">
        <v>520.53</v>
      </c>
      <c r="E250" s="74">
        <v>520.53</v>
      </c>
      <c r="F250" s="74">
        <v>520.53</v>
      </c>
      <c r="G250" s="74">
        <v>520.53</v>
      </c>
      <c r="H250" s="74">
        <v>520.53</v>
      </c>
      <c r="I250" s="74">
        <v>520.53</v>
      </c>
      <c r="J250" s="74">
        <v>520.53</v>
      </c>
      <c r="K250" s="74">
        <v>520.53</v>
      </c>
      <c r="L250" s="74">
        <v>520.53</v>
      </c>
      <c r="M250" s="74">
        <v>520.53</v>
      </c>
      <c r="N250" s="74">
        <v>520.53</v>
      </c>
      <c r="O250" s="74">
        <v>520.53</v>
      </c>
      <c r="P250" s="74">
        <v>520.53</v>
      </c>
      <c r="Q250" s="74">
        <v>520.53</v>
      </c>
      <c r="R250" s="74">
        <v>520.53</v>
      </c>
      <c r="S250" s="74">
        <v>520.53</v>
      </c>
      <c r="T250" s="74">
        <v>520.53</v>
      </c>
      <c r="U250" s="74">
        <v>520.53</v>
      </c>
      <c r="V250" s="74">
        <v>520.53</v>
      </c>
      <c r="W250" s="74">
        <v>520.53</v>
      </c>
      <c r="X250" s="74">
        <v>520.53</v>
      </c>
      <c r="Y250" s="81">
        <v>520.53</v>
      </c>
    </row>
    <row r="251" spans="1:25" s="62" customFormat="1" ht="18.75" hidden="1" customHeight="1" outlineLevel="1" x14ac:dyDescent="0.2">
      <c r="A251" s="54" t="s">
        <v>10</v>
      </c>
      <c r="B251" s="76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81"/>
    </row>
    <row r="252" spans="1:25" s="62" customFormat="1" ht="18.75" hidden="1" customHeight="1" outlineLevel="1" thickBot="1" x14ac:dyDescent="0.25">
      <c r="A252" s="55" t="s">
        <v>11</v>
      </c>
      <c r="B252" s="77">
        <v>2.496</v>
      </c>
      <c r="C252" s="75">
        <v>2.496</v>
      </c>
      <c r="D252" s="75">
        <v>2.496</v>
      </c>
      <c r="E252" s="75">
        <v>2.496</v>
      </c>
      <c r="F252" s="75">
        <v>2.496</v>
      </c>
      <c r="G252" s="75">
        <v>2.496</v>
      </c>
      <c r="H252" s="75">
        <v>2.496</v>
      </c>
      <c r="I252" s="75">
        <v>2.496</v>
      </c>
      <c r="J252" s="75">
        <v>2.496</v>
      </c>
      <c r="K252" s="75">
        <v>2.496</v>
      </c>
      <c r="L252" s="75">
        <v>2.496</v>
      </c>
      <c r="M252" s="75">
        <v>2.496</v>
      </c>
      <c r="N252" s="75">
        <v>2.496</v>
      </c>
      <c r="O252" s="75">
        <v>2.496</v>
      </c>
      <c r="P252" s="75">
        <v>2.496</v>
      </c>
      <c r="Q252" s="75">
        <v>2.496</v>
      </c>
      <c r="R252" s="75">
        <v>2.496</v>
      </c>
      <c r="S252" s="75">
        <v>2.496</v>
      </c>
      <c r="T252" s="75">
        <v>2.496</v>
      </c>
      <c r="U252" s="75">
        <v>2.496</v>
      </c>
      <c r="V252" s="75">
        <v>2.496</v>
      </c>
      <c r="W252" s="75">
        <v>2.496</v>
      </c>
      <c r="X252" s="75">
        <v>2.496</v>
      </c>
      <c r="Y252" s="82">
        <v>2.496</v>
      </c>
    </row>
    <row r="253" spans="1:25" s="62" customFormat="1" ht="18.75" customHeight="1" collapsed="1" thickBot="1" x14ac:dyDescent="0.25">
      <c r="A253" s="110">
        <v>18</v>
      </c>
      <c r="B253" s="101">
        <f t="shared" ref="B253:Y253" si="65">SUM(B254:B257)</f>
        <v>1265.2760000000001</v>
      </c>
      <c r="C253" s="102">
        <f t="shared" si="65"/>
        <v>1247.7760000000001</v>
      </c>
      <c r="D253" s="102">
        <f t="shared" si="65"/>
        <v>1250.076</v>
      </c>
      <c r="E253" s="103">
        <f t="shared" si="65"/>
        <v>1262.7760000000001</v>
      </c>
      <c r="F253" s="103">
        <f t="shared" si="65"/>
        <v>1251.4459999999999</v>
      </c>
      <c r="G253" s="103">
        <f t="shared" si="65"/>
        <v>1252.576</v>
      </c>
      <c r="H253" s="103">
        <f t="shared" si="65"/>
        <v>1250.8960000000002</v>
      </c>
      <c r="I253" s="103">
        <f t="shared" si="65"/>
        <v>1243.2360000000001</v>
      </c>
      <c r="J253" s="103">
        <f t="shared" si="65"/>
        <v>1244.056</v>
      </c>
      <c r="K253" s="104">
        <f t="shared" si="65"/>
        <v>1259.046</v>
      </c>
      <c r="L253" s="103">
        <f t="shared" si="65"/>
        <v>1259.7260000000001</v>
      </c>
      <c r="M253" s="105">
        <f t="shared" si="65"/>
        <v>1253.806</v>
      </c>
      <c r="N253" s="104">
        <f t="shared" si="65"/>
        <v>1254.4360000000001</v>
      </c>
      <c r="O253" s="103">
        <f t="shared" si="65"/>
        <v>1231.056</v>
      </c>
      <c r="P253" s="105">
        <f t="shared" si="65"/>
        <v>1235.5160000000001</v>
      </c>
      <c r="Q253" s="106">
        <f t="shared" si="65"/>
        <v>1254.8760000000002</v>
      </c>
      <c r="R253" s="103">
        <f t="shared" si="65"/>
        <v>1264.346</v>
      </c>
      <c r="S253" s="106">
        <f t="shared" si="65"/>
        <v>1267.6559999999999</v>
      </c>
      <c r="T253" s="103">
        <f t="shared" si="65"/>
        <v>1257.2260000000001</v>
      </c>
      <c r="U253" s="102">
        <f t="shared" si="65"/>
        <v>1249.4560000000001</v>
      </c>
      <c r="V253" s="102">
        <f t="shared" si="65"/>
        <v>1252.076</v>
      </c>
      <c r="W253" s="102">
        <f t="shared" si="65"/>
        <v>1261.866</v>
      </c>
      <c r="X253" s="102">
        <f t="shared" si="65"/>
        <v>1260.7460000000001</v>
      </c>
      <c r="Y253" s="107">
        <f t="shared" si="65"/>
        <v>1259.636</v>
      </c>
    </row>
    <row r="254" spans="1:25" s="62" customFormat="1" ht="18.75" hidden="1" customHeight="1" outlineLevel="1" x14ac:dyDescent="0.2">
      <c r="A254" s="56" t="s">
        <v>8</v>
      </c>
      <c r="B254" s="70">
        <f>B96</f>
        <v>742.25</v>
      </c>
      <c r="C254" s="70">
        <f t="shared" ref="C254:Y254" si="66">C96</f>
        <v>724.75</v>
      </c>
      <c r="D254" s="70">
        <f t="shared" si="66"/>
        <v>727.05</v>
      </c>
      <c r="E254" s="70">
        <f t="shared" si="66"/>
        <v>739.75</v>
      </c>
      <c r="F254" s="70">
        <f t="shared" si="66"/>
        <v>728.42</v>
      </c>
      <c r="G254" s="70">
        <f t="shared" si="66"/>
        <v>729.55</v>
      </c>
      <c r="H254" s="70">
        <f t="shared" si="66"/>
        <v>727.87</v>
      </c>
      <c r="I254" s="70">
        <f t="shared" si="66"/>
        <v>720.21</v>
      </c>
      <c r="J254" s="70">
        <f t="shared" si="66"/>
        <v>721.03</v>
      </c>
      <c r="K254" s="70">
        <f t="shared" si="66"/>
        <v>736.02</v>
      </c>
      <c r="L254" s="70">
        <f t="shared" si="66"/>
        <v>736.7</v>
      </c>
      <c r="M254" s="70">
        <f t="shared" si="66"/>
        <v>730.78</v>
      </c>
      <c r="N254" s="70">
        <f t="shared" si="66"/>
        <v>731.41</v>
      </c>
      <c r="O254" s="70">
        <f t="shared" si="66"/>
        <v>708.03</v>
      </c>
      <c r="P254" s="70">
        <f t="shared" si="66"/>
        <v>712.49</v>
      </c>
      <c r="Q254" s="70">
        <f t="shared" si="66"/>
        <v>731.85</v>
      </c>
      <c r="R254" s="70">
        <f t="shared" si="66"/>
        <v>741.32</v>
      </c>
      <c r="S254" s="70">
        <f t="shared" si="66"/>
        <v>744.63</v>
      </c>
      <c r="T254" s="70">
        <f t="shared" si="66"/>
        <v>734.2</v>
      </c>
      <c r="U254" s="70">
        <f t="shared" si="66"/>
        <v>726.43</v>
      </c>
      <c r="V254" s="70">
        <f t="shared" si="66"/>
        <v>729.05</v>
      </c>
      <c r="W254" s="70">
        <f t="shared" si="66"/>
        <v>738.84</v>
      </c>
      <c r="X254" s="70">
        <f t="shared" si="66"/>
        <v>737.72</v>
      </c>
      <c r="Y254" s="70">
        <f t="shared" si="66"/>
        <v>736.61</v>
      </c>
    </row>
    <row r="255" spans="1:25" s="62" customFormat="1" ht="18.75" hidden="1" customHeight="1" outlineLevel="1" x14ac:dyDescent="0.2">
      <c r="A255" s="57" t="s">
        <v>9</v>
      </c>
      <c r="B255" s="76">
        <v>520.53</v>
      </c>
      <c r="C255" s="74">
        <v>520.53</v>
      </c>
      <c r="D255" s="74">
        <v>520.53</v>
      </c>
      <c r="E255" s="74">
        <v>520.53</v>
      </c>
      <c r="F255" s="74">
        <v>520.53</v>
      </c>
      <c r="G255" s="74">
        <v>520.53</v>
      </c>
      <c r="H255" s="74">
        <v>520.53</v>
      </c>
      <c r="I255" s="74">
        <v>520.53</v>
      </c>
      <c r="J255" s="74">
        <v>520.53</v>
      </c>
      <c r="K255" s="74">
        <v>520.53</v>
      </c>
      <c r="L255" s="74">
        <v>520.53</v>
      </c>
      <c r="M255" s="74">
        <v>520.53</v>
      </c>
      <c r="N255" s="74">
        <v>520.53</v>
      </c>
      <c r="O255" s="74">
        <v>520.53</v>
      </c>
      <c r="P255" s="74">
        <v>520.53</v>
      </c>
      <c r="Q255" s="74">
        <v>520.53</v>
      </c>
      <c r="R255" s="74">
        <v>520.53</v>
      </c>
      <c r="S255" s="74">
        <v>520.53</v>
      </c>
      <c r="T255" s="74">
        <v>520.53</v>
      </c>
      <c r="U255" s="74">
        <v>520.53</v>
      </c>
      <c r="V255" s="74">
        <v>520.53</v>
      </c>
      <c r="W255" s="74">
        <v>520.53</v>
      </c>
      <c r="X255" s="74">
        <v>520.53</v>
      </c>
      <c r="Y255" s="81">
        <v>520.53</v>
      </c>
    </row>
    <row r="256" spans="1:25" s="62" customFormat="1" ht="18.75" hidden="1" customHeight="1" outlineLevel="1" x14ac:dyDescent="0.2">
      <c r="A256" s="58" t="s">
        <v>10</v>
      </c>
      <c r="B256" s="76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81"/>
    </row>
    <row r="257" spans="1:25" s="62" customFormat="1" ht="18.75" hidden="1" customHeight="1" outlineLevel="1" thickBot="1" x14ac:dyDescent="0.25">
      <c r="A257" s="118" t="s">
        <v>11</v>
      </c>
      <c r="B257" s="77">
        <v>2.496</v>
      </c>
      <c r="C257" s="75">
        <v>2.496</v>
      </c>
      <c r="D257" s="75">
        <v>2.496</v>
      </c>
      <c r="E257" s="75">
        <v>2.496</v>
      </c>
      <c r="F257" s="75">
        <v>2.496</v>
      </c>
      <c r="G257" s="75">
        <v>2.496</v>
      </c>
      <c r="H257" s="75">
        <v>2.496</v>
      </c>
      <c r="I257" s="75">
        <v>2.496</v>
      </c>
      <c r="J257" s="75">
        <v>2.496</v>
      </c>
      <c r="K257" s="75">
        <v>2.496</v>
      </c>
      <c r="L257" s="75">
        <v>2.496</v>
      </c>
      <c r="M257" s="75">
        <v>2.496</v>
      </c>
      <c r="N257" s="75">
        <v>2.496</v>
      </c>
      <c r="O257" s="75">
        <v>2.496</v>
      </c>
      <c r="P257" s="75">
        <v>2.496</v>
      </c>
      <c r="Q257" s="75">
        <v>2.496</v>
      </c>
      <c r="R257" s="75">
        <v>2.496</v>
      </c>
      <c r="S257" s="75">
        <v>2.496</v>
      </c>
      <c r="T257" s="75">
        <v>2.496</v>
      </c>
      <c r="U257" s="75">
        <v>2.496</v>
      </c>
      <c r="V257" s="75">
        <v>2.496</v>
      </c>
      <c r="W257" s="75">
        <v>2.496</v>
      </c>
      <c r="X257" s="75">
        <v>2.496</v>
      </c>
      <c r="Y257" s="82">
        <v>2.496</v>
      </c>
    </row>
    <row r="258" spans="1:25" s="62" customFormat="1" ht="18.75" customHeight="1" collapsed="1" thickBot="1" x14ac:dyDescent="0.25">
      <c r="A258" s="112">
        <v>19</v>
      </c>
      <c r="B258" s="101">
        <f t="shared" ref="B258:Y258" si="67">SUM(B259:B262)</f>
        <v>1249.1660000000002</v>
      </c>
      <c r="C258" s="102">
        <f t="shared" si="67"/>
        <v>1234.2560000000001</v>
      </c>
      <c r="D258" s="102">
        <f t="shared" si="67"/>
        <v>1237.806</v>
      </c>
      <c r="E258" s="103">
        <f t="shared" si="67"/>
        <v>1248.636</v>
      </c>
      <c r="F258" s="103">
        <f t="shared" si="67"/>
        <v>1231.8560000000002</v>
      </c>
      <c r="G258" s="103">
        <f t="shared" si="67"/>
        <v>1220.9059999999999</v>
      </c>
      <c r="H258" s="103">
        <f t="shared" si="67"/>
        <v>1222.9560000000001</v>
      </c>
      <c r="I258" s="103">
        <f t="shared" si="67"/>
        <v>1225.7260000000001</v>
      </c>
      <c r="J258" s="103">
        <f t="shared" si="67"/>
        <v>1228.556</v>
      </c>
      <c r="K258" s="104">
        <f t="shared" si="67"/>
        <v>1238.3560000000002</v>
      </c>
      <c r="L258" s="103">
        <f t="shared" si="67"/>
        <v>1240.7560000000001</v>
      </c>
      <c r="M258" s="105">
        <f t="shared" si="67"/>
        <v>1233.4259999999999</v>
      </c>
      <c r="N258" s="104">
        <f t="shared" si="67"/>
        <v>1239.316</v>
      </c>
      <c r="O258" s="103">
        <f t="shared" si="67"/>
        <v>1223.1460000000002</v>
      </c>
      <c r="P258" s="105">
        <f t="shared" si="67"/>
        <v>1228.8960000000002</v>
      </c>
      <c r="Q258" s="106">
        <f t="shared" si="67"/>
        <v>1246.086</v>
      </c>
      <c r="R258" s="103">
        <f t="shared" si="67"/>
        <v>1255.086</v>
      </c>
      <c r="S258" s="106">
        <f t="shared" si="67"/>
        <v>1264.4160000000002</v>
      </c>
      <c r="T258" s="103">
        <f t="shared" si="67"/>
        <v>1251.1959999999999</v>
      </c>
      <c r="U258" s="102">
        <f t="shared" si="67"/>
        <v>1247.886</v>
      </c>
      <c r="V258" s="102">
        <f t="shared" si="67"/>
        <v>1244.9059999999999</v>
      </c>
      <c r="W258" s="102">
        <f t="shared" si="67"/>
        <v>1252.9259999999999</v>
      </c>
      <c r="X258" s="102">
        <f t="shared" si="67"/>
        <v>1252.886</v>
      </c>
      <c r="Y258" s="107">
        <f t="shared" si="67"/>
        <v>1254.6860000000001</v>
      </c>
    </row>
    <row r="259" spans="1:25" s="62" customFormat="1" ht="18.75" customHeight="1" outlineLevel="1" x14ac:dyDescent="0.2">
      <c r="A259" s="52" t="s">
        <v>8</v>
      </c>
      <c r="B259" s="70">
        <f>B101</f>
        <v>726.14</v>
      </c>
      <c r="C259" s="70">
        <f t="shared" ref="C259:Y259" si="68">C101</f>
        <v>711.23</v>
      </c>
      <c r="D259" s="70">
        <f t="shared" si="68"/>
        <v>714.78</v>
      </c>
      <c r="E259" s="70">
        <f t="shared" si="68"/>
        <v>725.61</v>
      </c>
      <c r="F259" s="70">
        <f t="shared" si="68"/>
        <v>708.83</v>
      </c>
      <c r="G259" s="70">
        <f t="shared" si="68"/>
        <v>697.88</v>
      </c>
      <c r="H259" s="70">
        <f t="shared" si="68"/>
        <v>699.93</v>
      </c>
      <c r="I259" s="70">
        <f t="shared" si="68"/>
        <v>702.7</v>
      </c>
      <c r="J259" s="70">
        <f t="shared" si="68"/>
        <v>705.53</v>
      </c>
      <c r="K259" s="70">
        <f t="shared" si="68"/>
        <v>715.33</v>
      </c>
      <c r="L259" s="70">
        <f t="shared" si="68"/>
        <v>717.73</v>
      </c>
      <c r="M259" s="70">
        <f t="shared" si="68"/>
        <v>710.4</v>
      </c>
      <c r="N259" s="70">
        <f t="shared" si="68"/>
        <v>716.29</v>
      </c>
      <c r="O259" s="70">
        <f t="shared" si="68"/>
        <v>700.12</v>
      </c>
      <c r="P259" s="70">
        <f t="shared" si="68"/>
        <v>705.87</v>
      </c>
      <c r="Q259" s="70">
        <f t="shared" si="68"/>
        <v>723.06</v>
      </c>
      <c r="R259" s="70">
        <f t="shared" si="68"/>
        <v>732.06</v>
      </c>
      <c r="S259" s="70">
        <f t="shared" si="68"/>
        <v>741.39</v>
      </c>
      <c r="T259" s="70">
        <f t="shared" si="68"/>
        <v>728.17</v>
      </c>
      <c r="U259" s="70">
        <f t="shared" si="68"/>
        <v>724.86</v>
      </c>
      <c r="V259" s="70">
        <f t="shared" si="68"/>
        <v>721.88</v>
      </c>
      <c r="W259" s="70">
        <f t="shared" si="68"/>
        <v>729.9</v>
      </c>
      <c r="X259" s="70">
        <f t="shared" si="68"/>
        <v>729.86</v>
      </c>
      <c r="Y259" s="70">
        <f t="shared" si="68"/>
        <v>731.66</v>
      </c>
    </row>
    <row r="260" spans="1:25" s="62" customFormat="1" ht="18.75" customHeight="1" outlineLevel="1" x14ac:dyDescent="0.2">
      <c r="A260" s="53" t="s">
        <v>9</v>
      </c>
      <c r="B260" s="76">
        <v>520.53</v>
      </c>
      <c r="C260" s="74">
        <v>520.53</v>
      </c>
      <c r="D260" s="74">
        <v>520.53</v>
      </c>
      <c r="E260" s="74">
        <v>520.53</v>
      </c>
      <c r="F260" s="74">
        <v>520.53</v>
      </c>
      <c r="G260" s="74">
        <v>520.53</v>
      </c>
      <c r="H260" s="74">
        <v>520.53</v>
      </c>
      <c r="I260" s="74">
        <v>520.53</v>
      </c>
      <c r="J260" s="74">
        <v>520.53</v>
      </c>
      <c r="K260" s="74">
        <v>520.53</v>
      </c>
      <c r="L260" s="74">
        <v>520.53</v>
      </c>
      <c r="M260" s="74">
        <v>520.53</v>
      </c>
      <c r="N260" s="74">
        <v>520.53</v>
      </c>
      <c r="O260" s="74">
        <v>520.53</v>
      </c>
      <c r="P260" s="74">
        <v>520.53</v>
      </c>
      <c r="Q260" s="74">
        <v>520.53</v>
      </c>
      <c r="R260" s="74">
        <v>520.53</v>
      </c>
      <c r="S260" s="74">
        <v>520.53</v>
      </c>
      <c r="T260" s="74">
        <v>520.53</v>
      </c>
      <c r="U260" s="74">
        <v>520.53</v>
      </c>
      <c r="V260" s="74">
        <v>520.53</v>
      </c>
      <c r="W260" s="74">
        <v>520.53</v>
      </c>
      <c r="X260" s="74">
        <v>520.53</v>
      </c>
      <c r="Y260" s="81">
        <v>520.53</v>
      </c>
    </row>
    <row r="261" spans="1:25" s="62" customFormat="1" ht="18.75" customHeight="1" outlineLevel="1" x14ac:dyDescent="0.2">
      <c r="A261" s="54" t="s">
        <v>10</v>
      </c>
      <c r="B261" s="76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81"/>
    </row>
    <row r="262" spans="1:25" s="62" customFormat="1" ht="18.75" customHeight="1" outlineLevel="1" thickBot="1" x14ac:dyDescent="0.25">
      <c r="A262" s="55" t="s">
        <v>11</v>
      </c>
      <c r="B262" s="77">
        <v>2.496</v>
      </c>
      <c r="C262" s="75">
        <v>2.496</v>
      </c>
      <c r="D262" s="75">
        <v>2.496</v>
      </c>
      <c r="E262" s="75">
        <v>2.496</v>
      </c>
      <c r="F262" s="75">
        <v>2.496</v>
      </c>
      <c r="G262" s="75">
        <v>2.496</v>
      </c>
      <c r="H262" s="75">
        <v>2.496</v>
      </c>
      <c r="I262" s="75">
        <v>2.496</v>
      </c>
      <c r="J262" s="75">
        <v>2.496</v>
      </c>
      <c r="K262" s="75">
        <v>2.496</v>
      </c>
      <c r="L262" s="75">
        <v>2.496</v>
      </c>
      <c r="M262" s="75">
        <v>2.496</v>
      </c>
      <c r="N262" s="75">
        <v>2.496</v>
      </c>
      <c r="O262" s="75">
        <v>2.496</v>
      </c>
      <c r="P262" s="75">
        <v>2.496</v>
      </c>
      <c r="Q262" s="75">
        <v>2.496</v>
      </c>
      <c r="R262" s="75">
        <v>2.496</v>
      </c>
      <c r="S262" s="75">
        <v>2.496</v>
      </c>
      <c r="T262" s="75">
        <v>2.496</v>
      </c>
      <c r="U262" s="75">
        <v>2.496</v>
      </c>
      <c r="V262" s="75">
        <v>2.496</v>
      </c>
      <c r="W262" s="75">
        <v>2.496</v>
      </c>
      <c r="X262" s="75">
        <v>2.496</v>
      </c>
      <c r="Y262" s="82">
        <v>2.496</v>
      </c>
    </row>
    <row r="263" spans="1:25" s="62" customFormat="1" ht="18.75" customHeight="1" thickBot="1" x14ac:dyDescent="0.25">
      <c r="A263" s="109">
        <v>20</v>
      </c>
      <c r="B263" s="101">
        <f t="shared" ref="B263:Y263" si="69">SUM(B264:B267)</f>
        <v>1234.2060000000001</v>
      </c>
      <c r="C263" s="102">
        <f t="shared" si="69"/>
        <v>1214.9459999999999</v>
      </c>
      <c r="D263" s="102">
        <f t="shared" si="69"/>
        <v>1219.596</v>
      </c>
      <c r="E263" s="103">
        <f t="shared" si="69"/>
        <v>1230.4259999999999</v>
      </c>
      <c r="F263" s="103">
        <f t="shared" si="69"/>
        <v>1226.346</v>
      </c>
      <c r="G263" s="103">
        <f t="shared" si="69"/>
        <v>1225.576</v>
      </c>
      <c r="H263" s="103">
        <f t="shared" si="69"/>
        <v>1229.2360000000001</v>
      </c>
      <c r="I263" s="103">
        <f t="shared" si="69"/>
        <v>1213.3560000000002</v>
      </c>
      <c r="J263" s="103">
        <f t="shared" si="69"/>
        <v>1216.296</v>
      </c>
      <c r="K263" s="104">
        <f t="shared" si="69"/>
        <v>1222.2660000000001</v>
      </c>
      <c r="L263" s="103">
        <f t="shared" si="69"/>
        <v>1224.4760000000001</v>
      </c>
      <c r="M263" s="105">
        <f t="shared" si="69"/>
        <v>1223.086</v>
      </c>
      <c r="N263" s="104">
        <f t="shared" si="69"/>
        <v>1231.2060000000001</v>
      </c>
      <c r="O263" s="103">
        <f t="shared" si="69"/>
        <v>1206.2060000000001</v>
      </c>
      <c r="P263" s="105">
        <f t="shared" si="69"/>
        <v>1213.546</v>
      </c>
      <c r="Q263" s="106">
        <f t="shared" si="69"/>
        <v>1232.5060000000001</v>
      </c>
      <c r="R263" s="103">
        <f t="shared" si="69"/>
        <v>1249.636</v>
      </c>
      <c r="S263" s="106">
        <f t="shared" si="69"/>
        <v>1254.846</v>
      </c>
      <c r="T263" s="103">
        <f t="shared" si="69"/>
        <v>1249.0160000000001</v>
      </c>
      <c r="U263" s="102">
        <f t="shared" si="69"/>
        <v>1239.846</v>
      </c>
      <c r="V263" s="102">
        <f t="shared" si="69"/>
        <v>1241.326</v>
      </c>
      <c r="W263" s="102">
        <f t="shared" si="69"/>
        <v>1243.3760000000002</v>
      </c>
      <c r="X263" s="102">
        <f t="shared" si="69"/>
        <v>1238.9660000000001</v>
      </c>
      <c r="Y263" s="107">
        <f t="shared" si="69"/>
        <v>1233.7260000000001</v>
      </c>
    </row>
    <row r="264" spans="1:25" s="62" customFormat="1" ht="18.75" hidden="1" customHeight="1" outlineLevel="1" x14ac:dyDescent="0.2">
      <c r="A264" s="52" t="s">
        <v>8</v>
      </c>
      <c r="B264" s="70">
        <f>B106</f>
        <v>711.18</v>
      </c>
      <c r="C264" s="70">
        <f t="shared" ref="C264:Y264" si="70">C106</f>
        <v>691.92</v>
      </c>
      <c r="D264" s="70">
        <f t="shared" si="70"/>
        <v>696.57</v>
      </c>
      <c r="E264" s="70">
        <f t="shared" si="70"/>
        <v>707.4</v>
      </c>
      <c r="F264" s="70">
        <f t="shared" si="70"/>
        <v>703.32</v>
      </c>
      <c r="G264" s="70">
        <f t="shared" si="70"/>
        <v>702.55</v>
      </c>
      <c r="H264" s="70">
        <f t="shared" si="70"/>
        <v>706.21</v>
      </c>
      <c r="I264" s="70">
        <f t="shared" si="70"/>
        <v>690.33</v>
      </c>
      <c r="J264" s="70">
        <f t="shared" si="70"/>
        <v>693.27</v>
      </c>
      <c r="K264" s="70">
        <f t="shared" si="70"/>
        <v>699.24</v>
      </c>
      <c r="L264" s="70">
        <f t="shared" si="70"/>
        <v>701.45</v>
      </c>
      <c r="M264" s="70">
        <f t="shared" si="70"/>
        <v>700.06</v>
      </c>
      <c r="N264" s="70">
        <f t="shared" si="70"/>
        <v>708.18</v>
      </c>
      <c r="O264" s="70">
        <f t="shared" si="70"/>
        <v>683.18</v>
      </c>
      <c r="P264" s="70">
        <f t="shared" si="70"/>
        <v>690.52</v>
      </c>
      <c r="Q264" s="70">
        <f t="shared" si="70"/>
        <v>709.48</v>
      </c>
      <c r="R264" s="70">
        <f t="shared" si="70"/>
        <v>726.61</v>
      </c>
      <c r="S264" s="70">
        <f t="shared" si="70"/>
        <v>731.82</v>
      </c>
      <c r="T264" s="70">
        <f t="shared" si="70"/>
        <v>725.99</v>
      </c>
      <c r="U264" s="70">
        <f t="shared" si="70"/>
        <v>716.82</v>
      </c>
      <c r="V264" s="70">
        <f t="shared" si="70"/>
        <v>718.3</v>
      </c>
      <c r="W264" s="70">
        <f t="shared" si="70"/>
        <v>720.35</v>
      </c>
      <c r="X264" s="70">
        <f t="shared" si="70"/>
        <v>715.94</v>
      </c>
      <c r="Y264" s="70">
        <f t="shared" si="70"/>
        <v>710.7</v>
      </c>
    </row>
    <row r="265" spans="1:25" s="62" customFormat="1" ht="18.75" hidden="1" customHeight="1" outlineLevel="1" x14ac:dyDescent="0.2">
      <c r="A265" s="53" t="s">
        <v>9</v>
      </c>
      <c r="B265" s="76">
        <v>520.53</v>
      </c>
      <c r="C265" s="74">
        <v>520.53</v>
      </c>
      <c r="D265" s="74">
        <v>520.53</v>
      </c>
      <c r="E265" s="74">
        <v>520.53</v>
      </c>
      <c r="F265" s="74">
        <v>520.53</v>
      </c>
      <c r="G265" s="74">
        <v>520.53</v>
      </c>
      <c r="H265" s="74">
        <v>520.53</v>
      </c>
      <c r="I265" s="74">
        <v>520.53</v>
      </c>
      <c r="J265" s="74">
        <v>520.53</v>
      </c>
      <c r="K265" s="74">
        <v>520.53</v>
      </c>
      <c r="L265" s="74">
        <v>520.53</v>
      </c>
      <c r="M265" s="74">
        <v>520.53</v>
      </c>
      <c r="N265" s="74">
        <v>520.53</v>
      </c>
      <c r="O265" s="74">
        <v>520.53</v>
      </c>
      <c r="P265" s="74">
        <v>520.53</v>
      </c>
      <c r="Q265" s="74">
        <v>520.53</v>
      </c>
      <c r="R265" s="74">
        <v>520.53</v>
      </c>
      <c r="S265" s="74">
        <v>520.53</v>
      </c>
      <c r="T265" s="74">
        <v>520.53</v>
      </c>
      <c r="U265" s="74">
        <v>520.53</v>
      </c>
      <c r="V265" s="74">
        <v>520.53</v>
      </c>
      <c r="W265" s="74">
        <v>520.53</v>
      </c>
      <c r="X265" s="74">
        <v>520.53</v>
      </c>
      <c r="Y265" s="81">
        <v>520.53</v>
      </c>
    </row>
    <row r="266" spans="1:25" s="62" customFormat="1" ht="18.75" hidden="1" customHeight="1" outlineLevel="1" x14ac:dyDescent="0.2">
      <c r="A266" s="54" t="s">
        <v>10</v>
      </c>
      <c r="B266" s="76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81"/>
    </row>
    <row r="267" spans="1:25" s="62" customFormat="1" ht="18.75" hidden="1" customHeight="1" outlineLevel="1" thickBot="1" x14ac:dyDescent="0.25">
      <c r="A267" s="55" t="s">
        <v>11</v>
      </c>
      <c r="B267" s="77">
        <v>2.496</v>
      </c>
      <c r="C267" s="75">
        <v>2.496</v>
      </c>
      <c r="D267" s="75">
        <v>2.496</v>
      </c>
      <c r="E267" s="75">
        <v>2.496</v>
      </c>
      <c r="F267" s="75">
        <v>2.496</v>
      </c>
      <c r="G267" s="75">
        <v>2.496</v>
      </c>
      <c r="H267" s="75">
        <v>2.496</v>
      </c>
      <c r="I267" s="75">
        <v>2.496</v>
      </c>
      <c r="J267" s="75">
        <v>2.496</v>
      </c>
      <c r="K267" s="75">
        <v>2.496</v>
      </c>
      <c r="L267" s="75">
        <v>2.496</v>
      </c>
      <c r="M267" s="75">
        <v>2.496</v>
      </c>
      <c r="N267" s="75">
        <v>2.496</v>
      </c>
      <c r="O267" s="75">
        <v>2.496</v>
      </c>
      <c r="P267" s="75">
        <v>2.496</v>
      </c>
      <c r="Q267" s="75">
        <v>2.496</v>
      </c>
      <c r="R267" s="75">
        <v>2.496</v>
      </c>
      <c r="S267" s="75">
        <v>2.496</v>
      </c>
      <c r="T267" s="75">
        <v>2.496</v>
      </c>
      <c r="U267" s="75">
        <v>2.496</v>
      </c>
      <c r="V267" s="75">
        <v>2.496</v>
      </c>
      <c r="W267" s="75">
        <v>2.496</v>
      </c>
      <c r="X267" s="75">
        <v>2.496</v>
      </c>
      <c r="Y267" s="82">
        <v>2.496</v>
      </c>
    </row>
    <row r="268" spans="1:25" s="62" customFormat="1" ht="18.75" customHeight="1" collapsed="1" thickBot="1" x14ac:dyDescent="0.25">
      <c r="A268" s="100">
        <v>21</v>
      </c>
      <c r="B268" s="101">
        <f t="shared" ref="B268:Y268" si="71">SUM(B269:B272)</f>
        <v>1232.5260000000001</v>
      </c>
      <c r="C268" s="102">
        <f t="shared" si="71"/>
        <v>1216.326</v>
      </c>
      <c r="D268" s="102">
        <f t="shared" si="71"/>
        <v>1218.1260000000002</v>
      </c>
      <c r="E268" s="103">
        <f t="shared" si="71"/>
        <v>1229.9259999999999</v>
      </c>
      <c r="F268" s="103">
        <f t="shared" si="71"/>
        <v>1232.346</v>
      </c>
      <c r="G268" s="103">
        <f t="shared" si="71"/>
        <v>1227.9860000000001</v>
      </c>
      <c r="H268" s="103">
        <f t="shared" si="71"/>
        <v>1230.616</v>
      </c>
      <c r="I268" s="103">
        <f t="shared" si="71"/>
        <v>1219.316</v>
      </c>
      <c r="J268" s="103">
        <f t="shared" si="71"/>
        <v>1216.3560000000002</v>
      </c>
      <c r="K268" s="104">
        <f t="shared" si="71"/>
        <v>1218.4560000000001</v>
      </c>
      <c r="L268" s="103">
        <f t="shared" si="71"/>
        <v>1221.9059999999999</v>
      </c>
      <c r="M268" s="105">
        <f t="shared" si="71"/>
        <v>1223.4160000000002</v>
      </c>
      <c r="N268" s="104">
        <f t="shared" si="71"/>
        <v>1232.9160000000002</v>
      </c>
      <c r="O268" s="103">
        <f t="shared" si="71"/>
        <v>1214.556</v>
      </c>
      <c r="P268" s="105">
        <f t="shared" si="71"/>
        <v>1222.296</v>
      </c>
      <c r="Q268" s="106">
        <f t="shared" si="71"/>
        <v>1234.0160000000001</v>
      </c>
      <c r="R268" s="103">
        <f t="shared" si="71"/>
        <v>1243.4160000000002</v>
      </c>
      <c r="S268" s="106">
        <f t="shared" si="71"/>
        <v>1248.9960000000001</v>
      </c>
      <c r="T268" s="103">
        <f t="shared" si="71"/>
        <v>1238.586</v>
      </c>
      <c r="U268" s="102">
        <f t="shared" si="71"/>
        <v>1229.2260000000001</v>
      </c>
      <c r="V268" s="102">
        <f t="shared" si="71"/>
        <v>1231.1959999999999</v>
      </c>
      <c r="W268" s="102">
        <f t="shared" si="71"/>
        <v>1240.2260000000001</v>
      </c>
      <c r="X268" s="102">
        <f t="shared" si="71"/>
        <v>1246.2260000000001</v>
      </c>
      <c r="Y268" s="107">
        <f t="shared" si="71"/>
        <v>1239.0360000000001</v>
      </c>
    </row>
    <row r="269" spans="1:25" s="62" customFormat="1" ht="18.75" hidden="1" customHeight="1" outlineLevel="1" x14ac:dyDescent="0.2">
      <c r="A269" s="52" t="s">
        <v>8</v>
      </c>
      <c r="B269" s="70">
        <f>B111</f>
        <v>709.5</v>
      </c>
      <c r="C269" s="70">
        <f t="shared" ref="C269:Y269" si="72">C111</f>
        <v>693.3</v>
      </c>
      <c r="D269" s="70">
        <f t="shared" si="72"/>
        <v>695.1</v>
      </c>
      <c r="E269" s="70">
        <f t="shared" si="72"/>
        <v>706.9</v>
      </c>
      <c r="F269" s="70">
        <f t="shared" si="72"/>
        <v>709.32</v>
      </c>
      <c r="G269" s="70">
        <f t="shared" si="72"/>
        <v>704.96</v>
      </c>
      <c r="H269" s="70">
        <f t="shared" si="72"/>
        <v>707.59</v>
      </c>
      <c r="I269" s="70">
        <f t="shared" si="72"/>
        <v>696.29</v>
      </c>
      <c r="J269" s="70">
        <f t="shared" si="72"/>
        <v>693.33</v>
      </c>
      <c r="K269" s="70">
        <f t="shared" si="72"/>
        <v>695.43</v>
      </c>
      <c r="L269" s="70">
        <f t="shared" si="72"/>
        <v>698.88</v>
      </c>
      <c r="M269" s="70">
        <f t="shared" si="72"/>
        <v>700.39</v>
      </c>
      <c r="N269" s="70">
        <f t="shared" si="72"/>
        <v>709.89</v>
      </c>
      <c r="O269" s="70">
        <f t="shared" si="72"/>
        <v>691.53</v>
      </c>
      <c r="P269" s="70">
        <f t="shared" si="72"/>
        <v>699.27</v>
      </c>
      <c r="Q269" s="70">
        <f t="shared" si="72"/>
        <v>710.99</v>
      </c>
      <c r="R269" s="70">
        <f t="shared" si="72"/>
        <v>720.39</v>
      </c>
      <c r="S269" s="70">
        <f t="shared" si="72"/>
        <v>725.97</v>
      </c>
      <c r="T269" s="70">
        <f t="shared" si="72"/>
        <v>715.56</v>
      </c>
      <c r="U269" s="70">
        <f t="shared" si="72"/>
        <v>706.2</v>
      </c>
      <c r="V269" s="70">
        <f t="shared" si="72"/>
        <v>708.17</v>
      </c>
      <c r="W269" s="70">
        <f t="shared" si="72"/>
        <v>717.2</v>
      </c>
      <c r="X269" s="70">
        <f t="shared" si="72"/>
        <v>723.2</v>
      </c>
      <c r="Y269" s="70">
        <f t="shared" si="72"/>
        <v>716.01</v>
      </c>
    </row>
    <row r="270" spans="1:25" s="62" customFormat="1" ht="18.75" hidden="1" customHeight="1" outlineLevel="1" x14ac:dyDescent="0.2">
      <c r="A270" s="53" t="s">
        <v>9</v>
      </c>
      <c r="B270" s="76">
        <v>520.53</v>
      </c>
      <c r="C270" s="74">
        <v>520.53</v>
      </c>
      <c r="D270" s="74">
        <v>520.53</v>
      </c>
      <c r="E270" s="74">
        <v>520.53</v>
      </c>
      <c r="F270" s="74">
        <v>520.53</v>
      </c>
      <c r="G270" s="74">
        <v>520.53</v>
      </c>
      <c r="H270" s="74">
        <v>520.53</v>
      </c>
      <c r="I270" s="74">
        <v>520.53</v>
      </c>
      <c r="J270" s="74">
        <v>520.53</v>
      </c>
      <c r="K270" s="74">
        <v>520.53</v>
      </c>
      <c r="L270" s="74">
        <v>520.53</v>
      </c>
      <c r="M270" s="74">
        <v>520.53</v>
      </c>
      <c r="N270" s="74">
        <v>520.53</v>
      </c>
      <c r="O270" s="74">
        <v>520.53</v>
      </c>
      <c r="P270" s="74">
        <v>520.53</v>
      </c>
      <c r="Q270" s="74">
        <v>520.53</v>
      </c>
      <c r="R270" s="74">
        <v>520.53</v>
      </c>
      <c r="S270" s="74">
        <v>520.53</v>
      </c>
      <c r="T270" s="74">
        <v>520.53</v>
      </c>
      <c r="U270" s="74">
        <v>520.53</v>
      </c>
      <c r="V270" s="74">
        <v>520.53</v>
      </c>
      <c r="W270" s="74">
        <v>520.53</v>
      </c>
      <c r="X270" s="74">
        <v>520.53</v>
      </c>
      <c r="Y270" s="81">
        <v>520.53</v>
      </c>
    </row>
    <row r="271" spans="1:25" s="62" customFormat="1" ht="18.75" hidden="1" customHeight="1" outlineLevel="1" x14ac:dyDescent="0.2">
      <c r="A271" s="54" t="s">
        <v>10</v>
      </c>
      <c r="B271" s="76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81"/>
    </row>
    <row r="272" spans="1:25" s="62" customFormat="1" ht="18.75" hidden="1" customHeight="1" outlineLevel="1" thickBot="1" x14ac:dyDescent="0.25">
      <c r="A272" s="55" t="s">
        <v>11</v>
      </c>
      <c r="B272" s="77">
        <v>2.496</v>
      </c>
      <c r="C272" s="75">
        <v>2.496</v>
      </c>
      <c r="D272" s="75">
        <v>2.496</v>
      </c>
      <c r="E272" s="75">
        <v>2.496</v>
      </c>
      <c r="F272" s="75">
        <v>2.496</v>
      </c>
      <c r="G272" s="75">
        <v>2.496</v>
      </c>
      <c r="H272" s="75">
        <v>2.496</v>
      </c>
      <c r="I272" s="75">
        <v>2.496</v>
      </c>
      <c r="J272" s="75">
        <v>2.496</v>
      </c>
      <c r="K272" s="75">
        <v>2.496</v>
      </c>
      <c r="L272" s="75">
        <v>2.496</v>
      </c>
      <c r="M272" s="75">
        <v>2.496</v>
      </c>
      <c r="N272" s="75">
        <v>2.496</v>
      </c>
      <c r="O272" s="75">
        <v>2.496</v>
      </c>
      <c r="P272" s="75">
        <v>2.496</v>
      </c>
      <c r="Q272" s="75">
        <v>2.496</v>
      </c>
      <c r="R272" s="75">
        <v>2.496</v>
      </c>
      <c r="S272" s="75">
        <v>2.496</v>
      </c>
      <c r="T272" s="75">
        <v>2.496</v>
      </c>
      <c r="U272" s="75">
        <v>2.496</v>
      </c>
      <c r="V272" s="75">
        <v>2.496</v>
      </c>
      <c r="W272" s="75">
        <v>2.496</v>
      </c>
      <c r="X272" s="75">
        <v>2.496</v>
      </c>
      <c r="Y272" s="82">
        <v>2.496</v>
      </c>
    </row>
    <row r="273" spans="1:25" s="62" customFormat="1" ht="18.75" customHeight="1" collapsed="1" thickBot="1" x14ac:dyDescent="0.25">
      <c r="A273" s="109">
        <v>22</v>
      </c>
      <c r="B273" s="101">
        <f t="shared" ref="B273:Y273" si="73">SUM(B274:B277)</f>
        <v>1265.6959999999999</v>
      </c>
      <c r="C273" s="102">
        <f t="shared" si="73"/>
        <v>1241.346</v>
      </c>
      <c r="D273" s="102">
        <f t="shared" si="73"/>
        <v>1259.9560000000001</v>
      </c>
      <c r="E273" s="103">
        <f t="shared" si="73"/>
        <v>1266.066</v>
      </c>
      <c r="F273" s="103">
        <f t="shared" si="73"/>
        <v>1264.3560000000002</v>
      </c>
      <c r="G273" s="103">
        <f t="shared" si="73"/>
        <v>1263.596</v>
      </c>
      <c r="H273" s="103">
        <f t="shared" si="73"/>
        <v>1265.0360000000001</v>
      </c>
      <c r="I273" s="103">
        <f t="shared" si="73"/>
        <v>1254.7060000000001</v>
      </c>
      <c r="J273" s="103">
        <f t="shared" si="73"/>
        <v>1257.546</v>
      </c>
      <c r="K273" s="104">
        <f t="shared" si="73"/>
        <v>1269.2660000000001</v>
      </c>
      <c r="L273" s="103">
        <f t="shared" si="73"/>
        <v>1266.5260000000001</v>
      </c>
      <c r="M273" s="105">
        <f t="shared" si="73"/>
        <v>1266.1660000000002</v>
      </c>
      <c r="N273" s="104">
        <f t="shared" si="73"/>
        <v>1266.8960000000002</v>
      </c>
      <c r="O273" s="103">
        <f t="shared" si="73"/>
        <v>1245.1060000000002</v>
      </c>
      <c r="P273" s="105">
        <f t="shared" si="73"/>
        <v>1247.0360000000001</v>
      </c>
      <c r="Q273" s="106">
        <f t="shared" si="73"/>
        <v>1257.6460000000002</v>
      </c>
      <c r="R273" s="103">
        <f t="shared" si="73"/>
        <v>1266.096</v>
      </c>
      <c r="S273" s="106">
        <f t="shared" si="73"/>
        <v>1272.7760000000001</v>
      </c>
      <c r="T273" s="103">
        <f t="shared" si="73"/>
        <v>1265.7560000000001</v>
      </c>
      <c r="U273" s="102">
        <f t="shared" si="73"/>
        <v>1261.7460000000001</v>
      </c>
      <c r="V273" s="102">
        <f t="shared" si="73"/>
        <v>1264.366</v>
      </c>
      <c r="W273" s="102">
        <f t="shared" si="73"/>
        <v>1266.046</v>
      </c>
      <c r="X273" s="102">
        <f t="shared" si="73"/>
        <v>1268.0160000000001</v>
      </c>
      <c r="Y273" s="107">
        <f t="shared" si="73"/>
        <v>1273.9560000000001</v>
      </c>
    </row>
    <row r="274" spans="1:25" s="62" customFormat="1" ht="18.75" hidden="1" customHeight="1" outlineLevel="1" x14ac:dyDescent="0.2">
      <c r="A274" s="52" t="s">
        <v>8</v>
      </c>
      <c r="B274" s="70">
        <f>B116</f>
        <v>742.67</v>
      </c>
      <c r="C274" s="70">
        <f t="shared" ref="C274:Y274" si="74">C116</f>
        <v>718.32</v>
      </c>
      <c r="D274" s="70">
        <f t="shared" si="74"/>
        <v>736.93</v>
      </c>
      <c r="E274" s="70">
        <f t="shared" si="74"/>
        <v>743.04</v>
      </c>
      <c r="F274" s="70">
        <f t="shared" si="74"/>
        <v>741.33</v>
      </c>
      <c r="G274" s="70">
        <f t="shared" si="74"/>
        <v>740.57</v>
      </c>
      <c r="H274" s="70">
        <f t="shared" si="74"/>
        <v>742.01</v>
      </c>
      <c r="I274" s="70">
        <f t="shared" si="74"/>
        <v>731.68</v>
      </c>
      <c r="J274" s="70">
        <f t="shared" si="74"/>
        <v>734.52</v>
      </c>
      <c r="K274" s="70">
        <f t="shared" si="74"/>
        <v>746.24</v>
      </c>
      <c r="L274" s="70">
        <f t="shared" si="74"/>
        <v>743.5</v>
      </c>
      <c r="M274" s="70">
        <f t="shared" si="74"/>
        <v>743.14</v>
      </c>
      <c r="N274" s="70">
        <f t="shared" si="74"/>
        <v>743.87</v>
      </c>
      <c r="O274" s="70">
        <f t="shared" si="74"/>
        <v>722.08</v>
      </c>
      <c r="P274" s="70">
        <f t="shared" si="74"/>
        <v>724.01</v>
      </c>
      <c r="Q274" s="70">
        <f t="shared" si="74"/>
        <v>734.62</v>
      </c>
      <c r="R274" s="70">
        <f t="shared" si="74"/>
        <v>743.07</v>
      </c>
      <c r="S274" s="70">
        <f t="shared" si="74"/>
        <v>749.75</v>
      </c>
      <c r="T274" s="70">
        <f t="shared" si="74"/>
        <v>742.73</v>
      </c>
      <c r="U274" s="70">
        <f t="shared" si="74"/>
        <v>738.72</v>
      </c>
      <c r="V274" s="70">
        <f t="shared" si="74"/>
        <v>741.34</v>
      </c>
      <c r="W274" s="70">
        <f t="shared" si="74"/>
        <v>743.02</v>
      </c>
      <c r="X274" s="70">
        <f t="shared" si="74"/>
        <v>744.99</v>
      </c>
      <c r="Y274" s="70">
        <f t="shared" si="74"/>
        <v>750.93</v>
      </c>
    </row>
    <row r="275" spans="1:25" s="62" customFormat="1" ht="18.75" hidden="1" customHeight="1" outlineLevel="1" x14ac:dyDescent="0.2">
      <c r="A275" s="53" t="s">
        <v>9</v>
      </c>
      <c r="B275" s="76">
        <v>520.53</v>
      </c>
      <c r="C275" s="74">
        <v>520.53</v>
      </c>
      <c r="D275" s="74">
        <v>520.53</v>
      </c>
      <c r="E275" s="74">
        <v>520.53</v>
      </c>
      <c r="F275" s="74">
        <v>520.53</v>
      </c>
      <c r="G275" s="74">
        <v>520.53</v>
      </c>
      <c r="H275" s="74">
        <v>520.53</v>
      </c>
      <c r="I275" s="74">
        <v>520.53</v>
      </c>
      <c r="J275" s="74">
        <v>520.53</v>
      </c>
      <c r="K275" s="74">
        <v>520.53</v>
      </c>
      <c r="L275" s="74">
        <v>520.53</v>
      </c>
      <c r="M275" s="74">
        <v>520.53</v>
      </c>
      <c r="N275" s="74">
        <v>520.53</v>
      </c>
      <c r="O275" s="74">
        <v>520.53</v>
      </c>
      <c r="P275" s="74">
        <v>520.53</v>
      </c>
      <c r="Q275" s="74">
        <v>520.53</v>
      </c>
      <c r="R275" s="74">
        <v>520.53</v>
      </c>
      <c r="S275" s="74">
        <v>520.53</v>
      </c>
      <c r="T275" s="74">
        <v>520.53</v>
      </c>
      <c r="U275" s="74">
        <v>520.53</v>
      </c>
      <c r="V275" s="74">
        <v>520.53</v>
      </c>
      <c r="W275" s="74">
        <v>520.53</v>
      </c>
      <c r="X275" s="74">
        <v>520.53</v>
      </c>
      <c r="Y275" s="81">
        <v>520.53</v>
      </c>
    </row>
    <row r="276" spans="1:25" s="62" customFormat="1" ht="18.75" hidden="1" customHeight="1" outlineLevel="1" x14ac:dyDescent="0.2">
      <c r="A276" s="54" t="s">
        <v>10</v>
      </c>
      <c r="B276" s="76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81"/>
    </row>
    <row r="277" spans="1:25" s="62" customFormat="1" ht="18.75" hidden="1" customHeight="1" outlineLevel="1" thickBot="1" x14ac:dyDescent="0.25">
      <c r="A277" s="55" t="s">
        <v>11</v>
      </c>
      <c r="B277" s="77">
        <v>2.496</v>
      </c>
      <c r="C277" s="75">
        <v>2.496</v>
      </c>
      <c r="D277" s="75">
        <v>2.496</v>
      </c>
      <c r="E277" s="75">
        <v>2.496</v>
      </c>
      <c r="F277" s="75">
        <v>2.496</v>
      </c>
      <c r="G277" s="75">
        <v>2.496</v>
      </c>
      <c r="H277" s="75">
        <v>2.496</v>
      </c>
      <c r="I277" s="75">
        <v>2.496</v>
      </c>
      <c r="J277" s="75">
        <v>2.496</v>
      </c>
      <c r="K277" s="75">
        <v>2.496</v>
      </c>
      <c r="L277" s="75">
        <v>2.496</v>
      </c>
      <c r="M277" s="75">
        <v>2.496</v>
      </c>
      <c r="N277" s="75">
        <v>2.496</v>
      </c>
      <c r="O277" s="75">
        <v>2.496</v>
      </c>
      <c r="P277" s="75">
        <v>2.496</v>
      </c>
      <c r="Q277" s="75">
        <v>2.496</v>
      </c>
      <c r="R277" s="75">
        <v>2.496</v>
      </c>
      <c r="S277" s="75">
        <v>2.496</v>
      </c>
      <c r="T277" s="75">
        <v>2.496</v>
      </c>
      <c r="U277" s="75">
        <v>2.496</v>
      </c>
      <c r="V277" s="75">
        <v>2.496</v>
      </c>
      <c r="W277" s="75">
        <v>2.496</v>
      </c>
      <c r="X277" s="75">
        <v>2.496</v>
      </c>
      <c r="Y277" s="82">
        <v>2.496</v>
      </c>
    </row>
    <row r="278" spans="1:25" s="62" customFormat="1" ht="18.75" customHeight="1" collapsed="1" thickBot="1" x14ac:dyDescent="0.25">
      <c r="A278" s="100">
        <v>23</v>
      </c>
      <c r="B278" s="101">
        <f t="shared" ref="B278:Y278" si="75">SUM(B279:B282)</f>
        <v>1234.9760000000001</v>
      </c>
      <c r="C278" s="102">
        <f t="shared" si="75"/>
        <v>1214.136</v>
      </c>
      <c r="D278" s="102">
        <f t="shared" si="75"/>
        <v>1220.866</v>
      </c>
      <c r="E278" s="103">
        <f t="shared" si="75"/>
        <v>1229.2760000000001</v>
      </c>
      <c r="F278" s="103">
        <f t="shared" si="75"/>
        <v>1220.336</v>
      </c>
      <c r="G278" s="103">
        <f t="shared" si="75"/>
        <v>1219.4360000000001</v>
      </c>
      <c r="H278" s="103">
        <f t="shared" si="75"/>
        <v>1219.6460000000002</v>
      </c>
      <c r="I278" s="103">
        <f t="shared" si="75"/>
        <v>1209.6559999999999</v>
      </c>
      <c r="J278" s="103">
        <f t="shared" si="75"/>
        <v>1214.7860000000001</v>
      </c>
      <c r="K278" s="104">
        <f t="shared" si="75"/>
        <v>1222.796</v>
      </c>
      <c r="L278" s="103">
        <f t="shared" si="75"/>
        <v>1226.7760000000001</v>
      </c>
      <c r="M278" s="105">
        <f t="shared" si="75"/>
        <v>1229.9760000000001</v>
      </c>
      <c r="N278" s="104">
        <f t="shared" si="75"/>
        <v>1223.886</v>
      </c>
      <c r="O278" s="103">
        <f t="shared" si="75"/>
        <v>1209.1460000000002</v>
      </c>
      <c r="P278" s="105">
        <f t="shared" si="75"/>
        <v>1215.2260000000001</v>
      </c>
      <c r="Q278" s="106">
        <f t="shared" si="75"/>
        <v>1231.9960000000001</v>
      </c>
      <c r="R278" s="103">
        <f t="shared" si="75"/>
        <v>1246.2460000000001</v>
      </c>
      <c r="S278" s="106">
        <f t="shared" si="75"/>
        <v>1244.8560000000002</v>
      </c>
      <c r="T278" s="103">
        <f t="shared" si="75"/>
        <v>1236.0360000000001</v>
      </c>
      <c r="U278" s="102">
        <f t="shared" si="75"/>
        <v>1227.1559999999999</v>
      </c>
      <c r="V278" s="102">
        <f t="shared" si="75"/>
        <v>1234.7160000000001</v>
      </c>
      <c r="W278" s="102">
        <f t="shared" si="75"/>
        <v>1235.6660000000002</v>
      </c>
      <c r="X278" s="102">
        <f t="shared" si="75"/>
        <v>1235.1260000000002</v>
      </c>
      <c r="Y278" s="107">
        <f t="shared" si="75"/>
        <v>1229.1260000000002</v>
      </c>
    </row>
    <row r="279" spans="1:25" s="62" customFormat="1" ht="18.75" hidden="1" customHeight="1" outlineLevel="1" x14ac:dyDescent="0.2">
      <c r="A279" s="52" t="s">
        <v>8</v>
      </c>
      <c r="B279" s="70">
        <f>B121</f>
        <v>711.95</v>
      </c>
      <c r="C279" s="70">
        <f t="shared" ref="C279:Y279" si="76">C121</f>
        <v>691.11</v>
      </c>
      <c r="D279" s="70">
        <f t="shared" si="76"/>
        <v>697.84</v>
      </c>
      <c r="E279" s="70">
        <f t="shared" si="76"/>
        <v>706.25</v>
      </c>
      <c r="F279" s="70">
        <f t="shared" si="76"/>
        <v>697.31</v>
      </c>
      <c r="G279" s="70">
        <f t="shared" si="76"/>
        <v>696.41</v>
      </c>
      <c r="H279" s="70">
        <f t="shared" si="76"/>
        <v>696.62</v>
      </c>
      <c r="I279" s="70">
        <f t="shared" si="76"/>
        <v>686.63</v>
      </c>
      <c r="J279" s="70">
        <f t="shared" si="76"/>
        <v>691.76</v>
      </c>
      <c r="K279" s="70">
        <f t="shared" si="76"/>
        <v>699.77</v>
      </c>
      <c r="L279" s="70">
        <f t="shared" si="76"/>
        <v>703.75</v>
      </c>
      <c r="M279" s="70">
        <f t="shared" si="76"/>
        <v>706.95</v>
      </c>
      <c r="N279" s="70">
        <f t="shared" si="76"/>
        <v>700.86</v>
      </c>
      <c r="O279" s="70">
        <f t="shared" si="76"/>
        <v>686.12</v>
      </c>
      <c r="P279" s="70">
        <f t="shared" si="76"/>
        <v>692.2</v>
      </c>
      <c r="Q279" s="70">
        <f t="shared" si="76"/>
        <v>708.97</v>
      </c>
      <c r="R279" s="70">
        <f t="shared" si="76"/>
        <v>723.22</v>
      </c>
      <c r="S279" s="70">
        <f t="shared" si="76"/>
        <v>721.83</v>
      </c>
      <c r="T279" s="70">
        <f t="shared" si="76"/>
        <v>713.01</v>
      </c>
      <c r="U279" s="70">
        <f t="shared" si="76"/>
        <v>704.13</v>
      </c>
      <c r="V279" s="70">
        <f t="shared" si="76"/>
        <v>711.69</v>
      </c>
      <c r="W279" s="70">
        <f t="shared" si="76"/>
        <v>712.64</v>
      </c>
      <c r="X279" s="70">
        <f t="shared" si="76"/>
        <v>712.1</v>
      </c>
      <c r="Y279" s="70">
        <f t="shared" si="76"/>
        <v>706.1</v>
      </c>
    </row>
    <row r="280" spans="1:25" s="62" customFormat="1" ht="18.75" hidden="1" customHeight="1" outlineLevel="1" x14ac:dyDescent="0.2">
      <c r="A280" s="53" t="s">
        <v>9</v>
      </c>
      <c r="B280" s="76">
        <v>520.53</v>
      </c>
      <c r="C280" s="74">
        <v>520.53</v>
      </c>
      <c r="D280" s="74">
        <v>520.53</v>
      </c>
      <c r="E280" s="74">
        <v>520.53</v>
      </c>
      <c r="F280" s="74">
        <v>520.53</v>
      </c>
      <c r="G280" s="74">
        <v>520.53</v>
      </c>
      <c r="H280" s="74">
        <v>520.53</v>
      </c>
      <c r="I280" s="74">
        <v>520.53</v>
      </c>
      <c r="J280" s="74">
        <v>520.53</v>
      </c>
      <c r="K280" s="74">
        <v>520.53</v>
      </c>
      <c r="L280" s="74">
        <v>520.53</v>
      </c>
      <c r="M280" s="74">
        <v>520.53</v>
      </c>
      <c r="N280" s="74">
        <v>520.53</v>
      </c>
      <c r="O280" s="74">
        <v>520.53</v>
      </c>
      <c r="P280" s="74">
        <v>520.53</v>
      </c>
      <c r="Q280" s="74">
        <v>520.53</v>
      </c>
      <c r="R280" s="74">
        <v>520.53</v>
      </c>
      <c r="S280" s="74">
        <v>520.53</v>
      </c>
      <c r="T280" s="74">
        <v>520.53</v>
      </c>
      <c r="U280" s="74">
        <v>520.53</v>
      </c>
      <c r="V280" s="74">
        <v>520.53</v>
      </c>
      <c r="W280" s="74">
        <v>520.53</v>
      </c>
      <c r="X280" s="74">
        <v>520.53</v>
      </c>
      <c r="Y280" s="81">
        <v>520.53</v>
      </c>
    </row>
    <row r="281" spans="1:25" s="62" customFormat="1" ht="18.75" hidden="1" customHeight="1" outlineLevel="1" x14ac:dyDescent="0.2">
      <c r="A281" s="54" t="s">
        <v>10</v>
      </c>
      <c r="B281" s="76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81"/>
    </row>
    <row r="282" spans="1:25" s="62" customFormat="1" ht="18.75" hidden="1" customHeight="1" outlineLevel="1" thickBot="1" x14ac:dyDescent="0.25">
      <c r="A282" s="55" t="s">
        <v>11</v>
      </c>
      <c r="B282" s="77">
        <v>2.496</v>
      </c>
      <c r="C282" s="75">
        <v>2.496</v>
      </c>
      <c r="D282" s="75">
        <v>2.496</v>
      </c>
      <c r="E282" s="75">
        <v>2.496</v>
      </c>
      <c r="F282" s="75">
        <v>2.496</v>
      </c>
      <c r="G282" s="75">
        <v>2.496</v>
      </c>
      <c r="H282" s="75">
        <v>2.496</v>
      </c>
      <c r="I282" s="75">
        <v>2.496</v>
      </c>
      <c r="J282" s="75">
        <v>2.496</v>
      </c>
      <c r="K282" s="75">
        <v>2.496</v>
      </c>
      <c r="L282" s="75">
        <v>2.496</v>
      </c>
      <c r="M282" s="75">
        <v>2.496</v>
      </c>
      <c r="N282" s="75">
        <v>2.496</v>
      </c>
      <c r="O282" s="75">
        <v>2.496</v>
      </c>
      <c r="P282" s="75">
        <v>2.496</v>
      </c>
      <c r="Q282" s="75">
        <v>2.496</v>
      </c>
      <c r="R282" s="75">
        <v>2.496</v>
      </c>
      <c r="S282" s="75">
        <v>2.496</v>
      </c>
      <c r="T282" s="75">
        <v>2.496</v>
      </c>
      <c r="U282" s="75">
        <v>2.496</v>
      </c>
      <c r="V282" s="75">
        <v>2.496</v>
      </c>
      <c r="W282" s="75">
        <v>2.496</v>
      </c>
      <c r="X282" s="75">
        <v>2.496</v>
      </c>
      <c r="Y282" s="82">
        <v>2.496</v>
      </c>
    </row>
    <row r="283" spans="1:25" s="62" customFormat="1" ht="18.75" customHeight="1" collapsed="1" thickBot="1" x14ac:dyDescent="0.25">
      <c r="A283" s="111">
        <v>24</v>
      </c>
      <c r="B283" s="101">
        <f t="shared" ref="B283:Y283" si="77">SUM(B284:B287)</f>
        <v>1239.4459999999999</v>
      </c>
      <c r="C283" s="102">
        <f t="shared" si="77"/>
        <v>1219.616</v>
      </c>
      <c r="D283" s="102">
        <f t="shared" si="77"/>
        <v>1219.616</v>
      </c>
      <c r="E283" s="103">
        <f t="shared" si="77"/>
        <v>1125.886</v>
      </c>
      <c r="F283" s="103">
        <f t="shared" si="77"/>
        <v>538.01599999999996</v>
      </c>
      <c r="G283" s="103">
        <f t="shared" si="77"/>
        <v>538.01599999999996</v>
      </c>
      <c r="H283" s="103">
        <f t="shared" si="77"/>
        <v>538.01599999999996</v>
      </c>
      <c r="I283" s="103">
        <f t="shared" si="77"/>
        <v>538.01599999999996</v>
      </c>
      <c r="J283" s="103">
        <f t="shared" si="77"/>
        <v>538.01599999999996</v>
      </c>
      <c r="K283" s="104">
        <f t="shared" si="77"/>
        <v>538.01599999999996</v>
      </c>
      <c r="L283" s="103">
        <f t="shared" si="77"/>
        <v>538.01599999999996</v>
      </c>
      <c r="M283" s="105">
        <f t="shared" si="77"/>
        <v>538.01599999999996</v>
      </c>
      <c r="N283" s="104">
        <f t="shared" si="77"/>
        <v>538.01599999999996</v>
      </c>
      <c r="O283" s="103">
        <f t="shared" si="77"/>
        <v>538.01599999999996</v>
      </c>
      <c r="P283" s="105">
        <f t="shared" si="77"/>
        <v>538.01599999999996</v>
      </c>
      <c r="Q283" s="106">
        <f t="shared" si="77"/>
        <v>1190.5060000000001</v>
      </c>
      <c r="R283" s="103">
        <f t="shared" si="77"/>
        <v>1226.4860000000001</v>
      </c>
      <c r="S283" s="106">
        <f t="shared" si="77"/>
        <v>1234.9660000000001</v>
      </c>
      <c r="T283" s="103">
        <f t="shared" si="77"/>
        <v>1236.4660000000001</v>
      </c>
      <c r="U283" s="102">
        <f t="shared" si="77"/>
        <v>1230.2360000000001</v>
      </c>
      <c r="V283" s="102">
        <f t="shared" si="77"/>
        <v>1235.7460000000001</v>
      </c>
      <c r="W283" s="102">
        <f t="shared" si="77"/>
        <v>1236.556</v>
      </c>
      <c r="X283" s="102">
        <f t="shared" si="77"/>
        <v>1234.5060000000001</v>
      </c>
      <c r="Y283" s="107">
        <f t="shared" si="77"/>
        <v>1229.4059999999999</v>
      </c>
    </row>
    <row r="284" spans="1:25" s="62" customFormat="1" ht="18.75" hidden="1" customHeight="1" outlineLevel="1" x14ac:dyDescent="0.2">
      <c r="A284" s="52" t="s">
        <v>8</v>
      </c>
      <c r="B284" s="70">
        <f>B126</f>
        <v>716.42</v>
      </c>
      <c r="C284" s="70">
        <f t="shared" ref="C284:Y284" si="78">C126</f>
        <v>696.59</v>
      </c>
      <c r="D284" s="70">
        <f t="shared" si="78"/>
        <v>696.59</v>
      </c>
      <c r="E284" s="70">
        <f t="shared" si="78"/>
        <v>602.86</v>
      </c>
      <c r="F284" s="70">
        <f t="shared" si="78"/>
        <v>14.99</v>
      </c>
      <c r="G284" s="70">
        <f t="shared" si="78"/>
        <v>14.99</v>
      </c>
      <c r="H284" s="70">
        <f t="shared" si="78"/>
        <v>14.99</v>
      </c>
      <c r="I284" s="70">
        <f t="shared" si="78"/>
        <v>14.99</v>
      </c>
      <c r="J284" s="70">
        <f t="shared" si="78"/>
        <v>14.99</v>
      </c>
      <c r="K284" s="70">
        <f t="shared" si="78"/>
        <v>14.99</v>
      </c>
      <c r="L284" s="70">
        <f t="shared" si="78"/>
        <v>14.99</v>
      </c>
      <c r="M284" s="70">
        <f t="shared" si="78"/>
        <v>14.99</v>
      </c>
      <c r="N284" s="70">
        <f t="shared" si="78"/>
        <v>14.99</v>
      </c>
      <c r="O284" s="70">
        <f t="shared" si="78"/>
        <v>14.99</v>
      </c>
      <c r="P284" s="70">
        <f t="shared" si="78"/>
        <v>14.99</v>
      </c>
      <c r="Q284" s="70">
        <f t="shared" si="78"/>
        <v>667.48</v>
      </c>
      <c r="R284" s="70">
        <f t="shared" si="78"/>
        <v>703.46</v>
      </c>
      <c r="S284" s="70">
        <f t="shared" si="78"/>
        <v>711.94</v>
      </c>
      <c r="T284" s="70">
        <f t="shared" si="78"/>
        <v>713.44</v>
      </c>
      <c r="U284" s="70">
        <f t="shared" si="78"/>
        <v>707.21</v>
      </c>
      <c r="V284" s="70">
        <f t="shared" si="78"/>
        <v>712.72</v>
      </c>
      <c r="W284" s="70">
        <f t="shared" si="78"/>
        <v>713.53</v>
      </c>
      <c r="X284" s="70">
        <f t="shared" si="78"/>
        <v>711.48</v>
      </c>
      <c r="Y284" s="70">
        <f t="shared" si="78"/>
        <v>706.38</v>
      </c>
    </row>
    <row r="285" spans="1:25" s="62" customFormat="1" ht="18.75" hidden="1" customHeight="1" outlineLevel="1" x14ac:dyDescent="0.2">
      <c r="A285" s="53" t="s">
        <v>9</v>
      </c>
      <c r="B285" s="76">
        <v>520.53</v>
      </c>
      <c r="C285" s="74">
        <v>520.53</v>
      </c>
      <c r="D285" s="74">
        <v>520.53</v>
      </c>
      <c r="E285" s="74">
        <v>520.53</v>
      </c>
      <c r="F285" s="74">
        <v>520.53</v>
      </c>
      <c r="G285" s="74">
        <v>520.53</v>
      </c>
      <c r="H285" s="74">
        <v>520.53</v>
      </c>
      <c r="I285" s="74">
        <v>520.53</v>
      </c>
      <c r="J285" s="74">
        <v>520.53</v>
      </c>
      <c r="K285" s="74">
        <v>520.53</v>
      </c>
      <c r="L285" s="74">
        <v>520.53</v>
      </c>
      <c r="M285" s="74">
        <v>520.53</v>
      </c>
      <c r="N285" s="74">
        <v>520.53</v>
      </c>
      <c r="O285" s="74">
        <v>520.53</v>
      </c>
      <c r="P285" s="74">
        <v>520.53</v>
      </c>
      <c r="Q285" s="74">
        <v>520.53</v>
      </c>
      <c r="R285" s="74">
        <v>520.53</v>
      </c>
      <c r="S285" s="74">
        <v>520.53</v>
      </c>
      <c r="T285" s="74">
        <v>520.53</v>
      </c>
      <c r="U285" s="74">
        <v>520.53</v>
      </c>
      <c r="V285" s="74">
        <v>520.53</v>
      </c>
      <c r="W285" s="74">
        <v>520.53</v>
      </c>
      <c r="X285" s="74">
        <v>520.53</v>
      </c>
      <c r="Y285" s="81">
        <v>520.53</v>
      </c>
    </row>
    <row r="286" spans="1:25" s="62" customFormat="1" ht="18.75" hidden="1" customHeight="1" outlineLevel="1" x14ac:dyDescent="0.2">
      <c r="A286" s="54" t="s">
        <v>10</v>
      </c>
      <c r="B286" s="76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81"/>
    </row>
    <row r="287" spans="1:25" s="62" customFormat="1" ht="18.75" hidden="1" customHeight="1" outlineLevel="1" thickBot="1" x14ac:dyDescent="0.25">
      <c r="A287" s="55" t="s">
        <v>11</v>
      </c>
      <c r="B287" s="77">
        <v>2.496</v>
      </c>
      <c r="C287" s="75">
        <v>2.496</v>
      </c>
      <c r="D287" s="75">
        <v>2.496</v>
      </c>
      <c r="E287" s="75">
        <v>2.496</v>
      </c>
      <c r="F287" s="75">
        <v>2.496</v>
      </c>
      <c r="G287" s="75">
        <v>2.496</v>
      </c>
      <c r="H287" s="75">
        <v>2.496</v>
      </c>
      <c r="I287" s="75">
        <v>2.496</v>
      </c>
      <c r="J287" s="75">
        <v>2.496</v>
      </c>
      <c r="K287" s="75">
        <v>2.496</v>
      </c>
      <c r="L287" s="75">
        <v>2.496</v>
      </c>
      <c r="M287" s="75">
        <v>2.496</v>
      </c>
      <c r="N287" s="75">
        <v>2.496</v>
      </c>
      <c r="O287" s="75">
        <v>2.496</v>
      </c>
      <c r="P287" s="75">
        <v>2.496</v>
      </c>
      <c r="Q287" s="75">
        <v>2.496</v>
      </c>
      <c r="R287" s="75">
        <v>2.496</v>
      </c>
      <c r="S287" s="75">
        <v>2.496</v>
      </c>
      <c r="T287" s="75">
        <v>2.496</v>
      </c>
      <c r="U287" s="75">
        <v>2.496</v>
      </c>
      <c r="V287" s="75">
        <v>2.496</v>
      </c>
      <c r="W287" s="75">
        <v>2.496</v>
      </c>
      <c r="X287" s="75">
        <v>2.496</v>
      </c>
      <c r="Y287" s="82">
        <v>2.496</v>
      </c>
    </row>
    <row r="288" spans="1:25" s="62" customFormat="1" ht="18.75" customHeight="1" collapsed="1" thickBot="1" x14ac:dyDescent="0.25">
      <c r="A288" s="109">
        <v>25</v>
      </c>
      <c r="B288" s="101">
        <f t="shared" ref="B288:Y288" si="79">SUM(B289:B292)</f>
        <v>1261.136</v>
      </c>
      <c r="C288" s="102">
        <f t="shared" si="79"/>
        <v>1243.336</v>
      </c>
      <c r="D288" s="102">
        <f t="shared" si="79"/>
        <v>1247.866</v>
      </c>
      <c r="E288" s="103">
        <f t="shared" si="79"/>
        <v>1264.9860000000001</v>
      </c>
      <c r="F288" s="103">
        <f t="shared" si="79"/>
        <v>1260.4560000000001</v>
      </c>
      <c r="G288" s="103">
        <f t="shared" si="79"/>
        <v>1254.6759999999999</v>
      </c>
      <c r="H288" s="103">
        <f t="shared" si="79"/>
        <v>1255.3960000000002</v>
      </c>
      <c r="I288" s="103">
        <f t="shared" si="79"/>
        <v>1240.1060000000002</v>
      </c>
      <c r="J288" s="103">
        <f t="shared" si="79"/>
        <v>1246.7160000000001</v>
      </c>
      <c r="K288" s="104">
        <f t="shared" si="79"/>
        <v>1259.076</v>
      </c>
      <c r="L288" s="103">
        <f t="shared" si="79"/>
        <v>1260.366</v>
      </c>
      <c r="M288" s="105">
        <f t="shared" si="79"/>
        <v>1261.6660000000002</v>
      </c>
      <c r="N288" s="104">
        <f t="shared" si="79"/>
        <v>1263.4660000000001</v>
      </c>
      <c r="O288" s="103">
        <f t="shared" si="79"/>
        <v>1241.6660000000002</v>
      </c>
      <c r="P288" s="105">
        <f t="shared" si="79"/>
        <v>1243.7760000000001</v>
      </c>
      <c r="Q288" s="106">
        <f t="shared" si="79"/>
        <v>1266.4160000000002</v>
      </c>
      <c r="R288" s="103">
        <f t="shared" si="79"/>
        <v>1267.9960000000001</v>
      </c>
      <c r="S288" s="106">
        <f t="shared" si="79"/>
        <v>1275.2660000000001</v>
      </c>
      <c r="T288" s="103">
        <f t="shared" si="79"/>
        <v>1266.056</v>
      </c>
      <c r="U288" s="102">
        <f t="shared" si="79"/>
        <v>1249.2160000000001</v>
      </c>
      <c r="V288" s="102">
        <f t="shared" si="79"/>
        <v>1254.1260000000002</v>
      </c>
      <c r="W288" s="102">
        <f t="shared" si="79"/>
        <v>1258.636</v>
      </c>
      <c r="X288" s="102">
        <f t="shared" si="79"/>
        <v>1260.1959999999999</v>
      </c>
      <c r="Y288" s="107">
        <f t="shared" si="79"/>
        <v>1251.7360000000001</v>
      </c>
    </row>
    <row r="289" spans="1:25" s="62" customFormat="1" ht="18.75" hidden="1" customHeight="1" outlineLevel="1" x14ac:dyDescent="0.2">
      <c r="A289" s="52" t="s">
        <v>8</v>
      </c>
      <c r="B289" s="70">
        <f>B131</f>
        <v>738.11</v>
      </c>
      <c r="C289" s="70">
        <f t="shared" ref="C289:Y289" si="80">C131</f>
        <v>720.31</v>
      </c>
      <c r="D289" s="70">
        <f t="shared" si="80"/>
        <v>724.84</v>
      </c>
      <c r="E289" s="70">
        <f t="shared" si="80"/>
        <v>741.96</v>
      </c>
      <c r="F289" s="70">
        <f t="shared" si="80"/>
        <v>737.43</v>
      </c>
      <c r="G289" s="70">
        <f t="shared" si="80"/>
        <v>731.65</v>
      </c>
      <c r="H289" s="70">
        <f t="shared" si="80"/>
        <v>732.37</v>
      </c>
      <c r="I289" s="70">
        <f t="shared" si="80"/>
        <v>717.08</v>
      </c>
      <c r="J289" s="70">
        <f t="shared" si="80"/>
        <v>723.69</v>
      </c>
      <c r="K289" s="70">
        <f t="shared" si="80"/>
        <v>736.05</v>
      </c>
      <c r="L289" s="70">
        <f t="shared" si="80"/>
        <v>737.34</v>
      </c>
      <c r="M289" s="70">
        <f t="shared" si="80"/>
        <v>738.64</v>
      </c>
      <c r="N289" s="70">
        <f t="shared" si="80"/>
        <v>740.44</v>
      </c>
      <c r="O289" s="70">
        <f t="shared" si="80"/>
        <v>718.64</v>
      </c>
      <c r="P289" s="70">
        <f t="shared" si="80"/>
        <v>720.75</v>
      </c>
      <c r="Q289" s="70">
        <f t="shared" si="80"/>
        <v>743.39</v>
      </c>
      <c r="R289" s="70">
        <f t="shared" si="80"/>
        <v>744.97</v>
      </c>
      <c r="S289" s="70">
        <f t="shared" si="80"/>
        <v>752.24</v>
      </c>
      <c r="T289" s="70">
        <f t="shared" si="80"/>
        <v>743.03</v>
      </c>
      <c r="U289" s="70">
        <f t="shared" si="80"/>
        <v>726.19</v>
      </c>
      <c r="V289" s="70">
        <f t="shared" si="80"/>
        <v>731.1</v>
      </c>
      <c r="W289" s="70">
        <f t="shared" si="80"/>
        <v>735.61</v>
      </c>
      <c r="X289" s="70">
        <f t="shared" si="80"/>
        <v>737.17</v>
      </c>
      <c r="Y289" s="70">
        <f t="shared" si="80"/>
        <v>728.71</v>
      </c>
    </row>
    <row r="290" spans="1:25" s="62" customFormat="1" ht="18.75" hidden="1" customHeight="1" outlineLevel="1" x14ac:dyDescent="0.2">
      <c r="A290" s="53" t="s">
        <v>9</v>
      </c>
      <c r="B290" s="76">
        <v>520.53</v>
      </c>
      <c r="C290" s="74">
        <v>520.53</v>
      </c>
      <c r="D290" s="74">
        <v>520.53</v>
      </c>
      <c r="E290" s="74">
        <v>520.53</v>
      </c>
      <c r="F290" s="74">
        <v>520.53</v>
      </c>
      <c r="G290" s="74">
        <v>520.53</v>
      </c>
      <c r="H290" s="74">
        <v>520.53</v>
      </c>
      <c r="I290" s="74">
        <v>520.53</v>
      </c>
      <c r="J290" s="74">
        <v>520.53</v>
      </c>
      <c r="K290" s="74">
        <v>520.53</v>
      </c>
      <c r="L290" s="74">
        <v>520.53</v>
      </c>
      <c r="M290" s="74">
        <v>520.53</v>
      </c>
      <c r="N290" s="74">
        <v>520.53</v>
      </c>
      <c r="O290" s="74">
        <v>520.53</v>
      </c>
      <c r="P290" s="74">
        <v>520.53</v>
      </c>
      <c r="Q290" s="74">
        <v>520.53</v>
      </c>
      <c r="R290" s="74">
        <v>520.53</v>
      </c>
      <c r="S290" s="74">
        <v>520.53</v>
      </c>
      <c r="T290" s="74">
        <v>520.53</v>
      </c>
      <c r="U290" s="74">
        <v>520.53</v>
      </c>
      <c r="V290" s="74">
        <v>520.53</v>
      </c>
      <c r="W290" s="74">
        <v>520.53</v>
      </c>
      <c r="X290" s="74">
        <v>520.53</v>
      </c>
      <c r="Y290" s="81">
        <v>520.53</v>
      </c>
    </row>
    <row r="291" spans="1:25" s="62" customFormat="1" ht="18.75" hidden="1" customHeight="1" outlineLevel="1" x14ac:dyDescent="0.2">
      <c r="A291" s="54" t="s">
        <v>10</v>
      </c>
      <c r="B291" s="76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81"/>
    </row>
    <row r="292" spans="1:25" s="62" customFormat="1" ht="18.75" hidden="1" customHeight="1" outlineLevel="1" thickBot="1" x14ac:dyDescent="0.25">
      <c r="A292" s="55" t="s">
        <v>11</v>
      </c>
      <c r="B292" s="77">
        <v>2.496</v>
      </c>
      <c r="C292" s="75">
        <v>2.496</v>
      </c>
      <c r="D292" s="75">
        <v>2.496</v>
      </c>
      <c r="E292" s="75">
        <v>2.496</v>
      </c>
      <c r="F292" s="75">
        <v>2.496</v>
      </c>
      <c r="G292" s="75">
        <v>2.496</v>
      </c>
      <c r="H292" s="75">
        <v>2.496</v>
      </c>
      <c r="I292" s="75">
        <v>2.496</v>
      </c>
      <c r="J292" s="75">
        <v>2.496</v>
      </c>
      <c r="K292" s="75">
        <v>2.496</v>
      </c>
      <c r="L292" s="75">
        <v>2.496</v>
      </c>
      <c r="M292" s="75">
        <v>2.496</v>
      </c>
      <c r="N292" s="75">
        <v>2.496</v>
      </c>
      <c r="O292" s="75">
        <v>2.496</v>
      </c>
      <c r="P292" s="75">
        <v>2.496</v>
      </c>
      <c r="Q292" s="75">
        <v>2.496</v>
      </c>
      <c r="R292" s="75">
        <v>2.496</v>
      </c>
      <c r="S292" s="75">
        <v>2.496</v>
      </c>
      <c r="T292" s="75">
        <v>2.496</v>
      </c>
      <c r="U292" s="75">
        <v>2.496</v>
      </c>
      <c r="V292" s="75">
        <v>2.496</v>
      </c>
      <c r="W292" s="75">
        <v>2.496</v>
      </c>
      <c r="X292" s="75">
        <v>2.496</v>
      </c>
      <c r="Y292" s="82">
        <v>2.496</v>
      </c>
    </row>
    <row r="293" spans="1:25" s="62" customFormat="1" ht="18.75" customHeight="1" collapsed="1" thickBot="1" x14ac:dyDescent="0.25">
      <c r="A293" s="110">
        <v>26</v>
      </c>
      <c r="B293" s="101">
        <f t="shared" ref="B293:Y293" si="81">SUM(B294:B297)</f>
        <v>1289.336</v>
      </c>
      <c r="C293" s="102">
        <f t="shared" si="81"/>
        <v>1270.066</v>
      </c>
      <c r="D293" s="102">
        <f t="shared" si="81"/>
        <v>1278.566</v>
      </c>
      <c r="E293" s="103">
        <f t="shared" si="81"/>
        <v>1292.346</v>
      </c>
      <c r="F293" s="103">
        <f t="shared" si="81"/>
        <v>1288.7260000000001</v>
      </c>
      <c r="G293" s="103">
        <f t="shared" si="81"/>
        <v>1285.4459999999999</v>
      </c>
      <c r="H293" s="103">
        <f t="shared" si="81"/>
        <v>1284.7760000000001</v>
      </c>
      <c r="I293" s="103">
        <f t="shared" si="81"/>
        <v>1270.7060000000001</v>
      </c>
      <c r="J293" s="103">
        <f t="shared" si="81"/>
        <v>1274.9459999999999</v>
      </c>
      <c r="K293" s="104">
        <f t="shared" si="81"/>
        <v>1280.116</v>
      </c>
      <c r="L293" s="103">
        <f t="shared" si="81"/>
        <v>1279.9660000000001</v>
      </c>
      <c r="M293" s="105">
        <f t="shared" si="81"/>
        <v>1282.1559999999999</v>
      </c>
      <c r="N293" s="104">
        <f t="shared" si="81"/>
        <v>1284.366</v>
      </c>
      <c r="O293" s="103">
        <f t="shared" si="81"/>
        <v>1262.3560000000002</v>
      </c>
      <c r="P293" s="105">
        <f t="shared" si="81"/>
        <v>1267.556</v>
      </c>
      <c r="Q293" s="106">
        <f t="shared" si="81"/>
        <v>1285.1260000000002</v>
      </c>
      <c r="R293" s="103">
        <f t="shared" si="81"/>
        <v>1292.386</v>
      </c>
      <c r="S293" s="106">
        <f t="shared" si="81"/>
        <v>1301.2660000000001</v>
      </c>
      <c r="T293" s="103">
        <f t="shared" si="81"/>
        <v>1292.546</v>
      </c>
      <c r="U293" s="102">
        <f t="shared" si="81"/>
        <v>1284.6260000000002</v>
      </c>
      <c r="V293" s="102">
        <f t="shared" si="81"/>
        <v>1287.056</v>
      </c>
      <c r="W293" s="102">
        <f t="shared" si="81"/>
        <v>1296.4960000000001</v>
      </c>
      <c r="X293" s="102">
        <f t="shared" si="81"/>
        <v>1291.546</v>
      </c>
      <c r="Y293" s="107">
        <f t="shared" si="81"/>
        <v>1292.3560000000002</v>
      </c>
    </row>
    <row r="294" spans="1:25" s="62" customFormat="1" ht="18.75" hidden="1" customHeight="1" outlineLevel="1" x14ac:dyDescent="0.2">
      <c r="A294" s="56" t="s">
        <v>8</v>
      </c>
      <c r="B294" s="70">
        <f>B136</f>
        <v>766.31</v>
      </c>
      <c r="C294" s="70">
        <f t="shared" ref="C294:Y294" si="82">C136</f>
        <v>747.04</v>
      </c>
      <c r="D294" s="70">
        <f t="shared" si="82"/>
        <v>755.54</v>
      </c>
      <c r="E294" s="70">
        <f t="shared" si="82"/>
        <v>769.32</v>
      </c>
      <c r="F294" s="70">
        <f t="shared" si="82"/>
        <v>765.7</v>
      </c>
      <c r="G294" s="70">
        <f t="shared" si="82"/>
        <v>762.42</v>
      </c>
      <c r="H294" s="70">
        <f t="shared" si="82"/>
        <v>761.75</v>
      </c>
      <c r="I294" s="70">
        <f t="shared" si="82"/>
        <v>747.68</v>
      </c>
      <c r="J294" s="70">
        <f t="shared" si="82"/>
        <v>751.92</v>
      </c>
      <c r="K294" s="70">
        <f t="shared" si="82"/>
        <v>757.09</v>
      </c>
      <c r="L294" s="70">
        <f t="shared" si="82"/>
        <v>756.94</v>
      </c>
      <c r="M294" s="70">
        <f t="shared" si="82"/>
        <v>759.13</v>
      </c>
      <c r="N294" s="70">
        <f t="shared" si="82"/>
        <v>761.34</v>
      </c>
      <c r="O294" s="70">
        <f t="shared" si="82"/>
        <v>739.33</v>
      </c>
      <c r="P294" s="70">
        <f t="shared" si="82"/>
        <v>744.53</v>
      </c>
      <c r="Q294" s="70">
        <f t="shared" si="82"/>
        <v>762.1</v>
      </c>
      <c r="R294" s="70">
        <f t="shared" si="82"/>
        <v>769.36</v>
      </c>
      <c r="S294" s="70">
        <f t="shared" si="82"/>
        <v>778.24</v>
      </c>
      <c r="T294" s="70">
        <f t="shared" si="82"/>
        <v>769.52</v>
      </c>
      <c r="U294" s="70">
        <f t="shared" si="82"/>
        <v>761.6</v>
      </c>
      <c r="V294" s="70">
        <f t="shared" si="82"/>
        <v>764.03</v>
      </c>
      <c r="W294" s="70">
        <f t="shared" si="82"/>
        <v>773.47</v>
      </c>
      <c r="X294" s="70">
        <f t="shared" si="82"/>
        <v>768.52</v>
      </c>
      <c r="Y294" s="70">
        <f t="shared" si="82"/>
        <v>769.33</v>
      </c>
    </row>
    <row r="295" spans="1:25" s="62" customFormat="1" ht="18.75" hidden="1" customHeight="1" outlineLevel="1" x14ac:dyDescent="0.2">
      <c r="A295" s="57" t="s">
        <v>9</v>
      </c>
      <c r="B295" s="76">
        <v>520.53</v>
      </c>
      <c r="C295" s="74">
        <v>520.53</v>
      </c>
      <c r="D295" s="74">
        <v>520.53</v>
      </c>
      <c r="E295" s="74">
        <v>520.53</v>
      </c>
      <c r="F295" s="74">
        <v>520.53</v>
      </c>
      <c r="G295" s="74">
        <v>520.53</v>
      </c>
      <c r="H295" s="74">
        <v>520.53</v>
      </c>
      <c r="I295" s="74">
        <v>520.53</v>
      </c>
      <c r="J295" s="74">
        <v>520.53</v>
      </c>
      <c r="K295" s="74">
        <v>520.53</v>
      </c>
      <c r="L295" s="74">
        <v>520.53</v>
      </c>
      <c r="M295" s="74">
        <v>520.53</v>
      </c>
      <c r="N295" s="74">
        <v>520.53</v>
      </c>
      <c r="O295" s="74">
        <v>520.53</v>
      </c>
      <c r="P295" s="74">
        <v>520.53</v>
      </c>
      <c r="Q295" s="74">
        <v>520.53</v>
      </c>
      <c r="R295" s="74">
        <v>520.53</v>
      </c>
      <c r="S295" s="74">
        <v>520.53</v>
      </c>
      <c r="T295" s="74">
        <v>520.53</v>
      </c>
      <c r="U295" s="74">
        <v>520.53</v>
      </c>
      <c r="V295" s="74">
        <v>520.53</v>
      </c>
      <c r="W295" s="74">
        <v>520.53</v>
      </c>
      <c r="X295" s="74">
        <v>520.53</v>
      </c>
      <c r="Y295" s="81">
        <v>520.53</v>
      </c>
    </row>
    <row r="296" spans="1:25" s="62" customFormat="1" ht="18.75" hidden="1" customHeight="1" outlineLevel="1" x14ac:dyDescent="0.2">
      <c r="A296" s="58" t="s">
        <v>10</v>
      </c>
      <c r="B296" s="76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81"/>
    </row>
    <row r="297" spans="1:25" s="62" customFormat="1" ht="18.75" hidden="1" customHeight="1" outlineLevel="1" thickBot="1" x14ac:dyDescent="0.25">
      <c r="A297" s="118" t="s">
        <v>11</v>
      </c>
      <c r="B297" s="77">
        <v>2.496</v>
      </c>
      <c r="C297" s="75">
        <v>2.496</v>
      </c>
      <c r="D297" s="75">
        <v>2.496</v>
      </c>
      <c r="E297" s="75">
        <v>2.496</v>
      </c>
      <c r="F297" s="75">
        <v>2.496</v>
      </c>
      <c r="G297" s="75">
        <v>2.496</v>
      </c>
      <c r="H297" s="75">
        <v>2.496</v>
      </c>
      <c r="I297" s="75">
        <v>2.496</v>
      </c>
      <c r="J297" s="75">
        <v>2.496</v>
      </c>
      <c r="K297" s="75">
        <v>2.496</v>
      </c>
      <c r="L297" s="75">
        <v>2.496</v>
      </c>
      <c r="M297" s="75">
        <v>2.496</v>
      </c>
      <c r="N297" s="75">
        <v>2.496</v>
      </c>
      <c r="O297" s="75">
        <v>2.496</v>
      </c>
      <c r="P297" s="75">
        <v>2.496</v>
      </c>
      <c r="Q297" s="75">
        <v>2.496</v>
      </c>
      <c r="R297" s="75">
        <v>2.496</v>
      </c>
      <c r="S297" s="75">
        <v>2.496</v>
      </c>
      <c r="T297" s="75">
        <v>2.496</v>
      </c>
      <c r="U297" s="75">
        <v>2.496</v>
      </c>
      <c r="V297" s="75">
        <v>2.496</v>
      </c>
      <c r="W297" s="75">
        <v>2.496</v>
      </c>
      <c r="X297" s="75">
        <v>2.496</v>
      </c>
      <c r="Y297" s="82">
        <v>2.496</v>
      </c>
    </row>
    <row r="298" spans="1:25" s="62" customFormat="1" ht="18.75" customHeight="1" collapsed="1" thickBot="1" x14ac:dyDescent="0.25">
      <c r="A298" s="112">
        <v>27</v>
      </c>
      <c r="B298" s="101">
        <f t="shared" ref="B298:Y298" si="83">SUM(B299:B302)</f>
        <v>1249.6759999999999</v>
      </c>
      <c r="C298" s="102">
        <f t="shared" si="83"/>
        <v>1231.2560000000001</v>
      </c>
      <c r="D298" s="102">
        <f t="shared" si="83"/>
        <v>1227.086</v>
      </c>
      <c r="E298" s="103">
        <f t="shared" si="83"/>
        <v>1243.4459999999999</v>
      </c>
      <c r="F298" s="103">
        <f t="shared" si="83"/>
        <v>1239.546</v>
      </c>
      <c r="G298" s="103">
        <f t="shared" si="83"/>
        <v>1241.576</v>
      </c>
      <c r="H298" s="103">
        <f t="shared" si="83"/>
        <v>1240.4259999999999</v>
      </c>
      <c r="I298" s="103">
        <f t="shared" si="83"/>
        <v>1230.6559999999999</v>
      </c>
      <c r="J298" s="103">
        <f t="shared" si="83"/>
        <v>1234.7160000000001</v>
      </c>
      <c r="K298" s="104">
        <f t="shared" si="83"/>
        <v>1217.2660000000001</v>
      </c>
      <c r="L298" s="103">
        <f t="shared" si="83"/>
        <v>1228.9860000000001</v>
      </c>
      <c r="M298" s="105">
        <f t="shared" si="83"/>
        <v>1238.0060000000001</v>
      </c>
      <c r="N298" s="104">
        <f t="shared" si="83"/>
        <v>1246.1559999999999</v>
      </c>
      <c r="O298" s="103">
        <f t="shared" si="83"/>
        <v>1219.3560000000002</v>
      </c>
      <c r="P298" s="105">
        <f t="shared" si="83"/>
        <v>1224.866</v>
      </c>
      <c r="Q298" s="106">
        <f t="shared" si="83"/>
        <v>1233.7660000000001</v>
      </c>
      <c r="R298" s="103">
        <f t="shared" si="83"/>
        <v>1247.886</v>
      </c>
      <c r="S298" s="106">
        <f t="shared" si="83"/>
        <v>1258.2560000000001</v>
      </c>
      <c r="T298" s="103">
        <f t="shared" si="83"/>
        <v>1255.3960000000002</v>
      </c>
      <c r="U298" s="102">
        <f t="shared" si="83"/>
        <v>1242.4160000000002</v>
      </c>
      <c r="V298" s="102">
        <f t="shared" si="83"/>
        <v>1235.0060000000001</v>
      </c>
      <c r="W298" s="102">
        <f t="shared" si="83"/>
        <v>1249.4760000000001</v>
      </c>
      <c r="X298" s="102">
        <f t="shared" si="83"/>
        <v>1255.6860000000001</v>
      </c>
      <c r="Y298" s="107">
        <f t="shared" si="83"/>
        <v>1251.326</v>
      </c>
    </row>
    <row r="299" spans="1:25" s="62" customFormat="1" ht="18.75" hidden="1" customHeight="1" outlineLevel="1" x14ac:dyDescent="0.2">
      <c r="A299" s="56" t="s">
        <v>8</v>
      </c>
      <c r="B299" s="70">
        <f>B141</f>
        <v>726.65</v>
      </c>
      <c r="C299" s="70">
        <f t="shared" ref="C299:Y299" si="84">C141</f>
        <v>708.23</v>
      </c>
      <c r="D299" s="70">
        <f t="shared" si="84"/>
        <v>704.06</v>
      </c>
      <c r="E299" s="70">
        <f t="shared" si="84"/>
        <v>720.42</v>
      </c>
      <c r="F299" s="70">
        <f t="shared" si="84"/>
        <v>716.52</v>
      </c>
      <c r="G299" s="70">
        <f t="shared" si="84"/>
        <v>718.55</v>
      </c>
      <c r="H299" s="70">
        <f t="shared" si="84"/>
        <v>717.4</v>
      </c>
      <c r="I299" s="70">
        <f t="shared" si="84"/>
        <v>707.63</v>
      </c>
      <c r="J299" s="70">
        <f t="shared" si="84"/>
        <v>711.69</v>
      </c>
      <c r="K299" s="70">
        <f t="shared" si="84"/>
        <v>694.24</v>
      </c>
      <c r="L299" s="70">
        <f t="shared" si="84"/>
        <v>705.96</v>
      </c>
      <c r="M299" s="70">
        <f t="shared" si="84"/>
        <v>714.98</v>
      </c>
      <c r="N299" s="70">
        <f t="shared" si="84"/>
        <v>723.13</v>
      </c>
      <c r="O299" s="70">
        <f t="shared" si="84"/>
        <v>696.33</v>
      </c>
      <c r="P299" s="70">
        <f t="shared" si="84"/>
        <v>701.84</v>
      </c>
      <c r="Q299" s="70">
        <f t="shared" si="84"/>
        <v>710.74</v>
      </c>
      <c r="R299" s="70">
        <f t="shared" si="84"/>
        <v>724.86</v>
      </c>
      <c r="S299" s="70">
        <f t="shared" si="84"/>
        <v>735.23</v>
      </c>
      <c r="T299" s="70">
        <f t="shared" si="84"/>
        <v>732.37</v>
      </c>
      <c r="U299" s="70">
        <f t="shared" si="84"/>
        <v>719.39</v>
      </c>
      <c r="V299" s="70">
        <f t="shared" si="84"/>
        <v>711.98</v>
      </c>
      <c r="W299" s="70">
        <f t="shared" si="84"/>
        <v>726.45</v>
      </c>
      <c r="X299" s="70">
        <f t="shared" si="84"/>
        <v>732.66</v>
      </c>
      <c r="Y299" s="70">
        <f t="shared" si="84"/>
        <v>728.3</v>
      </c>
    </row>
    <row r="300" spans="1:25" s="62" customFormat="1" ht="18.75" hidden="1" customHeight="1" outlineLevel="1" x14ac:dyDescent="0.2">
      <c r="A300" s="57" t="s">
        <v>9</v>
      </c>
      <c r="B300" s="76">
        <v>520.53</v>
      </c>
      <c r="C300" s="74">
        <v>520.53</v>
      </c>
      <c r="D300" s="74">
        <v>520.53</v>
      </c>
      <c r="E300" s="74">
        <v>520.53</v>
      </c>
      <c r="F300" s="74">
        <v>520.53</v>
      </c>
      <c r="G300" s="74">
        <v>520.53</v>
      </c>
      <c r="H300" s="74">
        <v>520.53</v>
      </c>
      <c r="I300" s="74">
        <v>520.53</v>
      </c>
      <c r="J300" s="74">
        <v>520.53</v>
      </c>
      <c r="K300" s="74">
        <v>520.53</v>
      </c>
      <c r="L300" s="74">
        <v>520.53</v>
      </c>
      <c r="M300" s="74">
        <v>520.53</v>
      </c>
      <c r="N300" s="74">
        <v>520.53</v>
      </c>
      <c r="O300" s="74">
        <v>520.53</v>
      </c>
      <c r="P300" s="74">
        <v>520.53</v>
      </c>
      <c r="Q300" s="74">
        <v>520.53</v>
      </c>
      <c r="R300" s="74">
        <v>520.53</v>
      </c>
      <c r="S300" s="74">
        <v>520.53</v>
      </c>
      <c r="T300" s="74">
        <v>520.53</v>
      </c>
      <c r="U300" s="74">
        <v>520.53</v>
      </c>
      <c r="V300" s="74">
        <v>520.53</v>
      </c>
      <c r="W300" s="74">
        <v>520.53</v>
      </c>
      <c r="X300" s="74">
        <v>520.53</v>
      </c>
      <c r="Y300" s="81">
        <v>520.53</v>
      </c>
    </row>
    <row r="301" spans="1:25" s="62" customFormat="1" ht="18.75" hidden="1" customHeight="1" outlineLevel="1" x14ac:dyDescent="0.2">
      <c r="A301" s="58" t="s">
        <v>10</v>
      </c>
      <c r="B301" s="76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81"/>
    </row>
    <row r="302" spans="1:25" s="62" customFormat="1" ht="18.75" hidden="1" customHeight="1" outlineLevel="1" thickBot="1" x14ac:dyDescent="0.25">
      <c r="A302" s="118" t="s">
        <v>11</v>
      </c>
      <c r="B302" s="77">
        <v>2.496</v>
      </c>
      <c r="C302" s="75">
        <v>2.496</v>
      </c>
      <c r="D302" s="75">
        <v>2.496</v>
      </c>
      <c r="E302" s="75">
        <v>2.496</v>
      </c>
      <c r="F302" s="75">
        <v>2.496</v>
      </c>
      <c r="G302" s="75">
        <v>2.496</v>
      </c>
      <c r="H302" s="75">
        <v>2.496</v>
      </c>
      <c r="I302" s="75">
        <v>2.496</v>
      </c>
      <c r="J302" s="75">
        <v>2.496</v>
      </c>
      <c r="K302" s="75">
        <v>2.496</v>
      </c>
      <c r="L302" s="75">
        <v>2.496</v>
      </c>
      <c r="M302" s="75">
        <v>2.496</v>
      </c>
      <c r="N302" s="75">
        <v>2.496</v>
      </c>
      <c r="O302" s="75">
        <v>2.496</v>
      </c>
      <c r="P302" s="75">
        <v>2.496</v>
      </c>
      <c r="Q302" s="75">
        <v>2.496</v>
      </c>
      <c r="R302" s="75">
        <v>2.496</v>
      </c>
      <c r="S302" s="75">
        <v>2.496</v>
      </c>
      <c r="T302" s="75">
        <v>2.496</v>
      </c>
      <c r="U302" s="75">
        <v>2.496</v>
      </c>
      <c r="V302" s="75">
        <v>2.496</v>
      </c>
      <c r="W302" s="75">
        <v>2.496</v>
      </c>
      <c r="X302" s="75">
        <v>2.496</v>
      </c>
      <c r="Y302" s="82">
        <v>2.496</v>
      </c>
    </row>
    <row r="303" spans="1:25" s="62" customFormat="1" ht="18.75" customHeight="1" collapsed="1" thickBot="1" x14ac:dyDescent="0.25">
      <c r="A303" s="111">
        <v>28</v>
      </c>
      <c r="B303" s="101">
        <f t="shared" ref="B303:Y303" si="85">SUM(B304:B307)</f>
        <v>1342.6060000000002</v>
      </c>
      <c r="C303" s="102">
        <f t="shared" si="85"/>
        <v>1280.5260000000001</v>
      </c>
      <c r="D303" s="102">
        <f t="shared" si="85"/>
        <v>1301.9160000000002</v>
      </c>
      <c r="E303" s="103">
        <f t="shared" si="85"/>
        <v>1324.1460000000002</v>
      </c>
      <c r="F303" s="103">
        <f t="shared" si="85"/>
        <v>1326.846</v>
      </c>
      <c r="G303" s="103">
        <f t="shared" si="85"/>
        <v>1316.1460000000002</v>
      </c>
      <c r="H303" s="103">
        <f t="shared" si="85"/>
        <v>1309.6759999999999</v>
      </c>
      <c r="I303" s="103">
        <f t="shared" si="85"/>
        <v>1263.4360000000001</v>
      </c>
      <c r="J303" s="103">
        <f t="shared" si="85"/>
        <v>1281.0060000000001</v>
      </c>
      <c r="K303" s="104">
        <f t="shared" si="85"/>
        <v>1284.4259999999999</v>
      </c>
      <c r="L303" s="103">
        <f t="shared" si="85"/>
        <v>1298.1660000000002</v>
      </c>
      <c r="M303" s="105">
        <f t="shared" si="85"/>
        <v>1307.336</v>
      </c>
      <c r="N303" s="104">
        <f t="shared" si="85"/>
        <v>1262.4059999999999</v>
      </c>
      <c r="O303" s="103">
        <f t="shared" si="85"/>
        <v>1247.7460000000001</v>
      </c>
      <c r="P303" s="105">
        <f t="shared" si="85"/>
        <v>1248.6060000000002</v>
      </c>
      <c r="Q303" s="106">
        <f t="shared" si="85"/>
        <v>1275.1460000000002</v>
      </c>
      <c r="R303" s="103">
        <f t="shared" si="85"/>
        <v>1282.7760000000001</v>
      </c>
      <c r="S303" s="106">
        <f t="shared" si="85"/>
        <v>1286.806</v>
      </c>
      <c r="T303" s="103">
        <f t="shared" si="85"/>
        <v>1275.9660000000001</v>
      </c>
      <c r="U303" s="102">
        <f t="shared" si="85"/>
        <v>1274.386</v>
      </c>
      <c r="V303" s="102">
        <f t="shared" si="85"/>
        <v>1274.1260000000002</v>
      </c>
      <c r="W303" s="102">
        <f t="shared" si="85"/>
        <v>1278.806</v>
      </c>
      <c r="X303" s="102">
        <f t="shared" si="85"/>
        <v>1284.7860000000001</v>
      </c>
      <c r="Y303" s="107">
        <f t="shared" si="85"/>
        <v>1282.1559999999999</v>
      </c>
    </row>
    <row r="304" spans="1:25" s="62" customFormat="1" ht="18.75" hidden="1" customHeight="1" outlineLevel="1" x14ac:dyDescent="0.2">
      <c r="A304" s="52" t="s">
        <v>8</v>
      </c>
      <c r="B304" s="70">
        <f>B146</f>
        <v>819.58</v>
      </c>
      <c r="C304" s="70">
        <f t="shared" ref="C304:Y304" si="86">C146</f>
        <v>757.5</v>
      </c>
      <c r="D304" s="70">
        <f t="shared" si="86"/>
        <v>778.89</v>
      </c>
      <c r="E304" s="70">
        <f t="shared" si="86"/>
        <v>801.12</v>
      </c>
      <c r="F304" s="70">
        <f t="shared" si="86"/>
        <v>803.82</v>
      </c>
      <c r="G304" s="70">
        <f t="shared" si="86"/>
        <v>793.12</v>
      </c>
      <c r="H304" s="70">
        <f t="shared" si="86"/>
        <v>786.65</v>
      </c>
      <c r="I304" s="70">
        <f t="shared" si="86"/>
        <v>740.41</v>
      </c>
      <c r="J304" s="70">
        <f t="shared" si="86"/>
        <v>757.98</v>
      </c>
      <c r="K304" s="70">
        <f t="shared" si="86"/>
        <v>761.4</v>
      </c>
      <c r="L304" s="70">
        <f t="shared" si="86"/>
        <v>775.14</v>
      </c>
      <c r="M304" s="70">
        <f t="shared" si="86"/>
        <v>784.31</v>
      </c>
      <c r="N304" s="70">
        <f t="shared" si="86"/>
        <v>739.38</v>
      </c>
      <c r="O304" s="70">
        <f t="shared" si="86"/>
        <v>724.72</v>
      </c>
      <c r="P304" s="70">
        <f t="shared" si="86"/>
        <v>725.58</v>
      </c>
      <c r="Q304" s="70">
        <f t="shared" si="86"/>
        <v>752.12</v>
      </c>
      <c r="R304" s="70">
        <f t="shared" si="86"/>
        <v>759.75</v>
      </c>
      <c r="S304" s="70">
        <f t="shared" si="86"/>
        <v>763.78</v>
      </c>
      <c r="T304" s="70">
        <f t="shared" si="86"/>
        <v>752.94</v>
      </c>
      <c r="U304" s="70">
        <f t="shared" si="86"/>
        <v>751.36</v>
      </c>
      <c r="V304" s="70">
        <f t="shared" si="86"/>
        <v>751.1</v>
      </c>
      <c r="W304" s="70">
        <f t="shared" si="86"/>
        <v>755.78</v>
      </c>
      <c r="X304" s="70">
        <f t="shared" si="86"/>
        <v>761.76</v>
      </c>
      <c r="Y304" s="70">
        <f t="shared" si="86"/>
        <v>759.13</v>
      </c>
    </row>
    <row r="305" spans="1:25" s="62" customFormat="1" ht="18.75" hidden="1" customHeight="1" outlineLevel="1" x14ac:dyDescent="0.2">
      <c r="A305" s="53" t="s">
        <v>9</v>
      </c>
      <c r="B305" s="76">
        <v>520.53</v>
      </c>
      <c r="C305" s="74">
        <v>520.53</v>
      </c>
      <c r="D305" s="74">
        <v>520.53</v>
      </c>
      <c r="E305" s="74">
        <v>520.53</v>
      </c>
      <c r="F305" s="74">
        <v>520.53</v>
      </c>
      <c r="G305" s="74">
        <v>520.53</v>
      </c>
      <c r="H305" s="74">
        <v>520.53</v>
      </c>
      <c r="I305" s="74">
        <v>520.53</v>
      </c>
      <c r="J305" s="74">
        <v>520.53</v>
      </c>
      <c r="K305" s="74">
        <v>520.53</v>
      </c>
      <c r="L305" s="74">
        <v>520.53</v>
      </c>
      <c r="M305" s="74">
        <v>520.53</v>
      </c>
      <c r="N305" s="74">
        <v>520.53</v>
      </c>
      <c r="O305" s="74">
        <v>520.53</v>
      </c>
      <c r="P305" s="74">
        <v>520.53</v>
      </c>
      <c r="Q305" s="74">
        <v>520.53</v>
      </c>
      <c r="R305" s="74">
        <v>520.53</v>
      </c>
      <c r="S305" s="74">
        <v>520.53</v>
      </c>
      <c r="T305" s="74">
        <v>520.53</v>
      </c>
      <c r="U305" s="74">
        <v>520.53</v>
      </c>
      <c r="V305" s="74">
        <v>520.53</v>
      </c>
      <c r="W305" s="74">
        <v>520.53</v>
      </c>
      <c r="X305" s="74">
        <v>520.53</v>
      </c>
      <c r="Y305" s="81">
        <v>520.53</v>
      </c>
    </row>
    <row r="306" spans="1:25" s="62" customFormat="1" ht="18.75" hidden="1" customHeight="1" outlineLevel="1" x14ac:dyDescent="0.2">
      <c r="A306" s="54" t="s">
        <v>10</v>
      </c>
      <c r="B306" s="76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81"/>
    </row>
    <row r="307" spans="1:25" s="62" customFormat="1" ht="18.75" hidden="1" customHeight="1" outlineLevel="1" thickBot="1" x14ac:dyDescent="0.25">
      <c r="A307" s="55" t="s">
        <v>11</v>
      </c>
      <c r="B307" s="77">
        <v>2.496</v>
      </c>
      <c r="C307" s="75">
        <v>2.496</v>
      </c>
      <c r="D307" s="75">
        <v>2.496</v>
      </c>
      <c r="E307" s="75">
        <v>2.496</v>
      </c>
      <c r="F307" s="75">
        <v>2.496</v>
      </c>
      <c r="G307" s="75">
        <v>2.496</v>
      </c>
      <c r="H307" s="75">
        <v>2.496</v>
      </c>
      <c r="I307" s="75">
        <v>2.496</v>
      </c>
      <c r="J307" s="75">
        <v>2.496</v>
      </c>
      <c r="K307" s="75">
        <v>2.496</v>
      </c>
      <c r="L307" s="75">
        <v>2.496</v>
      </c>
      <c r="M307" s="75">
        <v>2.496</v>
      </c>
      <c r="N307" s="75">
        <v>2.496</v>
      </c>
      <c r="O307" s="75">
        <v>2.496</v>
      </c>
      <c r="P307" s="75">
        <v>2.496</v>
      </c>
      <c r="Q307" s="75">
        <v>2.496</v>
      </c>
      <c r="R307" s="75">
        <v>2.496</v>
      </c>
      <c r="S307" s="75">
        <v>2.496</v>
      </c>
      <c r="T307" s="75">
        <v>2.496</v>
      </c>
      <c r="U307" s="75">
        <v>2.496</v>
      </c>
      <c r="V307" s="75">
        <v>2.496</v>
      </c>
      <c r="W307" s="75">
        <v>2.496</v>
      </c>
      <c r="X307" s="75">
        <v>2.496</v>
      </c>
      <c r="Y307" s="82">
        <v>2.496</v>
      </c>
    </row>
    <row r="308" spans="1:25" s="62" customFormat="1" ht="18.75" customHeight="1" collapsed="1" thickBot="1" x14ac:dyDescent="0.25">
      <c r="A308" s="109">
        <v>29</v>
      </c>
      <c r="B308" s="101">
        <f t="shared" ref="B308:Y308" si="87">SUM(B309:B312)</f>
        <v>1262.9860000000001</v>
      </c>
      <c r="C308" s="102">
        <f t="shared" si="87"/>
        <v>1228.576</v>
      </c>
      <c r="D308" s="102">
        <f t="shared" si="87"/>
        <v>1246.7660000000001</v>
      </c>
      <c r="E308" s="103">
        <f t="shared" si="87"/>
        <v>1263.2460000000001</v>
      </c>
      <c r="F308" s="103">
        <f t="shared" si="87"/>
        <v>1258.5160000000001</v>
      </c>
      <c r="G308" s="103">
        <f t="shared" si="87"/>
        <v>1247.1060000000002</v>
      </c>
      <c r="H308" s="103">
        <f t="shared" si="87"/>
        <v>1233.3960000000002</v>
      </c>
      <c r="I308" s="103">
        <f t="shared" si="87"/>
        <v>1226.9660000000001</v>
      </c>
      <c r="J308" s="103">
        <f t="shared" si="87"/>
        <v>1226.306</v>
      </c>
      <c r="K308" s="104">
        <f t="shared" si="87"/>
        <v>1239.9259999999999</v>
      </c>
      <c r="L308" s="103">
        <f t="shared" si="87"/>
        <v>1236.596</v>
      </c>
      <c r="M308" s="105">
        <f t="shared" si="87"/>
        <v>1249.0060000000001</v>
      </c>
      <c r="N308" s="104">
        <f t="shared" si="87"/>
        <v>1235.566</v>
      </c>
      <c r="O308" s="103">
        <f t="shared" si="87"/>
        <v>1234.3760000000002</v>
      </c>
      <c r="P308" s="105">
        <f t="shared" si="87"/>
        <v>1230.306</v>
      </c>
      <c r="Q308" s="106">
        <f t="shared" si="87"/>
        <v>1256.2060000000001</v>
      </c>
      <c r="R308" s="103">
        <f t="shared" si="87"/>
        <v>1264.4360000000001</v>
      </c>
      <c r="S308" s="106">
        <f t="shared" si="87"/>
        <v>1271.5360000000001</v>
      </c>
      <c r="T308" s="103">
        <f t="shared" si="87"/>
        <v>1265.7760000000001</v>
      </c>
      <c r="U308" s="102">
        <f t="shared" si="87"/>
        <v>1256.5060000000001</v>
      </c>
      <c r="V308" s="102">
        <f t="shared" si="87"/>
        <v>1253.316</v>
      </c>
      <c r="W308" s="102">
        <f t="shared" si="87"/>
        <v>1256.6060000000002</v>
      </c>
      <c r="X308" s="102">
        <f t="shared" si="87"/>
        <v>1258.846</v>
      </c>
      <c r="Y308" s="107">
        <f t="shared" si="87"/>
        <v>1252.1660000000002</v>
      </c>
    </row>
    <row r="309" spans="1:25" s="62" customFormat="1" ht="18.75" hidden="1" customHeight="1" outlineLevel="1" x14ac:dyDescent="0.2">
      <c r="A309" s="52" t="s">
        <v>8</v>
      </c>
      <c r="B309" s="70">
        <f>B151</f>
        <v>739.96</v>
      </c>
      <c r="C309" s="70">
        <f t="shared" ref="C309:Y309" si="88">C151</f>
        <v>705.55</v>
      </c>
      <c r="D309" s="70">
        <f t="shared" si="88"/>
        <v>723.74</v>
      </c>
      <c r="E309" s="70">
        <f t="shared" si="88"/>
        <v>740.22</v>
      </c>
      <c r="F309" s="70">
        <f t="shared" si="88"/>
        <v>735.49</v>
      </c>
      <c r="G309" s="70">
        <f t="shared" si="88"/>
        <v>724.08</v>
      </c>
      <c r="H309" s="70">
        <f t="shared" si="88"/>
        <v>710.37</v>
      </c>
      <c r="I309" s="70">
        <f t="shared" si="88"/>
        <v>703.94</v>
      </c>
      <c r="J309" s="70">
        <f t="shared" si="88"/>
        <v>703.28</v>
      </c>
      <c r="K309" s="70">
        <f t="shared" si="88"/>
        <v>716.9</v>
      </c>
      <c r="L309" s="70">
        <f t="shared" si="88"/>
        <v>713.57</v>
      </c>
      <c r="M309" s="70">
        <f t="shared" si="88"/>
        <v>725.98</v>
      </c>
      <c r="N309" s="70">
        <f t="shared" si="88"/>
        <v>712.54</v>
      </c>
      <c r="O309" s="70">
        <f t="shared" si="88"/>
        <v>711.35</v>
      </c>
      <c r="P309" s="70">
        <f t="shared" si="88"/>
        <v>707.28</v>
      </c>
      <c r="Q309" s="70">
        <f t="shared" si="88"/>
        <v>733.18</v>
      </c>
      <c r="R309" s="70">
        <f t="shared" si="88"/>
        <v>741.41</v>
      </c>
      <c r="S309" s="70">
        <f t="shared" si="88"/>
        <v>748.51</v>
      </c>
      <c r="T309" s="70">
        <f t="shared" si="88"/>
        <v>742.75</v>
      </c>
      <c r="U309" s="70">
        <f t="shared" si="88"/>
        <v>733.48</v>
      </c>
      <c r="V309" s="70">
        <f t="shared" si="88"/>
        <v>730.29</v>
      </c>
      <c r="W309" s="70">
        <f t="shared" si="88"/>
        <v>733.58</v>
      </c>
      <c r="X309" s="70">
        <f t="shared" si="88"/>
        <v>735.82</v>
      </c>
      <c r="Y309" s="70">
        <f t="shared" si="88"/>
        <v>729.14</v>
      </c>
    </row>
    <row r="310" spans="1:25" s="62" customFormat="1" ht="18.75" hidden="1" customHeight="1" outlineLevel="1" x14ac:dyDescent="0.2">
      <c r="A310" s="53" t="s">
        <v>9</v>
      </c>
      <c r="B310" s="76">
        <v>520.53</v>
      </c>
      <c r="C310" s="74">
        <v>520.53</v>
      </c>
      <c r="D310" s="74">
        <v>520.53</v>
      </c>
      <c r="E310" s="74">
        <v>520.53</v>
      </c>
      <c r="F310" s="74">
        <v>520.53</v>
      </c>
      <c r="G310" s="74">
        <v>520.53</v>
      </c>
      <c r="H310" s="74">
        <v>520.53</v>
      </c>
      <c r="I310" s="74">
        <v>520.53</v>
      </c>
      <c r="J310" s="74">
        <v>520.53</v>
      </c>
      <c r="K310" s="74">
        <v>520.53</v>
      </c>
      <c r="L310" s="74">
        <v>520.53</v>
      </c>
      <c r="M310" s="74">
        <v>520.53</v>
      </c>
      <c r="N310" s="74">
        <v>520.53</v>
      </c>
      <c r="O310" s="74">
        <v>520.53</v>
      </c>
      <c r="P310" s="74">
        <v>520.53</v>
      </c>
      <c r="Q310" s="74">
        <v>520.53</v>
      </c>
      <c r="R310" s="74">
        <v>520.53</v>
      </c>
      <c r="S310" s="74">
        <v>520.53</v>
      </c>
      <c r="T310" s="74">
        <v>520.53</v>
      </c>
      <c r="U310" s="74">
        <v>520.53</v>
      </c>
      <c r="V310" s="74">
        <v>520.53</v>
      </c>
      <c r="W310" s="74">
        <v>520.53</v>
      </c>
      <c r="X310" s="74">
        <v>520.53</v>
      </c>
      <c r="Y310" s="81">
        <v>520.53</v>
      </c>
    </row>
    <row r="311" spans="1:25" s="62" customFormat="1" ht="18.75" hidden="1" customHeight="1" outlineLevel="1" x14ac:dyDescent="0.2">
      <c r="A311" s="54" t="s">
        <v>10</v>
      </c>
      <c r="B311" s="76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81"/>
    </row>
    <row r="312" spans="1:25" s="62" customFormat="1" ht="18.75" hidden="1" customHeight="1" outlineLevel="1" thickBot="1" x14ac:dyDescent="0.25">
      <c r="A312" s="55" t="s">
        <v>11</v>
      </c>
      <c r="B312" s="77">
        <v>2.496</v>
      </c>
      <c r="C312" s="75">
        <v>2.496</v>
      </c>
      <c r="D312" s="75">
        <v>2.496</v>
      </c>
      <c r="E312" s="75">
        <v>2.496</v>
      </c>
      <c r="F312" s="75">
        <v>2.496</v>
      </c>
      <c r="G312" s="75">
        <v>2.496</v>
      </c>
      <c r="H312" s="75">
        <v>2.496</v>
      </c>
      <c r="I312" s="75">
        <v>2.496</v>
      </c>
      <c r="J312" s="75">
        <v>2.496</v>
      </c>
      <c r="K312" s="75">
        <v>2.496</v>
      </c>
      <c r="L312" s="75">
        <v>2.496</v>
      </c>
      <c r="M312" s="75">
        <v>2.496</v>
      </c>
      <c r="N312" s="75">
        <v>2.496</v>
      </c>
      <c r="O312" s="75">
        <v>2.496</v>
      </c>
      <c r="P312" s="75">
        <v>2.496</v>
      </c>
      <c r="Q312" s="75">
        <v>2.496</v>
      </c>
      <c r="R312" s="75">
        <v>2.496</v>
      </c>
      <c r="S312" s="75">
        <v>2.496</v>
      </c>
      <c r="T312" s="75">
        <v>2.496</v>
      </c>
      <c r="U312" s="75">
        <v>2.496</v>
      </c>
      <c r="V312" s="75">
        <v>2.496</v>
      </c>
      <c r="W312" s="75">
        <v>2.496</v>
      </c>
      <c r="X312" s="75">
        <v>2.496</v>
      </c>
      <c r="Y312" s="82">
        <v>2.496</v>
      </c>
    </row>
    <row r="313" spans="1:25" s="62" customFormat="1" ht="18.75" customHeight="1" collapsed="1" thickBot="1" x14ac:dyDescent="0.25">
      <c r="A313" s="110">
        <v>30</v>
      </c>
      <c r="B313" s="101">
        <f t="shared" ref="B313:Y313" si="89">SUM(B314:B317)</f>
        <v>1288.816</v>
      </c>
      <c r="C313" s="102">
        <f t="shared" si="89"/>
        <v>1266.2360000000001</v>
      </c>
      <c r="D313" s="102">
        <f t="shared" si="89"/>
        <v>1271.6959999999999</v>
      </c>
      <c r="E313" s="103">
        <f t="shared" si="89"/>
        <v>1288.7560000000001</v>
      </c>
      <c r="F313" s="103">
        <f t="shared" si="89"/>
        <v>1275.806</v>
      </c>
      <c r="G313" s="103">
        <f t="shared" si="89"/>
        <v>1275.4960000000001</v>
      </c>
      <c r="H313" s="103">
        <f t="shared" si="89"/>
        <v>1279.586</v>
      </c>
      <c r="I313" s="103">
        <f t="shared" si="89"/>
        <v>1258.4960000000001</v>
      </c>
      <c r="J313" s="103">
        <f t="shared" si="89"/>
        <v>1272.096</v>
      </c>
      <c r="K313" s="104">
        <f t="shared" si="89"/>
        <v>1282.9160000000002</v>
      </c>
      <c r="L313" s="103">
        <f t="shared" si="89"/>
        <v>1274.1959999999999</v>
      </c>
      <c r="M313" s="105">
        <f t="shared" si="89"/>
        <v>1285.576</v>
      </c>
      <c r="N313" s="104">
        <f t="shared" si="89"/>
        <v>1288.1660000000002</v>
      </c>
      <c r="O313" s="103">
        <f t="shared" si="89"/>
        <v>1263.6660000000002</v>
      </c>
      <c r="P313" s="105">
        <f t="shared" si="89"/>
        <v>1270.0360000000001</v>
      </c>
      <c r="Q313" s="106">
        <f t="shared" si="89"/>
        <v>1294.4760000000001</v>
      </c>
      <c r="R313" s="103">
        <f t="shared" si="89"/>
        <v>1303.5160000000001</v>
      </c>
      <c r="S313" s="106">
        <f t="shared" si="89"/>
        <v>1307.9660000000001</v>
      </c>
      <c r="T313" s="103">
        <f t="shared" si="89"/>
        <v>1303.0260000000001</v>
      </c>
      <c r="U313" s="102">
        <f t="shared" si="89"/>
        <v>1293.136</v>
      </c>
      <c r="V313" s="102">
        <f t="shared" si="89"/>
        <v>1298.3760000000002</v>
      </c>
      <c r="W313" s="102">
        <f t="shared" si="89"/>
        <v>1299.9860000000001</v>
      </c>
      <c r="X313" s="102">
        <f t="shared" si="89"/>
        <v>1293.3960000000002</v>
      </c>
      <c r="Y313" s="107">
        <f t="shared" si="89"/>
        <v>1293.4459999999999</v>
      </c>
    </row>
    <row r="314" spans="1:25" s="62" customFormat="1" ht="18.75" hidden="1" customHeight="1" outlineLevel="1" x14ac:dyDescent="0.2">
      <c r="A314" s="56" t="s">
        <v>8</v>
      </c>
      <c r="B314" s="70">
        <f>B156</f>
        <v>765.79</v>
      </c>
      <c r="C314" s="70">
        <f t="shared" ref="C314:Y314" si="90">C156</f>
        <v>743.21</v>
      </c>
      <c r="D314" s="70">
        <f t="shared" si="90"/>
        <v>748.67</v>
      </c>
      <c r="E314" s="70">
        <f t="shared" si="90"/>
        <v>765.73</v>
      </c>
      <c r="F314" s="70">
        <f t="shared" si="90"/>
        <v>752.78</v>
      </c>
      <c r="G314" s="70">
        <f t="shared" si="90"/>
        <v>752.47</v>
      </c>
      <c r="H314" s="70">
        <f t="shared" si="90"/>
        <v>756.56</v>
      </c>
      <c r="I314" s="70">
        <f t="shared" si="90"/>
        <v>735.47</v>
      </c>
      <c r="J314" s="70">
        <f t="shared" si="90"/>
        <v>749.07</v>
      </c>
      <c r="K314" s="70">
        <f t="shared" si="90"/>
        <v>759.89</v>
      </c>
      <c r="L314" s="70">
        <f t="shared" si="90"/>
        <v>751.17</v>
      </c>
      <c r="M314" s="70">
        <f t="shared" si="90"/>
        <v>762.55</v>
      </c>
      <c r="N314" s="70">
        <f t="shared" si="90"/>
        <v>765.14</v>
      </c>
      <c r="O314" s="70">
        <f t="shared" si="90"/>
        <v>740.64</v>
      </c>
      <c r="P314" s="70">
        <f t="shared" si="90"/>
        <v>747.01</v>
      </c>
      <c r="Q314" s="70">
        <f t="shared" si="90"/>
        <v>771.45</v>
      </c>
      <c r="R314" s="70">
        <f t="shared" si="90"/>
        <v>780.49</v>
      </c>
      <c r="S314" s="70">
        <f t="shared" si="90"/>
        <v>784.94</v>
      </c>
      <c r="T314" s="70">
        <f t="shared" si="90"/>
        <v>780</v>
      </c>
      <c r="U314" s="70">
        <f t="shared" si="90"/>
        <v>770.11</v>
      </c>
      <c r="V314" s="70">
        <f t="shared" si="90"/>
        <v>775.35</v>
      </c>
      <c r="W314" s="70">
        <f t="shared" si="90"/>
        <v>776.96</v>
      </c>
      <c r="X314" s="70">
        <f t="shared" si="90"/>
        <v>770.37</v>
      </c>
      <c r="Y314" s="70">
        <f t="shared" si="90"/>
        <v>770.42</v>
      </c>
    </row>
    <row r="315" spans="1:25" s="62" customFormat="1" ht="18.75" hidden="1" customHeight="1" outlineLevel="1" x14ac:dyDescent="0.2">
      <c r="A315" s="57" t="s">
        <v>9</v>
      </c>
      <c r="B315" s="76">
        <v>520.53</v>
      </c>
      <c r="C315" s="74">
        <v>520.53</v>
      </c>
      <c r="D315" s="74">
        <v>520.53</v>
      </c>
      <c r="E315" s="74">
        <v>520.53</v>
      </c>
      <c r="F315" s="74">
        <v>520.53</v>
      </c>
      <c r="G315" s="74">
        <v>520.53</v>
      </c>
      <c r="H315" s="74">
        <v>520.53</v>
      </c>
      <c r="I315" s="74">
        <v>520.53</v>
      </c>
      <c r="J315" s="74">
        <v>520.53</v>
      </c>
      <c r="K315" s="74">
        <v>520.53</v>
      </c>
      <c r="L315" s="74">
        <v>520.53</v>
      </c>
      <c r="M315" s="74">
        <v>520.53</v>
      </c>
      <c r="N315" s="74">
        <v>520.53</v>
      </c>
      <c r="O315" s="74">
        <v>520.53</v>
      </c>
      <c r="P315" s="74">
        <v>520.53</v>
      </c>
      <c r="Q315" s="74">
        <v>520.53</v>
      </c>
      <c r="R315" s="74">
        <v>520.53</v>
      </c>
      <c r="S315" s="74">
        <v>520.53</v>
      </c>
      <c r="T315" s="74">
        <v>520.53</v>
      </c>
      <c r="U315" s="74">
        <v>520.53</v>
      </c>
      <c r="V315" s="74">
        <v>520.53</v>
      </c>
      <c r="W315" s="74">
        <v>520.53</v>
      </c>
      <c r="X315" s="74">
        <v>520.53</v>
      </c>
      <c r="Y315" s="81">
        <v>520.53</v>
      </c>
    </row>
    <row r="316" spans="1:25" s="62" customFormat="1" ht="18.75" hidden="1" customHeight="1" outlineLevel="1" x14ac:dyDescent="0.2">
      <c r="A316" s="58" t="s">
        <v>10</v>
      </c>
      <c r="B316" s="76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81"/>
    </row>
    <row r="317" spans="1:25" s="62" customFormat="1" ht="18.75" hidden="1" customHeight="1" outlineLevel="1" thickBot="1" x14ac:dyDescent="0.25">
      <c r="A317" s="118" t="s">
        <v>11</v>
      </c>
      <c r="B317" s="77">
        <v>2.496</v>
      </c>
      <c r="C317" s="75">
        <v>2.496</v>
      </c>
      <c r="D317" s="75">
        <v>2.496</v>
      </c>
      <c r="E317" s="75">
        <v>2.496</v>
      </c>
      <c r="F317" s="75">
        <v>2.496</v>
      </c>
      <c r="G317" s="75">
        <v>2.496</v>
      </c>
      <c r="H317" s="75">
        <v>2.496</v>
      </c>
      <c r="I317" s="75">
        <v>2.496</v>
      </c>
      <c r="J317" s="75">
        <v>2.496</v>
      </c>
      <c r="K317" s="75">
        <v>2.496</v>
      </c>
      <c r="L317" s="75">
        <v>2.496</v>
      </c>
      <c r="M317" s="75">
        <v>2.496</v>
      </c>
      <c r="N317" s="75">
        <v>2.496</v>
      </c>
      <c r="O317" s="75">
        <v>2.496</v>
      </c>
      <c r="P317" s="75">
        <v>2.496</v>
      </c>
      <c r="Q317" s="75">
        <v>2.496</v>
      </c>
      <c r="R317" s="75">
        <v>2.496</v>
      </c>
      <c r="S317" s="75">
        <v>2.496</v>
      </c>
      <c r="T317" s="75">
        <v>2.496</v>
      </c>
      <c r="U317" s="75">
        <v>2.496</v>
      </c>
      <c r="V317" s="75">
        <v>2.496</v>
      </c>
      <c r="W317" s="75">
        <v>2.496</v>
      </c>
      <c r="X317" s="75">
        <v>2.496</v>
      </c>
      <c r="Y317" s="82">
        <v>2.496</v>
      </c>
    </row>
    <row r="318" spans="1:25" s="62" customFormat="1" ht="18.75" customHeight="1" collapsed="1" thickBot="1" x14ac:dyDescent="0.25">
      <c r="A318" s="112">
        <v>31</v>
      </c>
      <c r="B318" s="101">
        <f t="shared" ref="B318:Y318" si="91">SUM(B319:B322)</f>
        <v>1262.6759999999999</v>
      </c>
      <c r="C318" s="102">
        <f t="shared" si="91"/>
        <v>1238.1759999999999</v>
      </c>
      <c r="D318" s="102">
        <f t="shared" si="91"/>
        <v>1248.1959999999999</v>
      </c>
      <c r="E318" s="103">
        <f t="shared" si="91"/>
        <v>1261.796</v>
      </c>
      <c r="F318" s="103">
        <f t="shared" si="91"/>
        <v>1255.3760000000002</v>
      </c>
      <c r="G318" s="103">
        <f t="shared" si="91"/>
        <v>1254.0160000000001</v>
      </c>
      <c r="H318" s="103">
        <f t="shared" si="91"/>
        <v>1250.9860000000001</v>
      </c>
      <c r="I318" s="103">
        <f t="shared" si="91"/>
        <v>1233.306</v>
      </c>
      <c r="J318" s="103">
        <f t="shared" si="91"/>
        <v>1237.4860000000001</v>
      </c>
      <c r="K318" s="104">
        <f t="shared" si="91"/>
        <v>1244.886</v>
      </c>
      <c r="L318" s="103">
        <f t="shared" si="91"/>
        <v>1244.1559999999999</v>
      </c>
      <c r="M318" s="105">
        <f t="shared" si="91"/>
        <v>1244.1559999999999</v>
      </c>
      <c r="N318" s="104">
        <f t="shared" si="91"/>
        <v>1253.2360000000001</v>
      </c>
      <c r="O318" s="103">
        <f t="shared" si="91"/>
        <v>1234.7660000000001</v>
      </c>
      <c r="P318" s="105">
        <f t="shared" si="91"/>
        <v>1239.836</v>
      </c>
      <c r="Q318" s="106">
        <f t="shared" si="91"/>
        <v>1268.886</v>
      </c>
      <c r="R318" s="103">
        <f t="shared" si="91"/>
        <v>1272.616</v>
      </c>
      <c r="S318" s="106">
        <f t="shared" si="91"/>
        <v>1276.076</v>
      </c>
      <c r="T318" s="103">
        <f t="shared" si="91"/>
        <v>1256.1860000000001</v>
      </c>
      <c r="U318" s="102">
        <f t="shared" si="91"/>
        <v>1261.4960000000001</v>
      </c>
      <c r="V318" s="102">
        <f t="shared" si="91"/>
        <v>1263.096</v>
      </c>
      <c r="W318" s="102">
        <f t="shared" si="91"/>
        <v>1266.7560000000001</v>
      </c>
      <c r="X318" s="102">
        <f t="shared" si="91"/>
        <v>1270.8960000000002</v>
      </c>
      <c r="Y318" s="107">
        <f t="shared" si="91"/>
        <v>1265.4259999999999</v>
      </c>
    </row>
    <row r="319" spans="1:25" s="62" customFormat="1" ht="18.75" hidden="1" customHeight="1" outlineLevel="1" x14ac:dyDescent="0.2">
      <c r="A319" s="52" t="s">
        <v>8</v>
      </c>
      <c r="B319" s="70">
        <f>B161</f>
        <v>739.65</v>
      </c>
      <c r="C319" s="70">
        <f t="shared" ref="C319:Y319" si="92">C161</f>
        <v>715.15</v>
      </c>
      <c r="D319" s="70">
        <f t="shared" si="92"/>
        <v>725.17</v>
      </c>
      <c r="E319" s="70">
        <f t="shared" si="92"/>
        <v>738.77</v>
      </c>
      <c r="F319" s="70">
        <f t="shared" si="92"/>
        <v>732.35</v>
      </c>
      <c r="G319" s="70">
        <f t="shared" si="92"/>
        <v>730.99</v>
      </c>
      <c r="H319" s="70">
        <f t="shared" si="92"/>
        <v>727.96</v>
      </c>
      <c r="I319" s="70">
        <f t="shared" si="92"/>
        <v>710.28</v>
      </c>
      <c r="J319" s="70">
        <f t="shared" si="92"/>
        <v>714.46</v>
      </c>
      <c r="K319" s="70">
        <f t="shared" si="92"/>
        <v>721.86</v>
      </c>
      <c r="L319" s="70">
        <f t="shared" si="92"/>
        <v>721.13</v>
      </c>
      <c r="M319" s="70">
        <f t="shared" si="92"/>
        <v>721.13</v>
      </c>
      <c r="N319" s="70">
        <f t="shared" si="92"/>
        <v>730.21</v>
      </c>
      <c r="O319" s="70">
        <f t="shared" si="92"/>
        <v>711.74</v>
      </c>
      <c r="P319" s="70">
        <f t="shared" si="92"/>
        <v>716.81</v>
      </c>
      <c r="Q319" s="70">
        <f t="shared" si="92"/>
        <v>745.86</v>
      </c>
      <c r="R319" s="70">
        <f t="shared" si="92"/>
        <v>749.59</v>
      </c>
      <c r="S319" s="70">
        <f t="shared" si="92"/>
        <v>753.05</v>
      </c>
      <c r="T319" s="70">
        <f t="shared" si="92"/>
        <v>733.16</v>
      </c>
      <c r="U319" s="70">
        <f t="shared" si="92"/>
        <v>738.47</v>
      </c>
      <c r="V319" s="70">
        <f t="shared" si="92"/>
        <v>740.07</v>
      </c>
      <c r="W319" s="70">
        <f t="shared" si="92"/>
        <v>743.73</v>
      </c>
      <c r="X319" s="70">
        <f t="shared" si="92"/>
        <v>747.87</v>
      </c>
      <c r="Y319" s="70">
        <f t="shared" si="92"/>
        <v>742.4</v>
      </c>
    </row>
    <row r="320" spans="1:25" s="62" customFormat="1" ht="18.75" hidden="1" customHeight="1" outlineLevel="1" x14ac:dyDescent="0.2">
      <c r="A320" s="53" t="s">
        <v>9</v>
      </c>
      <c r="B320" s="76">
        <v>520.53</v>
      </c>
      <c r="C320" s="74">
        <v>520.53</v>
      </c>
      <c r="D320" s="74">
        <v>520.53</v>
      </c>
      <c r="E320" s="74">
        <v>520.53</v>
      </c>
      <c r="F320" s="74">
        <v>520.53</v>
      </c>
      <c r="G320" s="74">
        <v>520.53</v>
      </c>
      <c r="H320" s="74">
        <v>520.53</v>
      </c>
      <c r="I320" s="74">
        <v>520.53</v>
      </c>
      <c r="J320" s="74">
        <v>520.53</v>
      </c>
      <c r="K320" s="74">
        <v>520.53</v>
      </c>
      <c r="L320" s="74">
        <v>520.53</v>
      </c>
      <c r="M320" s="74">
        <v>520.53</v>
      </c>
      <c r="N320" s="74">
        <v>520.53</v>
      </c>
      <c r="O320" s="74">
        <v>520.53</v>
      </c>
      <c r="P320" s="74">
        <v>520.53</v>
      </c>
      <c r="Q320" s="74">
        <v>520.53</v>
      </c>
      <c r="R320" s="74">
        <v>520.53</v>
      </c>
      <c r="S320" s="74">
        <v>520.53</v>
      </c>
      <c r="T320" s="74">
        <v>520.53</v>
      </c>
      <c r="U320" s="74">
        <v>520.53</v>
      </c>
      <c r="V320" s="74">
        <v>520.53</v>
      </c>
      <c r="W320" s="74">
        <v>520.53</v>
      </c>
      <c r="X320" s="74">
        <v>520.53</v>
      </c>
      <c r="Y320" s="81">
        <v>520.53</v>
      </c>
    </row>
    <row r="321" spans="1:25" s="62" customFormat="1" ht="18.75" hidden="1" customHeight="1" outlineLevel="1" x14ac:dyDescent="0.2">
      <c r="A321" s="54" t="s">
        <v>10</v>
      </c>
      <c r="B321" s="76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81"/>
    </row>
    <row r="322" spans="1:25" s="62" customFormat="1" ht="18.75" hidden="1" customHeight="1" outlineLevel="1" thickBot="1" x14ac:dyDescent="0.25">
      <c r="A322" s="55" t="s">
        <v>11</v>
      </c>
      <c r="B322" s="77">
        <v>2.496</v>
      </c>
      <c r="C322" s="75">
        <v>2.496</v>
      </c>
      <c r="D322" s="75">
        <v>2.496</v>
      </c>
      <c r="E322" s="75">
        <v>2.496</v>
      </c>
      <c r="F322" s="75">
        <v>2.496</v>
      </c>
      <c r="G322" s="75">
        <v>2.496</v>
      </c>
      <c r="H322" s="75">
        <v>2.496</v>
      </c>
      <c r="I322" s="75">
        <v>2.496</v>
      </c>
      <c r="J322" s="75">
        <v>2.496</v>
      </c>
      <c r="K322" s="75">
        <v>2.496</v>
      </c>
      <c r="L322" s="75">
        <v>2.496</v>
      </c>
      <c r="M322" s="75">
        <v>2.496</v>
      </c>
      <c r="N322" s="75">
        <v>2.496</v>
      </c>
      <c r="O322" s="75">
        <v>2.496</v>
      </c>
      <c r="P322" s="75">
        <v>2.496</v>
      </c>
      <c r="Q322" s="75">
        <v>2.496</v>
      </c>
      <c r="R322" s="75">
        <v>2.496</v>
      </c>
      <c r="S322" s="75">
        <v>2.496</v>
      </c>
      <c r="T322" s="75">
        <v>2.496</v>
      </c>
      <c r="U322" s="75">
        <v>2.496</v>
      </c>
      <c r="V322" s="75">
        <v>2.496</v>
      </c>
      <c r="W322" s="75">
        <v>2.496</v>
      </c>
      <c r="X322" s="75">
        <v>2.496</v>
      </c>
      <c r="Y322" s="82">
        <v>2.496</v>
      </c>
    </row>
    <row r="323" spans="1:25" ht="15" collapsed="1" thickBot="1" x14ac:dyDescent="0.25">
      <c r="A323" s="85"/>
      <c r="B323" s="68"/>
      <c r="C323" s="68"/>
      <c r="D323" s="68"/>
      <c r="E323" s="68"/>
      <c r="F323" s="68"/>
      <c r="G323" s="68"/>
      <c r="H323" s="68"/>
      <c r="I323" s="68"/>
      <c r="J323" s="68"/>
      <c r="K323" s="68"/>
      <c r="L323" s="68"/>
      <c r="M323" s="68"/>
      <c r="N323" s="68"/>
      <c r="O323" s="68"/>
      <c r="P323" s="68"/>
      <c r="Q323" s="68"/>
      <c r="R323" s="68"/>
      <c r="S323" s="68"/>
      <c r="T323" s="68"/>
      <c r="U323" s="68"/>
      <c r="V323" s="68"/>
      <c r="W323" s="68"/>
      <c r="X323" s="68"/>
      <c r="Y323" s="85"/>
    </row>
    <row r="324" spans="1:25" s="62" customFormat="1" ht="30.75" customHeight="1" thickBot="1" x14ac:dyDescent="0.25">
      <c r="A324" s="411" t="s">
        <v>47</v>
      </c>
      <c r="B324" s="413" t="s">
        <v>63</v>
      </c>
      <c r="C324" s="414"/>
      <c r="D324" s="414"/>
      <c r="E324" s="414"/>
      <c r="F324" s="414"/>
      <c r="G324" s="414"/>
      <c r="H324" s="414"/>
      <c r="I324" s="414"/>
      <c r="J324" s="414"/>
      <c r="K324" s="414"/>
      <c r="L324" s="414"/>
      <c r="M324" s="414"/>
      <c r="N324" s="414"/>
      <c r="O324" s="414"/>
      <c r="P324" s="414"/>
      <c r="Q324" s="414"/>
      <c r="R324" s="414"/>
      <c r="S324" s="414"/>
      <c r="T324" s="414"/>
      <c r="U324" s="414"/>
      <c r="V324" s="414"/>
      <c r="W324" s="414"/>
      <c r="X324" s="414"/>
      <c r="Y324" s="415"/>
    </row>
    <row r="325" spans="1:25" s="62" customFormat="1" ht="39" customHeight="1" thickBot="1" x14ac:dyDescent="0.25">
      <c r="A325" s="412"/>
      <c r="B325" s="164" t="s">
        <v>46</v>
      </c>
      <c r="C325" s="165" t="s">
        <v>45</v>
      </c>
      <c r="D325" s="166" t="s">
        <v>44</v>
      </c>
      <c r="E325" s="165" t="s">
        <v>43</v>
      </c>
      <c r="F325" s="165" t="s">
        <v>42</v>
      </c>
      <c r="G325" s="165" t="s">
        <v>41</v>
      </c>
      <c r="H325" s="165" t="s">
        <v>40</v>
      </c>
      <c r="I325" s="165" t="s">
        <v>39</v>
      </c>
      <c r="J325" s="165" t="s">
        <v>38</v>
      </c>
      <c r="K325" s="167" t="s">
        <v>37</v>
      </c>
      <c r="L325" s="165" t="s">
        <v>36</v>
      </c>
      <c r="M325" s="168" t="s">
        <v>35</v>
      </c>
      <c r="N325" s="167" t="s">
        <v>34</v>
      </c>
      <c r="O325" s="165" t="s">
        <v>33</v>
      </c>
      <c r="P325" s="168" t="s">
        <v>32</v>
      </c>
      <c r="Q325" s="166" t="s">
        <v>31</v>
      </c>
      <c r="R325" s="165" t="s">
        <v>30</v>
      </c>
      <c r="S325" s="166" t="s">
        <v>29</v>
      </c>
      <c r="T325" s="165" t="s">
        <v>28</v>
      </c>
      <c r="U325" s="166" t="s">
        <v>27</v>
      </c>
      <c r="V325" s="165" t="s">
        <v>26</v>
      </c>
      <c r="W325" s="166" t="s">
        <v>25</v>
      </c>
      <c r="X325" s="165" t="s">
        <v>24</v>
      </c>
      <c r="Y325" s="169" t="s">
        <v>23</v>
      </c>
    </row>
    <row r="326" spans="1:25" s="108" customFormat="1" ht="18.75" customHeight="1" thickBot="1" x14ac:dyDescent="0.25">
      <c r="A326" s="113">
        <v>1</v>
      </c>
      <c r="B326" s="101">
        <f t="shared" ref="B326:Y326" si="93">SUM(B327:B330)</f>
        <v>1533.9459999999999</v>
      </c>
      <c r="C326" s="102">
        <f t="shared" si="93"/>
        <v>1501.586</v>
      </c>
      <c r="D326" s="102">
        <f t="shared" si="93"/>
        <v>1492.2159999999999</v>
      </c>
      <c r="E326" s="103">
        <f t="shared" si="93"/>
        <v>1466.366</v>
      </c>
      <c r="F326" s="103">
        <f t="shared" si="93"/>
        <v>1449.2860000000001</v>
      </c>
      <c r="G326" s="103">
        <f t="shared" si="93"/>
        <v>1520.7359999999999</v>
      </c>
      <c r="H326" s="103">
        <f t="shared" si="93"/>
        <v>1508.636</v>
      </c>
      <c r="I326" s="103">
        <f t="shared" si="93"/>
        <v>1510.606</v>
      </c>
      <c r="J326" s="103">
        <f t="shared" si="93"/>
        <v>1513.586</v>
      </c>
      <c r="K326" s="104">
        <f t="shared" si="93"/>
        <v>1502.096</v>
      </c>
      <c r="L326" s="103">
        <f t="shared" si="93"/>
        <v>1516.2760000000001</v>
      </c>
      <c r="M326" s="105">
        <f t="shared" si="93"/>
        <v>1518.7260000000001</v>
      </c>
      <c r="N326" s="104">
        <f t="shared" si="93"/>
        <v>1532.1559999999999</v>
      </c>
      <c r="O326" s="103">
        <f t="shared" si="93"/>
        <v>1515.6860000000001</v>
      </c>
      <c r="P326" s="105">
        <f t="shared" si="93"/>
        <v>1515.056</v>
      </c>
      <c r="Q326" s="106">
        <f t="shared" si="93"/>
        <v>1531.9859999999999</v>
      </c>
      <c r="R326" s="103">
        <f t="shared" si="93"/>
        <v>1546.0060000000001</v>
      </c>
      <c r="S326" s="106">
        <f t="shared" si="93"/>
        <v>1554.5060000000001</v>
      </c>
      <c r="T326" s="103">
        <f t="shared" si="93"/>
        <v>1553.3760000000002</v>
      </c>
      <c r="U326" s="102">
        <f t="shared" si="93"/>
        <v>1540.4059999999999</v>
      </c>
      <c r="V326" s="102">
        <f t="shared" si="93"/>
        <v>1535.356</v>
      </c>
      <c r="W326" s="102">
        <f t="shared" si="93"/>
        <v>1538.576</v>
      </c>
      <c r="X326" s="102">
        <f t="shared" si="93"/>
        <v>1548.366</v>
      </c>
      <c r="Y326" s="107">
        <f t="shared" si="93"/>
        <v>1539.4360000000001</v>
      </c>
    </row>
    <row r="327" spans="1:25" s="67" customFormat="1" ht="18.75" customHeight="1" outlineLevel="1" x14ac:dyDescent="0.2">
      <c r="A327" s="56" t="s">
        <v>8</v>
      </c>
      <c r="B327" s="70">
        <f>B11</f>
        <v>879.89</v>
      </c>
      <c r="C327" s="70">
        <f t="shared" ref="C327:Y327" si="94">C11</f>
        <v>847.53</v>
      </c>
      <c r="D327" s="70">
        <f t="shared" si="94"/>
        <v>838.16</v>
      </c>
      <c r="E327" s="70">
        <f t="shared" si="94"/>
        <v>812.31</v>
      </c>
      <c r="F327" s="70">
        <f t="shared" si="94"/>
        <v>795.23</v>
      </c>
      <c r="G327" s="70">
        <f t="shared" si="94"/>
        <v>866.68</v>
      </c>
      <c r="H327" s="70">
        <f t="shared" si="94"/>
        <v>854.58</v>
      </c>
      <c r="I327" s="70">
        <f t="shared" si="94"/>
        <v>856.55</v>
      </c>
      <c r="J327" s="70">
        <f t="shared" si="94"/>
        <v>859.53</v>
      </c>
      <c r="K327" s="70">
        <f t="shared" si="94"/>
        <v>848.04</v>
      </c>
      <c r="L327" s="70">
        <f t="shared" si="94"/>
        <v>862.22</v>
      </c>
      <c r="M327" s="70">
        <f t="shared" si="94"/>
        <v>864.67</v>
      </c>
      <c r="N327" s="70">
        <f t="shared" si="94"/>
        <v>878.1</v>
      </c>
      <c r="O327" s="70">
        <f t="shared" si="94"/>
        <v>861.63</v>
      </c>
      <c r="P327" s="70">
        <f t="shared" si="94"/>
        <v>861</v>
      </c>
      <c r="Q327" s="70">
        <f t="shared" si="94"/>
        <v>877.93</v>
      </c>
      <c r="R327" s="70">
        <f t="shared" si="94"/>
        <v>891.95</v>
      </c>
      <c r="S327" s="70">
        <f t="shared" si="94"/>
        <v>900.45</v>
      </c>
      <c r="T327" s="70">
        <f t="shared" si="94"/>
        <v>899.32</v>
      </c>
      <c r="U327" s="70">
        <f t="shared" si="94"/>
        <v>886.35</v>
      </c>
      <c r="V327" s="70">
        <f t="shared" si="94"/>
        <v>881.3</v>
      </c>
      <c r="W327" s="70">
        <f t="shared" si="94"/>
        <v>884.52</v>
      </c>
      <c r="X327" s="70">
        <f t="shared" si="94"/>
        <v>894.31</v>
      </c>
      <c r="Y327" s="70">
        <f t="shared" si="94"/>
        <v>885.38</v>
      </c>
    </row>
    <row r="328" spans="1:25" s="67" customFormat="1" ht="18.75" customHeight="1" outlineLevel="1" x14ac:dyDescent="0.2">
      <c r="A328" s="57" t="s">
        <v>9</v>
      </c>
      <c r="B328" s="76">
        <v>651.55999999999995</v>
      </c>
      <c r="C328" s="74">
        <v>651.55999999999995</v>
      </c>
      <c r="D328" s="74">
        <v>651.55999999999995</v>
      </c>
      <c r="E328" s="74">
        <v>651.55999999999995</v>
      </c>
      <c r="F328" s="74">
        <v>651.55999999999995</v>
      </c>
      <c r="G328" s="74">
        <v>651.55999999999995</v>
      </c>
      <c r="H328" s="74">
        <v>651.55999999999995</v>
      </c>
      <c r="I328" s="74">
        <v>651.55999999999995</v>
      </c>
      <c r="J328" s="74">
        <v>651.55999999999995</v>
      </c>
      <c r="K328" s="74">
        <v>651.55999999999995</v>
      </c>
      <c r="L328" s="74">
        <v>651.55999999999995</v>
      </c>
      <c r="M328" s="74">
        <v>651.55999999999995</v>
      </c>
      <c r="N328" s="74">
        <v>651.55999999999995</v>
      </c>
      <c r="O328" s="74">
        <v>651.55999999999995</v>
      </c>
      <c r="P328" s="74">
        <v>651.55999999999995</v>
      </c>
      <c r="Q328" s="74">
        <v>651.55999999999995</v>
      </c>
      <c r="R328" s="74">
        <v>651.55999999999995</v>
      </c>
      <c r="S328" s="74">
        <v>651.55999999999995</v>
      </c>
      <c r="T328" s="74">
        <v>651.55999999999995</v>
      </c>
      <c r="U328" s="74">
        <v>651.55999999999995</v>
      </c>
      <c r="V328" s="74">
        <v>651.55999999999995</v>
      </c>
      <c r="W328" s="74">
        <v>651.55999999999995</v>
      </c>
      <c r="X328" s="74">
        <v>651.55999999999995</v>
      </c>
      <c r="Y328" s="81">
        <v>651.55999999999995</v>
      </c>
    </row>
    <row r="329" spans="1:25" s="67" customFormat="1" ht="18.75" customHeight="1" outlineLevel="1" x14ac:dyDescent="0.2">
      <c r="A329" s="58" t="s">
        <v>10</v>
      </c>
      <c r="B329" s="76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81"/>
    </row>
    <row r="330" spans="1:25" s="67" customFormat="1" ht="18.75" customHeight="1" outlineLevel="1" thickBot="1" x14ac:dyDescent="0.25">
      <c r="A330" s="147" t="s">
        <v>11</v>
      </c>
      <c r="B330" s="77">
        <v>2.496</v>
      </c>
      <c r="C330" s="75">
        <v>2.496</v>
      </c>
      <c r="D330" s="75">
        <v>2.496</v>
      </c>
      <c r="E330" s="75">
        <v>2.496</v>
      </c>
      <c r="F330" s="75">
        <v>2.496</v>
      </c>
      <c r="G330" s="75">
        <v>2.496</v>
      </c>
      <c r="H330" s="75">
        <v>2.496</v>
      </c>
      <c r="I330" s="75">
        <v>2.496</v>
      </c>
      <c r="J330" s="75">
        <v>2.496</v>
      </c>
      <c r="K330" s="75">
        <v>2.496</v>
      </c>
      <c r="L330" s="75">
        <v>2.496</v>
      </c>
      <c r="M330" s="75">
        <v>2.496</v>
      </c>
      <c r="N330" s="75">
        <v>2.496</v>
      </c>
      <c r="O330" s="75">
        <v>2.496</v>
      </c>
      <c r="P330" s="75">
        <v>2.496</v>
      </c>
      <c r="Q330" s="75">
        <v>2.496</v>
      </c>
      <c r="R330" s="75">
        <v>2.496</v>
      </c>
      <c r="S330" s="75">
        <v>2.496</v>
      </c>
      <c r="T330" s="75">
        <v>2.496</v>
      </c>
      <c r="U330" s="75">
        <v>2.496</v>
      </c>
      <c r="V330" s="75">
        <v>2.496</v>
      </c>
      <c r="W330" s="75">
        <v>2.496</v>
      </c>
      <c r="X330" s="75">
        <v>2.496</v>
      </c>
      <c r="Y330" s="82">
        <v>2.496</v>
      </c>
    </row>
    <row r="331" spans="1:25" s="62" customFormat="1" ht="18.75" customHeight="1" thickBot="1" x14ac:dyDescent="0.25">
      <c r="A331" s="112">
        <v>2</v>
      </c>
      <c r="B331" s="101">
        <f t="shared" ref="B331:Y331" si="95">SUM(B332:B335)</f>
        <v>1578.296</v>
      </c>
      <c r="C331" s="102">
        <f t="shared" si="95"/>
        <v>1525.1559999999999</v>
      </c>
      <c r="D331" s="102">
        <f t="shared" si="95"/>
        <v>1492.0160000000001</v>
      </c>
      <c r="E331" s="103">
        <f t="shared" si="95"/>
        <v>1517.4659999999999</v>
      </c>
      <c r="F331" s="103">
        <f t="shared" si="95"/>
        <v>1520.5060000000001</v>
      </c>
      <c r="G331" s="103">
        <f t="shared" si="95"/>
        <v>1490.7460000000001</v>
      </c>
      <c r="H331" s="103">
        <f t="shared" si="95"/>
        <v>1548.096</v>
      </c>
      <c r="I331" s="103">
        <f t="shared" si="95"/>
        <v>1532.556</v>
      </c>
      <c r="J331" s="103">
        <f t="shared" si="95"/>
        <v>1518.7560000000001</v>
      </c>
      <c r="K331" s="104">
        <f t="shared" si="95"/>
        <v>1534.7359999999999</v>
      </c>
      <c r="L331" s="103">
        <f t="shared" si="95"/>
        <v>1552.2359999999999</v>
      </c>
      <c r="M331" s="105">
        <f t="shared" si="95"/>
        <v>1558.7260000000001</v>
      </c>
      <c r="N331" s="104">
        <f t="shared" si="95"/>
        <v>1569.826</v>
      </c>
      <c r="O331" s="103">
        <f t="shared" si="95"/>
        <v>1541.8760000000002</v>
      </c>
      <c r="P331" s="105">
        <f t="shared" si="95"/>
        <v>1550.2159999999999</v>
      </c>
      <c r="Q331" s="106">
        <f t="shared" si="95"/>
        <v>1576.2260000000001</v>
      </c>
      <c r="R331" s="103">
        <f t="shared" si="95"/>
        <v>1603.9560000000001</v>
      </c>
      <c r="S331" s="106">
        <f t="shared" si="95"/>
        <v>1605.6460000000002</v>
      </c>
      <c r="T331" s="103">
        <f t="shared" si="95"/>
        <v>1575.2159999999999</v>
      </c>
      <c r="U331" s="102">
        <f t="shared" si="95"/>
        <v>1578.086</v>
      </c>
      <c r="V331" s="102">
        <f t="shared" si="95"/>
        <v>1577.1860000000001</v>
      </c>
      <c r="W331" s="102">
        <f t="shared" si="95"/>
        <v>1566.2660000000001</v>
      </c>
      <c r="X331" s="102">
        <f t="shared" si="95"/>
        <v>1560.816</v>
      </c>
      <c r="Y331" s="107">
        <f t="shared" si="95"/>
        <v>1563.1759999999999</v>
      </c>
    </row>
    <row r="332" spans="1:25" s="62" customFormat="1" ht="18.75" hidden="1" customHeight="1" outlineLevel="1" x14ac:dyDescent="0.2">
      <c r="A332" s="56" t="s">
        <v>8</v>
      </c>
      <c r="B332" s="70">
        <f>B16</f>
        <v>924.24</v>
      </c>
      <c r="C332" s="70">
        <f t="shared" ref="C332:Y332" si="96">C16</f>
        <v>871.1</v>
      </c>
      <c r="D332" s="70">
        <f t="shared" si="96"/>
        <v>837.96</v>
      </c>
      <c r="E332" s="70">
        <f t="shared" si="96"/>
        <v>863.41</v>
      </c>
      <c r="F332" s="70">
        <f t="shared" si="96"/>
        <v>866.45</v>
      </c>
      <c r="G332" s="70">
        <f t="shared" si="96"/>
        <v>836.69</v>
      </c>
      <c r="H332" s="70">
        <f t="shared" si="96"/>
        <v>894.04</v>
      </c>
      <c r="I332" s="70">
        <f t="shared" si="96"/>
        <v>878.5</v>
      </c>
      <c r="J332" s="70">
        <f t="shared" si="96"/>
        <v>864.7</v>
      </c>
      <c r="K332" s="70">
        <f t="shared" si="96"/>
        <v>880.68</v>
      </c>
      <c r="L332" s="70">
        <f t="shared" si="96"/>
        <v>898.18</v>
      </c>
      <c r="M332" s="70">
        <f t="shared" si="96"/>
        <v>904.67</v>
      </c>
      <c r="N332" s="70">
        <f t="shared" si="96"/>
        <v>915.77</v>
      </c>
      <c r="O332" s="70">
        <f t="shared" si="96"/>
        <v>887.82</v>
      </c>
      <c r="P332" s="70">
        <f t="shared" si="96"/>
        <v>896.16</v>
      </c>
      <c r="Q332" s="70">
        <f t="shared" si="96"/>
        <v>922.17</v>
      </c>
      <c r="R332" s="70">
        <f t="shared" si="96"/>
        <v>949.9</v>
      </c>
      <c r="S332" s="70">
        <f t="shared" si="96"/>
        <v>951.59</v>
      </c>
      <c r="T332" s="70">
        <f t="shared" si="96"/>
        <v>921.16</v>
      </c>
      <c r="U332" s="70">
        <f t="shared" si="96"/>
        <v>924.03</v>
      </c>
      <c r="V332" s="70">
        <f t="shared" si="96"/>
        <v>923.13</v>
      </c>
      <c r="W332" s="70">
        <f t="shared" si="96"/>
        <v>912.21</v>
      </c>
      <c r="X332" s="70">
        <f t="shared" si="96"/>
        <v>906.76</v>
      </c>
      <c r="Y332" s="70">
        <f t="shared" si="96"/>
        <v>909.12</v>
      </c>
    </row>
    <row r="333" spans="1:25" s="62" customFormat="1" ht="18.75" hidden="1" customHeight="1" outlineLevel="1" x14ac:dyDescent="0.2">
      <c r="A333" s="57" t="s">
        <v>9</v>
      </c>
      <c r="B333" s="76">
        <v>651.55999999999995</v>
      </c>
      <c r="C333" s="74">
        <v>651.55999999999995</v>
      </c>
      <c r="D333" s="74">
        <v>651.55999999999995</v>
      </c>
      <c r="E333" s="74">
        <v>651.55999999999995</v>
      </c>
      <c r="F333" s="74">
        <v>651.55999999999995</v>
      </c>
      <c r="G333" s="74">
        <v>651.55999999999995</v>
      </c>
      <c r="H333" s="74">
        <v>651.55999999999995</v>
      </c>
      <c r="I333" s="74">
        <v>651.55999999999995</v>
      </c>
      <c r="J333" s="74">
        <v>651.55999999999995</v>
      </c>
      <c r="K333" s="74">
        <v>651.55999999999995</v>
      </c>
      <c r="L333" s="74">
        <v>651.55999999999995</v>
      </c>
      <c r="M333" s="74">
        <v>651.55999999999995</v>
      </c>
      <c r="N333" s="74">
        <v>651.55999999999995</v>
      </c>
      <c r="O333" s="74">
        <v>651.55999999999995</v>
      </c>
      <c r="P333" s="74">
        <v>651.55999999999995</v>
      </c>
      <c r="Q333" s="74">
        <v>651.55999999999995</v>
      </c>
      <c r="R333" s="74">
        <v>651.55999999999995</v>
      </c>
      <c r="S333" s="74">
        <v>651.55999999999995</v>
      </c>
      <c r="T333" s="74">
        <v>651.55999999999995</v>
      </c>
      <c r="U333" s="74">
        <v>651.55999999999995</v>
      </c>
      <c r="V333" s="74">
        <v>651.55999999999995</v>
      </c>
      <c r="W333" s="74">
        <v>651.55999999999995</v>
      </c>
      <c r="X333" s="74">
        <v>651.55999999999995</v>
      </c>
      <c r="Y333" s="81">
        <v>651.55999999999995</v>
      </c>
    </row>
    <row r="334" spans="1:25" s="62" customFormat="1" ht="18.75" hidden="1" customHeight="1" outlineLevel="1" x14ac:dyDescent="0.2">
      <c r="A334" s="58" t="s">
        <v>10</v>
      </c>
      <c r="B334" s="76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81"/>
    </row>
    <row r="335" spans="1:25" s="62" customFormat="1" ht="18.75" hidden="1" customHeight="1" outlineLevel="1" thickBot="1" x14ac:dyDescent="0.25">
      <c r="A335" s="147" t="s">
        <v>11</v>
      </c>
      <c r="B335" s="77">
        <v>2.496</v>
      </c>
      <c r="C335" s="75">
        <v>2.496</v>
      </c>
      <c r="D335" s="75">
        <v>2.496</v>
      </c>
      <c r="E335" s="75">
        <v>2.496</v>
      </c>
      <c r="F335" s="75">
        <v>2.496</v>
      </c>
      <c r="G335" s="75">
        <v>2.496</v>
      </c>
      <c r="H335" s="75">
        <v>2.496</v>
      </c>
      <c r="I335" s="75">
        <v>2.496</v>
      </c>
      <c r="J335" s="75">
        <v>2.496</v>
      </c>
      <c r="K335" s="75">
        <v>2.496</v>
      </c>
      <c r="L335" s="75">
        <v>2.496</v>
      </c>
      <c r="M335" s="75">
        <v>2.496</v>
      </c>
      <c r="N335" s="75">
        <v>2.496</v>
      </c>
      <c r="O335" s="75">
        <v>2.496</v>
      </c>
      <c r="P335" s="75">
        <v>2.496</v>
      </c>
      <c r="Q335" s="75">
        <v>2.496</v>
      </c>
      <c r="R335" s="75">
        <v>2.496</v>
      </c>
      <c r="S335" s="75">
        <v>2.496</v>
      </c>
      <c r="T335" s="75">
        <v>2.496</v>
      </c>
      <c r="U335" s="75">
        <v>2.496</v>
      </c>
      <c r="V335" s="75">
        <v>2.496</v>
      </c>
      <c r="W335" s="75">
        <v>2.496</v>
      </c>
      <c r="X335" s="75">
        <v>2.496</v>
      </c>
      <c r="Y335" s="82">
        <v>2.496</v>
      </c>
    </row>
    <row r="336" spans="1:25" s="62" customFormat="1" ht="18.75" customHeight="1" collapsed="1" thickBot="1" x14ac:dyDescent="0.25">
      <c r="A336" s="109">
        <v>3</v>
      </c>
      <c r="B336" s="101">
        <f t="shared" ref="B336:Y336" si="97">SUM(B337:B340)</f>
        <v>1520.7760000000001</v>
      </c>
      <c r="C336" s="102">
        <f t="shared" si="97"/>
        <v>1496.346</v>
      </c>
      <c r="D336" s="102">
        <f t="shared" si="97"/>
        <v>1510.1460000000002</v>
      </c>
      <c r="E336" s="103">
        <f t="shared" si="97"/>
        <v>1509.076</v>
      </c>
      <c r="F336" s="103">
        <f t="shared" si="97"/>
        <v>1522.9560000000001</v>
      </c>
      <c r="G336" s="103">
        <f t="shared" si="97"/>
        <v>1524.2359999999999</v>
      </c>
      <c r="H336" s="103">
        <f t="shared" si="97"/>
        <v>1525.5160000000001</v>
      </c>
      <c r="I336" s="103">
        <f t="shared" si="97"/>
        <v>1510.6660000000002</v>
      </c>
      <c r="J336" s="103">
        <f t="shared" si="97"/>
        <v>1517.356</v>
      </c>
      <c r="K336" s="104">
        <f t="shared" si="97"/>
        <v>1514.606</v>
      </c>
      <c r="L336" s="103">
        <f t="shared" si="97"/>
        <v>1522.4059999999999</v>
      </c>
      <c r="M336" s="105">
        <f t="shared" si="97"/>
        <v>1520.8760000000002</v>
      </c>
      <c r="N336" s="104">
        <f t="shared" si="97"/>
        <v>1529.316</v>
      </c>
      <c r="O336" s="103">
        <f t="shared" si="97"/>
        <v>1502.1660000000002</v>
      </c>
      <c r="P336" s="105">
        <f t="shared" si="97"/>
        <v>1499.566</v>
      </c>
      <c r="Q336" s="106">
        <f t="shared" si="97"/>
        <v>1533.296</v>
      </c>
      <c r="R336" s="103">
        <f t="shared" si="97"/>
        <v>1536.9360000000001</v>
      </c>
      <c r="S336" s="106">
        <f t="shared" si="97"/>
        <v>1544.886</v>
      </c>
      <c r="T336" s="103">
        <f t="shared" si="97"/>
        <v>1554.7860000000001</v>
      </c>
      <c r="U336" s="102">
        <f t="shared" si="97"/>
        <v>1538.2860000000001</v>
      </c>
      <c r="V336" s="102">
        <f t="shared" si="97"/>
        <v>1537.096</v>
      </c>
      <c r="W336" s="102">
        <f t="shared" si="97"/>
        <v>1528.096</v>
      </c>
      <c r="X336" s="102">
        <f t="shared" si="97"/>
        <v>1532.866</v>
      </c>
      <c r="Y336" s="107">
        <f t="shared" si="97"/>
        <v>1470.4659999999999</v>
      </c>
    </row>
    <row r="337" spans="1:25" s="62" customFormat="1" ht="18.75" hidden="1" customHeight="1" outlineLevel="1" x14ac:dyDescent="0.2">
      <c r="A337" s="56" t="s">
        <v>8</v>
      </c>
      <c r="B337" s="70">
        <f>B21</f>
        <v>866.72</v>
      </c>
      <c r="C337" s="70">
        <f t="shared" ref="C337:Y337" si="98">C21</f>
        <v>842.29</v>
      </c>
      <c r="D337" s="70">
        <f t="shared" si="98"/>
        <v>856.09</v>
      </c>
      <c r="E337" s="70">
        <f t="shared" si="98"/>
        <v>855.02</v>
      </c>
      <c r="F337" s="70">
        <f t="shared" si="98"/>
        <v>868.9</v>
      </c>
      <c r="G337" s="70">
        <f t="shared" si="98"/>
        <v>870.18</v>
      </c>
      <c r="H337" s="70">
        <f t="shared" si="98"/>
        <v>871.46</v>
      </c>
      <c r="I337" s="70">
        <f t="shared" si="98"/>
        <v>856.61</v>
      </c>
      <c r="J337" s="70">
        <f t="shared" si="98"/>
        <v>863.3</v>
      </c>
      <c r="K337" s="70">
        <f t="shared" si="98"/>
        <v>860.55</v>
      </c>
      <c r="L337" s="70">
        <f t="shared" si="98"/>
        <v>868.35</v>
      </c>
      <c r="M337" s="70">
        <f t="shared" si="98"/>
        <v>866.82</v>
      </c>
      <c r="N337" s="70">
        <f t="shared" si="98"/>
        <v>875.26</v>
      </c>
      <c r="O337" s="70">
        <f t="shared" si="98"/>
        <v>848.11</v>
      </c>
      <c r="P337" s="70">
        <f t="shared" si="98"/>
        <v>845.51</v>
      </c>
      <c r="Q337" s="70">
        <f t="shared" si="98"/>
        <v>879.24</v>
      </c>
      <c r="R337" s="70">
        <f t="shared" si="98"/>
        <v>882.88</v>
      </c>
      <c r="S337" s="70">
        <f t="shared" si="98"/>
        <v>890.83</v>
      </c>
      <c r="T337" s="70">
        <f t="shared" si="98"/>
        <v>900.73</v>
      </c>
      <c r="U337" s="70">
        <f t="shared" si="98"/>
        <v>884.23</v>
      </c>
      <c r="V337" s="70">
        <f t="shared" si="98"/>
        <v>883.04</v>
      </c>
      <c r="W337" s="70">
        <f t="shared" si="98"/>
        <v>874.04</v>
      </c>
      <c r="X337" s="70">
        <f t="shared" si="98"/>
        <v>878.81</v>
      </c>
      <c r="Y337" s="70">
        <f t="shared" si="98"/>
        <v>816.41</v>
      </c>
    </row>
    <row r="338" spans="1:25" s="62" customFormat="1" ht="18.75" hidden="1" customHeight="1" outlineLevel="1" x14ac:dyDescent="0.2">
      <c r="A338" s="57" t="s">
        <v>9</v>
      </c>
      <c r="B338" s="76">
        <v>651.55999999999995</v>
      </c>
      <c r="C338" s="74">
        <v>651.55999999999995</v>
      </c>
      <c r="D338" s="74">
        <v>651.55999999999995</v>
      </c>
      <c r="E338" s="74">
        <v>651.55999999999995</v>
      </c>
      <c r="F338" s="74">
        <v>651.55999999999995</v>
      </c>
      <c r="G338" s="74">
        <v>651.55999999999995</v>
      </c>
      <c r="H338" s="74">
        <v>651.55999999999995</v>
      </c>
      <c r="I338" s="74">
        <v>651.55999999999995</v>
      </c>
      <c r="J338" s="74">
        <v>651.55999999999995</v>
      </c>
      <c r="K338" s="74">
        <v>651.55999999999995</v>
      </c>
      <c r="L338" s="74">
        <v>651.55999999999995</v>
      </c>
      <c r="M338" s="74">
        <v>651.55999999999995</v>
      </c>
      <c r="N338" s="74">
        <v>651.55999999999995</v>
      </c>
      <c r="O338" s="74">
        <v>651.55999999999995</v>
      </c>
      <c r="P338" s="74">
        <v>651.55999999999995</v>
      </c>
      <c r="Q338" s="74">
        <v>651.55999999999995</v>
      </c>
      <c r="R338" s="74">
        <v>651.55999999999995</v>
      </c>
      <c r="S338" s="74">
        <v>651.55999999999995</v>
      </c>
      <c r="T338" s="74">
        <v>651.55999999999995</v>
      </c>
      <c r="U338" s="74">
        <v>651.55999999999995</v>
      </c>
      <c r="V338" s="74">
        <v>651.55999999999995</v>
      </c>
      <c r="W338" s="74">
        <v>651.55999999999995</v>
      </c>
      <c r="X338" s="74">
        <v>651.55999999999995</v>
      </c>
      <c r="Y338" s="81">
        <v>651.55999999999995</v>
      </c>
    </row>
    <row r="339" spans="1:25" s="62" customFormat="1" ht="18.75" hidden="1" customHeight="1" outlineLevel="1" x14ac:dyDescent="0.2">
      <c r="A339" s="58" t="s">
        <v>10</v>
      </c>
      <c r="B339" s="76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81"/>
    </row>
    <row r="340" spans="1:25" s="62" customFormat="1" ht="18.75" hidden="1" customHeight="1" outlineLevel="1" thickBot="1" x14ac:dyDescent="0.25">
      <c r="A340" s="147" t="s">
        <v>11</v>
      </c>
      <c r="B340" s="77">
        <v>2.496</v>
      </c>
      <c r="C340" s="75">
        <v>2.496</v>
      </c>
      <c r="D340" s="75">
        <v>2.496</v>
      </c>
      <c r="E340" s="75">
        <v>2.496</v>
      </c>
      <c r="F340" s="75">
        <v>2.496</v>
      </c>
      <c r="G340" s="75">
        <v>2.496</v>
      </c>
      <c r="H340" s="75">
        <v>2.496</v>
      </c>
      <c r="I340" s="75">
        <v>2.496</v>
      </c>
      <c r="J340" s="75">
        <v>2.496</v>
      </c>
      <c r="K340" s="75">
        <v>2.496</v>
      </c>
      <c r="L340" s="75">
        <v>2.496</v>
      </c>
      <c r="M340" s="75">
        <v>2.496</v>
      </c>
      <c r="N340" s="75">
        <v>2.496</v>
      </c>
      <c r="O340" s="75">
        <v>2.496</v>
      </c>
      <c r="P340" s="75">
        <v>2.496</v>
      </c>
      <c r="Q340" s="75">
        <v>2.496</v>
      </c>
      <c r="R340" s="75">
        <v>2.496</v>
      </c>
      <c r="S340" s="75">
        <v>2.496</v>
      </c>
      <c r="T340" s="75">
        <v>2.496</v>
      </c>
      <c r="U340" s="75">
        <v>2.496</v>
      </c>
      <c r="V340" s="75">
        <v>2.496</v>
      </c>
      <c r="W340" s="75">
        <v>2.496</v>
      </c>
      <c r="X340" s="75">
        <v>2.496</v>
      </c>
      <c r="Y340" s="82">
        <v>2.496</v>
      </c>
    </row>
    <row r="341" spans="1:25" s="62" customFormat="1" ht="18.75" customHeight="1" collapsed="1" thickBot="1" x14ac:dyDescent="0.25">
      <c r="A341" s="130">
        <v>4</v>
      </c>
      <c r="B341" s="101">
        <f t="shared" ref="B341:Y341" si="99">SUM(B342:B345)</f>
        <v>1479.096</v>
      </c>
      <c r="C341" s="102">
        <f t="shared" si="99"/>
        <v>1458.9760000000001</v>
      </c>
      <c r="D341" s="102">
        <f t="shared" si="99"/>
        <v>1453.6660000000002</v>
      </c>
      <c r="E341" s="103">
        <f t="shared" si="99"/>
        <v>1457.326</v>
      </c>
      <c r="F341" s="103">
        <f t="shared" si="99"/>
        <v>1458.4859999999999</v>
      </c>
      <c r="G341" s="103">
        <f t="shared" si="99"/>
        <v>1459.0360000000001</v>
      </c>
      <c r="H341" s="103">
        <f t="shared" si="99"/>
        <v>1464.7159999999999</v>
      </c>
      <c r="I341" s="103">
        <f t="shared" si="99"/>
        <v>1451.566</v>
      </c>
      <c r="J341" s="103">
        <f t="shared" si="99"/>
        <v>1447.5060000000001</v>
      </c>
      <c r="K341" s="104">
        <f t="shared" si="99"/>
        <v>1446.816</v>
      </c>
      <c r="L341" s="103">
        <f t="shared" si="99"/>
        <v>1445.296</v>
      </c>
      <c r="M341" s="105">
        <f t="shared" si="99"/>
        <v>1447.2560000000001</v>
      </c>
      <c r="N341" s="104">
        <f t="shared" si="99"/>
        <v>1453.6559999999999</v>
      </c>
      <c r="O341" s="103">
        <f t="shared" si="99"/>
        <v>1430.4560000000001</v>
      </c>
      <c r="P341" s="105">
        <f t="shared" si="99"/>
        <v>1435.0160000000001</v>
      </c>
      <c r="Q341" s="106">
        <f t="shared" si="99"/>
        <v>1456.866</v>
      </c>
      <c r="R341" s="103">
        <f t="shared" si="99"/>
        <v>1474.9160000000002</v>
      </c>
      <c r="S341" s="106">
        <f t="shared" si="99"/>
        <v>1482.106</v>
      </c>
      <c r="T341" s="103">
        <f t="shared" si="99"/>
        <v>1471.096</v>
      </c>
      <c r="U341" s="102">
        <f t="shared" si="99"/>
        <v>1458.2260000000001</v>
      </c>
      <c r="V341" s="102">
        <f t="shared" si="99"/>
        <v>1461.1660000000002</v>
      </c>
      <c r="W341" s="102">
        <f t="shared" si="99"/>
        <v>1468.596</v>
      </c>
      <c r="X341" s="102">
        <f t="shared" si="99"/>
        <v>1461.886</v>
      </c>
      <c r="Y341" s="107">
        <f t="shared" si="99"/>
        <v>1445.116</v>
      </c>
    </row>
    <row r="342" spans="1:25" s="62" customFormat="1" ht="18.75" hidden="1" customHeight="1" outlineLevel="1" x14ac:dyDescent="0.2">
      <c r="A342" s="58" t="s">
        <v>8</v>
      </c>
      <c r="B342" s="70">
        <f>B26</f>
        <v>825.04</v>
      </c>
      <c r="C342" s="70">
        <f t="shared" ref="C342:Y342" si="100">C26</f>
        <v>804.92</v>
      </c>
      <c r="D342" s="70">
        <f t="shared" si="100"/>
        <v>799.61</v>
      </c>
      <c r="E342" s="70">
        <f t="shared" si="100"/>
        <v>803.27</v>
      </c>
      <c r="F342" s="70">
        <f t="shared" si="100"/>
        <v>804.43</v>
      </c>
      <c r="G342" s="70">
        <f t="shared" si="100"/>
        <v>804.98</v>
      </c>
      <c r="H342" s="70">
        <f t="shared" si="100"/>
        <v>810.66</v>
      </c>
      <c r="I342" s="70">
        <f t="shared" si="100"/>
        <v>797.51</v>
      </c>
      <c r="J342" s="70">
        <f t="shared" si="100"/>
        <v>793.45</v>
      </c>
      <c r="K342" s="70">
        <f t="shared" si="100"/>
        <v>792.76</v>
      </c>
      <c r="L342" s="70">
        <f t="shared" si="100"/>
        <v>791.24</v>
      </c>
      <c r="M342" s="70">
        <f t="shared" si="100"/>
        <v>793.2</v>
      </c>
      <c r="N342" s="70">
        <f t="shared" si="100"/>
        <v>799.6</v>
      </c>
      <c r="O342" s="70">
        <f t="shared" si="100"/>
        <v>776.4</v>
      </c>
      <c r="P342" s="70">
        <f t="shared" si="100"/>
        <v>780.96</v>
      </c>
      <c r="Q342" s="70">
        <f t="shared" si="100"/>
        <v>802.81</v>
      </c>
      <c r="R342" s="70">
        <f t="shared" si="100"/>
        <v>820.86</v>
      </c>
      <c r="S342" s="70">
        <f t="shared" si="100"/>
        <v>828.05</v>
      </c>
      <c r="T342" s="70">
        <f t="shared" si="100"/>
        <v>817.04</v>
      </c>
      <c r="U342" s="70">
        <f t="shared" si="100"/>
        <v>804.17</v>
      </c>
      <c r="V342" s="70">
        <f t="shared" si="100"/>
        <v>807.11</v>
      </c>
      <c r="W342" s="70">
        <f t="shared" si="100"/>
        <v>814.54</v>
      </c>
      <c r="X342" s="70">
        <f t="shared" si="100"/>
        <v>807.83</v>
      </c>
      <c r="Y342" s="70">
        <f t="shared" si="100"/>
        <v>791.06</v>
      </c>
    </row>
    <row r="343" spans="1:25" s="62" customFormat="1" ht="18.75" hidden="1" customHeight="1" outlineLevel="1" x14ac:dyDescent="0.2">
      <c r="A343" s="57" t="s">
        <v>9</v>
      </c>
      <c r="B343" s="76">
        <v>651.55999999999995</v>
      </c>
      <c r="C343" s="74">
        <v>651.55999999999995</v>
      </c>
      <c r="D343" s="74">
        <v>651.55999999999995</v>
      </c>
      <c r="E343" s="74">
        <v>651.55999999999995</v>
      </c>
      <c r="F343" s="74">
        <v>651.55999999999995</v>
      </c>
      <c r="G343" s="74">
        <v>651.55999999999995</v>
      </c>
      <c r="H343" s="74">
        <v>651.55999999999995</v>
      </c>
      <c r="I343" s="74">
        <v>651.55999999999995</v>
      </c>
      <c r="J343" s="74">
        <v>651.55999999999995</v>
      </c>
      <c r="K343" s="74">
        <v>651.55999999999995</v>
      </c>
      <c r="L343" s="74">
        <v>651.55999999999995</v>
      </c>
      <c r="M343" s="74">
        <v>651.55999999999995</v>
      </c>
      <c r="N343" s="74">
        <v>651.55999999999995</v>
      </c>
      <c r="O343" s="74">
        <v>651.55999999999995</v>
      </c>
      <c r="P343" s="74">
        <v>651.55999999999995</v>
      </c>
      <c r="Q343" s="74">
        <v>651.55999999999995</v>
      </c>
      <c r="R343" s="74">
        <v>651.55999999999995</v>
      </c>
      <c r="S343" s="74">
        <v>651.55999999999995</v>
      </c>
      <c r="T343" s="74">
        <v>651.55999999999995</v>
      </c>
      <c r="U343" s="74">
        <v>651.55999999999995</v>
      </c>
      <c r="V343" s="74">
        <v>651.55999999999995</v>
      </c>
      <c r="W343" s="74">
        <v>651.55999999999995</v>
      </c>
      <c r="X343" s="74">
        <v>651.55999999999995</v>
      </c>
      <c r="Y343" s="81">
        <v>651.55999999999995</v>
      </c>
    </row>
    <row r="344" spans="1:25" s="62" customFormat="1" ht="18.75" hidden="1" customHeight="1" outlineLevel="1" x14ac:dyDescent="0.2">
      <c r="A344" s="58" t="s">
        <v>10</v>
      </c>
      <c r="B344" s="76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81"/>
    </row>
    <row r="345" spans="1:25" s="62" customFormat="1" ht="18.75" hidden="1" customHeight="1" outlineLevel="1" thickBot="1" x14ac:dyDescent="0.25">
      <c r="A345" s="147" t="s">
        <v>11</v>
      </c>
      <c r="B345" s="77">
        <v>2.496</v>
      </c>
      <c r="C345" s="75">
        <v>2.496</v>
      </c>
      <c r="D345" s="75">
        <v>2.496</v>
      </c>
      <c r="E345" s="75">
        <v>2.496</v>
      </c>
      <c r="F345" s="75">
        <v>2.496</v>
      </c>
      <c r="G345" s="75">
        <v>2.496</v>
      </c>
      <c r="H345" s="75">
        <v>2.496</v>
      </c>
      <c r="I345" s="75">
        <v>2.496</v>
      </c>
      <c r="J345" s="75">
        <v>2.496</v>
      </c>
      <c r="K345" s="75">
        <v>2.496</v>
      </c>
      <c r="L345" s="75">
        <v>2.496</v>
      </c>
      <c r="M345" s="75">
        <v>2.496</v>
      </c>
      <c r="N345" s="75">
        <v>2.496</v>
      </c>
      <c r="O345" s="75">
        <v>2.496</v>
      </c>
      <c r="P345" s="75">
        <v>2.496</v>
      </c>
      <c r="Q345" s="75">
        <v>2.496</v>
      </c>
      <c r="R345" s="75">
        <v>2.496</v>
      </c>
      <c r="S345" s="75">
        <v>2.496</v>
      </c>
      <c r="T345" s="75">
        <v>2.496</v>
      </c>
      <c r="U345" s="75">
        <v>2.496</v>
      </c>
      <c r="V345" s="75">
        <v>2.496</v>
      </c>
      <c r="W345" s="75">
        <v>2.496</v>
      </c>
      <c r="X345" s="75">
        <v>2.496</v>
      </c>
      <c r="Y345" s="82">
        <v>2.496</v>
      </c>
    </row>
    <row r="346" spans="1:25" s="62" customFormat="1" ht="18.75" customHeight="1" collapsed="1" thickBot="1" x14ac:dyDescent="0.25">
      <c r="A346" s="109">
        <v>5</v>
      </c>
      <c r="B346" s="101">
        <f t="shared" ref="B346:Y346" si="101">SUM(B347:B350)</f>
        <v>1445.6460000000002</v>
      </c>
      <c r="C346" s="102">
        <f t="shared" si="101"/>
        <v>1424.086</v>
      </c>
      <c r="D346" s="102">
        <f t="shared" si="101"/>
        <v>1411.6559999999999</v>
      </c>
      <c r="E346" s="103">
        <f t="shared" si="101"/>
        <v>1418.2660000000001</v>
      </c>
      <c r="F346" s="103">
        <f t="shared" si="101"/>
        <v>1402.9560000000001</v>
      </c>
      <c r="G346" s="103">
        <f t="shared" si="101"/>
        <v>1410.556</v>
      </c>
      <c r="H346" s="103">
        <f t="shared" si="101"/>
        <v>1450.7660000000001</v>
      </c>
      <c r="I346" s="103">
        <f t="shared" si="101"/>
        <v>1436.296</v>
      </c>
      <c r="J346" s="103">
        <f t="shared" si="101"/>
        <v>1438.2760000000001</v>
      </c>
      <c r="K346" s="104">
        <f t="shared" si="101"/>
        <v>1441.2660000000001</v>
      </c>
      <c r="L346" s="103">
        <f t="shared" si="101"/>
        <v>1435.9059999999999</v>
      </c>
      <c r="M346" s="105">
        <f t="shared" si="101"/>
        <v>1414.9859999999999</v>
      </c>
      <c r="N346" s="104">
        <f t="shared" si="101"/>
        <v>1423.4059999999999</v>
      </c>
      <c r="O346" s="103">
        <f t="shared" si="101"/>
        <v>1423.316</v>
      </c>
      <c r="P346" s="105">
        <f t="shared" si="101"/>
        <v>1410.796</v>
      </c>
      <c r="Q346" s="106">
        <f t="shared" si="101"/>
        <v>1443.3960000000002</v>
      </c>
      <c r="R346" s="103">
        <f t="shared" si="101"/>
        <v>1451.2760000000001</v>
      </c>
      <c r="S346" s="106">
        <f t="shared" si="101"/>
        <v>1454.0260000000001</v>
      </c>
      <c r="T346" s="103">
        <f t="shared" si="101"/>
        <v>1448.8760000000002</v>
      </c>
      <c r="U346" s="102">
        <f t="shared" si="101"/>
        <v>1438.596</v>
      </c>
      <c r="V346" s="102">
        <f t="shared" si="101"/>
        <v>1449.846</v>
      </c>
      <c r="W346" s="102">
        <f t="shared" si="101"/>
        <v>1434.2460000000001</v>
      </c>
      <c r="X346" s="102">
        <f t="shared" si="101"/>
        <v>1438.6260000000002</v>
      </c>
      <c r="Y346" s="107">
        <f t="shared" si="101"/>
        <v>1436.2159999999999</v>
      </c>
    </row>
    <row r="347" spans="1:25" s="62" customFormat="1" ht="18.75" hidden="1" customHeight="1" outlineLevel="1" x14ac:dyDescent="0.2">
      <c r="A347" s="56" t="s">
        <v>8</v>
      </c>
      <c r="B347" s="70">
        <f>B31</f>
        <v>791.59</v>
      </c>
      <c r="C347" s="70">
        <f t="shared" ref="C347:Y347" si="102">C31</f>
        <v>770.03</v>
      </c>
      <c r="D347" s="70">
        <f t="shared" si="102"/>
        <v>757.6</v>
      </c>
      <c r="E347" s="70">
        <f t="shared" si="102"/>
        <v>764.21</v>
      </c>
      <c r="F347" s="70">
        <f t="shared" si="102"/>
        <v>748.9</v>
      </c>
      <c r="G347" s="70">
        <f t="shared" si="102"/>
        <v>756.5</v>
      </c>
      <c r="H347" s="70">
        <f t="shared" si="102"/>
        <v>796.71</v>
      </c>
      <c r="I347" s="70">
        <f t="shared" si="102"/>
        <v>782.24</v>
      </c>
      <c r="J347" s="70">
        <f t="shared" si="102"/>
        <v>784.22</v>
      </c>
      <c r="K347" s="70">
        <f t="shared" si="102"/>
        <v>787.21</v>
      </c>
      <c r="L347" s="70">
        <f t="shared" si="102"/>
        <v>781.85</v>
      </c>
      <c r="M347" s="70">
        <f t="shared" si="102"/>
        <v>760.93</v>
      </c>
      <c r="N347" s="70">
        <f t="shared" si="102"/>
        <v>769.35</v>
      </c>
      <c r="O347" s="70">
        <f t="shared" si="102"/>
        <v>769.26</v>
      </c>
      <c r="P347" s="70">
        <f t="shared" si="102"/>
        <v>756.74</v>
      </c>
      <c r="Q347" s="70">
        <f t="shared" si="102"/>
        <v>789.34</v>
      </c>
      <c r="R347" s="70">
        <f t="shared" si="102"/>
        <v>797.22</v>
      </c>
      <c r="S347" s="70">
        <f t="shared" si="102"/>
        <v>799.97</v>
      </c>
      <c r="T347" s="70">
        <f t="shared" si="102"/>
        <v>794.82</v>
      </c>
      <c r="U347" s="70">
        <f t="shared" si="102"/>
        <v>784.54</v>
      </c>
      <c r="V347" s="70">
        <f t="shared" si="102"/>
        <v>795.79</v>
      </c>
      <c r="W347" s="70">
        <f t="shared" si="102"/>
        <v>780.19</v>
      </c>
      <c r="X347" s="70">
        <f t="shared" si="102"/>
        <v>784.57</v>
      </c>
      <c r="Y347" s="70">
        <f t="shared" si="102"/>
        <v>782.16</v>
      </c>
    </row>
    <row r="348" spans="1:25" s="62" customFormat="1" ht="18.75" hidden="1" customHeight="1" outlineLevel="1" x14ac:dyDescent="0.2">
      <c r="A348" s="57" t="s">
        <v>9</v>
      </c>
      <c r="B348" s="76">
        <v>651.55999999999995</v>
      </c>
      <c r="C348" s="74">
        <v>651.55999999999995</v>
      </c>
      <c r="D348" s="74">
        <v>651.55999999999995</v>
      </c>
      <c r="E348" s="74">
        <v>651.55999999999995</v>
      </c>
      <c r="F348" s="74">
        <v>651.55999999999995</v>
      </c>
      <c r="G348" s="74">
        <v>651.55999999999995</v>
      </c>
      <c r="H348" s="74">
        <v>651.55999999999995</v>
      </c>
      <c r="I348" s="74">
        <v>651.55999999999995</v>
      </c>
      <c r="J348" s="74">
        <v>651.55999999999995</v>
      </c>
      <c r="K348" s="74">
        <v>651.55999999999995</v>
      </c>
      <c r="L348" s="74">
        <v>651.55999999999995</v>
      </c>
      <c r="M348" s="74">
        <v>651.55999999999995</v>
      </c>
      <c r="N348" s="74">
        <v>651.55999999999995</v>
      </c>
      <c r="O348" s="74">
        <v>651.55999999999995</v>
      </c>
      <c r="P348" s="74">
        <v>651.55999999999995</v>
      </c>
      <c r="Q348" s="74">
        <v>651.55999999999995</v>
      </c>
      <c r="R348" s="74">
        <v>651.55999999999995</v>
      </c>
      <c r="S348" s="74">
        <v>651.55999999999995</v>
      </c>
      <c r="T348" s="74">
        <v>651.55999999999995</v>
      </c>
      <c r="U348" s="74">
        <v>651.55999999999995</v>
      </c>
      <c r="V348" s="74">
        <v>651.55999999999995</v>
      </c>
      <c r="W348" s="74">
        <v>651.55999999999995</v>
      </c>
      <c r="X348" s="74">
        <v>651.55999999999995</v>
      </c>
      <c r="Y348" s="81">
        <v>651.55999999999995</v>
      </c>
    </row>
    <row r="349" spans="1:25" s="62" customFormat="1" ht="18.75" hidden="1" customHeight="1" outlineLevel="1" x14ac:dyDescent="0.2">
      <c r="A349" s="58" t="s">
        <v>10</v>
      </c>
      <c r="B349" s="76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81"/>
    </row>
    <row r="350" spans="1:25" s="62" customFormat="1" ht="18.75" hidden="1" customHeight="1" outlineLevel="1" thickBot="1" x14ac:dyDescent="0.25">
      <c r="A350" s="147" t="s">
        <v>11</v>
      </c>
      <c r="B350" s="77">
        <v>2.496</v>
      </c>
      <c r="C350" s="75">
        <v>2.496</v>
      </c>
      <c r="D350" s="75">
        <v>2.496</v>
      </c>
      <c r="E350" s="75">
        <v>2.496</v>
      </c>
      <c r="F350" s="75">
        <v>2.496</v>
      </c>
      <c r="G350" s="75">
        <v>2.496</v>
      </c>
      <c r="H350" s="75">
        <v>2.496</v>
      </c>
      <c r="I350" s="75">
        <v>2.496</v>
      </c>
      <c r="J350" s="75">
        <v>2.496</v>
      </c>
      <c r="K350" s="75">
        <v>2.496</v>
      </c>
      <c r="L350" s="75">
        <v>2.496</v>
      </c>
      <c r="M350" s="75">
        <v>2.496</v>
      </c>
      <c r="N350" s="75">
        <v>2.496</v>
      </c>
      <c r="O350" s="75">
        <v>2.496</v>
      </c>
      <c r="P350" s="75">
        <v>2.496</v>
      </c>
      <c r="Q350" s="75">
        <v>2.496</v>
      </c>
      <c r="R350" s="75">
        <v>2.496</v>
      </c>
      <c r="S350" s="75">
        <v>2.496</v>
      </c>
      <c r="T350" s="75">
        <v>2.496</v>
      </c>
      <c r="U350" s="75">
        <v>2.496</v>
      </c>
      <c r="V350" s="75">
        <v>2.496</v>
      </c>
      <c r="W350" s="75">
        <v>2.496</v>
      </c>
      <c r="X350" s="75">
        <v>2.496</v>
      </c>
      <c r="Y350" s="82">
        <v>2.496</v>
      </c>
    </row>
    <row r="351" spans="1:25" s="62" customFormat="1" ht="18.75" customHeight="1" collapsed="1" thickBot="1" x14ac:dyDescent="0.25">
      <c r="A351" s="112">
        <v>6</v>
      </c>
      <c r="B351" s="101">
        <f t="shared" ref="B351:Y351" si="103">SUM(B352:B355)</f>
        <v>1441.4560000000001</v>
      </c>
      <c r="C351" s="102">
        <f t="shared" si="103"/>
        <v>1431.386</v>
      </c>
      <c r="D351" s="102">
        <f t="shared" si="103"/>
        <v>1434.566</v>
      </c>
      <c r="E351" s="103">
        <f t="shared" si="103"/>
        <v>1442.366</v>
      </c>
      <c r="F351" s="103">
        <f t="shared" si="103"/>
        <v>1435.7460000000001</v>
      </c>
      <c r="G351" s="103">
        <f t="shared" si="103"/>
        <v>1442.1660000000002</v>
      </c>
      <c r="H351" s="103">
        <f t="shared" si="103"/>
        <v>1447.546</v>
      </c>
      <c r="I351" s="103">
        <f t="shared" si="103"/>
        <v>1432.2460000000001</v>
      </c>
      <c r="J351" s="103">
        <f t="shared" si="103"/>
        <v>1438.4760000000001</v>
      </c>
      <c r="K351" s="104">
        <f t="shared" si="103"/>
        <v>1438.306</v>
      </c>
      <c r="L351" s="103">
        <f t="shared" si="103"/>
        <v>1439.6959999999999</v>
      </c>
      <c r="M351" s="105">
        <f t="shared" si="103"/>
        <v>1439.9760000000001</v>
      </c>
      <c r="N351" s="104">
        <f t="shared" si="103"/>
        <v>1448.1959999999999</v>
      </c>
      <c r="O351" s="103">
        <f t="shared" si="103"/>
        <v>1425.4160000000002</v>
      </c>
      <c r="P351" s="105">
        <f t="shared" si="103"/>
        <v>1429.866</v>
      </c>
      <c r="Q351" s="106">
        <f t="shared" si="103"/>
        <v>1452.4259999999999</v>
      </c>
      <c r="R351" s="103">
        <f t="shared" si="103"/>
        <v>1460.346</v>
      </c>
      <c r="S351" s="106">
        <f t="shared" si="103"/>
        <v>1469.606</v>
      </c>
      <c r="T351" s="103">
        <f t="shared" si="103"/>
        <v>1457.6559999999999</v>
      </c>
      <c r="U351" s="102">
        <f t="shared" si="103"/>
        <v>1446.5360000000001</v>
      </c>
      <c r="V351" s="102">
        <f t="shared" si="103"/>
        <v>1455.796</v>
      </c>
      <c r="W351" s="102">
        <f t="shared" si="103"/>
        <v>1431.6559999999999</v>
      </c>
      <c r="X351" s="102">
        <f t="shared" si="103"/>
        <v>1436.586</v>
      </c>
      <c r="Y351" s="107">
        <f t="shared" si="103"/>
        <v>1458.7460000000001</v>
      </c>
    </row>
    <row r="352" spans="1:25" s="62" customFormat="1" ht="18.75" hidden="1" customHeight="1" outlineLevel="1" x14ac:dyDescent="0.2">
      <c r="A352" s="56" t="s">
        <v>8</v>
      </c>
      <c r="B352" s="70">
        <f>B36</f>
        <v>787.4</v>
      </c>
      <c r="C352" s="70">
        <f t="shared" ref="C352:X352" si="104">C36</f>
        <v>777.33</v>
      </c>
      <c r="D352" s="70">
        <f t="shared" si="104"/>
        <v>780.51</v>
      </c>
      <c r="E352" s="70">
        <f t="shared" si="104"/>
        <v>788.31</v>
      </c>
      <c r="F352" s="70">
        <f t="shared" si="104"/>
        <v>781.69</v>
      </c>
      <c r="G352" s="70">
        <f t="shared" si="104"/>
        <v>788.11</v>
      </c>
      <c r="H352" s="70">
        <f t="shared" si="104"/>
        <v>793.49</v>
      </c>
      <c r="I352" s="70">
        <f t="shared" si="104"/>
        <v>778.19</v>
      </c>
      <c r="J352" s="70">
        <f t="shared" si="104"/>
        <v>784.42</v>
      </c>
      <c r="K352" s="70">
        <f t="shared" si="104"/>
        <v>784.25</v>
      </c>
      <c r="L352" s="70">
        <f t="shared" si="104"/>
        <v>785.64</v>
      </c>
      <c r="M352" s="70">
        <f t="shared" si="104"/>
        <v>785.92</v>
      </c>
      <c r="N352" s="70">
        <f t="shared" si="104"/>
        <v>794.14</v>
      </c>
      <c r="O352" s="70">
        <f t="shared" si="104"/>
        <v>771.36</v>
      </c>
      <c r="P352" s="70">
        <f t="shared" si="104"/>
        <v>775.81</v>
      </c>
      <c r="Q352" s="70">
        <f t="shared" si="104"/>
        <v>798.37</v>
      </c>
      <c r="R352" s="70">
        <f t="shared" si="104"/>
        <v>806.29</v>
      </c>
      <c r="S352" s="70">
        <f t="shared" si="104"/>
        <v>815.55</v>
      </c>
      <c r="T352" s="70">
        <f t="shared" si="104"/>
        <v>803.6</v>
      </c>
      <c r="U352" s="70">
        <f t="shared" si="104"/>
        <v>792.48</v>
      </c>
      <c r="V352" s="70">
        <f t="shared" si="104"/>
        <v>801.74</v>
      </c>
      <c r="W352" s="70">
        <f t="shared" si="104"/>
        <v>777.6</v>
      </c>
      <c r="X352" s="70">
        <f t="shared" si="104"/>
        <v>782.53</v>
      </c>
      <c r="Y352" s="70">
        <f>Y36</f>
        <v>804.69</v>
      </c>
    </row>
    <row r="353" spans="1:25" s="62" customFormat="1" ht="18.75" hidden="1" customHeight="1" outlineLevel="1" x14ac:dyDescent="0.2">
      <c r="A353" s="57" t="s">
        <v>9</v>
      </c>
      <c r="B353" s="76">
        <v>651.55999999999995</v>
      </c>
      <c r="C353" s="74">
        <v>651.55999999999995</v>
      </c>
      <c r="D353" s="74">
        <v>651.55999999999995</v>
      </c>
      <c r="E353" s="74">
        <v>651.55999999999995</v>
      </c>
      <c r="F353" s="74">
        <v>651.55999999999995</v>
      </c>
      <c r="G353" s="74">
        <v>651.55999999999995</v>
      </c>
      <c r="H353" s="74">
        <v>651.55999999999995</v>
      </c>
      <c r="I353" s="74">
        <v>651.55999999999995</v>
      </c>
      <c r="J353" s="74">
        <v>651.55999999999995</v>
      </c>
      <c r="K353" s="74">
        <v>651.55999999999995</v>
      </c>
      <c r="L353" s="74">
        <v>651.55999999999995</v>
      </c>
      <c r="M353" s="74">
        <v>651.55999999999995</v>
      </c>
      <c r="N353" s="74">
        <v>651.55999999999995</v>
      </c>
      <c r="O353" s="74">
        <v>651.55999999999995</v>
      </c>
      <c r="P353" s="74">
        <v>651.55999999999995</v>
      </c>
      <c r="Q353" s="74">
        <v>651.55999999999995</v>
      </c>
      <c r="R353" s="74">
        <v>651.55999999999995</v>
      </c>
      <c r="S353" s="74">
        <v>651.55999999999995</v>
      </c>
      <c r="T353" s="74">
        <v>651.55999999999995</v>
      </c>
      <c r="U353" s="74">
        <v>651.55999999999995</v>
      </c>
      <c r="V353" s="74">
        <v>651.55999999999995</v>
      </c>
      <c r="W353" s="74">
        <v>651.55999999999995</v>
      </c>
      <c r="X353" s="74">
        <v>651.55999999999995</v>
      </c>
      <c r="Y353" s="81">
        <v>651.55999999999995</v>
      </c>
    </row>
    <row r="354" spans="1:25" s="62" customFormat="1" ht="18.75" hidden="1" customHeight="1" outlineLevel="1" x14ac:dyDescent="0.2">
      <c r="A354" s="58" t="s">
        <v>10</v>
      </c>
      <c r="B354" s="76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81"/>
    </row>
    <row r="355" spans="1:25" s="62" customFormat="1" ht="18.75" hidden="1" customHeight="1" outlineLevel="1" thickBot="1" x14ac:dyDescent="0.25">
      <c r="A355" s="147" t="s">
        <v>11</v>
      </c>
      <c r="B355" s="77">
        <v>2.496</v>
      </c>
      <c r="C355" s="75">
        <v>2.496</v>
      </c>
      <c r="D355" s="75">
        <v>2.496</v>
      </c>
      <c r="E355" s="75">
        <v>2.496</v>
      </c>
      <c r="F355" s="75">
        <v>2.496</v>
      </c>
      <c r="G355" s="75">
        <v>2.496</v>
      </c>
      <c r="H355" s="75">
        <v>2.496</v>
      </c>
      <c r="I355" s="75">
        <v>2.496</v>
      </c>
      <c r="J355" s="75">
        <v>2.496</v>
      </c>
      <c r="K355" s="75">
        <v>2.496</v>
      </c>
      <c r="L355" s="75">
        <v>2.496</v>
      </c>
      <c r="M355" s="75">
        <v>2.496</v>
      </c>
      <c r="N355" s="75">
        <v>2.496</v>
      </c>
      <c r="O355" s="75">
        <v>2.496</v>
      </c>
      <c r="P355" s="75">
        <v>2.496</v>
      </c>
      <c r="Q355" s="75">
        <v>2.496</v>
      </c>
      <c r="R355" s="75">
        <v>2.496</v>
      </c>
      <c r="S355" s="75">
        <v>2.496</v>
      </c>
      <c r="T355" s="75">
        <v>2.496</v>
      </c>
      <c r="U355" s="75">
        <v>2.496</v>
      </c>
      <c r="V355" s="75">
        <v>2.496</v>
      </c>
      <c r="W355" s="75">
        <v>2.496</v>
      </c>
      <c r="X355" s="75">
        <v>2.496</v>
      </c>
      <c r="Y355" s="82">
        <v>2.496</v>
      </c>
    </row>
    <row r="356" spans="1:25" s="62" customFormat="1" ht="18.75" customHeight="1" collapsed="1" thickBot="1" x14ac:dyDescent="0.25">
      <c r="A356" s="109">
        <v>7</v>
      </c>
      <c r="B356" s="101">
        <f t="shared" ref="B356:Y356" si="105">SUM(B357:B360)</f>
        <v>1454.866</v>
      </c>
      <c r="C356" s="102">
        <f t="shared" si="105"/>
        <v>1411.8760000000002</v>
      </c>
      <c r="D356" s="102">
        <f t="shared" si="105"/>
        <v>1332.1860000000001</v>
      </c>
      <c r="E356" s="103">
        <f t="shared" si="105"/>
        <v>1358.336</v>
      </c>
      <c r="F356" s="103">
        <f t="shared" si="105"/>
        <v>1448.2860000000001</v>
      </c>
      <c r="G356" s="103">
        <f t="shared" si="105"/>
        <v>1447.7159999999999</v>
      </c>
      <c r="H356" s="103">
        <f t="shared" si="105"/>
        <v>1446.1559999999999</v>
      </c>
      <c r="I356" s="103">
        <f t="shared" si="105"/>
        <v>1431.7060000000001</v>
      </c>
      <c r="J356" s="103">
        <f t="shared" si="105"/>
        <v>1437.6260000000002</v>
      </c>
      <c r="K356" s="104">
        <f t="shared" si="105"/>
        <v>1429.3760000000002</v>
      </c>
      <c r="L356" s="103">
        <f t="shared" si="105"/>
        <v>1436.2260000000001</v>
      </c>
      <c r="M356" s="105">
        <f t="shared" si="105"/>
        <v>1436.5060000000001</v>
      </c>
      <c r="N356" s="104">
        <f t="shared" si="105"/>
        <v>1441.1260000000002</v>
      </c>
      <c r="O356" s="103">
        <f t="shared" si="105"/>
        <v>1421.5060000000001</v>
      </c>
      <c r="P356" s="105">
        <f t="shared" si="105"/>
        <v>1424.3760000000002</v>
      </c>
      <c r="Q356" s="106">
        <f t="shared" si="105"/>
        <v>1452.8960000000002</v>
      </c>
      <c r="R356" s="103">
        <f t="shared" si="105"/>
        <v>1466.9459999999999</v>
      </c>
      <c r="S356" s="106">
        <f t="shared" si="105"/>
        <v>1466.9859999999999</v>
      </c>
      <c r="T356" s="103">
        <f t="shared" si="105"/>
        <v>1460.2560000000001</v>
      </c>
      <c r="U356" s="102">
        <f t="shared" si="105"/>
        <v>1411.5360000000001</v>
      </c>
      <c r="V356" s="102">
        <f t="shared" si="105"/>
        <v>1453.7359999999999</v>
      </c>
      <c r="W356" s="102">
        <f t="shared" si="105"/>
        <v>1455.4059999999999</v>
      </c>
      <c r="X356" s="102">
        <f t="shared" si="105"/>
        <v>1450.9960000000001</v>
      </c>
      <c r="Y356" s="107">
        <f t="shared" si="105"/>
        <v>1449.9960000000001</v>
      </c>
    </row>
    <row r="357" spans="1:25" s="62" customFormat="1" ht="18.75" hidden="1" customHeight="1" outlineLevel="1" x14ac:dyDescent="0.2">
      <c r="A357" s="56" t="s">
        <v>8</v>
      </c>
      <c r="B357" s="70">
        <f>B41</f>
        <v>800.81</v>
      </c>
      <c r="C357" s="70">
        <f t="shared" ref="C357:Y357" si="106">C41</f>
        <v>757.82</v>
      </c>
      <c r="D357" s="70">
        <f t="shared" si="106"/>
        <v>678.13</v>
      </c>
      <c r="E357" s="70">
        <f t="shared" si="106"/>
        <v>704.28</v>
      </c>
      <c r="F357" s="70">
        <f t="shared" si="106"/>
        <v>794.23</v>
      </c>
      <c r="G357" s="70">
        <f t="shared" si="106"/>
        <v>793.66</v>
      </c>
      <c r="H357" s="70">
        <f t="shared" si="106"/>
        <v>792.1</v>
      </c>
      <c r="I357" s="70">
        <f t="shared" si="106"/>
        <v>777.65</v>
      </c>
      <c r="J357" s="70">
        <f t="shared" si="106"/>
        <v>783.57</v>
      </c>
      <c r="K357" s="70">
        <f t="shared" si="106"/>
        <v>775.32</v>
      </c>
      <c r="L357" s="70">
        <f t="shared" si="106"/>
        <v>782.17</v>
      </c>
      <c r="M357" s="70">
        <f t="shared" si="106"/>
        <v>782.45</v>
      </c>
      <c r="N357" s="70">
        <f t="shared" si="106"/>
        <v>787.07</v>
      </c>
      <c r="O357" s="70">
        <f t="shared" si="106"/>
        <v>767.45</v>
      </c>
      <c r="P357" s="70">
        <f t="shared" si="106"/>
        <v>770.32</v>
      </c>
      <c r="Q357" s="70">
        <f t="shared" si="106"/>
        <v>798.84</v>
      </c>
      <c r="R357" s="70">
        <f t="shared" si="106"/>
        <v>812.89</v>
      </c>
      <c r="S357" s="70">
        <f t="shared" si="106"/>
        <v>812.93</v>
      </c>
      <c r="T357" s="70">
        <f t="shared" si="106"/>
        <v>806.2</v>
      </c>
      <c r="U357" s="70">
        <f t="shared" si="106"/>
        <v>757.48</v>
      </c>
      <c r="V357" s="70">
        <f t="shared" si="106"/>
        <v>799.68</v>
      </c>
      <c r="W357" s="70">
        <f t="shared" si="106"/>
        <v>801.35</v>
      </c>
      <c r="X357" s="70">
        <f t="shared" si="106"/>
        <v>796.94</v>
      </c>
      <c r="Y357" s="70">
        <f t="shared" si="106"/>
        <v>795.94</v>
      </c>
    </row>
    <row r="358" spans="1:25" s="62" customFormat="1" ht="18.75" hidden="1" customHeight="1" outlineLevel="1" x14ac:dyDescent="0.2">
      <c r="A358" s="57" t="s">
        <v>9</v>
      </c>
      <c r="B358" s="76">
        <v>651.55999999999995</v>
      </c>
      <c r="C358" s="74">
        <v>651.55999999999995</v>
      </c>
      <c r="D358" s="74">
        <v>651.55999999999995</v>
      </c>
      <c r="E358" s="74">
        <v>651.55999999999995</v>
      </c>
      <c r="F358" s="74">
        <v>651.55999999999995</v>
      </c>
      <c r="G358" s="74">
        <v>651.55999999999995</v>
      </c>
      <c r="H358" s="74">
        <v>651.55999999999995</v>
      </c>
      <c r="I358" s="74">
        <v>651.55999999999995</v>
      </c>
      <c r="J358" s="74">
        <v>651.55999999999995</v>
      </c>
      <c r="K358" s="74">
        <v>651.55999999999995</v>
      </c>
      <c r="L358" s="74">
        <v>651.55999999999995</v>
      </c>
      <c r="M358" s="74">
        <v>651.55999999999995</v>
      </c>
      <c r="N358" s="74">
        <v>651.55999999999995</v>
      </c>
      <c r="O358" s="74">
        <v>651.55999999999995</v>
      </c>
      <c r="P358" s="74">
        <v>651.55999999999995</v>
      </c>
      <c r="Q358" s="74">
        <v>651.55999999999995</v>
      </c>
      <c r="R358" s="74">
        <v>651.55999999999995</v>
      </c>
      <c r="S358" s="74">
        <v>651.55999999999995</v>
      </c>
      <c r="T358" s="74">
        <v>651.55999999999995</v>
      </c>
      <c r="U358" s="74">
        <v>651.55999999999995</v>
      </c>
      <c r="V358" s="74">
        <v>651.55999999999995</v>
      </c>
      <c r="W358" s="74">
        <v>651.55999999999995</v>
      </c>
      <c r="X358" s="74">
        <v>651.55999999999995</v>
      </c>
      <c r="Y358" s="81">
        <v>651.55999999999995</v>
      </c>
    </row>
    <row r="359" spans="1:25" s="62" customFormat="1" ht="18.75" hidden="1" customHeight="1" outlineLevel="1" x14ac:dyDescent="0.2">
      <c r="A359" s="58" t="s">
        <v>10</v>
      </c>
      <c r="B359" s="76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81"/>
    </row>
    <row r="360" spans="1:25" s="62" customFormat="1" ht="18.75" hidden="1" customHeight="1" outlineLevel="1" thickBot="1" x14ac:dyDescent="0.25">
      <c r="A360" s="147" t="s">
        <v>11</v>
      </c>
      <c r="B360" s="77">
        <v>2.496</v>
      </c>
      <c r="C360" s="75">
        <v>2.496</v>
      </c>
      <c r="D360" s="75">
        <v>2.496</v>
      </c>
      <c r="E360" s="75">
        <v>2.496</v>
      </c>
      <c r="F360" s="75">
        <v>2.496</v>
      </c>
      <c r="G360" s="75">
        <v>2.496</v>
      </c>
      <c r="H360" s="75">
        <v>2.496</v>
      </c>
      <c r="I360" s="75">
        <v>2.496</v>
      </c>
      <c r="J360" s="75">
        <v>2.496</v>
      </c>
      <c r="K360" s="75">
        <v>2.496</v>
      </c>
      <c r="L360" s="75">
        <v>2.496</v>
      </c>
      <c r="M360" s="75">
        <v>2.496</v>
      </c>
      <c r="N360" s="75">
        <v>2.496</v>
      </c>
      <c r="O360" s="75">
        <v>2.496</v>
      </c>
      <c r="P360" s="75">
        <v>2.496</v>
      </c>
      <c r="Q360" s="75">
        <v>2.496</v>
      </c>
      <c r="R360" s="75">
        <v>2.496</v>
      </c>
      <c r="S360" s="75">
        <v>2.496</v>
      </c>
      <c r="T360" s="75">
        <v>2.496</v>
      </c>
      <c r="U360" s="75">
        <v>2.496</v>
      </c>
      <c r="V360" s="75">
        <v>2.496</v>
      </c>
      <c r="W360" s="75">
        <v>2.496</v>
      </c>
      <c r="X360" s="75">
        <v>2.496</v>
      </c>
      <c r="Y360" s="82">
        <v>2.496</v>
      </c>
    </row>
    <row r="361" spans="1:25" s="62" customFormat="1" ht="18.75" customHeight="1" collapsed="1" thickBot="1" x14ac:dyDescent="0.25">
      <c r="A361" s="112">
        <v>8</v>
      </c>
      <c r="B361" s="101">
        <f t="shared" ref="B361:Y361" si="107">SUM(B362:B365)</f>
        <v>1437.606</v>
      </c>
      <c r="C361" s="102">
        <f t="shared" si="107"/>
        <v>1427.326</v>
      </c>
      <c r="D361" s="102">
        <f t="shared" si="107"/>
        <v>1377.4360000000001</v>
      </c>
      <c r="E361" s="103">
        <f t="shared" si="107"/>
        <v>1387.0060000000001</v>
      </c>
      <c r="F361" s="103">
        <f t="shared" si="107"/>
        <v>1524.1759999999999</v>
      </c>
      <c r="G361" s="103">
        <f t="shared" si="107"/>
        <v>1526.2260000000001</v>
      </c>
      <c r="H361" s="103">
        <f t="shared" si="107"/>
        <v>1525.4360000000001</v>
      </c>
      <c r="I361" s="103">
        <f t="shared" si="107"/>
        <v>1505.586</v>
      </c>
      <c r="J361" s="103">
        <f t="shared" si="107"/>
        <v>1510.4360000000001</v>
      </c>
      <c r="K361" s="104">
        <f t="shared" si="107"/>
        <v>1480.606</v>
      </c>
      <c r="L361" s="103">
        <f t="shared" si="107"/>
        <v>1481.4160000000002</v>
      </c>
      <c r="M361" s="105">
        <f t="shared" si="107"/>
        <v>1479.596</v>
      </c>
      <c r="N361" s="104">
        <f t="shared" si="107"/>
        <v>1487.866</v>
      </c>
      <c r="O361" s="103">
        <f t="shared" si="107"/>
        <v>1464.1260000000002</v>
      </c>
      <c r="P361" s="105">
        <f t="shared" si="107"/>
        <v>1432.6759999999999</v>
      </c>
      <c r="Q361" s="106">
        <f t="shared" si="107"/>
        <v>1450.056</v>
      </c>
      <c r="R361" s="103">
        <f t="shared" si="107"/>
        <v>1469.1460000000002</v>
      </c>
      <c r="S361" s="106">
        <f t="shared" si="107"/>
        <v>1476.0160000000001</v>
      </c>
      <c r="T361" s="103">
        <f t="shared" si="107"/>
        <v>1459.7560000000001</v>
      </c>
      <c r="U361" s="102">
        <f t="shared" si="107"/>
        <v>1446.806</v>
      </c>
      <c r="V361" s="102">
        <f t="shared" si="107"/>
        <v>1451.386</v>
      </c>
      <c r="W361" s="102">
        <f t="shared" si="107"/>
        <v>1460.6860000000001</v>
      </c>
      <c r="X361" s="102">
        <f t="shared" si="107"/>
        <v>1450.796</v>
      </c>
      <c r="Y361" s="107">
        <f t="shared" si="107"/>
        <v>1470.576</v>
      </c>
    </row>
    <row r="362" spans="1:25" s="62" customFormat="1" ht="18.75" hidden="1" customHeight="1" outlineLevel="1" x14ac:dyDescent="0.2">
      <c r="A362" s="56" t="s">
        <v>8</v>
      </c>
      <c r="B362" s="70">
        <f>B46</f>
        <v>783.55</v>
      </c>
      <c r="C362" s="70">
        <f t="shared" ref="C362:Y362" si="108">C46</f>
        <v>773.27</v>
      </c>
      <c r="D362" s="70">
        <f t="shared" si="108"/>
        <v>723.38</v>
      </c>
      <c r="E362" s="70">
        <f t="shared" si="108"/>
        <v>732.95</v>
      </c>
      <c r="F362" s="70">
        <f t="shared" si="108"/>
        <v>870.12</v>
      </c>
      <c r="G362" s="70">
        <f t="shared" si="108"/>
        <v>872.17</v>
      </c>
      <c r="H362" s="70">
        <f t="shared" si="108"/>
        <v>871.38</v>
      </c>
      <c r="I362" s="70">
        <f t="shared" si="108"/>
        <v>851.53</v>
      </c>
      <c r="J362" s="70">
        <f t="shared" si="108"/>
        <v>856.38</v>
      </c>
      <c r="K362" s="70">
        <f t="shared" si="108"/>
        <v>826.55</v>
      </c>
      <c r="L362" s="70">
        <f t="shared" si="108"/>
        <v>827.36</v>
      </c>
      <c r="M362" s="70">
        <f t="shared" si="108"/>
        <v>825.54</v>
      </c>
      <c r="N362" s="70">
        <f t="shared" si="108"/>
        <v>833.81</v>
      </c>
      <c r="O362" s="70">
        <f t="shared" si="108"/>
        <v>810.07</v>
      </c>
      <c r="P362" s="70">
        <f t="shared" si="108"/>
        <v>778.62</v>
      </c>
      <c r="Q362" s="70">
        <f t="shared" si="108"/>
        <v>796</v>
      </c>
      <c r="R362" s="70">
        <f t="shared" si="108"/>
        <v>815.09</v>
      </c>
      <c r="S362" s="70">
        <f t="shared" si="108"/>
        <v>821.96</v>
      </c>
      <c r="T362" s="70">
        <f t="shared" si="108"/>
        <v>805.7</v>
      </c>
      <c r="U362" s="70">
        <f t="shared" si="108"/>
        <v>792.75</v>
      </c>
      <c r="V362" s="70">
        <f t="shared" si="108"/>
        <v>797.33</v>
      </c>
      <c r="W362" s="70">
        <f t="shared" si="108"/>
        <v>806.63</v>
      </c>
      <c r="X362" s="70">
        <f t="shared" si="108"/>
        <v>796.74</v>
      </c>
      <c r="Y362" s="70">
        <f t="shared" si="108"/>
        <v>816.52</v>
      </c>
    </row>
    <row r="363" spans="1:25" s="62" customFormat="1" ht="18.75" hidden="1" customHeight="1" outlineLevel="1" x14ac:dyDescent="0.2">
      <c r="A363" s="57" t="s">
        <v>9</v>
      </c>
      <c r="B363" s="76">
        <v>651.55999999999995</v>
      </c>
      <c r="C363" s="74">
        <v>651.55999999999995</v>
      </c>
      <c r="D363" s="74">
        <v>651.55999999999995</v>
      </c>
      <c r="E363" s="74">
        <v>651.55999999999995</v>
      </c>
      <c r="F363" s="74">
        <v>651.55999999999995</v>
      </c>
      <c r="G363" s="74">
        <v>651.55999999999995</v>
      </c>
      <c r="H363" s="74">
        <v>651.55999999999995</v>
      </c>
      <c r="I363" s="74">
        <v>651.55999999999995</v>
      </c>
      <c r="J363" s="74">
        <v>651.55999999999995</v>
      </c>
      <c r="K363" s="74">
        <v>651.55999999999995</v>
      </c>
      <c r="L363" s="74">
        <v>651.55999999999995</v>
      </c>
      <c r="M363" s="74">
        <v>651.55999999999995</v>
      </c>
      <c r="N363" s="74">
        <v>651.55999999999995</v>
      </c>
      <c r="O363" s="74">
        <v>651.55999999999995</v>
      </c>
      <c r="P363" s="74">
        <v>651.55999999999995</v>
      </c>
      <c r="Q363" s="74">
        <v>651.55999999999995</v>
      </c>
      <c r="R363" s="74">
        <v>651.55999999999995</v>
      </c>
      <c r="S363" s="74">
        <v>651.55999999999995</v>
      </c>
      <c r="T363" s="74">
        <v>651.55999999999995</v>
      </c>
      <c r="U363" s="74">
        <v>651.55999999999995</v>
      </c>
      <c r="V363" s="74">
        <v>651.55999999999995</v>
      </c>
      <c r="W363" s="74">
        <v>651.55999999999995</v>
      </c>
      <c r="X363" s="74">
        <v>651.55999999999995</v>
      </c>
      <c r="Y363" s="81">
        <v>651.55999999999995</v>
      </c>
    </row>
    <row r="364" spans="1:25" s="62" customFormat="1" ht="18.75" hidden="1" customHeight="1" outlineLevel="1" x14ac:dyDescent="0.2">
      <c r="A364" s="58" t="s">
        <v>10</v>
      </c>
      <c r="B364" s="76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81"/>
    </row>
    <row r="365" spans="1:25" s="62" customFormat="1" ht="18.75" hidden="1" customHeight="1" outlineLevel="1" thickBot="1" x14ac:dyDescent="0.25">
      <c r="A365" s="147" t="s">
        <v>11</v>
      </c>
      <c r="B365" s="77">
        <v>2.496</v>
      </c>
      <c r="C365" s="75">
        <v>2.496</v>
      </c>
      <c r="D365" s="75">
        <v>2.496</v>
      </c>
      <c r="E365" s="75">
        <v>2.496</v>
      </c>
      <c r="F365" s="75">
        <v>2.496</v>
      </c>
      <c r="G365" s="75">
        <v>2.496</v>
      </c>
      <c r="H365" s="75">
        <v>2.496</v>
      </c>
      <c r="I365" s="75">
        <v>2.496</v>
      </c>
      <c r="J365" s="75">
        <v>2.496</v>
      </c>
      <c r="K365" s="75">
        <v>2.496</v>
      </c>
      <c r="L365" s="75">
        <v>2.496</v>
      </c>
      <c r="M365" s="75">
        <v>2.496</v>
      </c>
      <c r="N365" s="75">
        <v>2.496</v>
      </c>
      <c r="O365" s="75">
        <v>2.496</v>
      </c>
      <c r="P365" s="75">
        <v>2.496</v>
      </c>
      <c r="Q365" s="75">
        <v>2.496</v>
      </c>
      <c r="R365" s="75">
        <v>2.496</v>
      </c>
      <c r="S365" s="75">
        <v>2.496</v>
      </c>
      <c r="T365" s="75">
        <v>2.496</v>
      </c>
      <c r="U365" s="75">
        <v>2.496</v>
      </c>
      <c r="V365" s="75">
        <v>2.496</v>
      </c>
      <c r="W365" s="75">
        <v>2.496</v>
      </c>
      <c r="X365" s="75">
        <v>2.496</v>
      </c>
      <c r="Y365" s="82">
        <v>2.496</v>
      </c>
    </row>
    <row r="366" spans="1:25" s="62" customFormat="1" ht="18.75" customHeight="1" collapsed="1" thickBot="1" x14ac:dyDescent="0.25">
      <c r="A366" s="109">
        <v>9</v>
      </c>
      <c r="B366" s="101">
        <f t="shared" ref="B366:Y366" si="109">SUM(B367:B370)</f>
        <v>1391.2660000000001</v>
      </c>
      <c r="C366" s="102">
        <f t="shared" si="109"/>
        <v>1364.336</v>
      </c>
      <c r="D366" s="102">
        <f t="shared" si="109"/>
        <v>1358.9059999999999</v>
      </c>
      <c r="E366" s="103">
        <f t="shared" si="109"/>
        <v>1362.1660000000002</v>
      </c>
      <c r="F366" s="103">
        <f t="shared" si="109"/>
        <v>1362.616</v>
      </c>
      <c r="G366" s="103">
        <f t="shared" si="109"/>
        <v>1359.856</v>
      </c>
      <c r="H366" s="103">
        <f t="shared" si="109"/>
        <v>1359.2260000000001</v>
      </c>
      <c r="I366" s="103">
        <f t="shared" si="109"/>
        <v>1351.4560000000001</v>
      </c>
      <c r="J366" s="103">
        <f t="shared" si="109"/>
        <v>1346.556</v>
      </c>
      <c r="K366" s="104">
        <f t="shared" si="109"/>
        <v>1350.846</v>
      </c>
      <c r="L366" s="103">
        <f t="shared" si="109"/>
        <v>1351.576</v>
      </c>
      <c r="M366" s="105">
        <f t="shared" si="109"/>
        <v>1353.616</v>
      </c>
      <c r="N366" s="104">
        <f t="shared" si="109"/>
        <v>1358.7560000000001</v>
      </c>
      <c r="O366" s="103">
        <f t="shared" si="109"/>
        <v>1342.816</v>
      </c>
      <c r="P366" s="105">
        <f t="shared" si="109"/>
        <v>1340.386</v>
      </c>
      <c r="Q366" s="106">
        <f t="shared" si="109"/>
        <v>1358.856</v>
      </c>
      <c r="R366" s="103">
        <f t="shared" si="109"/>
        <v>1377.3960000000002</v>
      </c>
      <c r="S366" s="106">
        <f t="shared" si="109"/>
        <v>1382.2660000000001</v>
      </c>
      <c r="T366" s="103">
        <f t="shared" si="109"/>
        <v>1369.086</v>
      </c>
      <c r="U366" s="102">
        <f t="shared" si="109"/>
        <v>1354.2460000000001</v>
      </c>
      <c r="V366" s="102">
        <f t="shared" si="109"/>
        <v>1361.6260000000002</v>
      </c>
      <c r="W366" s="102">
        <f t="shared" si="109"/>
        <v>1360.0360000000001</v>
      </c>
      <c r="X366" s="102">
        <f t="shared" si="109"/>
        <v>1371.4659999999999</v>
      </c>
      <c r="Y366" s="107">
        <f t="shared" si="109"/>
        <v>1384.6260000000002</v>
      </c>
    </row>
    <row r="367" spans="1:25" s="62" customFormat="1" ht="18.75" hidden="1" customHeight="1" outlineLevel="1" x14ac:dyDescent="0.2">
      <c r="A367" s="56" t="s">
        <v>8</v>
      </c>
      <c r="B367" s="70">
        <f>B51</f>
        <v>737.21</v>
      </c>
      <c r="C367" s="70">
        <f t="shared" ref="C367:Y367" si="110">C51</f>
        <v>710.28</v>
      </c>
      <c r="D367" s="70">
        <f t="shared" si="110"/>
        <v>704.85</v>
      </c>
      <c r="E367" s="70">
        <f t="shared" si="110"/>
        <v>708.11</v>
      </c>
      <c r="F367" s="70">
        <f t="shared" si="110"/>
        <v>708.56</v>
      </c>
      <c r="G367" s="70">
        <f t="shared" si="110"/>
        <v>705.8</v>
      </c>
      <c r="H367" s="70">
        <f t="shared" si="110"/>
        <v>705.17</v>
      </c>
      <c r="I367" s="70">
        <f t="shared" si="110"/>
        <v>697.4</v>
      </c>
      <c r="J367" s="70">
        <f t="shared" si="110"/>
        <v>692.5</v>
      </c>
      <c r="K367" s="70">
        <f t="shared" si="110"/>
        <v>696.79</v>
      </c>
      <c r="L367" s="70">
        <f t="shared" si="110"/>
        <v>697.52</v>
      </c>
      <c r="M367" s="70">
        <f t="shared" si="110"/>
        <v>699.56</v>
      </c>
      <c r="N367" s="70">
        <f t="shared" si="110"/>
        <v>704.7</v>
      </c>
      <c r="O367" s="70">
        <f t="shared" si="110"/>
        <v>688.76</v>
      </c>
      <c r="P367" s="70">
        <f t="shared" si="110"/>
        <v>686.33</v>
      </c>
      <c r="Q367" s="70">
        <f t="shared" si="110"/>
        <v>704.8</v>
      </c>
      <c r="R367" s="70">
        <f t="shared" si="110"/>
        <v>723.34</v>
      </c>
      <c r="S367" s="70">
        <f t="shared" si="110"/>
        <v>728.21</v>
      </c>
      <c r="T367" s="70">
        <f t="shared" si="110"/>
        <v>715.03</v>
      </c>
      <c r="U367" s="70">
        <f t="shared" si="110"/>
        <v>700.19</v>
      </c>
      <c r="V367" s="70">
        <f t="shared" si="110"/>
        <v>707.57</v>
      </c>
      <c r="W367" s="70">
        <f t="shared" si="110"/>
        <v>705.98</v>
      </c>
      <c r="X367" s="70">
        <f t="shared" si="110"/>
        <v>717.41</v>
      </c>
      <c r="Y367" s="70">
        <f t="shared" si="110"/>
        <v>730.57</v>
      </c>
    </row>
    <row r="368" spans="1:25" s="62" customFormat="1" ht="18.75" hidden="1" customHeight="1" outlineLevel="1" x14ac:dyDescent="0.2">
      <c r="A368" s="57" t="s">
        <v>9</v>
      </c>
      <c r="B368" s="76">
        <v>651.55999999999995</v>
      </c>
      <c r="C368" s="74">
        <v>651.55999999999995</v>
      </c>
      <c r="D368" s="74">
        <v>651.55999999999995</v>
      </c>
      <c r="E368" s="74">
        <v>651.55999999999995</v>
      </c>
      <c r="F368" s="74">
        <v>651.55999999999995</v>
      </c>
      <c r="G368" s="74">
        <v>651.55999999999995</v>
      </c>
      <c r="H368" s="74">
        <v>651.55999999999995</v>
      </c>
      <c r="I368" s="74">
        <v>651.55999999999995</v>
      </c>
      <c r="J368" s="74">
        <v>651.55999999999995</v>
      </c>
      <c r="K368" s="74">
        <v>651.55999999999995</v>
      </c>
      <c r="L368" s="74">
        <v>651.55999999999995</v>
      </c>
      <c r="M368" s="74">
        <v>651.55999999999995</v>
      </c>
      <c r="N368" s="74">
        <v>651.55999999999995</v>
      </c>
      <c r="O368" s="74">
        <v>651.55999999999995</v>
      </c>
      <c r="P368" s="74">
        <v>651.55999999999995</v>
      </c>
      <c r="Q368" s="74">
        <v>651.55999999999995</v>
      </c>
      <c r="R368" s="74">
        <v>651.55999999999995</v>
      </c>
      <c r="S368" s="74">
        <v>651.55999999999995</v>
      </c>
      <c r="T368" s="74">
        <v>651.55999999999995</v>
      </c>
      <c r="U368" s="74">
        <v>651.55999999999995</v>
      </c>
      <c r="V368" s="74">
        <v>651.55999999999995</v>
      </c>
      <c r="W368" s="74">
        <v>651.55999999999995</v>
      </c>
      <c r="X368" s="74">
        <v>651.55999999999995</v>
      </c>
      <c r="Y368" s="81">
        <v>651.55999999999995</v>
      </c>
    </row>
    <row r="369" spans="1:25" s="62" customFormat="1" ht="18.75" hidden="1" customHeight="1" outlineLevel="1" x14ac:dyDescent="0.2">
      <c r="A369" s="58" t="s">
        <v>10</v>
      </c>
      <c r="B369" s="76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81"/>
    </row>
    <row r="370" spans="1:25" s="62" customFormat="1" ht="18.75" hidden="1" customHeight="1" outlineLevel="1" thickBot="1" x14ac:dyDescent="0.25">
      <c r="A370" s="147" t="s">
        <v>11</v>
      </c>
      <c r="B370" s="77">
        <v>2.496</v>
      </c>
      <c r="C370" s="75">
        <v>2.496</v>
      </c>
      <c r="D370" s="75">
        <v>2.496</v>
      </c>
      <c r="E370" s="75">
        <v>2.496</v>
      </c>
      <c r="F370" s="75">
        <v>2.496</v>
      </c>
      <c r="G370" s="75">
        <v>2.496</v>
      </c>
      <c r="H370" s="75">
        <v>2.496</v>
      </c>
      <c r="I370" s="75">
        <v>2.496</v>
      </c>
      <c r="J370" s="75">
        <v>2.496</v>
      </c>
      <c r="K370" s="75">
        <v>2.496</v>
      </c>
      <c r="L370" s="75">
        <v>2.496</v>
      </c>
      <c r="M370" s="75">
        <v>2.496</v>
      </c>
      <c r="N370" s="75">
        <v>2.496</v>
      </c>
      <c r="O370" s="75">
        <v>2.496</v>
      </c>
      <c r="P370" s="75">
        <v>2.496</v>
      </c>
      <c r="Q370" s="75">
        <v>2.496</v>
      </c>
      <c r="R370" s="75">
        <v>2.496</v>
      </c>
      <c r="S370" s="75">
        <v>2.496</v>
      </c>
      <c r="T370" s="75">
        <v>2.496</v>
      </c>
      <c r="U370" s="75">
        <v>2.496</v>
      </c>
      <c r="V370" s="75">
        <v>2.496</v>
      </c>
      <c r="W370" s="75">
        <v>2.496</v>
      </c>
      <c r="X370" s="75">
        <v>2.496</v>
      </c>
      <c r="Y370" s="82">
        <v>2.496</v>
      </c>
    </row>
    <row r="371" spans="1:25" s="62" customFormat="1" ht="18.75" customHeight="1" collapsed="1" thickBot="1" x14ac:dyDescent="0.25">
      <c r="A371" s="112">
        <v>10</v>
      </c>
      <c r="B371" s="101">
        <f t="shared" ref="B371:Y371" si="111">SUM(B372:B375)</f>
        <v>1431.4459999999999</v>
      </c>
      <c r="C371" s="102">
        <f t="shared" si="111"/>
        <v>1411.2060000000001</v>
      </c>
      <c r="D371" s="102">
        <f t="shared" si="111"/>
        <v>1419.9659999999999</v>
      </c>
      <c r="E371" s="103">
        <f t="shared" si="111"/>
        <v>1414.9760000000001</v>
      </c>
      <c r="F371" s="103">
        <f t="shared" si="111"/>
        <v>1419.4360000000001</v>
      </c>
      <c r="G371" s="103">
        <f t="shared" si="111"/>
        <v>1415.866</v>
      </c>
      <c r="H371" s="103">
        <f t="shared" si="111"/>
        <v>1417.866</v>
      </c>
      <c r="I371" s="103">
        <f t="shared" si="111"/>
        <v>1421.596</v>
      </c>
      <c r="J371" s="103">
        <f t="shared" si="111"/>
        <v>1425.4659999999999</v>
      </c>
      <c r="K371" s="104">
        <f t="shared" si="111"/>
        <v>1424.1660000000002</v>
      </c>
      <c r="L371" s="103">
        <f t="shared" si="111"/>
        <v>1426.4360000000001</v>
      </c>
      <c r="M371" s="105">
        <f t="shared" si="111"/>
        <v>1426.9160000000002</v>
      </c>
      <c r="N371" s="104">
        <f t="shared" si="111"/>
        <v>1431.886</v>
      </c>
      <c r="O371" s="103">
        <f t="shared" si="111"/>
        <v>1412.316</v>
      </c>
      <c r="P371" s="105">
        <f t="shared" si="111"/>
        <v>1414.7359999999999</v>
      </c>
      <c r="Q371" s="106">
        <f t="shared" si="111"/>
        <v>1434.1860000000001</v>
      </c>
      <c r="R371" s="103">
        <f t="shared" si="111"/>
        <v>1441.576</v>
      </c>
      <c r="S371" s="106">
        <f t="shared" si="111"/>
        <v>1447.056</v>
      </c>
      <c r="T371" s="103">
        <f t="shared" si="111"/>
        <v>1440.7760000000001</v>
      </c>
      <c r="U371" s="102">
        <f t="shared" si="111"/>
        <v>1428.596</v>
      </c>
      <c r="V371" s="102">
        <f t="shared" si="111"/>
        <v>1427.106</v>
      </c>
      <c r="W371" s="102">
        <f t="shared" si="111"/>
        <v>1435.9560000000001</v>
      </c>
      <c r="X371" s="102">
        <f t="shared" si="111"/>
        <v>1437.636</v>
      </c>
      <c r="Y371" s="107">
        <f t="shared" si="111"/>
        <v>1434.136</v>
      </c>
    </row>
    <row r="372" spans="1:25" s="62" customFormat="1" ht="18.75" hidden="1" customHeight="1" outlineLevel="1" x14ac:dyDescent="0.2">
      <c r="A372" s="56" t="s">
        <v>8</v>
      </c>
      <c r="B372" s="70">
        <f>B56</f>
        <v>777.39</v>
      </c>
      <c r="C372" s="70">
        <f t="shared" ref="C372:Y372" si="112">C56</f>
        <v>757.15</v>
      </c>
      <c r="D372" s="70">
        <f t="shared" si="112"/>
        <v>765.91</v>
      </c>
      <c r="E372" s="70">
        <f t="shared" si="112"/>
        <v>760.92</v>
      </c>
      <c r="F372" s="70">
        <f t="shared" si="112"/>
        <v>765.38</v>
      </c>
      <c r="G372" s="70">
        <f t="shared" si="112"/>
        <v>761.81</v>
      </c>
      <c r="H372" s="70">
        <f t="shared" si="112"/>
        <v>763.81</v>
      </c>
      <c r="I372" s="70">
        <f t="shared" si="112"/>
        <v>767.54</v>
      </c>
      <c r="J372" s="70">
        <f t="shared" si="112"/>
        <v>771.41</v>
      </c>
      <c r="K372" s="70">
        <f t="shared" si="112"/>
        <v>770.11</v>
      </c>
      <c r="L372" s="70">
        <f t="shared" si="112"/>
        <v>772.38</v>
      </c>
      <c r="M372" s="70">
        <f t="shared" si="112"/>
        <v>772.86</v>
      </c>
      <c r="N372" s="70">
        <f t="shared" si="112"/>
        <v>777.83</v>
      </c>
      <c r="O372" s="70">
        <f t="shared" si="112"/>
        <v>758.26</v>
      </c>
      <c r="P372" s="70">
        <f t="shared" si="112"/>
        <v>760.68</v>
      </c>
      <c r="Q372" s="70">
        <f t="shared" si="112"/>
        <v>780.13</v>
      </c>
      <c r="R372" s="70">
        <f t="shared" si="112"/>
        <v>787.52</v>
      </c>
      <c r="S372" s="70">
        <f t="shared" si="112"/>
        <v>793</v>
      </c>
      <c r="T372" s="70">
        <f t="shared" si="112"/>
        <v>786.72</v>
      </c>
      <c r="U372" s="70">
        <f t="shared" si="112"/>
        <v>774.54</v>
      </c>
      <c r="V372" s="70">
        <f t="shared" si="112"/>
        <v>773.05</v>
      </c>
      <c r="W372" s="70">
        <f t="shared" si="112"/>
        <v>781.9</v>
      </c>
      <c r="X372" s="70">
        <f t="shared" si="112"/>
        <v>783.58</v>
      </c>
      <c r="Y372" s="70">
        <f t="shared" si="112"/>
        <v>780.08</v>
      </c>
    </row>
    <row r="373" spans="1:25" s="62" customFormat="1" ht="18.75" hidden="1" customHeight="1" outlineLevel="1" x14ac:dyDescent="0.2">
      <c r="A373" s="57" t="s">
        <v>9</v>
      </c>
      <c r="B373" s="76">
        <v>651.55999999999995</v>
      </c>
      <c r="C373" s="74">
        <v>651.55999999999995</v>
      </c>
      <c r="D373" s="74">
        <v>651.55999999999995</v>
      </c>
      <c r="E373" s="74">
        <v>651.55999999999995</v>
      </c>
      <c r="F373" s="74">
        <v>651.55999999999995</v>
      </c>
      <c r="G373" s="74">
        <v>651.55999999999995</v>
      </c>
      <c r="H373" s="74">
        <v>651.55999999999995</v>
      </c>
      <c r="I373" s="74">
        <v>651.55999999999995</v>
      </c>
      <c r="J373" s="74">
        <v>651.55999999999995</v>
      </c>
      <c r="K373" s="74">
        <v>651.55999999999995</v>
      </c>
      <c r="L373" s="74">
        <v>651.55999999999995</v>
      </c>
      <c r="M373" s="74">
        <v>651.55999999999995</v>
      </c>
      <c r="N373" s="74">
        <v>651.55999999999995</v>
      </c>
      <c r="O373" s="74">
        <v>651.55999999999995</v>
      </c>
      <c r="P373" s="74">
        <v>651.55999999999995</v>
      </c>
      <c r="Q373" s="74">
        <v>651.55999999999995</v>
      </c>
      <c r="R373" s="74">
        <v>651.55999999999995</v>
      </c>
      <c r="S373" s="74">
        <v>651.55999999999995</v>
      </c>
      <c r="T373" s="74">
        <v>651.55999999999995</v>
      </c>
      <c r="U373" s="74">
        <v>651.55999999999995</v>
      </c>
      <c r="V373" s="74">
        <v>651.55999999999995</v>
      </c>
      <c r="W373" s="74">
        <v>651.55999999999995</v>
      </c>
      <c r="X373" s="74">
        <v>651.55999999999995</v>
      </c>
      <c r="Y373" s="81">
        <v>651.55999999999995</v>
      </c>
    </row>
    <row r="374" spans="1:25" s="62" customFormat="1" ht="18.75" hidden="1" customHeight="1" outlineLevel="1" x14ac:dyDescent="0.2">
      <c r="A374" s="58" t="s">
        <v>10</v>
      </c>
      <c r="B374" s="76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81"/>
    </row>
    <row r="375" spans="1:25" s="62" customFormat="1" ht="18.75" hidden="1" customHeight="1" outlineLevel="1" thickBot="1" x14ac:dyDescent="0.25">
      <c r="A375" s="147" t="s">
        <v>11</v>
      </c>
      <c r="B375" s="77">
        <v>2.496</v>
      </c>
      <c r="C375" s="75">
        <v>2.496</v>
      </c>
      <c r="D375" s="75">
        <v>2.496</v>
      </c>
      <c r="E375" s="75">
        <v>2.496</v>
      </c>
      <c r="F375" s="75">
        <v>2.496</v>
      </c>
      <c r="G375" s="75">
        <v>2.496</v>
      </c>
      <c r="H375" s="75">
        <v>2.496</v>
      </c>
      <c r="I375" s="75">
        <v>2.496</v>
      </c>
      <c r="J375" s="75">
        <v>2.496</v>
      </c>
      <c r="K375" s="75">
        <v>2.496</v>
      </c>
      <c r="L375" s="75">
        <v>2.496</v>
      </c>
      <c r="M375" s="75">
        <v>2.496</v>
      </c>
      <c r="N375" s="75">
        <v>2.496</v>
      </c>
      <c r="O375" s="75">
        <v>2.496</v>
      </c>
      <c r="P375" s="75">
        <v>2.496</v>
      </c>
      <c r="Q375" s="75">
        <v>2.496</v>
      </c>
      <c r="R375" s="75">
        <v>2.496</v>
      </c>
      <c r="S375" s="75">
        <v>2.496</v>
      </c>
      <c r="T375" s="75">
        <v>2.496</v>
      </c>
      <c r="U375" s="75">
        <v>2.496</v>
      </c>
      <c r="V375" s="75">
        <v>2.496</v>
      </c>
      <c r="W375" s="75">
        <v>2.496</v>
      </c>
      <c r="X375" s="75">
        <v>2.496</v>
      </c>
      <c r="Y375" s="82">
        <v>2.496</v>
      </c>
    </row>
    <row r="376" spans="1:25" s="62" customFormat="1" ht="18.75" customHeight="1" collapsed="1" thickBot="1" x14ac:dyDescent="0.25">
      <c r="A376" s="109">
        <v>11</v>
      </c>
      <c r="B376" s="101">
        <f t="shared" ref="B376:Y376" si="113">SUM(B377:B380)</f>
        <v>1437.546</v>
      </c>
      <c r="C376" s="102">
        <f t="shared" si="113"/>
        <v>1416.7460000000001</v>
      </c>
      <c r="D376" s="102">
        <f t="shared" si="113"/>
        <v>1421.2460000000001</v>
      </c>
      <c r="E376" s="103">
        <f t="shared" si="113"/>
        <v>1434.6660000000002</v>
      </c>
      <c r="F376" s="103">
        <f t="shared" si="113"/>
        <v>1425.4859999999999</v>
      </c>
      <c r="G376" s="103">
        <f t="shared" si="113"/>
        <v>1425.2060000000001</v>
      </c>
      <c r="H376" s="103">
        <f t="shared" si="113"/>
        <v>1431.4560000000001</v>
      </c>
      <c r="I376" s="103">
        <f t="shared" si="113"/>
        <v>1414.066</v>
      </c>
      <c r="J376" s="103">
        <f t="shared" si="113"/>
        <v>1422.4960000000001</v>
      </c>
      <c r="K376" s="104">
        <f t="shared" si="113"/>
        <v>1430.1759999999999</v>
      </c>
      <c r="L376" s="103">
        <f t="shared" si="113"/>
        <v>1421.7060000000001</v>
      </c>
      <c r="M376" s="105">
        <f t="shared" si="113"/>
        <v>1433.1860000000001</v>
      </c>
      <c r="N376" s="104">
        <f t="shared" si="113"/>
        <v>1440.9659999999999</v>
      </c>
      <c r="O376" s="103">
        <f t="shared" si="113"/>
        <v>1418.2159999999999</v>
      </c>
      <c r="P376" s="105">
        <f t="shared" si="113"/>
        <v>1419.6460000000002</v>
      </c>
      <c r="Q376" s="106">
        <f t="shared" si="113"/>
        <v>1435.2359999999999</v>
      </c>
      <c r="R376" s="103">
        <f t="shared" si="113"/>
        <v>1447.846</v>
      </c>
      <c r="S376" s="106">
        <f t="shared" si="113"/>
        <v>1451.816</v>
      </c>
      <c r="T376" s="103">
        <f t="shared" si="113"/>
        <v>1445.2760000000001</v>
      </c>
      <c r="U376" s="102">
        <f t="shared" si="113"/>
        <v>1434.1860000000001</v>
      </c>
      <c r="V376" s="102">
        <f t="shared" si="113"/>
        <v>1440.3960000000002</v>
      </c>
      <c r="W376" s="102">
        <f t="shared" si="113"/>
        <v>1443.7359999999999</v>
      </c>
      <c r="X376" s="102">
        <f t="shared" si="113"/>
        <v>1440.056</v>
      </c>
      <c r="Y376" s="107">
        <f t="shared" si="113"/>
        <v>1434.8760000000002</v>
      </c>
    </row>
    <row r="377" spans="1:25" s="62" customFormat="1" ht="18.75" hidden="1" customHeight="1" outlineLevel="1" x14ac:dyDescent="0.2">
      <c r="A377" s="56" t="s">
        <v>8</v>
      </c>
      <c r="B377" s="70">
        <f>B61</f>
        <v>783.49</v>
      </c>
      <c r="C377" s="70">
        <f t="shared" ref="C377:Y377" si="114">C61</f>
        <v>762.69</v>
      </c>
      <c r="D377" s="70">
        <f t="shared" si="114"/>
        <v>767.19</v>
      </c>
      <c r="E377" s="70">
        <f t="shared" si="114"/>
        <v>780.61</v>
      </c>
      <c r="F377" s="70">
        <f t="shared" si="114"/>
        <v>771.43</v>
      </c>
      <c r="G377" s="70">
        <f t="shared" si="114"/>
        <v>771.15</v>
      </c>
      <c r="H377" s="70">
        <f t="shared" si="114"/>
        <v>777.4</v>
      </c>
      <c r="I377" s="70">
        <f t="shared" si="114"/>
        <v>760.01</v>
      </c>
      <c r="J377" s="70">
        <f t="shared" si="114"/>
        <v>768.44</v>
      </c>
      <c r="K377" s="70">
        <f t="shared" si="114"/>
        <v>776.12</v>
      </c>
      <c r="L377" s="70">
        <f t="shared" si="114"/>
        <v>767.65</v>
      </c>
      <c r="M377" s="70">
        <f t="shared" si="114"/>
        <v>779.13</v>
      </c>
      <c r="N377" s="70">
        <f t="shared" si="114"/>
        <v>786.91</v>
      </c>
      <c r="O377" s="70">
        <f t="shared" si="114"/>
        <v>764.16</v>
      </c>
      <c r="P377" s="70">
        <f t="shared" si="114"/>
        <v>765.59</v>
      </c>
      <c r="Q377" s="70">
        <f t="shared" si="114"/>
        <v>781.18</v>
      </c>
      <c r="R377" s="70">
        <f t="shared" si="114"/>
        <v>793.79</v>
      </c>
      <c r="S377" s="70">
        <f t="shared" si="114"/>
        <v>797.76</v>
      </c>
      <c r="T377" s="70">
        <f t="shared" si="114"/>
        <v>791.22</v>
      </c>
      <c r="U377" s="70">
        <f t="shared" si="114"/>
        <v>780.13</v>
      </c>
      <c r="V377" s="70">
        <f t="shared" si="114"/>
        <v>786.34</v>
      </c>
      <c r="W377" s="70">
        <f t="shared" si="114"/>
        <v>789.68</v>
      </c>
      <c r="X377" s="70">
        <f t="shared" si="114"/>
        <v>786</v>
      </c>
      <c r="Y377" s="70">
        <f t="shared" si="114"/>
        <v>780.82</v>
      </c>
    </row>
    <row r="378" spans="1:25" s="62" customFormat="1" ht="18.75" hidden="1" customHeight="1" outlineLevel="1" x14ac:dyDescent="0.2">
      <c r="A378" s="57" t="s">
        <v>9</v>
      </c>
      <c r="B378" s="76">
        <v>651.55999999999995</v>
      </c>
      <c r="C378" s="74">
        <v>651.55999999999995</v>
      </c>
      <c r="D378" s="74">
        <v>651.55999999999995</v>
      </c>
      <c r="E378" s="74">
        <v>651.55999999999995</v>
      </c>
      <c r="F378" s="74">
        <v>651.55999999999995</v>
      </c>
      <c r="G378" s="74">
        <v>651.55999999999995</v>
      </c>
      <c r="H378" s="74">
        <v>651.55999999999995</v>
      </c>
      <c r="I378" s="74">
        <v>651.55999999999995</v>
      </c>
      <c r="J378" s="74">
        <v>651.55999999999995</v>
      </c>
      <c r="K378" s="74">
        <v>651.55999999999995</v>
      </c>
      <c r="L378" s="74">
        <v>651.55999999999995</v>
      </c>
      <c r="M378" s="74">
        <v>651.55999999999995</v>
      </c>
      <c r="N378" s="74">
        <v>651.55999999999995</v>
      </c>
      <c r="O378" s="74">
        <v>651.55999999999995</v>
      </c>
      <c r="P378" s="74">
        <v>651.55999999999995</v>
      </c>
      <c r="Q378" s="74">
        <v>651.55999999999995</v>
      </c>
      <c r="R378" s="74">
        <v>651.55999999999995</v>
      </c>
      <c r="S378" s="74">
        <v>651.55999999999995</v>
      </c>
      <c r="T378" s="74">
        <v>651.55999999999995</v>
      </c>
      <c r="U378" s="74">
        <v>651.55999999999995</v>
      </c>
      <c r="V378" s="74">
        <v>651.55999999999995</v>
      </c>
      <c r="W378" s="74">
        <v>651.55999999999995</v>
      </c>
      <c r="X378" s="74">
        <v>651.55999999999995</v>
      </c>
      <c r="Y378" s="81">
        <v>651.55999999999995</v>
      </c>
    </row>
    <row r="379" spans="1:25" s="62" customFormat="1" ht="18.75" hidden="1" customHeight="1" outlineLevel="1" x14ac:dyDescent="0.2">
      <c r="A379" s="58" t="s">
        <v>10</v>
      </c>
      <c r="B379" s="76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81"/>
    </row>
    <row r="380" spans="1:25" s="62" customFormat="1" ht="18.75" hidden="1" customHeight="1" outlineLevel="1" thickBot="1" x14ac:dyDescent="0.25">
      <c r="A380" s="147" t="s">
        <v>11</v>
      </c>
      <c r="B380" s="77">
        <v>2.496</v>
      </c>
      <c r="C380" s="75">
        <v>2.496</v>
      </c>
      <c r="D380" s="75">
        <v>2.496</v>
      </c>
      <c r="E380" s="75">
        <v>2.496</v>
      </c>
      <c r="F380" s="75">
        <v>2.496</v>
      </c>
      <c r="G380" s="75">
        <v>2.496</v>
      </c>
      <c r="H380" s="75">
        <v>2.496</v>
      </c>
      <c r="I380" s="75">
        <v>2.496</v>
      </c>
      <c r="J380" s="75">
        <v>2.496</v>
      </c>
      <c r="K380" s="75">
        <v>2.496</v>
      </c>
      <c r="L380" s="75">
        <v>2.496</v>
      </c>
      <c r="M380" s="75">
        <v>2.496</v>
      </c>
      <c r="N380" s="75">
        <v>2.496</v>
      </c>
      <c r="O380" s="75">
        <v>2.496</v>
      </c>
      <c r="P380" s="75">
        <v>2.496</v>
      </c>
      <c r="Q380" s="75">
        <v>2.496</v>
      </c>
      <c r="R380" s="75">
        <v>2.496</v>
      </c>
      <c r="S380" s="75">
        <v>2.496</v>
      </c>
      <c r="T380" s="75">
        <v>2.496</v>
      </c>
      <c r="U380" s="75">
        <v>2.496</v>
      </c>
      <c r="V380" s="75">
        <v>2.496</v>
      </c>
      <c r="W380" s="75">
        <v>2.496</v>
      </c>
      <c r="X380" s="75">
        <v>2.496</v>
      </c>
      <c r="Y380" s="82">
        <v>2.496</v>
      </c>
    </row>
    <row r="381" spans="1:25" s="62" customFormat="1" ht="18.75" customHeight="1" collapsed="1" thickBot="1" x14ac:dyDescent="0.25">
      <c r="A381" s="112">
        <v>12</v>
      </c>
      <c r="B381" s="101">
        <f t="shared" ref="B381:Y381" si="115">SUM(B382:B385)</f>
        <v>1393.9960000000001</v>
      </c>
      <c r="C381" s="102">
        <f t="shared" si="115"/>
        <v>1375.296</v>
      </c>
      <c r="D381" s="102">
        <f t="shared" si="115"/>
        <v>1363.7660000000001</v>
      </c>
      <c r="E381" s="103">
        <f t="shared" si="115"/>
        <v>1368.826</v>
      </c>
      <c r="F381" s="103">
        <f t="shared" si="115"/>
        <v>1366.816</v>
      </c>
      <c r="G381" s="103">
        <f t="shared" si="115"/>
        <v>1358.9960000000001</v>
      </c>
      <c r="H381" s="103">
        <f t="shared" si="115"/>
        <v>1377.2460000000001</v>
      </c>
      <c r="I381" s="103">
        <f t="shared" si="115"/>
        <v>1367.116</v>
      </c>
      <c r="J381" s="103">
        <f t="shared" si="115"/>
        <v>1365.4859999999999</v>
      </c>
      <c r="K381" s="104">
        <f t="shared" si="115"/>
        <v>1367.4960000000001</v>
      </c>
      <c r="L381" s="103">
        <f t="shared" si="115"/>
        <v>1373.816</v>
      </c>
      <c r="M381" s="105">
        <f t="shared" si="115"/>
        <v>1381.6759999999999</v>
      </c>
      <c r="N381" s="104">
        <f t="shared" si="115"/>
        <v>1388.2860000000001</v>
      </c>
      <c r="O381" s="103">
        <f t="shared" si="115"/>
        <v>1367.0260000000001</v>
      </c>
      <c r="P381" s="105">
        <f t="shared" si="115"/>
        <v>1376.096</v>
      </c>
      <c r="Q381" s="106">
        <f t="shared" si="115"/>
        <v>1391.616</v>
      </c>
      <c r="R381" s="103">
        <f t="shared" si="115"/>
        <v>1403.6559999999999</v>
      </c>
      <c r="S381" s="106">
        <f t="shared" si="115"/>
        <v>1408.6660000000002</v>
      </c>
      <c r="T381" s="103">
        <f t="shared" si="115"/>
        <v>1394.7359999999999</v>
      </c>
      <c r="U381" s="102">
        <f t="shared" si="115"/>
        <v>1386.6460000000002</v>
      </c>
      <c r="V381" s="102">
        <f t="shared" si="115"/>
        <v>1393.366</v>
      </c>
      <c r="W381" s="102">
        <f t="shared" si="115"/>
        <v>1399.9659999999999</v>
      </c>
      <c r="X381" s="102">
        <f t="shared" si="115"/>
        <v>1400.816</v>
      </c>
      <c r="Y381" s="107">
        <f t="shared" si="115"/>
        <v>1398.596</v>
      </c>
    </row>
    <row r="382" spans="1:25" s="62" customFormat="1" ht="18.75" hidden="1" customHeight="1" outlineLevel="1" x14ac:dyDescent="0.2">
      <c r="A382" s="56" t="s">
        <v>8</v>
      </c>
      <c r="B382" s="70">
        <f>B66</f>
        <v>739.94</v>
      </c>
      <c r="C382" s="70">
        <f t="shared" ref="C382:Y382" si="116">C66</f>
        <v>721.24</v>
      </c>
      <c r="D382" s="70">
        <f t="shared" si="116"/>
        <v>709.71</v>
      </c>
      <c r="E382" s="70">
        <f t="shared" si="116"/>
        <v>714.77</v>
      </c>
      <c r="F382" s="70">
        <f t="shared" si="116"/>
        <v>712.76</v>
      </c>
      <c r="G382" s="70">
        <f t="shared" si="116"/>
        <v>704.94</v>
      </c>
      <c r="H382" s="70">
        <f t="shared" si="116"/>
        <v>723.19</v>
      </c>
      <c r="I382" s="70">
        <f t="shared" si="116"/>
        <v>713.06</v>
      </c>
      <c r="J382" s="70">
        <f t="shared" si="116"/>
        <v>711.43</v>
      </c>
      <c r="K382" s="70">
        <f t="shared" si="116"/>
        <v>713.44</v>
      </c>
      <c r="L382" s="70">
        <f t="shared" si="116"/>
        <v>719.76</v>
      </c>
      <c r="M382" s="70">
        <f t="shared" si="116"/>
        <v>727.62</v>
      </c>
      <c r="N382" s="70">
        <f t="shared" si="116"/>
        <v>734.23</v>
      </c>
      <c r="O382" s="70">
        <f t="shared" si="116"/>
        <v>712.97</v>
      </c>
      <c r="P382" s="70">
        <f t="shared" si="116"/>
        <v>722.04</v>
      </c>
      <c r="Q382" s="70">
        <f t="shared" si="116"/>
        <v>737.56</v>
      </c>
      <c r="R382" s="70">
        <f t="shared" si="116"/>
        <v>749.6</v>
      </c>
      <c r="S382" s="70">
        <f t="shared" si="116"/>
        <v>754.61</v>
      </c>
      <c r="T382" s="70">
        <f t="shared" si="116"/>
        <v>740.68</v>
      </c>
      <c r="U382" s="70">
        <f t="shared" si="116"/>
        <v>732.59</v>
      </c>
      <c r="V382" s="70">
        <f t="shared" si="116"/>
        <v>739.31</v>
      </c>
      <c r="W382" s="70">
        <f t="shared" si="116"/>
        <v>745.91</v>
      </c>
      <c r="X382" s="70">
        <f t="shared" si="116"/>
        <v>746.76</v>
      </c>
      <c r="Y382" s="70">
        <f t="shared" si="116"/>
        <v>744.54</v>
      </c>
    </row>
    <row r="383" spans="1:25" s="62" customFormat="1" ht="18.75" hidden="1" customHeight="1" outlineLevel="1" x14ac:dyDescent="0.2">
      <c r="A383" s="57" t="s">
        <v>9</v>
      </c>
      <c r="B383" s="76">
        <v>651.55999999999995</v>
      </c>
      <c r="C383" s="74">
        <v>651.55999999999995</v>
      </c>
      <c r="D383" s="74">
        <v>651.55999999999995</v>
      </c>
      <c r="E383" s="74">
        <v>651.55999999999995</v>
      </c>
      <c r="F383" s="74">
        <v>651.55999999999995</v>
      </c>
      <c r="G383" s="74">
        <v>651.55999999999995</v>
      </c>
      <c r="H383" s="74">
        <v>651.55999999999995</v>
      </c>
      <c r="I383" s="74">
        <v>651.55999999999995</v>
      </c>
      <c r="J383" s="74">
        <v>651.55999999999995</v>
      </c>
      <c r="K383" s="74">
        <v>651.55999999999995</v>
      </c>
      <c r="L383" s="74">
        <v>651.55999999999995</v>
      </c>
      <c r="M383" s="74">
        <v>651.55999999999995</v>
      </c>
      <c r="N383" s="74">
        <v>651.55999999999995</v>
      </c>
      <c r="O383" s="74">
        <v>651.55999999999995</v>
      </c>
      <c r="P383" s="74">
        <v>651.55999999999995</v>
      </c>
      <c r="Q383" s="74">
        <v>651.55999999999995</v>
      </c>
      <c r="R383" s="74">
        <v>651.55999999999995</v>
      </c>
      <c r="S383" s="74">
        <v>651.55999999999995</v>
      </c>
      <c r="T383" s="74">
        <v>651.55999999999995</v>
      </c>
      <c r="U383" s="74">
        <v>651.55999999999995</v>
      </c>
      <c r="V383" s="74">
        <v>651.55999999999995</v>
      </c>
      <c r="W383" s="74">
        <v>651.55999999999995</v>
      </c>
      <c r="X383" s="74">
        <v>651.55999999999995</v>
      </c>
      <c r="Y383" s="81">
        <v>651.55999999999995</v>
      </c>
    </row>
    <row r="384" spans="1:25" s="62" customFormat="1" ht="18.75" hidden="1" customHeight="1" outlineLevel="1" x14ac:dyDescent="0.2">
      <c r="A384" s="58" t="s">
        <v>10</v>
      </c>
      <c r="B384" s="76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81"/>
    </row>
    <row r="385" spans="1:25" s="62" customFormat="1" ht="18.75" hidden="1" customHeight="1" outlineLevel="1" thickBot="1" x14ac:dyDescent="0.25">
      <c r="A385" s="147" t="s">
        <v>11</v>
      </c>
      <c r="B385" s="77">
        <v>2.496</v>
      </c>
      <c r="C385" s="75">
        <v>2.496</v>
      </c>
      <c r="D385" s="75">
        <v>2.496</v>
      </c>
      <c r="E385" s="75">
        <v>2.496</v>
      </c>
      <c r="F385" s="75">
        <v>2.496</v>
      </c>
      <c r="G385" s="75">
        <v>2.496</v>
      </c>
      <c r="H385" s="75">
        <v>2.496</v>
      </c>
      <c r="I385" s="75">
        <v>2.496</v>
      </c>
      <c r="J385" s="75">
        <v>2.496</v>
      </c>
      <c r="K385" s="75">
        <v>2.496</v>
      </c>
      <c r="L385" s="75">
        <v>2.496</v>
      </c>
      <c r="M385" s="75">
        <v>2.496</v>
      </c>
      <c r="N385" s="75">
        <v>2.496</v>
      </c>
      <c r="O385" s="75">
        <v>2.496</v>
      </c>
      <c r="P385" s="75">
        <v>2.496</v>
      </c>
      <c r="Q385" s="75">
        <v>2.496</v>
      </c>
      <c r="R385" s="75">
        <v>2.496</v>
      </c>
      <c r="S385" s="75">
        <v>2.496</v>
      </c>
      <c r="T385" s="75">
        <v>2.496</v>
      </c>
      <c r="U385" s="75">
        <v>2.496</v>
      </c>
      <c r="V385" s="75">
        <v>2.496</v>
      </c>
      <c r="W385" s="75">
        <v>2.496</v>
      </c>
      <c r="X385" s="75">
        <v>2.496</v>
      </c>
      <c r="Y385" s="82">
        <v>2.496</v>
      </c>
    </row>
    <row r="386" spans="1:25" s="62" customFormat="1" ht="18.75" customHeight="1" collapsed="1" thickBot="1" x14ac:dyDescent="0.25">
      <c r="A386" s="109">
        <v>13</v>
      </c>
      <c r="B386" s="101">
        <f t="shared" ref="B386:Y386" si="117">SUM(B387:B390)</f>
        <v>1427.2460000000001</v>
      </c>
      <c r="C386" s="102">
        <f t="shared" si="117"/>
        <v>1393.5060000000001</v>
      </c>
      <c r="D386" s="102">
        <f t="shared" si="117"/>
        <v>1389.076</v>
      </c>
      <c r="E386" s="103">
        <f t="shared" si="117"/>
        <v>1417.316</v>
      </c>
      <c r="F386" s="103">
        <f t="shared" si="117"/>
        <v>1402.9259999999999</v>
      </c>
      <c r="G386" s="103">
        <f t="shared" si="117"/>
        <v>1441.4059999999999</v>
      </c>
      <c r="H386" s="103">
        <f t="shared" si="117"/>
        <v>1437.2159999999999</v>
      </c>
      <c r="I386" s="103">
        <f t="shared" si="117"/>
        <v>1423.9859999999999</v>
      </c>
      <c r="J386" s="103">
        <f t="shared" si="117"/>
        <v>1426.6559999999999</v>
      </c>
      <c r="K386" s="104">
        <f t="shared" si="117"/>
        <v>1431.616</v>
      </c>
      <c r="L386" s="103">
        <f t="shared" si="117"/>
        <v>1431.4659999999999</v>
      </c>
      <c r="M386" s="105">
        <f t="shared" si="117"/>
        <v>1440.7860000000001</v>
      </c>
      <c r="N386" s="104">
        <f t="shared" si="117"/>
        <v>1445.6460000000002</v>
      </c>
      <c r="O386" s="103">
        <f t="shared" si="117"/>
        <v>1420.9059999999999</v>
      </c>
      <c r="P386" s="105">
        <f t="shared" si="117"/>
        <v>1427.4760000000001</v>
      </c>
      <c r="Q386" s="106">
        <f t="shared" si="117"/>
        <v>1444.5360000000001</v>
      </c>
      <c r="R386" s="103">
        <f t="shared" si="117"/>
        <v>1465.0160000000001</v>
      </c>
      <c r="S386" s="106">
        <f t="shared" si="117"/>
        <v>1471.046</v>
      </c>
      <c r="T386" s="103">
        <f t="shared" si="117"/>
        <v>1459.4259999999999</v>
      </c>
      <c r="U386" s="102">
        <f t="shared" si="117"/>
        <v>1450.2460000000001</v>
      </c>
      <c r="V386" s="102">
        <f t="shared" si="117"/>
        <v>1451.366</v>
      </c>
      <c r="W386" s="102">
        <f t="shared" si="117"/>
        <v>1458.066</v>
      </c>
      <c r="X386" s="102">
        <f t="shared" si="117"/>
        <v>1464.296</v>
      </c>
      <c r="Y386" s="107">
        <f t="shared" si="117"/>
        <v>1460.4859999999999</v>
      </c>
    </row>
    <row r="387" spans="1:25" s="62" customFormat="1" ht="18.75" hidden="1" customHeight="1" outlineLevel="1" x14ac:dyDescent="0.2">
      <c r="A387" s="56" t="s">
        <v>8</v>
      </c>
      <c r="B387" s="70">
        <f>B71</f>
        <v>773.19</v>
      </c>
      <c r="C387" s="70">
        <f t="shared" ref="C387:Y387" si="118">C71</f>
        <v>739.45</v>
      </c>
      <c r="D387" s="70">
        <f t="shared" si="118"/>
        <v>735.02</v>
      </c>
      <c r="E387" s="70">
        <f t="shared" si="118"/>
        <v>763.26</v>
      </c>
      <c r="F387" s="70">
        <f t="shared" si="118"/>
        <v>748.87</v>
      </c>
      <c r="G387" s="70">
        <f t="shared" si="118"/>
        <v>787.35</v>
      </c>
      <c r="H387" s="70">
        <f t="shared" si="118"/>
        <v>783.16</v>
      </c>
      <c r="I387" s="70">
        <f t="shared" si="118"/>
        <v>769.93</v>
      </c>
      <c r="J387" s="70">
        <f t="shared" si="118"/>
        <v>772.6</v>
      </c>
      <c r="K387" s="70">
        <f t="shared" si="118"/>
        <v>777.56</v>
      </c>
      <c r="L387" s="70">
        <f t="shared" si="118"/>
        <v>777.41</v>
      </c>
      <c r="M387" s="70">
        <f t="shared" si="118"/>
        <v>786.73</v>
      </c>
      <c r="N387" s="70">
        <f t="shared" si="118"/>
        <v>791.59</v>
      </c>
      <c r="O387" s="70">
        <f t="shared" si="118"/>
        <v>766.85</v>
      </c>
      <c r="P387" s="70">
        <f t="shared" si="118"/>
        <v>773.42</v>
      </c>
      <c r="Q387" s="70">
        <f t="shared" si="118"/>
        <v>790.48</v>
      </c>
      <c r="R387" s="70">
        <f t="shared" si="118"/>
        <v>810.96</v>
      </c>
      <c r="S387" s="70">
        <f t="shared" si="118"/>
        <v>816.99</v>
      </c>
      <c r="T387" s="70">
        <f t="shared" si="118"/>
        <v>805.37</v>
      </c>
      <c r="U387" s="70">
        <f t="shared" si="118"/>
        <v>796.19</v>
      </c>
      <c r="V387" s="70">
        <f t="shared" si="118"/>
        <v>797.31</v>
      </c>
      <c r="W387" s="70">
        <f t="shared" si="118"/>
        <v>804.01</v>
      </c>
      <c r="X387" s="70">
        <f t="shared" si="118"/>
        <v>810.24</v>
      </c>
      <c r="Y387" s="70">
        <f t="shared" si="118"/>
        <v>806.43</v>
      </c>
    </row>
    <row r="388" spans="1:25" s="62" customFormat="1" ht="18.75" hidden="1" customHeight="1" outlineLevel="1" x14ac:dyDescent="0.2">
      <c r="A388" s="57" t="s">
        <v>9</v>
      </c>
      <c r="B388" s="76">
        <v>651.55999999999995</v>
      </c>
      <c r="C388" s="74">
        <v>651.55999999999995</v>
      </c>
      <c r="D388" s="74">
        <v>651.55999999999995</v>
      </c>
      <c r="E388" s="74">
        <v>651.55999999999995</v>
      </c>
      <c r="F388" s="74">
        <v>651.55999999999995</v>
      </c>
      <c r="G388" s="74">
        <v>651.55999999999995</v>
      </c>
      <c r="H388" s="74">
        <v>651.55999999999995</v>
      </c>
      <c r="I388" s="74">
        <v>651.55999999999995</v>
      </c>
      <c r="J388" s="74">
        <v>651.55999999999995</v>
      </c>
      <c r="K388" s="74">
        <v>651.55999999999995</v>
      </c>
      <c r="L388" s="74">
        <v>651.55999999999995</v>
      </c>
      <c r="M388" s="74">
        <v>651.55999999999995</v>
      </c>
      <c r="N388" s="74">
        <v>651.55999999999995</v>
      </c>
      <c r="O388" s="74">
        <v>651.55999999999995</v>
      </c>
      <c r="P388" s="74">
        <v>651.55999999999995</v>
      </c>
      <c r="Q388" s="74">
        <v>651.55999999999995</v>
      </c>
      <c r="R388" s="74">
        <v>651.55999999999995</v>
      </c>
      <c r="S388" s="74">
        <v>651.55999999999995</v>
      </c>
      <c r="T388" s="74">
        <v>651.55999999999995</v>
      </c>
      <c r="U388" s="74">
        <v>651.55999999999995</v>
      </c>
      <c r="V388" s="74">
        <v>651.55999999999995</v>
      </c>
      <c r="W388" s="74">
        <v>651.55999999999995</v>
      </c>
      <c r="X388" s="74">
        <v>651.55999999999995</v>
      </c>
      <c r="Y388" s="81">
        <v>651.55999999999995</v>
      </c>
    </row>
    <row r="389" spans="1:25" s="62" customFormat="1" ht="18.75" hidden="1" customHeight="1" outlineLevel="1" x14ac:dyDescent="0.2">
      <c r="A389" s="58" t="s">
        <v>10</v>
      </c>
      <c r="B389" s="76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81"/>
    </row>
    <row r="390" spans="1:25" s="62" customFormat="1" ht="18.75" hidden="1" customHeight="1" outlineLevel="1" thickBot="1" x14ac:dyDescent="0.25">
      <c r="A390" s="147" t="s">
        <v>11</v>
      </c>
      <c r="B390" s="77">
        <v>2.496</v>
      </c>
      <c r="C390" s="75">
        <v>2.496</v>
      </c>
      <c r="D390" s="75">
        <v>2.496</v>
      </c>
      <c r="E390" s="75">
        <v>2.496</v>
      </c>
      <c r="F390" s="75">
        <v>2.496</v>
      </c>
      <c r="G390" s="75">
        <v>2.496</v>
      </c>
      <c r="H390" s="75">
        <v>2.496</v>
      </c>
      <c r="I390" s="75">
        <v>2.496</v>
      </c>
      <c r="J390" s="75">
        <v>2.496</v>
      </c>
      <c r="K390" s="75">
        <v>2.496</v>
      </c>
      <c r="L390" s="75">
        <v>2.496</v>
      </c>
      <c r="M390" s="75">
        <v>2.496</v>
      </c>
      <c r="N390" s="75">
        <v>2.496</v>
      </c>
      <c r="O390" s="75">
        <v>2.496</v>
      </c>
      <c r="P390" s="75">
        <v>2.496</v>
      </c>
      <c r="Q390" s="75">
        <v>2.496</v>
      </c>
      <c r="R390" s="75">
        <v>2.496</v>
      </c>
      <c r="S390" s="75">
        <v>2.496</v>
      </c>
      <c r="T390" s="75">
        <v>2.496</v>
      </c>
      <c r="U390" s="75">
        <v>2.496</v>
      </c>
      <c r="V390" s="75">
        <v>2.496</v>
      </c>
      <c r="W390" s="75">
        <v>2.496</v>
      </c>
      <c r="X390" s="75">
        <v>2.496</v>
      </c>
      <c r="Y390" s="82">
        <v>2.496</v>
      </c>
    </row>
    <row r="391" spans="1:25" s="62" customFormat="1" ht="18.75" customHeight="1" collapsed="1" thickBot="1" x14ac:dyDescent="0.25">
      <c r="A391" s="112">
        <v>14</v>
      </c>
      <c r="B391" s="101">
        <f t="shared" ref="B391:Y391" si="119">SUM(B392:B395)</f>
        <v>1498.066</v>
      </c>
      <c r="C391" s="102">
        <f t="shared" si="119"/>
        <v>1469.606</v>
      </c>
      <c r="D391" s="102">
        <f t="shared" si="119"/>
        <v>1462.9659999999999</v>
      </c>
      <c r="E391" s="103">
        <f t="shared" si="119"/>
        <v>1490.4059999999999</v>
      </c>
      <c r="F391" s="103">
        <f t="shared" si="119"/>
        <v>1446.9960000000001</v>
      </c>
      <c r="G391" s="103">
        <f t="shared" si="119"/>
        <v>1476.836</v>
      </c>
      <c r="H391" s="103">
        <f t="shared" si="119"/>
        <v>1480.6660000000002</v>
      </c>
      <c r="I391" s="103">
        <f t="shared" si="119"/>
        <v>1464.7760000000001</v>
      </c>
      <c r="J391" s="103">
        <f t="shared" si="119"/>
        <v>1473.7660000000001</v>
      </c>
      <c r="K391" s="104">
        <f t="shared" si="119"/>
        <v>1477.1460000000002</v>
      </c>
      <c r="L391" s="103">
        <f t="shared" si="119"/>
        <v>1475.596</v>
      </c>
      <c r="M391" s="105">
        <f t="shared" si="119"/>
        <v>1476.7760000000001</v>
      </c>
      <c r="N391" s="104">
        <f t="shared" si="119"/>
        <v>1492.796</v>
      </c>
      <c r="O391" s="103">
        <f t="shared" si="119"/>
        <v>1465.4859999999999</v>
      </c>
      <c r="P391" s="105">
        <f t="shared" si="119"/>
        <v>1475.296</v>
      </c>
      <c r="Q391" s="106">
        <f t="shared" si="119"/>
        <v>1497.7460000000001</v>
      </c>
      <c r="R391" s="103">
        <f t="shared" si="119"/>
        <v>1510.7159999999999</v>
      </c>
      <c r="S391" s="106">
        <f t="shared" si="119"/>
        <v>1519.326</v>
      </c>
      <c r="T391" s="103">
        <f t="shared" si="119"/>
        <v>1507.366</v>
      </c>
      <c r="U391" s="102">
        <f t="shared" si="119"/>
        <v>1494.366</v>
      </c>
      <c r="V391" s="102">
        <f t="shared" si="119"/>
        <v>1482.9760000000001</v>
      </c>
      <c r="W391" s="102">
        <f t="shared" si="119"/>
        <v>1494.7660000000001</v>
      </c>
      <c r="X391" s="102">
        <f t="shared" si="119"/>
        <v>1494.8760000000002</v>
      </c>
      <c r="Y391" s="107">
        <f t="shared" si="119"/>
        <v>1499.6759999999999</v>
      </c>
    </row>
    <row r="392" spans="1:25" s="62" customFormat="1" ht="18.75" hidden="1" customHeight="1" outlineLevel="1" x14ac:dyDescent="0.2">
      <c r="A392" s="56" t="s">
        <v>8</v>
      </c>
      <c r="B392" s="70">
        <f>B76</f>
        <v>844.01</v>
      </c>
      <c r="C392" s="70">
        <f t="shared" ref="C392:Y392" si="120">C76</f>
        <v>815.55</v>
      </c>
      <c r="D392" s="70">
        <f t="shared" si="120"/>
        <v>808.91</v>
      </c>
      <c r="E392" s="70">
        <f t="shared" si="120"/>
        <v>836.35</v>
      </c>
      <c r="F392" s="70">
        <f t="shared" si="120"/>
        <v>792.94</v>
      </c>
      <c r="G392" s="70">
        <f t="shared" si="120"/>
        <v>822.78</v>
      </c>
      <c r="H392" s="70">
        <f t="shared" si="120"/>
        <v>826.61</v>
      </c>
      <c r="I392" s="70">
        <f t="shared" si="120"/>
        <v>810.72</v>
      </c>
      <c r="J392" s="70">
        <f t="shared" si="120"/>
        <v>819.71</v>
      </c>
      <c r="K392" s="70">
        <f t="shared" si="120"/>
        <v>823.09</v>
      </c>
      <c r="L392" s="70">
        <f t="shared" si="120"/>
        <v>821.54</v>
      </c>
      <c r="M392" s="70">
        <f t="shared" si="120"/>
        <v>822.72</v>
      </c>
      <c r="N392" s="70">
        <f t="shared" si="120"/>
        <v>838.74</v>
      </c>
      <c r="O392" s="70">
        <f t="shared" si="120"/>
        <v>811.43</v>
      </c>
      <c r="P392" s="70">
        <f t="shared" si="120"/>
        <v>821.24</v>
      </c>
      <c r="Q392" s="70">
        <f t="shared" si="120"/>
        <v>843.69</v>
      </c>
      <c r="R392" s="70">
        <f t="shared" si="120"/>
        <v>856.66</v>
      </c>
      <c r="S392" s="70">
        <f t="shared" si="120"/>
        <v>865.27</v>
      </c>
      <c r="T392" s="70">
        <f t="shared" si="120"/>
        <v>853.31</v>
      </c>
      <c r="U392" s="70">
        <f t="shared" si="120"/>
        <v>840.31</v>
      </c>
      <c r="V392" s="70">
        <f t="shared" si="120"/>
        <v>828.92</v>
      </c>
      <c r="W392" s="70">
        <f t="shared" si="120"/>
        <v>840.71</v>
      </c>
      <c r="X392" s="70">
        <f t="shared" si="120"/>
        <v>840.82</v>
      </c>
      <c r="Y392" s="70">
        <f t="shared" si="120"/>
        <v>845.62</v>
      </c>
    </row>
    <row r="393" spans="1:25" s="62" customFormat="1" ht="18.75" hidden="1" customHeight="1" outlineLevel="1" x14ac:dyDescent="0.2">
      <c r="A393" s="57" t="s">
        <v>9</v>
      </c>
      <c r="B393" s="76">
        <v>651.55999999999995</v>
      </c>
      <c r="C393" s="74">
        <v>651.55999999999995</v>
      </c>
      <c r="D393" s="74">
        <v>651.55999999999995</v>
      </c>
      <c r="E393" s="74">
        <v>651.55999999999995</v>
      </c>
      <c r="F393" s="74">
        <v>651.55999999999995</v>
      </c>
      <c r="G393" s="74">
        <v>651.55999999999995</v>
      </c>
      <c r="H393" s="74">
        <v>651.55999999999995</v>
      </c>
      <c r="I393" s="74">
        <v>651.55999999999995</v>
      </c>
      <c r="J393" s="74">
        <v>651.55999999999995</v>
      </c>
      <c r="K393" s="74">
        <v>651.55999999999995</v>
      </c>
      <c r="L393" s="74">
        <v>651.55999999999995</v>
      </c>
      <c r="M393" s="74">
        <v>651.55999999999995</v>
      </c>
      <c r="N393" s="74">
        <v>651.55999999999995</v>
      </c>
      <c r="O393" s="74">
        <v>651.55999999999995</v>
      </c>
      <c r="P393" s="74">
        <v>651.55999999999995</v>
      </c>
      <c r="Q393" s="74">
        <v>651.55999999999995</v>
      </c>
      <c r="R393" s="74">
        <v>651.55999999999995</v>
      </c>
      <c r="S393" s="74">
        <v>651.55999999999995</v>
      </c>
      <c r="T393" s="74">
        <v>651.55999999999995</v>
      </c>
      <c r="U393" s="74">
        <v>651.55999999999995</v>
      </c>
      <c r="V393" s="74">
        <v>651.55999999999995</v>
      </c>
      <c r="W393" s="74">
        <v>651.55999999999995</v>
      </c>
      <c r="X393" s="74">
        <v>651.55999999999995</v>
      </c>
      <c r="Y393" s="81">
        <v>651.55999999999995</v>
      </c>
    </row>
    <row r="394" spans="1:25" s="62" customFormat="1" ht="18.75" hidden="1" customHeight="1" outlineLevel="1" x14ac:dyDescent="0.2">
      <c r="A394" s="58" t="s">
        <v>10</v>
      </c>
      <c r="B394" s="76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81"/>
    </row>
    <row r="395" spans="1:25" s="62" customFormat="1" ht="18.75" hidden="1" customHeight="1" outlineLevel="1" thickBot="1" x14ac:dyDescent="0.25">
      <c r="A395" s="147" t="s">
        <v>11</v>
      </c>
      <c r="B395" s="77">
        <v>2.496</v>
      </c>
      <c r="C395" s="75">
        <v>2.496</v>
      </c>
      <c r="D395" s="75">
        <v>2.496</v>
      </c>
      <c r="E395" s="75">
        <v>2.496</v>
      </c>
      <c r="F395" s="75">
        <v>2.496</v>
      </c>
      <c r="G395" s="75">
        <v>2.496</v>
      </c>
      <c r="H395" s="75">
        <v>2.496</v>
      </c>
      <c r="I395" s="75">
        <v>2.496</v>
      </c>
      <c r="J395" s="75">
        <v>2.496</v>
      </c>
      <c r="K395" s="75">
        <v>2.496</v>
      </c>
      <c r="L395" s="75">
        <v>2.496</v>
      </c>
      <c r="M395" s="75">
        <v>2.496</v>
      </c>
      <c r="N395" s="75">
        <v>2.496</v>
      </c>
      <c r="O395" s="75">
        <v>2.496</v>
      </c>
      <c r="P395" s="75">
        <v>2.496</v>
      </c>
      <c r="Q395" s="75">
        <v>2.496</v>
      </c>
      <c r="R395" s="75">
        <v>2.496</v>
      </c>
      <c r="S395" s="75">
        <v>2.496</v>
      </c>
      <c r="T395" s="75">
        <v>2.496</v>
      </c>
      <c r="U395" s="75">
        <v>2.496</v>
      </c>
      <c r="V395" s="75">
        <v>2.496</v>
      </c>
      <c r="W395" s="75">
        <v>2.496</v>
      </c>
      <c r="X395" s="75">
        <v>2.496</v>
      </c>
      <c r="Y395" s="82">
        <v>2.496</v>
      </c>
    </row>
    <row r="396" spans="1:25" s="62" customFormat="1" ht="18.75" customHeight="1" collapsed="1" thickBot="1" x14ac:dyDescent="0.25">
      <c r="A396" s="109">
        <v>15</v>
      </c>
      <c r="B396" s="101">
        <f t="shared" ref="B396:Y396" si="121">SUM(B397:B400)</f>
        <v>1472.9459999999999</v>
      </c>
      <c r="C396" s="102">
        <f t="shared" si="121"/>
        <v>1443.0360000000001</v>
      </c>
      <c r="D396" s="102">
        <f t="shared" si="121"/>
        <v>1448.6460000000002</v>
      </c>
      <c r="E396" s="103">
        <f t="shared" si="121"/>
        <v>1465.2060000000001</v>
      </c>
      <c r="F396" s="103">
        <f t="shared" si="121"/>
        <v>1456.6860000000001</v>
      </c>
      <c r="G396" s="103">
        <f t="shared" si="121"/>
        <v>1452.2660000000001</v>
      </c>
      <c r="H396" s="103">
        <f t="shared" si="121"/>
        <v>1461.136</v>
      </c>
      <c r="I396" s="103">
        <f t="shared" si="121"/>
        <v>1448.616</v>
      </c>
      <c r="J396" s="103">
        <f t="shared" si="121"/>
        <v>1451.4960000000001</v>
      </c>
      <c r="K396" s="104">
        <f t="shared" si="121"/>
        <v>1457.7159999999999</v>
      </c>
      <c r="L396" s="103">
        <f t="shared" si="121"/>
        <v>1454.9960000000001</v>
      </c>
      <c r="M396" s="105">
        <f t="shared" si="121"/>
        <v>1454.6260000000002</v>
      </c>
      <c r="N396" s="104">
        <f t="shared" si="121"/>
        <v>1464.076</v>
      </c>
      <c r="O396" s="103">
        <f t="shared" si="121"/>
        <v>1421.7260000000001</v>
      </c>
      <c r="P396" s="105">
        <f t="shared" si="121"/>
        <v>1449.4859999999999</v>
      </c>
      <c r="Q396" s="106">
        <f t="shared" si="121"/>
        <v>1475.7560000000001</v>
      </c>
      <c r="R396" s="103">
        <f t="shared" si="121"/>
        <v>1486.056</v>
      </c>
      <c r="S396" s="106">
        <f t="shared" si="121"/>
        <v>1490.046</v>
      </c>
      <c r="T396" s="103">
        <f t="shared" si="121"/>
        <v>1483.9259999999999</v>
      </c>
      <c r="U396" s="102">
        <f t="shared" si="121"/>
        <v>1472.7460000000001</v>
      </c>
      <c r="V396" s="102">
        <f t="shared" si="121"/>
        <v>1470.2460000000001</v>
      </c>
      <c r="W396" s="102">
        <f t="shared" si="121"/>
        <v>1470.316</v>
      </c>
      <c r="X396" s="102">
        <f t="shared" si="121"/>
        <v>1466.076</v>
      </c>
      <c r="Y396" s="107">
        <f t="shared" si="121"/>
        <v>1472.2260000000001</v>
      </c>
    </row>
    <row r="397" spans="1:25" s="62" customFormat="1" ht="18.75" hidden="1" customHeight="1" outlineLevel="1" x14ac:dyDescent="0.2">
      <c r="A397" s="56" t="s">
        <v>8</v>
      </c>
      <c r="B397" s="70">
        <f>B81</f>
        <v>818.89</v>
      </c>
      <c r="C397" s="70">
        <f t="shared" ref="C397:Y397" si="122">C81</f>
        <v>788.98</v>
      </c>
      <c r="D397" s="70">
        <f t="shared" si="122"/>
        <v>794.59</v>
      </c>
      <c r="E397" s="70">
        <f t="shared" si="122"/>
        <v>811.15</v>
      </c>
      <c r="F397" s="70">
        <f t="shared" si="122"/>
        <v>802.63</v>
      </c>
      <c r="G397" s="70">
        <f t="shared" si="122"/>
        <v>798.21</v>
      </c>
      <c r="H397" s="70">
        <f t="shared" si="122"/>
        <v>807.08</v>
      </c>
      <c r="I397" s="70">
        <f t="shared" si="122"/>
        <v>794.56</v>
      </c>
      <c r="J397" s="70">
        <f t="shared" si="122"/>
        <v>797.44</v>
      </c>
      <c r="K397" s="70">
        <f t="shared" si="122"/>
        <v>803.66</v>
      </c>
      <c r="L397" s="70">
        <f t="shared" si="122"/>
        <v>800.94</v>
      </c>
      <c r="M397" s="70">
        <f t="shared" si="122"/>
        <v>800.57</v>
      </c>
      <c r="N397" s="70">
        <f t="shared" si="122"/>
        <v>810.02</v>
      </c>
      <c r="O397" s="70">
        <f t="shared" si="122"/>
        <v>767.67</v>
      </c>
      <c r="P397" s="70">
        <f t="shared" si="122"/>
        <v>795.43</v>
      </c>
      <c r="Q397" s="70">
        <f t="shared" si="122"/>
        <v>821.7</v>
      </c>
      <c r="R397" s="70">
        <f t="shared" si="122"/>
        <v>832</v>
      </c>
      <c r="S397" s="70">
        <f t="shared" si="122"/>
        <v>835.99</v>
      </c>
      <c r="T397" s="70">
        <f t="shared" si="122"/>
        <v>829.87</v>
      </c>
      <c r="U397" s="70">
        <f t="shared" si="122"/>
        <v>818.69</v>
      </c>
      <c r="V397" s="70">
        <f t="shared" si="122"/>
        <v>816.19</v>
      </c>
      <c r="W397" s="70">
        <f t="shared" si="122"/>
        <v>816.26</v>
      </c>
      <c r="X397" s="70">
        <f t="shared" si="122"/>
        <v>812.02</v>
      </c>
      <c r="Y397" s="70">
        <f t="shared" si="122"/>
        <v>818.17</v>
      </c>
    </row>
    <row r="398" spans="1:25" s="62" customFormat="1" ht="18.75" hidden="1" customHeight="1" outlineLevel="1" x14ac:dyDescent="0.2">
      <c r="A398" s="57" t="s">
        <v>9</v>
      </c>
      <c r="B398" s="76">
        <v>651.55999999999995</v>
      </c>
      <c r="C398" s="74">
        <v>651.55999999999995</v>
      </c>
      <c r="D398" s="74">
        <v>651.55999999999995</v>
      </c>
      <c r="E398" s="74">
        <v>651.55999999999995</v>
      </c>
      <c r="F398" s="74">
        <v>651.55999999999995</v>
      </c>
      <c r="G398" s="74">
        <v>651.55999999999995</v>
      </c>
      <c r="H398" s="74">
        <v>651.55999999999995</v>
      </c>
      <c r="I398" s="74">
        <v>651.55999999999995</v>
      </c>
      <c r="J398" s="74">
        <v>651.55999999999995</v>
      </c>
      <c r="K398" s="74">
        <v>651.55999999999995</v>
      </c>
      <c r="L398" s="74">
        <v>651.55999999999995</v>
      </c>
      <c r="M398" s="74">
        <v>651.55999999999995</v>
      </c>
      <c r="N398" s="74">
        <v>651.55999999999995</v>
      </c>
      <c r="O398" s="74">
        <v>651.55999999999995</v>
      </c>
      <c r="P398" s="74">
        <v>651.55999999999995</v>
      </c>
      <c r="Q398" s="74">
        <v>651.55999999999995</v>
      </c>
      <c r="R398" s="74">
        <v>651.55999999999995</v>
      </c>
      <c r="S398" s="74">
        <v>651.55999999999995</v>
      </c>
      <c r="T398" s="74">
        <v>651.55999999999995</v>
      </c>
      <c r="U398" s="74">
        <v>651.55999999999995</v>
      </c>
      <c r="V398" s="74">
        <v>651.55999999999995</v>
      </c>
      <c r="W398" s="74">
        <v>651.55999999999995</v>
      </c>
      <c r="X398" s="74">
        <v>651.55999999999995</v>
      </c>
      <c r="Y398" s="81">
        <v>651.55999999999995</v>
      </c>
    </row>
    <row r="399" spans="1:25" s="62" customFormat="1" ht="18.75" hidden="1" customHeight="1" outlineLevel="1" x14ac:dyDescent="0.2">
      <c r="A399" s="58" t="s">
        <v>10</v>
      </c>
      <c r="B399" s="76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81"/>
    </row>
    <row r="400" spans="1:25" s="62" customFormat="1" ht="18.75" hidden="1" customHeight="1" outlineLevel="1" thickBot="1" x14ac:dyDescent="0.25">
      <c r="A400" s="147" t="s">
        <v>11</v>
      </c>
      <c r="B400" s="77">
        <v>2.496</v>
      </c>
      <c r="C400" s="75">
        <v>2.496</v>
      </c>
      <c r="D400" s="75">
        <v>2.496</v>
      </c>
      <c r="E400" s="75">
        <v>2.496</v>
      </c>
      <c r="F400" s="75">
        <v>2.496</v>
      </c>
      <c r="G400" s="75">
        <v>2.496</v>
      </c>
      <c r="H400" s="75">
        <v>2.496</v>
      </c>
      <c r="I400" s="75">
        <v>2.496</v>
      </c>
      <c r="J400" s="75">
        <v>2.496</v>
      </c>
      <c r="K400" s="75">
        <v>2.496</v>
      </c>
      <c r="L400" s="75">
        <v>2.496</v>
      </c>
      <c r="M400" s="75">
        <v>2.496</v>
      </c>
      <c r="N400" s="75">
        <v>2.496</v>
      </c>
      <c r="O400" s="75">
        <v>2.496</v>
      </c>
      <c r="P400" s="75">
        <v>2.496</v>
      </c>
      <c r="Q400" s="75">
        <v>2.496</v>
      </c>
      <c r="R400" s="75">
        <v>2.496</v>
      </c>
      <c r="S400" s="75">
        <v>2.496</v>
      </c>
      <c r="T400" s="75">
        <v>2.496</v>
      </c>
      <c r="U400" s="75">
        <v>2.496</v>
      </c>
      <c r="V400" s="75">
        <v>2.496</v>
      </c>
      <c r="W400" s="75">
        <v>2.496</v>
      </c>
      <c r="X400" s="75">
        <v>2.496</v>
      </c>
      <c r="Y400" s="82">
        <v>2.496</v>
      </c>
    </row>
    <row r="401" spans="1:25" s="62" customFormat="1" ht="18.75" customHeight="1" collapsed="1" thickBot="1" x14ac:dyDescent="0.25">
      <c r="A401" s="112">
        <v>16</v>
      </c>
      <c r="B401" s="101">
        <f t="shared" ref="B401:Y401" si="123">SUM(B402:B405)</f>
        <v>1447.316</v>
      </c>
      <c r="C401" s="102">
        <f t="shared" si="123"/>
        <v>1427.5060000000001</v>
      </c>
      <c r="D401" s="102">
        <f t="shared" si="123"/>
        <v>1437.086</v>
      </c>
      <c r="E401" s="103">
        <f t="shared" si="123"/>
        <v>1448.3760000000002</v>
      </c>
      <c r="F401" s="103">
        <f t="shared" si="123"/>
        <v>1445.9160000000002</v>
      </c>
      <c r="G401" s="103">
        <f t="shared" si="123"/>
        <v>1439.2660000000001</v>
      </c>
      <c r="H401" s="103">
        <f t="shared" si="123"/>
        <v>1439.7159999999999</v>
      </c>
      <c r="I401" s="103">
        <f t="shared" si="123"/>
        <v>1425.9960000000001</v>
      </c>
      <c r="J401" s="103">
        <f t="shared" si="123"/>
        <v>1432.2159999999999</v>
      </c>
      <c r="K401" s="104">
        <f t="shared" si="123"/>
        <v>1425.846</v>
      </c>
      <c r="L401" s="103">
        <f t="shared" si="123"/>
        <v>1429.7260000000001</v>
      </c>
      <c r="M401" s="105">
        <f t="shared" si="123"/>
        <v>1444.7560000000001</v>
      </c>
      <c r="N401" s="104">
        <f t="shared" si="123"/>
        <v>1450.0060000000001</v>
      </c>
      <c r="O401" s="103">
        <f t="shared" si="123"/>
        <v>1421.1759999999999</v>
      </c>
      <c r="P401" s="105">
        <f t="shared" si="123"/>
        <v>1424.9760000000001</v>
      </c>
      <c r="Q401" s="106">
        <f t="shared" si="123"/>
        <v>1445.9360000000001</v>
      </c>
      <c r="R401" s="103">
        <f t="shared" si="123"/>
        <v>1465.2660000000001</v>
      </c>
      <c r="S401" s="106">
        <f t="shared" si="123"/>
        <v>1467.7660000000001</v>
      </c>
      <c r="T401" s="103">
        <f t="shared" si="123"/>
        <v>1457.566</v>
      </c>
      <c r="U401" s="102">
        <f t="shared" si="123"/>
        <v>1451.826</v>
      </c>
      <c r="V401" s="102">
        <f t="shared" si="123"/>
        <v>1446.066</v>
      </c>
      <c r="W401" s="102">
        <f t="shared" si="123"/>
        <v>1454.6460000000002</v>
      </c>
      <c r="X401" s="102">
        <f t="shared" si="123"/>
        <v>1428.5160000000001</v>
      </c>
      <c r="Y401" s="107">
        <f t="shared" si="123"/>
        <v>1443.2359999999999</v>
      </c>
    </row>
    <row r="402" spans="1:25" s="62" customFormat="1" ht="18.75" hidden="1" customHeight="1" outlineLevel="1" x14ac:dyDescent="0.2">
      <c r="A402" s="160" t="s">
        <v>8</v>
      </c>
      <c r="B402" s="70">
        <f>B86</f>
        <v>793.26</v>
      </c>
      <c r="C402" s="70">
        <f t="shared" ref="C402:Y402" si="124">C86</f>
        <v>773.45</v>
      </c>
      <c r="D402" s="70">
        <f t="shared" si="124"/>
        <v>783.03</v>
      </c>
      <c r="E402" s="70">
        <f t="shared" si="124"/>
        <v>794.32</v>
      </c>
      <c r="F402" s="70">
        <f t="shared" si="124"/>
        <v>791.86</v>
      </c>
      <c r="G402" s="70">
        <f t="shared" si="124"/>
        <v>785.21</v>
      </c>
      <c r="H402" s="70">
        <f t="shared" si="124"/>
        <v>785.66</v>
      </c>
      <c r="I402" s="70">
        <f t="shared" si="124"/>
        <v>771.94</v>
      </c>
      <c r="J402" s="70">
        <f t="shared" si="124"/>
        <v>778.16</v>
      </c>
      <c r="K402" s="70">
        <f t="shared" si="124"/>
        <v>771.79</v>
      </c>
      <c r="L402" s="70">
        <f t="shared" si="124"/>
        <v>775.67</v>
      </c>
      <c r="M402" s="70">
        <f t="shared" si="124"/>
        <v>790.7</v>
      </c>
      <c r="N402" s="70">
        <f t="shared" si="124"/>
        <v>795.95</v>
      </c>
      <c r="O402" s="70">
        <f t="shared" si="124"/>
        <v>767.12</v>
      </c>
      <c r="P402" s="70">
        <f t="shared" si="124"/>
        <v>770.92</v>
      </c>
      <c r="Q402" s="70">
        <f t="shared" si="124"/>
        <v>791.88</v>
      </c>
      <c r="R402" s="70">
        <f t="shared" si="124"/>
        <v>811.21</v>
      </c>
      <c r="S402" s="70">
        <f t="shared" si="124"/>
        <v>813.71</v>
      </c>
      <c r="T402" s="70">
        <f t="shared" si="124"/>
        <v>803.51</v>
      </c>
      <c r="U402" s="70">
        <f t="shared" si="124"/>
        <v>797.77</v>
      </c>
      <c r="V402" s="70">
        <f t="shared" si="124"/>
        <v>792.01</v>
      </c>
      <c r="W402" s="70">
        <f t="shared" si="124"/>
        <v>800.59</v>
      </c>
      <c r="X402" s="70">
        <f t="shared" si="124"/>
        <v>774.46</v>
      </c>
      <c r="Y402" s="70">
        <f t="shared" si="124"/>
        <v>789.18</v>
      </c>
    </row>
    <row r="403" spans="1:25" s="62" customFormat="1" ht="18.75" hidden="1" customHeight="1" outlineLevel="1" x14ac:dyDescent="0.2">
      <c r="A403" s="53" t="s">
        <v>9</v>
      </c>
      <c r="B403" s="76">
        <v>651.55999999999995</v>
      </c>
      <c r="C403" s="74">
        <v>651.55999999999995</v>
      </c>
      <c r="D403" s="74">
        <v>651.55999999999995</v>
      </c>
      <c r="E403" s="74">
        <v>651.55999999999995</v>
      </c>
      <c r="F403" s="74">
        <v>651.55999999999995</v>
      </c>
      <c r="G403" s="74">
        <v>651.55999999999995</v>
      </c>
      <c r="H403" s="74">
        <v>651.55999999999995</v>
      </c>
      <c r="I403" s="74">
        <v>651.55999999999995</v>
      </c>
      <c r="J403" s="74">
        <v>651.55999999999995</v>
      </c>
      <c r="K403" s="74">
        <v>651.55999999999995</v>
      </c>
      <c r="L403" s="74">
        <v>651.55999999999995</v>
      </c>
      <c r="M403" s="74">
        <v>651.55999999999995</v>
      </c>
      <c r="N403" s="74">
        <v>651.55999999999995</v>
      </c>
      <c r="O403" s="74">
        <v>651.55999999999995</v>
      </c>
      <c r="P403" s="74">
        <v>651.55999999999995</v>
      </c>
      <c r="Q403" s="74">
        <v>651.55999999999995</v>
      </c>
      <c r="R403" s="74">
        <v>651.55999999999995</v>
      </c>
      <c r="S403" s="74">
        <v>651.55999999999995</v>
      </c>
      <c r="T403" s="74">
        <v>651.55999999999995</v>
      </c>
      <c r="U403" s="74">
        <v>651.55999999999995</v>
      </c>
      <c r="V403" s="74">
        <v>651.55999999999995</v>
      </c>
      <c r="W403" s="74">
        <v>651.55999999999995</v>
      </c>
      <c r="X403" s="74">
        <v>651.55999999999995</v>
      </c>
      <c r="Y403" s="81">
        <v>651.55999999999995</v>
      </c>
    </row>
    <row r="404" spans="1:25" s="62" customFormat="1" ht="18.75" hidden="1" customHeight="1" outlineLevel="1" x14ac:dyDescent="0.2">
      <c r="A404" s="54" t="s">
        <v>10</v>
      </c>
      <c r="B404" s="76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81"/>
    </row>
    <row r="405" spans="1:25" s="62" customFormat="1" ht="18.75" hidden="1" customHeight="1" outlineLevel="1" thickBot="1" x14ac:dyDescent="0.25">
      <c r="A405" s="161" t="s">
        <v>11</v>
      </c>
      <c r="B405" s="77">
        <v>2.496</v>
      </c>
      <c r="C405" s="75">
        <v>2.496</v>
      </c>
      <c r="D405" s="75">
        <v>2.496</v>
      </c>
      <c r="E405" s="75">
        <v>2.496</v>
      </c>
      <c r="F405" s="75">
        <v>2.496</v>
      </c>
      <c r="G405" s="75">
        <v>2.496</v>
      </c>
      <c r="H405" s="75">
        <v>2.496</v>
      </c>
      <c r="I405" s="75">
        <v>2.496</v>
      </c>
      <c r="J405" s="75">
        <v>2.496</v>
      </c>
      <c r="K405" s="75">
        <v>2.496</v>
      </c>
      <c r="L405" s="75">
        <v>2.496</v>
      </c>
      <c r="M405" s="75">
        <v>2.496</v>
      </c>
      <c r="N405" s="75">
        <v>2.496</v>
      </c>
      <c r="O405" s="75">
        <v>2.496</v>
      </c>
      <c r="P405" s="75">
        <v>2.496</v>
      </c>
      <c r="Q405" s="75">
        <v>2.496</v>
      </c>
      <c r="R405" s="75">
        <v>2.496</v>
      </c>
      <c r="S405" s="75">
        <v>2.496</v>
      </c>
      <c r="T405" s="75">
        <v>2.496</v>
      </c>
      <c r="U405" s="75">
        <v>2.496</v>
      </c>
      <c r="V405" s="75">
        <v>2.496</v>
      </c>
      <c r="W405" s="75">
        <v>2.496</v>
      </c>
      <c r="X405" s="75">
        <v>2.496</v>
      </c>
      <c r="Y405" s="82">
        <v>2.496</v>
      </c>
    </row>
    <row r="406" spans="1:25" s="62" customFormat="1" ht="18.75" customHeight="1" collapsed="1" thickBot="1" x14ac:dyDescent="0.25">
      <c r="A406" s="109">
        <v>17</v>
      </c>
      <c r="B406" s="101">
        <f t="shared" ref="B406:Y406" si="125">SUM(B407:B410)</f>
        <v>1450.4160000000002</v>
      </c>
      <c r="C406" s="102">
        <f t="shared" si="125"/>
        <v>1428.9560000000001</v>
      </c>
      <c r="D406" s="102">
        <f t="shared" si="125"/>
        <v>1442.2460000000001</v>
      </c>
      <c r="E406" s="103">
        <f t="shared" si="125"/>
        <v>1437.2760000000001</v>
      </c>
      <c r="F406" s="103">
        <f t="shared" si="125"/>
        <v>1443.836</v>
      </c>
      <c r="G406" s="103">
        <f t="shared" si="125"/>
        <v>1444.9859999999999</v>
      </c>
      <c r="H406" s="103">
        <f t="shared" si="125"/>
        <v>1446.4760000000001</v>
      </c>
      <c r="I406" s="103">
        <f t="shared" si="125"/>
        <v>1438.836</v>
      </c>
      <c r="J406" s="103">
        <f t="shared" si="125"/>
        <v>1442.866</v>
      </c>
      <c r="K406" s="104">
        <f t="shared" si="125"/>
        <v>1452.4160000000002</v>
      </c>
      <c r="L406" s="103">
        <f t="shared" si="125"/>
        <v>1450.636</v>
      </c>
      <c r="M406" s="105">
        <f t="shared" si="125"/>
        <v>1452.7760000000001</v>
      </c>
      <c r="N406" s="104">
        <f t="shared" si="125"/>
        <v>1450.6759999999999</v>
      </c>
      <c r="O406" s="103">
        <f t="shared" si="125"/>
        <v>1434.9259999999999</v>
      </c>
      <c r="P406" s="105">
        <f t="shared" si="125"/>
        <v>1439.096</v>
      </c>
      <c r="Q406" s="106">
        <f t="shared" si="125"/>
        <v>1460.3960000000002</v>
      </c>
      <c r="R406" s="103">
        <f t="shared" si="125"/>
        <v>1474.4960000000001</v>
      </c>
      <c r="S406" s="106">
        <f t="shared" si="125"/>
        <v>1484.106</v>
      </c>
      <c r="T406" s="103">
        <f t="shared" si="125"/>
        <v>1471.866</v>
      </c>
      <c r="U406" s="102">
        <f t="shared" si="125"/>
        <v>1460.856</v>
      </c>
      <c r="V406" s="102">
        <f t="shared" si="125"/>
        <v>1465.4259999999999</v>
      </c>
      <c r="W406" s="102">
        <f t="shared" si="125"/>
        <v>1461.316</v>
      </c>
      <c r="X406" s="102">
        <f t="shared" si="125"/>
        <v>1461.1660000000002</v>
      </c>
      <c r="Y406" s="107">
        <f t="shared" si="125"/>
        <v>1460.596</v>
      </c>
    </row>
    <row r="407" spans="1:25" s="62" customFormat="1" ht="18.75" hidden="1" customHeight="1" outlineLevel="1" x14ac:dyDescent="0.2">
      <c r="A407" s="160" t="s">
        <v>8</v>
      </c>
      <c r="B407" s="70">
        <f>B91</f>
        <v>796.36</v>
      </c>
      <c r="C407" s="70">
        <f t="shared" ref="C407:Y407" si="126">C91</f>
        <v>774.9</v>
      </c>
      <c r="D407" s="70">
        <f t="shared" si="126"/>
        <v>788.19</v>
      </c>
      <c r="E407" s="70">
        <f t="shared" si="126"/>
        <v>783.22</v>
      </c>
      <c r="F407" s="70">
        <f t="shared" si="126"/>
        <v>789.78</v>
      </c>
      <c r="G407" s="70">
        <f t="shared" si="126"/>
        <v>790.93</v>
      </c>
      <c r="H407" s="70">
        <f t="shared" si="126"/>
        <v>792.42</v>
      </c>
      <c r="I407" s="70">
        <f t="shared" si="126"/>
        <v>784.78</v>
      </c>
      <c r="J407" s="70">
        <f t="shared" si="126"/>
        <v>788.81</v>
      </c>
      <c r="K407" s="70">
        <f t="shared" si="126"/>
        <v>798.36</v>
      </c>
      <c r="L407" s="70">
        <f t="shared" si="126"/>
        <v>796.58</v>
      </c>
      <c r="M407" s="70">
        <f t="shared" si="126"/>
        <v>798.72</v>
      </c>
      <c r="N407" s="70">
        <f t="shared" si="126"/>
        <v>796.62</v>
      </c>
      <c r="O407" s="70">
        <f t="shared" si="126"/>
        <v>780.87</v>
      </c>
      <c r="P407" s="70">
        <f t="shared" si="126"/>
        <v>785.04</v>
      </c>
      <c r="Q407" s="70">
        <f t="shared" si="126"/>
        <v>806.34</v>
      </c>
      <c r="R407" s="70">
        <f t="shared" si="126"/>
        <v>820.44</v>
      </c>
      <c r="S407" s="70">
        <f t="shared" si="126"/>
        <v>830.05</v>
      </c>
      <c r="T407" s="70">
        <f t="shared" si="126"/>
        <v>817.81</v>
      </c>
      <c r="U407" s="70">
        <f t="shared" si="126"/>
        <v>806.8</v>
      </c>
      <c r="V407" s="70">
        <f t="shared" si="126"/>
        <v>811.37</v>
      </c>
      <c r="W407" s="70">
        <f t="shared" si="126"/>
        <v>807.26</v>
      </c>
      <c r="X407" s="70">
        <f t="shared" si="126"/>
        <v>807.11</v>
      </c>
      <c r="Y407" s="70">
        <f t="shared" si="126"/>
        <v>806.54</v>
      </c>
    </row>
    <row r="408" spans="1:25" s="62" customFormat="1" ht="18.75" hidden="1" customHeight="1" outlineLevel="1" x14ac:dyDescent="0.2">
      <c r="A408" s="53" t="s">
        <v>9</v>
      </c>
      <c r="B408" s="76">
        <v>651.55999999999995</v>
      </c>
      <c r="C408" s="74">
        <v>651.55999999999995</v>
      </c>
      <c r="D408" s="74">
        <v>651.55999999999995</v>
      </c>
      <c r="E408" s="74">
        <v>651.55999999999995</v>
      </c>
      <c r="F408" s="74">
        <v>651.55999999999995</v>
      </c>
      <c r="G408" s="74">
        <v>651.55999999999995</v>
      </c>
      <c r="H408" s="74">
        <v>651.55999999999995</v>
      </c>
      <c r="I408" s="74">
        <v>651.55999999999995</v>
      </c>
      <c r="J408" s="74">
        <v>651.55999999999995</v>
      </c>
      <c r="K408" s="74">
        <v>651.55999999999995</v>
      </c>
      <c r="L408" s="74">
        <v>651.55999999999995</v>
      </c>
      <c r="M408" s="74">
        <v>651.55999999999995</v>
      </c>
      <c r="N408" s="74">
        <v>651.55999999999995</v>
      </c>
      <c r="O408" s="74">
        <v>651.55999999999995</v>
      </c>
      <c r="P408" s="74">
        <v>651.55999999999995</v>
      </c>
      <c r="Q408" s="74">
        <v>651.55999999999995</v>
      </c>
      <c r="R408" s="74">
        <v>651.55999999999995</v>
      </c>
      <c r="S408" s="74">
        <v>651.55999999999995</v>
      </c>
      <c r="T408" s="74">
        <v>651.55999999999995</v>
      </c>
      <c r="U408" s="74">
        <v>651.55999999999995</v>
      </c>
      <c r="V408" s="74">
        <v>651.55999999999995</v>
      </c>
      <c r="W408" s="74">
        <v>651.55999999999995</v>
      </c>
      <c r="X408" s="74">
        <v>651.55999999999995</v>
      </c>
      <c r="Y408" s="81">
        <v>651.55999999999995</v>
      </c>
    </row>
    <row r="409" spans="1:25" s="62" customFormat="1" ht="18.75" hidden="1" customHeight="1" outlineLevel="1" x14ac:dyDescent="0.2">
      <c r="A409" s="54" t="s">
        <v>10</v>
      </c>
      <c r="B409" s="76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81"/>
    </row>
    <row r="410" spans="1:25" s="62" customFormat="1" ht="18.75" hidden="1" customHeight="1" outlineLevel="1" thickBot="1" x14ac:dyDescent="0.25">
      <c r="A410" s="161" t="s">
        <v>11</v>
      </c>
      <c r="B410" s="77">
        <v>2.496</v>
      </c>
      <c r="C410" s="75">
        <v>2.496</v>
      </c>
      <c r="D410" s="75">
        <v>2.496</v>
      </c>
      <c r="E410" s="75">
        <v>2.496</v>
      </c>
      <c r="F410" s="75">
        <v>2.496</v>
      </c>
      <c r="G410" s="75">
        <v>2.496</v>
      </c>
      <c r="H410" s="75">
        <v>2.496</v>
      </c>
      <c r="I410" s="75">
        <v>2.496</v>
      </c>
      <c r="J410" s="75">
        <v>2.496</v>
      </c>
      <c r="K410" s="75">
        <v>2.496</v>
      </c>
      <c r="L410" s="75">
        <v>2.496</v>
      </c>
      <c r="M410" s="75">
        <v>2.496</v>
      </c>
      <c r="N410" s="75">
        <v>2.496</v>
      </c>
      <c r="O410" s="75">
        <v>2.496</v>
      </c>
      <c r="P410" s="75">
        <v>2.496</v>
      </c>
      <c r="Q410" s="75">
        <v>2.496</v>
      </c>
      <c r="R410" s="75">
        <v>2.496</v>
      </c>
      <c r="S410" s="75">
        <v>2.496</v>
      </c>
      <c r="T410" s="75">
        <v>2.496</v>
      </c>
      <c r="U410" s="75">
        <v>2.496</v>
      </c>
      <c r="V410" s="75">
        <v>2.496</v>
      </c>
      <c r="W410" s="75">
        <v>2.496</v>
      </c>
      <c r="X410" s="75">
        <v>2.496</v>
      </c>
      <c r="Y410" s="82">
        <v>2.496</v>
      </c>
    </row>
    <row r="411" spans="1:25" s="62" customFormat="1" ht="18.75" customHeight="1" collapsed="1" thickBot="1" x14ac:dyDescent="0.25">
      <c r="A411" s="110">
        <v>18</v>
      </c>
      <c r="B411" s="101">
        <f t="shared" ref="B411:Y411" si="127">SUM(B412:B415)</f>
        <v>1396.306</v>
      </c>
      <c r="C411" s="102">
        <f t="shared" si="127"/>
        <v>1378.806</v>
      </c>
      <c r="D411" s="102">
        <f t="shared" si="127"/>
        <v>1381.106</v>
      </c>
      <c r="E411" s="103">
        <f t="shared" si="127"/>
        <v>1393.806</v>
      </c>
      <c r="F411" s="103">
        <f t="shared" si="127"/>
        <v>1382.4760000000001</v>
      </c>
      <c r="G411" s="103">
        <f t="shared" si="127"/>
        <v>1383.606</v>
      </c>
      <c r="H411" s="103">
        <f t="shared" si="127"/>
        <v>1381.9259999999999</v>
      </c>
      <c r="I411" s="103">
        <f t="shared" si="127"/>
        <v>1374.2660000000001</v>
      </c>
      <c r="J411" s="103">
        <f t="shared" si="127"/>
        <v>1375.086</v>
      </c>
      <c r="K411" s="104">
        <f t="shared" si="127"/>
        <v>1390.076</v>
      </c>
      <c r="L411" s="103">
        <f t="shared" si="127"/>
        <v>1390.7560000000001</v>
      </c>
      <c r="M411" s="105">
        <f t="shared" si="127"/>
        <v>1384.836</v>
      </c>
      <c r="N411" s="104">
        <f t="shared" si="127"/>
        <v>1385.4659999999999</v>
      </c>
      <c r="O411" s="103">
        <f t="shared" si="127"/>
        <v>1362.086</v>
      </c>
      <c r="P411" s="105">
        <f t="shared" si="127"/>
        <v>1366.546</v>
      </c>
      <c r="Q411" s="106">
        <f t="shared" si="127"/>
        <v>1385.9059999999999</v>
      </c>
      <c r="R411" s="103">
        <f t="shared" si="127"/>
        <v>1395.3760000000002</v>
      </c>
      <c r="S411" s="106">
        <f t="shared" si="127"/>
        <v>1398.6860000000001</v>
      </c>
      <c r="T411" s="103">
        <f t="shared" si="127"/>
        <v>1388.2560000000001</v>
      </c>
      <c r="U411" s="102">
        <f t="shared" si="127"/>
        <v>1380.4859999999999</v>
      </c>
      <c r="V411" s="102">
        <f t="shared" si="127"/>
        <v>1383.106</v>
      </c>
      <c r="W411" s="102">
        <f t="shared" si="127"/>
        <v>1392.8960000000002</v>
      </c>
      <c r="X411" s="102">
        <f t="shared" si="127"/>
        <v>1391.7760000000001</v>
      </c>
      <c r="Y411" s="107">
        <f t="shared" si="127"/>
        <v>1390.6660000000002</v>
      </c>
    </row>
    <row r="412" spans="1:25" s="62" customFormat="1" ht="18.75" hidden="1" customHeight="1" outlineLevel="1" x14ac:dyDescent="0.2">
      <c r="A412" s="56" t="s">
        <v>8</v>
      </c>
      <c r="B412" s="70">
        <f>B96</f>
        <v>742.25</v>
      </c>
      <c r="C412" s="70">
        <f t="shared" ref="C412:Y412" si="128">C96</f>
        <v>724.75</v>
      </c>
      <c r="D412" s="70">
        <f t="shared" si="128"/>
        <v>727.05</v>
      </c>
      <c r="E412" s="70">
        <f t="shared" si="128"/>
        <v>739.75</v>
      </c>
      <c r="F412" s="70">
        <f t="shared" si="128"/>
        <v>728.42</v>
      </c>
      <c r="G412" s="70">
        <f t="shared" si="128"/>
        <v>729.55</v>
      </c>
      <c r="H412" s="70">
        <f t="shared" si="128"/>
        <v>727.87</v>
      </c>
      <c r="I412" s="70">
        <f t="shared" si="128"/>
        <v>720.21</v>
      </c>
      <c r="J412" s="70">
        <f t="shared" si="128"/>
        <v>721.03</v>
      </c>
      <c r="K412" s="70">
        <f t="shared" si="128"/>
        <v>736.02</v>
      </c>
      <c r="L412" s="70">
        <f t="shared" si="128"/>
        <v>736.7</v>
      </c>
      <c r="M412" s="70">
        <f t="shared" si="128"/>
        <v>730.78</v>
      </c>
      <c r="N412" s="70">
        <f t="shared" si="128"/>
        <v>731.41</v>
      </c>
      <c r="O412" s="70">
        <f t="shared" si="128"/>
        <v>708.03</v>
      </c>
      <c r="P412" s="70">
        <f t="shared" si="128"/>
        <v>712.49</v>
      </c>
      <c r="Q412" s="70">
        <f t="shared" si="128"/>
        <v>731.85</v>
      </c>
      <c r="R412" s="70">
        <f t="shared" si="128"/>
        <v>741.32</v>
      </c>
      <c r="S412" s="70">
        <f t="shared" si="128"/>
        <v>744.63</v>
      </c>
      <c r="T412" s="70">
        <f t="shared" si="128"/>
        <v>734.2</v>
      </c>
      <c r="U412" s="70">
        <f t="shared" si="128"/>
        <v>726.43</v>
      </c>
      <c r="V412" s="70">
        <f t="shared" si="128"/>
        <v>729.05</v>
      </c>
      <c r="W412" s="70">
        <f t="shared" si="128"/>
        <v>738.84</v>
      </c>
      <c r="X412" s="70">
        <f t="shared" si="128"/>
        <v>737.72</v>
      </c>
      <c r="Y412" s="70">
        <f t="shared" si="128"/>
        <v>736.61</v>
      </c>
    </row>
    <row r="413" spans="1:25" s="62" customFormat="1" ht="18.75" hidden="1" customHeight="1" outlineLevel="1" x14ac:dyDescent="0.2">
      <c r="A413" s="57" t="s">
        <v>9</v>
      </c>
      <c r="B413" s="76">
        <v>651.55999999999995</v>
      </c>
      <c r="C413" s="74">
        <v>651.55999999999995</v>
      </c>
      <c r="D413" s="74">
        <v>651.55999999999995</v>
      </c>
      <c r="E413" s="74">
        <v>651.55999999999995</v>
      </c>
      <c r="F413" s="74">
        <v>651.55999999999995</v>
      </c>
      <c r="G413" s="74">
        <v>651.55999999999995</v>
      </c>
      <c r="H413" s="74">
        <v>651.55999999999995</v>
      </c>
      <c r="I413" s="74">
        <v>651.55999999999995</v>
      </c>
      <c r="J413" s="74">
        <v>651.55999999999995</v>
      </c>
      <c r="K413" s="74">
        <v>651.55999999999995</v>
      </c>
      <c r="L413" s="74">
        <v>651.55999999999995</v>
      </c>
      <c r="M413" s="74">
        <v>651.55999999999995</v>
      </c>
      <c r="N413" s="74">
        <v>651.55999999999995</v>
      </c>
      <c r="O413" s="74">
        <v>651.55999999999995</v>
      </c>
      <c r="P413" s="74">
        <v>651.55999999999995</v>
      </c>
      <c r="Q413" s="74">
        <v>651.55999999999995</v>
      </c>
      <c r="R413" s="74">
        <v>651.55999999999995</v>
      </c>
      <c r="S413" s="74">
        <v>651.55999999999995</v>
      </c>
      <c r="T413" s="74">
        <v>651.55999999999995</v>
      </c>
      <c r="U413" s="74">
        <v>651.55999999999995</v>
      </c>
      <c r="V413" s="74">
        <v>651.55999999999995</v>
      </c>
      <c r="W413" s="74">
        <v>651.55999999999995</v>
      </c>
      <c r="X413" s="74">
        <v>651.55999999999995</v>
      </c>
      <c r="Y413" s="81">
        <v>651.55999999999995</v>
      </c>
    </row>
    <row r="414" spans="1:25" s="62" customFormat="1" ht="18.75" hidden="1" customHeight="1" outlineLevel="1" x14ac:dyDescent="0.2">
      <c r="A414" s="58" t="s">
        <v>10</v>
      </c>
      <c r="B414" s="76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81"/>
    </row>
    <row r="415" spans="1:25" s="62" customFormat="1" ht="18.75" hidden="1" customHeight="1" outlineLevel="1" thickBot="1" x14ac:dyDescent="0.25">
      <c r="A415" s="147" t="s">
        <v>11</v>
      </c>
      <c r="B415" s="77">
        <v>2.496</v>
      </c>
      <c r="C415" s="75">
        <v>2.496</v>
      </c>
      <c r="D415" s="75">
        <v>2.496</v>
      </c>
      <c r="E415" s="75">
        <v>2.496</v>
      </c>
      <c r="F415" s="75">
        <v>2.496</v>
      </c>
      <c r="G415" s="75">
        <v>2.496</v>
      </c>
      <c r="H415" s="75">
        <v>2.496</v>
      </c>
      <c r="I415" s="75">
        <v>2.496</v>
      </c>
      <c r="J415" s="75">
        <v>2.496</v>
      </c>
      <c r="K415" s="75">
        <v>2.496</v>
      </c>
      <c r="L415" s="75">
        <v>2.496</v>
      </c>
      <c r="M415" s="75">
        <v>2.496</v>
      </c>
      <c r="N415" s="75">
        <v>2.496</v>
      </c>
      <c r="O415" s="75">
        <v>2.496</v>
      </c>
      <c r="P415" s="75">
        <v>2.496</v>
      </c>
      <c r="Q415" s="75">
        <v>2.496</v>
      </c>
      <c r="R415" s="75">
        <v>2.496</v>
      </c>
      <c r="S415" s="75">
        <v>2.496</v>
      </c>
      <c r="T415" s="75">
        <v>2.496</v>
      </c>
      <c r="U415" s="75">
        <v>2.496</v>
      </c>
      <c r="V415" s="75">
        <v>2.496</v>
      </c>
      <c r="W415" s="75">
        <v>2.496</v>
      </c>
      <c r="X415" s="75">
        <v>2.496</v>
      </c>
      <c r="Y415" s="82">
        <v>2.496</v>
      </c>
    </row>
    <row r="416" spans="1:25" s="62" customFormat="1" ht="18.75" customHeight="1" collapsed="1" thickBot="1" x14ac:dyDescent="0.25">
      <c r="A416" s="112">
        <v>19</v>
      </c>
      <c r="B416" s="101">
        <f t="shared" ref="B416:Y416" si="129">SUM(B417:B420)</f>
        <v>1380.1959999999999</v>
      </c>
      <c r="C416" s="102">
        <f t="shared" si="129"/>
        <v>1365.2860000000001</v>
      </c>
      <c r="D416" s="102">
        <f t="shared" si="129"/>
        <v>1368.836</v>
      </c>
      <c r="E416" s="103">
        <f t="shared" si="129"/>
        <v>1379.6660000000002</v>
      </c>
      <c r="F416" s="103">
        <f t="shared" si="129"/>
        <v>1362.886</v>
      </c>
      <c r="G416" s="103">
        <f t="shared" si="129"/>
        <v>1351.9360000000001</v>
      </c>
      <c r="H416" s="103">
        <f t="shared" si="129"/>
        <v>1353.9859999999999</v>
      </c>
      <c r="I416" s="103">
        <f t="shared" si="129"/>
        <v>1356.7560000000001</v>
      </c>
      <c r="J416" s="103">
        <f t="shared" si="129"/>
        <v>1359.586</v>
      </c>
      <c r="K416" s="104">
        <f t="shared" si="129"/>
        <v>1369.386</v>
      </c>
      <c r="L416" s="103">
        <f t="shared" si="129"/>
        <v>1371.7860000000001</v>
      </c>
      <c r="M416" s="105">
        <f t="shared" si="129"/>
        <v>1364.4560000000001</v>
      </c>
      <c r="N416" s="104">
        <f t="shared" si="129"/>
        <v>1370.346</v>
      </c>
      <c r="O416" s="103">
        <f t="shared" si="129"/>
        <v>1354.1759999999999</v>
      </c>
      <c r="P416" s="105">
        <f t="shared" si="129"/>
        <v>1359.9259999999999</v>
      </c>
      <c r="Q416" s="106">
        <f t="shared" si="129"/>
        <v>1377.116</v>
      </c>
      <c r="R416" s="103">
        <f t="shared" si="129"/>
        <v>1386.116</v>
      </c>
      <c r="S416" s="106">
        <f t="shared" si="129"/>
        <v>1395.4459999999999</v>
      </c>
      <c r="T416" s="103">
        <f t="shared" si="129"/>
        <v>1382.2260000000001</v>
      </c>
      <c r="U416" s="102">
        <f t="shared" si="129"/>
        <v>1378.9160000000002</v>
      </c>
      <c r="V416" s="102">
        <f t="shared" si="129"/>
        <v>1375.9360000000001</v>
      </c>
      <c r="W416" s="102">
        <f t="shared" si="129"/>
        <v>1383.9560000000001</v>
      </c>
      <c r="X416" s="102">
        <f t="shared" si="129"/>
        <v>1383.9160000000002</v>
      </c>
      <c r="Y416" s="107">
        <f t="shared" si="129"/>
        <v>1385.7159999999999</v>
      </c>
    </row>
    <row r="417" spans="1:25" s="62" customFormat="1" ht="18.75" hidden="1" customHeight="1" outlineLevel="1" x14ac:dyDescent="0.2">
      <c r="A417" s="160" t="s">
        <v>8</v>
      </c>
      <c r="B417" s="70">
        <f>B101</f>
        <v>726.14</v>
      </c>
      <c r="C417" s="70">
        <f t="shared" ref="C417:Y417" si="130">C101</f>
        <v>711.23</v>
      </c>
      <c r="D417" s="70">
        <f t="shared" si="130"/>
        <v>714.78</v>
      </c>
      <c r="E417" s="70">
        <f t="shared" si="130"/>
        <v>725.61</v>
      </c>
      <c r="F417" s="70">
        <f t="shared" si="130"/>
        <v>708.83</v>
      </c>
      <c r="G417" s="70">
        <f t="shared" si="130"/>
        <v>697.88</v>
      </c>
      <c r="H417" s="70">
        <f t="shared" si="130"/>
        <v>699.93</v>
      </c>
      <c r="I417" s="70">
        <f t="shared" si="130"/>
        <v>702.7</v>
      </c>
      <c r="J417" s="70">
        <f t="shared" si="130"/>
        <v>705.53</v>
      </c>
      <c r="K417" s="70">
        <f t="shared" si="130"/>
        <v>715.33</v>
      </c>
      <c r="L417" s="70">
        <f t="shared" si="130"/>
        <v>717.73</v>
      </c>
      <c r="M417" s="70">
        <f t="shared" si="130"/>
        <v>710.4</v>
      </c>
      <c r="N417" s="70">
        <f t="shared" si="130"/>
        <v>716.29</v>
      </c>
      <c r="O417" s="70">
        <f t="shared" si="130"/>
        <v>700.12</v>
      </c>
      <c r="P417" s="70">
        <f t="shared" si="130"/>
        <v>705.87</v>
      </c>
      <c r="Q417" s="70">
        <f t="shared" si="130"/>
        <v>723.06</v>
      </c>
      <c r="R417" s="70">
        <f t="shared" si="130"/>
        <v>732.06</v>
      </c>
      <c r="S417" s="70">
        <f t="shared" si="130"/>
        <v>741.39</v>
      </c>
      <c r="T417" s="70">
        <f t="shared" si="130"/>
        <v>728.17</v>
      </c>
      <c r="U417" s="70">
        <f t="shared" si="130"/>
        <v>724.86</v>
      </c>
      <c r="V417" s="70">
        <f t="shared" si="130"/>
        <v>721.88</v>
      </c>
      <c r="W417" s="70">
        <f t="shared" si="130"/>
        <v>729.9</v>
      </c>
      <c r="X417" s="70">
        <f t="shared" si="130"/>
        <v>729.86</v>
      </c>
      <c r="Y417" s="70">
        <f t="shared" si="130"/>
        <v>731.66</v>
      </c>
    </row>
    <row r="418" spans="1:25" s="62" customFormat="1" ht="18.75" hidden="1" customHeight="1" outlineLevel="1" x14ac:dyDescent="0.2">
      <c r="A418" s="53" t="s">
        <v>9</v>
      </c>
      <c r="B418" s="76">
        <v>651.55999999999995</v>
      </c>
      <c r="C418" s="74">
        <v>651.55999999999995</v>
      </c>
      <c r="D418" s="74">
        <v>651.55999999999995</v>
      </c>
      <c r="E418" s="74">
        <v>651.55999999999995</v>
      </c>
      <c r="F418" s="74">
        <v>651.55999999999995</v>
      </c>
      <c r="G418" s="74">
        <v>651.55999999999995</v>
      </c>
      <c r="H418" s="74">
        <v>651.55999999999995</v>
      </c>
      <c r="I418" s="74">
        <v>651.55999999999995</v>
      </c>
      <c r="J418" s="74">
        <v>651.55999999999995</v>
      </c>
      <c r="K418" s="74">
        <v>651.55999999999995</v>
      </c>
      <c r="L418" s="74">
        <v>651.55999999999995</v>
      </c>
      <c r="M418" s="74">
        <v>651.55999999999995</v>
      </c>
      <c r="N418" s="74">
        <v>651.55999999999995</v>
      </c>
      <c r="O418" s="74">
        <v>651.55999999999995</v>
      </c>
      <c r="P418" s="74">
        <v>651.55999999999995</v>
      </c>
      <c r="Q418" s="74">
        <v>651.55999999999995</v>
      </c>
      <c r="R418" s="74">
        <v>651.55999999999995</v>
      </c>
      <c r="S418" s="74">
        <v>651.55999999999995</v>
      </c>
      <c r="T418" s="74">
        <v>651.55999999999995</v>
      </c>
      <c r="U418" s="74">
        <v>651.55999999999995</v>
      </c>
      <c r="V418" s="74">
        <v>651.55999999999995</v>
      </c>
      <c r="W418" s="74">
        <v>651.55999999999995</v>
      </c>
      <c r="X418" s="74">
        <v>651.55999999999995</v>
      </c>
      <c r="Y418" s="81">
        <v>651.55999999999995</v>
      </c>
    </row>
    <row r="419" spans="1:25" s="62" customFormat="1" ht="18.75" hidden="1" customHeight="1" outlineLevel="1" x14ac:dyDescent="0.2">
      <c r="A419" s="54" t="s">
        <v>10</v>
      </c>
      <c r="B419" s="76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81"/>
    </row>
    <row r="420" spans="1:25" s="62" customFormat="1" ht="18.75" hidden="1" customHeight="1" outlineLevel="1" thickBot="1" x14ac:dyDescent="0.25">
      <c r="A420" s="161" t="s">
        <v>11</v>
      </c>
      <c r="B420" s="77">
        <v>2.496</v>
      </c>
      <c r="C420" s="75">
        <v>2.496</v>
      </c>
      <c r="D420" s="75">
        <v>2.496</v>
      </c>
      <c r="E420" s="75">
        <v>2.496</v>
      </c>
      <c r="F420" s="75">
        <v>2.496</v>
      </c>
      <c r="G420" s="75">
        <v>2.496</v>
      </c>
      <c r="H420" s="75">
        <v>2.496</v>
      </c>
      <c r="I420" s="75">
        <v>2.496</v>
      </c>
      <c r="J420" s="75">
        <v>2.496</v>
      </c>
      <c r="K420" s="75">
        <v>2.496</v>
      </c>
      <c r="L420" s="75">
        <v>2.496</v>
      </c>
      <c r="M420" s="75">
        <v>2.496</v>
      </c>
      <c r="N420" s="75">
        <v>2.496</v>
      </c>
      <c r="O420" s="75">
        <v>2.496</v>
      </c>
      <c r="P420" s="75">
        <v>2.496</v>
      </c>
      <c r="Q420" s="75">
        <v>2.496</v>
      </c>
      <c r="R420" s="75">
        <v>2.496</v>
      </c>
      <c r="S420" s="75">
        <v>2.496</v>
      </c>
      <c r="T420" s="75">
        <v>2.496</v>
      </c>
      <c r="U420" s="75">
        <v>2.496</v>
      </c>
      <c r="V420" s="75">
        <v>2.496</v>
      </c>
      <c r="W420" s="75">
        <v>2.496</v>
      </c>
      <c r="X420" s="75">
        <v>2.496</v>
      </c>
      <c r="Y420" s="82">
        <v>2.496</v>
      </c>
    </row>
    <row r="421" spans="1:25" s="62" customFormat="1" ht="18.75" customHeight="1" collapsed="1" thickBot="1" x14ac:dyDescent="0.25">
      <c r="A421" s="109">
        <v>20</v>
      </c>
      <c r="B421" s="101">
        <f t="shared" ref="B421:Y421" si="131">SUM(B422:B425)</f>
        <v>1365.2359999999999</v>
      </c>
      <c r="C421" s="102">
        <f t="shared" si="131"/>
        <v>1345.9760000000001</v>
      </c>
      <c r="D421" s="102">
        <f t="shared" si="131"/>
        <v>1350.6260000000002</v>
      </c>
      <c r="E421" s="103">
        <f t="shared" si="131"/>
        <v>1361.4560000000001</v>
      </c>
      <c r="F421" s="103">
        <f t="shared" si="131"/>
        <v>1357.3760000000002</v>
      </c>
      <c r="G421" s="103">
        <f t="shared" si="131"/>
        <v>1356.606</v>
      </c>
      <c r="H421" s="103">
        <f t="shared" si="131"/>
        <v>1360.2660000000001</v>
      </c>
      <c r="I421" s="103">
        <f t="shared" si="131"/>
        <v>1344.386</v>
      </c>
      <c r="J421" s="103">
        <f t="shared" si="131"/>
        <v>1347.326</v>
      </c>
      <c r="K421" s="104">
        <f t="shared" si="131"/>
        <v>1353.296</v>
      </c>
      <c r="L421" s="103">
        <f t="shared" si="131"/>
        <v>1355.5060000000001</v>
      </c>
      <c r="M421" s="105">
        <f t="shared" si="131"/>
        <v>1354.116</v>
      </c>
      <c r="N421" s="104">
        <f t="shared" si="131"/>
        <v>1362.2359999999999</v>
      </c>
      <c r="O421" s="103">
        <f t="shared" si="131"/>
        <v>1337.2359999999999</v>
      </c>
      <c r="P421" s="105">
        <f t="shared" si="131"/>
        <v>1344.576</v>
      </c>
      <c r="Q421" s="106">
        <f t="shared" si="131"/>
        <v>1363.5360000000001</v>
      </c>
      <c r="R421" s="103">
        <f t="shared" si="131"/>
        <v>1380.6660000000002</v>
      </c>
      <c r="S421" s="106">
        <f t="shared" si="131"/>
        <v>1385.8760000000002</v>
      </c>
      <c r="T421" s="103">
        <f t="shared" si="131"/>
        <v>1380.046</v>
      </c>
      <c r="U421" s="102">
        <f t="shared" si="131"/>
        <v>1370.8760000000002</v>
      </c>
      <c r="V421" s="102">
        <f t="shared" si="131"/>
        <v>1372.356</v>
      </c>
      <c r="W421" s="102">
        <f t="shared" si="131"/>
        <v>1374.4059999999999</v>
      </c>
      <c r="X421" s="102">
        <f t="shared" si="131"/>
        <v>1369.9960000000001</v>
      </c>
      <c r="Y421" s="107">
        <f t="shared" si="131"/>
        <v>1364.7560000000001</v>
      </c>
    </row>
    <row r="422" spans="1:25" s="62" customFormat="1" ht="18.75" hidden="1" customHeight="1" outlineLevel="1" x14ac:dyDescent="0.2">
      <c r="A422" s="160" t="s">
        <v>8</v>
      </c>
      <c r="B422" s="70">
        <f>B106</f>
        <v>711.18</v>
      </c>
      <c r="C422" s="70">
        <f t="shared" ref="C422:Y422" si="132">C106</f>
        <v>691.92</v>
      </c>
      <c r="D422" s="70">
        <f t="shared" si="132"/>
        <v>696.57</v>
      </c>
      <c r="E422" s="70">
        <f t="shared" si="132"/>
        <v>707.4</v>
      </c>
      <c r="F422" s="70">
        <f t="shared" si="132"/>
        <v>703.32</v>
      </c>
      <c r="G422" s="70">
        <f t="shared" si="132"/>
        <v>702.55</v>
      </c>
      <c r="H422" s="70">
        <f t="shared" si="132"/>
        <v>706.21</v>
      </c>
      <c r="I422" s="70">
        <f t="shared" si="132"/>
        <v>690.33</v>
      </c>
      <c r="J422" s="70">
        <f t="shared" si="132"/>
        <v>693.27</v>
      </c>
      <c r="K422" s="70">
        <f t="shared" si="132"/>
        <v>699.24</v>
      </c>
      <c r="L422" s="70">
        <f t="shared" si="132"/>
        <v>701.45</v>
      </c>
      <c r="M422" s="70">
        <f t="shared" si="132"/>
        <v>700.06</v>
      </c>
      <c r="N422" s="70">
        <f t="shared" si="132"/>
        <v>708.18</v>
      </c>
      <c r="O422" s="70">
        <f t="shared" si="132"/>
        <v>683.18</v>
      </c>
      <c r="P422" s="70">
        <f t="shared" si="132"/>
        <v>690.52</v>
      </c>
      <c r="Q422" s="70">
        <f t="shared" si="132"/>
        <v>709.48</v>
      </c>
      <c r="R422" s="70">
        <f t="shared" si="132"/>
        <v>726.61</v>
      </c>
      <c r="S422" s="70">
        <f t="shared" si="132"/>
        <v>731.82</v>
      </c>
      <c r="T422" s="70">
        <f t="shared" si="132"/>
        <v>725.99</v>
      </c>
      <c r="U422" s="70">
        <f t="shared" si="132"/>
        <v>716.82</v>
      </c>
      <c r="V422" s="70">
        <f t="shared" si="132"/>
        <v>718.3</v>
      </c>
      <c r="W422" s="70">
        <f t="shared" si="132"/>
        <v>720.35</v>
      </c>
      <c r="X422" s="70">
        <f t="shared" si="132"/>
        <v>715.94</v>
      </c>
      <c r="Y422" s="70">
        <f t="shared" si="132"/>
        <v>710.7</v>
      </c>
    </row>
    <row r="423" spans="1:25" s="62" customFormat="1" ht="18.75" hidden="1" customHeight="1" outlineLevel="1" x14ac:dyDescent="0.2">
      <c r="A423" s="53" t="s">
        <v>9</v>
      </c>
      <c r="B423" s="76">
        <v>651.55999999999995</v>
      </c>
      <c r="C423" s="74">
        <v>651.55999999999995</v>
      </c>
      <c r="D423" s="74">
        <v>651.55999999999995</v>
      </c>
      <c r="E423" s="74">
        <v>651.55999999999995</v>
      </c>
      <c r="F423" s="74">
        <v>651.55999999999995</v>
      </c>
      <c r="G423" s="74">
        <v>651.55999999999995</v>
      </c>
      <c r="H423" s="74">
        <v>651.55999999999995</v>
      </c>
      <c r="I423" s="74">
        <v>651.55999999999995</v>
      </c>
      <c r="J423" s="74">
        <v>651.55999999999995</v>
      </c>
      <c r="K423" s="74">
        <v>651.55999999999995</v>
      </c>
      <c r="L423" s="74">
        <v>651.55999999999995</v>
      </c>
      <c r="M423" s="74">
        <v>651.55999999999995</v>
      </c>
      <c r="N423" s="74">
        <v>651.55999999999995</v>
      </c>
      <c r="O423" s="74">
        <v>651.55999999999995</v>
      </c>
      <c r="P423" s="74">
        <v>651.55999999999995</v>
      </c>
      <c r="Q423" s="74">
        <v>651.55999999999995</v>
      </c>
      <c r="R423" s="74">
        <v>651.55999999999995</v>
      </c>
      <c r="S423" s="74">
        <v>651.55999999999995</v>
      </c>
      <c r="T423" s="74">
        <v>651.55999999999995</v>
      </c>
      <c r="U423" s="74">
        <v>651.55999999999995</v>
      </c>
      <c r="V423" s="74">
        <v>651.55999999999995</v>
      </c>
      <c r="W423" s="74">
        <v>651.55999999999995</v>
      </c>
      <c r="X423" s="74">
        <v>651.55999999999995</v>
      </c>
      <c r="Y423" s="81">
        <v>651.55999999999995</v>
      </c>
    </row>
    <row r="424" spans="1:25" s="62" customFormat="1" ht="18.75" hidden="1" customHeight="1" outlineLevel="1" x14ac:dyDescent="0.2">
      <c r="A424" s="54" t="s">
        <v>10</v>
      </c>
      <c r="B424" s="76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81"/>
    </row>
    <row r="425" spans="1:25" s="62" customFormat="1" ht="18.75" hidden="1" customHeight="1" outlineLevel="1" thickBot="1" x14ac:dyDescent="0.25">
      <c r="A425" s="161" t="s">
        <v>11</v>
      </c>
      <c r="B425" s="77">
        <v>2.496</v>
      </c>
      <c r="C425" s="75">
        <v>2.496</v>
      </c>
      <c r="D425" s="75">
        <v>2.496</v>
      </c>
      <c r="E425" s="75">
        <v>2.496</v>
      </c>
      <c r="F425" s="75">
        <v>2.496</v>
      </c>
      <c r="G425" s="75">
        <v>2.496</v>
      </c>
      <c r="H425" s="75">
        <v>2.496</v>
      </c>
      <c r="I425" s="75">
        <v>2.496</v>
      </c>
      <c r="J425" s="75">
        <v>2.496</v>
      </c>
      <c r="K425" s="75">
        <v>2.496</v>
      </c>
      <c r="L425" s="75">
        <v>2.496</v>
      </c>
      <c r="M425" s="75">
        <v>2.496</v>
      </c>
      <c r="N425" s="75">
        <v>2.496</v>
      </c>
      <c r="O425" s="75">
        <v>2.496</v>
      </c>
      <c r="P425" s="75">
        <v>2.496</v>
      </c>
      <c r="Q425" s="75">
        <v>2.496</v>
      </c>
      <c r="R425" s="75">
        <v>2.496</v>
      </c>
      <c r="S425" s="75">
        <v>2.496</v>
      </c>
      <c r="T425" s="75">
        <v>2.496</v>
      </c>
      <c r="U425" s="75">
        <v>2.496</v>
      </c>
      <c r="V425" s="75">
        <v>2.496</v>
      </c>
      <c r="W425" s="75">
        <v>2.496</v>
      </c>
      <c r="X425" s="75">
        <v>2.496</v>
      </c>
      <c r="Y425" s="82">
        <v>2.496</v>
      </c>
    </row>
    <row r="426" spans="1:25" s="62" customFormat="1" ht="18.75" customHeight="1" collapsed="1" thickBot="1" x14ac:dyDescent="0.25">
      <c r="A426" s="100">
        <v>21</v>
      </c>
      <c r="B426" s="101">
        <f t="shared" ref="B426:Y426" si="133">SUM(B427:B430)</f>
        <v>1363.556</v>
      </c>
      <c r="C426" s="102">
        <f t="shared" si="133"/>
        <v>1347.356</v>
      </c>
      <c r="D426" s="102">
        <f t="shared" si="133"/>
        <v>1349.1559999999999</v>
      </c>
      <c r="E426" s="103">
        <f t="shared" si="133"/>
        <v>1360.9560000000001</v>
      </c>
      <c r="F426" s="103">
        <f t="shared" si="133"/>
        <v>1363.3760000000002</v>
      </c>
      <c r="G426" s="103">
        <f t="shared" si="133"/>
        <v>1359.0160000000001</v>
      </c>
      <c r="H426" s="103">
        <f t="shared" si="133"/>
        <v>1361.6460000000002</v>
      </c>
      <c r="I426" s="103">
        <f t="shared" si="133"/>
        <v>1350.346</v>
      </c>
      <c r="J426" s="103">
        <f t="shared" si="133"/>
        <v>1347.386</v>
      </c>
      <c r="K426" s="104">
        <f t="shared" si="133"/>
        <v>1349.4859999999999</v>
      </c>
      <c r="L426" s="103">
        <f t="shared" si="133"/>
        <v>1352.9360000000001</v>
      </c>
      <c r="M426" s="105">
        <f t="shared" si="133"/>
        <v>1354.4459999999999</v>
      </c>
      <c r="N426" s="104">
        <f t="shared" si="133"/>
        <v>1363.9459999999999</v>
      </c>
      <c r="O426" s="103">
        <f t="shared" si="133"/>
        <v>1345.586</v>
      </c>
      <c r="P426" s="105">
        <f t="shared" si="133"/>
        <v>1353.326</v>
      </c>
      <c r="Q426" s="106">
        <f t="shared" si="133"/>
        <v>1365.046</v>
      </c>
      <c r="R426" s="103">
        <f t="shared" si="133"/>
        <v>1374.4459999999999</v>
      </c>
      <c r="S426" s="106">
        <f t="shared" si="133"/>
        <v>1380.0260000000001</v>
      </c>
      <c r="T426" s="103">
        <f t="shared" si="133"/>
        <v>1369.616</v>
      </c>
      <c r="U426" s="102">
        <f t="shared" si="133"/>
        <v>1360.2560000000001</v>
      </c>
      <c r="V426" s="102">
        <f t="shared" si="133"/>
        <v>1362.2260000000001</v>
      </c>
      <c r="W426" s="102">
        <f t="shared" si="133"/>
        <v>1371.2560000000001</v>
      </c>
      <c r="X426" s="102">
        <f t="shared" si="133"/>
        <v>1377.2560000000001</v>
      </c>
      <c r="Y426" s="107">
        <f t="shared" si="133"/>
        <v>1370.066</v>
      </c>
    </row>
    <row r="427" spans="1:25" s="62" customFormat="1" ht="18.75" hidden="1" customHeight="1" outlineLevel="1" x14ac:dyDescent="0.2">
      <c r="A427" s="160" t="s">
        <v>8</v>
      </c>
      <c r="B427" s="70">
        <f>B111</f>
        <v>709.5</v>
      </c>
      <c r="C427" s="70">
        <f t="shared" ref="C427:Y427" si="134">C111</f>
        <v>693.3</v>
      </c>
      <c r="D427" s="70">
        <f t="shared" si="134"/>
        <v>695.1</v>
      </c>
      <c r="E427" s="70">
        <f t="shared" si="134"/>
        <v>706.9</v>
      </c>
      <c r="F427" s="70">
        <f t="shared" si="134"/>
        <v>709.32</v>
      </c>
      <c r="G427" s="70">
        <f t="shared" si="134"/>
        <v>704.96</v>
      </c>
      <c r="H427" s="70">
        <f t="shared" si="134"/>
        <v>707.59</v>
      </c>
      <c r="I427" s="70">
        <f t="shared" si="134"/>
        <v>696.29</v>
      </c>
      <c r="J427" s="70">
        <f t="shared" si="134"/>
        <v>693.33</v>
      </c>
      <c r="K427" s="70">
        <f t="shared" si="134"/>
        <v>695.43</v>
      </c>
      <c r="L427" s="70">
        <f t="shared" si="134"/>
        <v>698.88</v>
      </c>
      <c r="M427" s="70">
        <f t="shared" si="134"/>
        <v>700.39</v>
      </c>
      <c r="N427" s="70">
        <f t="shared" si="134"/>
        <v>709.89</v>
      </c>
      <c r="O427" s="70">
        <f t="shared" si="134"/>
        <v>691.53</v>
      </c>
      <c r="P427" s="70">
        <f t="shared" si="134"/>
        <v>699.27</v>
      </c>
      <c r="Q427" s="70">
        <f t="shared" si="134"/>
        <v>710.99</v>
      </c>
      <c r="R427" s="70">
        <f t="shared" si="134"/>
        <v>720.39</v>
      </c>
      <c r="S427" s="70">
        <f t="shared" si="134"/>
        <v>725.97</v>
      </c>
      <c r="T427" s="70">
        <f t="shared" si="134"/>
        <v>715.56</v>
      </c>
      <c r="U427" s="70">
        <f t="shared" si="134"/>
        <v>706.2</v>
      </c>
      <c r="V427" s="70">
        <f t="shared" si="134"/>
        <v>708.17</v>
      </c>
      <c r="W427" s="70">
        <f t="shared" si="134"/>
        <v>717.2</v>
      </c>
      <c r="X427" s="70">
        <f t="shared" si="134"/>
        <v>723.2</v>
      </c>
      <c r="Y427" s="70">
        <f t="shared" si="134"/>
        <v>716.01</v>
      </c>
    </row>
    <row r="428" spans="1:25" s="62" customFormat="1" ht="18.75" hidden="1" customHeight="1" outlineLevel="1" x14ac:dyDescent="0.2">
      <c r="A428" s="53" t="s">
        <v>9</v>
      </c>
      <c r="B428" s="76">
        <v>651.55999999999995</v>
      </c>
      <c r="C428" s="74">
        <v>651.55999999999995</v>
      </c>
      <c r="D428" s="74">
        <v>651.55999999999995</v>
      </c>
      <c r="E428" s="74">
        <v>651.55999999999995</v>
      </c>
      <c r="F428" s="74">
        <v>651.55999999999995</v>
      </c>
      <c r="G428" s="74">
        <v>651.55999999999995</v>
      </c>
      <c r="H428" s="74">
        <v>651.55999999999995</v>
      </c>
      <c r="I428" s="74">
        <v>651.55999999999995</v>
      </c>
      <c r="J428" s="74">
        <v>651.55999999999995</v>
      </c>
      <c r="K428" s="74">
        <v>651.55999999999995</v>
      </c>
      <c r="L428" s="74">
        <v>651.55999999999995</v>
      </c>
      <c r="M428" s="74">
        <v>651.55999999999995</v>
      </c>
      <c r="N428" s="74">
        <v>651.55999999999995</v>
      </c>
      <c r="O428" s="74">
        <v>651.55999999999995</v>
      </c>
      <c r="P428" s="74">
        <v>651.55999999999995</v>
      </c>
      <c r="Q428" s="74">
        <v>651.55999999999995</v>
      </c>
      <c r="R428" s="74">
        <v>651.55999999999995</v>
      </c>
      <c r="S428" s="74">
        <v>651.55999999999995</v>
      </c>
      <c r="T428" s="74">
        <v>651.55999999999995</v>
      </c>
      <c r="U428" s="74">
        <v>651.55999999999995</v>
      </c>
      <c r="V428" s="74">
        <v>651.55999999999995</v>
      </c>
      <c r="W428" s="74">
        <v>651.55999999999995</v>
      </c>
      <c r="X428" s="74">
        <v>651.55999999999995</v>
      </c>
      <c r="Y428" s="81">
        <v>651.55999999999995</v>
      </c>
    </row>
    <row r="429" spans="1:25" s="62" customFormat="1" ht="18.75" hidden="1" customHeight="1" outlineLevel="1" x14ac:dyDescent="0.2">
      <c r="A429" s="54" t="s">
        <v>10</v>
      </c>
      <c r="B429" s="76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81"/>
    </row>
    <row r="430" spans="1:25" s="62" customFormat="1" ht="18.75" hidden="1" customHeight="1" outlineLevel="1" thickBot="1" x14ac:dyDescent="0.25">
      <c r="A430" s="161" t="s">
        <v>11</v>
      </c>
      <c r="B430" s="77">
        <v>2.496</v>
      </c>
      <c r="C430" s="75">
        <v>2.496</v>
      </c>
      <c r="D430" s="75">
        <v>2.496</v>
      </c>
      <c r="E430" s="75">
        <v>2.496</v>
      </c>
      <c r="F430" s="75">
        <v>2.496</v>
      </c>
      <c r="G430" s="75">
        <v>2.496</v>
      </c>
      <c r="H430" s="75">
        <v>2.496</v>
      </c>
      <c r="I430" s="75">
        <v>2.496</v>
      </c>
      <c r="J430" s="75">
        <v>2.496</v>
      </c>
      <c r="K430" s="75">
        <v>2.496</v>
      </c>
      <c r="L430" s="75">
        <v>2.496</v>
      </c>
      <c r="M430" s="75">
        <v>2.496</v>
      </c>
      <c r="N430" s="75">
        <v>2.496</v>
      </c>
      <c r="O430" s="75">
        <v>2.496</v>
      </c>
      <c r="P430" s="75">
        <v>2.496</v>
      </c>
      <c r="Q430" s="75">
        <v>2.496</v>
      </c>
      <c r="R430" s="75">
        <v>2.496</v>
      </c>
      <c r="S430" s="75">
        <v>2.496</v>
      </c>
      <c r="T430" s="75">
        <v>2.496</v>
      </c>
      <c r="U430" s="75">
        <v>2.496</v>
      </c>
      <c r="V430" s="75">
        <v>2.496</v>
      </c>
      <c r="W430" s="75">
        <v>2.496</v>
      </c>
      <c r="X430" s="75">
        <v>2.496</v>
      </c>
      <c r="Y430" s="82">
        <v>2.496</v>
      </c>
    </row>
    <row r="431" spans="1:25" s="62" customFormat="1" ht="18.75" customHeight="1" collapsed="1" thickBot="1" x14ac:dyDescent="0.25">
      <c r="A431" s="109">
        <v>22</v>
      </c>
      <c r="B431" s="101">
        <f t="shared" ref="B431:Y431" si="135">SUM(B432:B435)</f>
        <v>1396.7260000000001</v>
      </c>
      <c r="C431" s="102">
        <f t="shared" si="135"/>
        <v>1372.3760000000002</v>
      </c>
      <c r="D431" s="102">
        <f t="shared" si="135"/>
        <v>1390.9859999999999</v>
      </c>
      <c r="E431" s="103">
        <f t="shared" si="135"/>
        <v>1397.096</v>
      </c>
      <c r="F431" s="103">
        <f t="shared" si="135"/>
        <v>1395.386</v>
      </c>
      <c r="G431" s="103">
        <f t="shared" si="135"/>
        <v>1394.6260000000002</v>
      </c>
      <c r="H431" s="103">
        <f t="shared" si="135"/>
        <v>1396.066</v>
      </c>
      <c r="I431" s="103">
        <f t="shared" si="135"/>
        <v>1385.7359999999999</v>
      </c>
      <c r="J431" s="103">
        <f t="shared" si="135"/>
        <v>1388.576</v>
      </c>
      <c r="K431" s="104">
        <f t="shared" si="135"/>
        <v>1400.296</v>
      </c>
      <c r="L431" s="103">
        <f t="shared" si="135"/>
        <v>1397.556</v>
      </c>
      <c r="M431" s="105">
        <f t="shared" si="135"/>
        <v>1397.1959999999999</v>
      </c>
      <c r="N431" s="104">
        <f t="shared" si="135"/>
        <v>1397.9259999999999</v>
      </c>
      <c r="O431" s="103">
        <f t="shared" si="135"/>
        <v>1376.136</v>
      </c>
      <c r="P431" s="105">
        <f t="shared" si="135"/>
        <v>1378.066</v>
      </c>
      <c r="Q431" s="106">
        <f t="shared" si="135"/>
        <v>1388.6759999999999</v>
      </c>
      <c r="R431" s="103">
        <f t="shared" si="135"/>
        <v>1397.1260000000002</v>
      </c>
      <c r="S431" s="106">
        <f t="shared" si="135"/>
        <v>1403.806</v>
      </c>
      <c r="T431" s="103">
        <f t="shared" si="135"/>
        <v>1396.7860000000001</v>
      </c>
      <c r="U431" s="102">
        <f t="shared" si="135"/>
        <v>1392.7760000000001</v>
      </c>
      <c r="V431" s="102">
        <f t="shared" si="135"/>
        <v>1395.3960000000002</v>
      </c>
      <c r="W431" s="102">
        <f t="shared" si="135"/>
        <v>1397.076</v>
      </c>
      <c r="X431" s="102">
        <f t="shared" si="135"/>
        <v>1399.046</v>
      </c>
      <c r="Y431" s="107">
        <f t="shared" si="135"/>
        <v>1404.9859999999999</v>
      </c>
    </row>
    <row r="432" spans="1:25" s="62" customFormat="1" ht="18.75" hidden="1" customHeight="1" outlineLevel="1" x14ac:dyDescent="0.2">
      <c r="A432" s="160" t="s">
        <v>8</v>
      </c>
      <c r="B432" s="70">
        <f>B116</f>
        <v>742.67</v>
      </c>
      <c r="C432" s="70">
        <f t="shared" ref="C432:Y432" si="136">C116</f>
        <v>718.32</v>
      </c>
      <c r="D432" s="70">
        <f t="shared" si="136"/>
        <v>736.93</v>
      </c>
      <c r="E432" s="70">
        <f t="shared" si="136"/>
        <v>743.04</v>
      </c>
      <c r="F432" s="70">
        <f t="shared" si="136"/>
        <v>741.33</v>
      </c>
      <c r="G432" s="70">
        <f t="shared" si="136"/>
        <v>740.57</v>
      </c>
      <c r="H432" s="70">
        <f t="shared" si="136"/>
        <v>742.01</v>
      </c>
      <c r="I432" s="70">
        <f t="shared" si="136"/>
        <v>731.68</v>
      </c>
      <c r="J432" s="70">
        <f t="shared" si="136"/>
        <v>734.52</v>
      </c>
      <c r="K432" s="70">
        <f t="shared" si="136"/>
        <v>746.24</v>
      </c>
      <c r="L432" s="70">
        <f t="shared" si="136"/>
        <v>743.5</v>
      </c>
      <c r="M432" s="70">
        <f t="shared" si="136"/>
        <v>743.14</v>
      </c>
      <c r="N432" s="70">
        <f t="shared" si="136"/>
        <v>743.87</v>
      </c>
      <c r="O432" s="70">
        <f t="shared" si="136"/>
        <v>722.08</v>
      </c>
      <c r="P432" s="70">
        <f t="shared" si="136"/>
        <v>724.01</v>
      </c>
      <c r="Q432" s="70">
        <f t="shared" si="136"/>
        <v>734.62</v>
      </c>
      <c r="R432" s="70">
        <f t="shared" si="136"/>
        <v>743.07</v>
      </c>
      <c r="S432" s="70">
        <f t="shared" si="136"/>
        <v>749.75</v>
      </c>
      <c r="T432" s="70">
        <f t="shared" si="136"/>
        <v>742.73</v>
      </c>
      <c r="U432" s="70">
        <f t="shared" si="136"/>
        <v>738.72</v>
      </c>
      <c r="V432" s="70">
        <f t="shared" si="136"/>
        <v>741.34</v>
      </c>
      <c r="W432" s="70">
        <f t="shared" si="136"/>
        <v>743.02</v>
      </c>
      <c r="X432" s="70">
        <f t="shared" si="136"/>
        <v>744.99</v>
      </c>
      <c r="Y432" s="70">
        <f t="shared" si="136"/>
        <v>750.93</v>
      </c>
    </row>
    <row r="433" spans="1:25" s="62" customFormat="1" ht="18.75" hidden="1" customHeight="1" outlineLevel="1" x14ac:dyDescent="0.2">
      <c r="A433" s="53" t="s">
        <v>9</v>
      </c>
      <c r="B433" s="76">
        <v>651.55999999999995</v>
      </c>
      <c r="C433" s="74">
        <v>651.55999999999995</v>
      </c>
      <c r="D433" s="74">
        <v>651.55999999999995</v>
      </c>
      <c r="E433" s="74">
        <v>651.55999999999995</v>
      </c>
      <c r="F433" s="74">
        <v>651.55999999999995</v>
      </c>
      <c r="G433" s="74">
        <v>651.55999999999995</v>
      </c>
      <c r="H433" s="74">
        <v>651.55999999999995</v>
      </c>
      <c r="I433" s="74">
        <v>651.55999999999995</v>
      </c>
      <c r="J433" s="74">
        <v>651.55999999999995</v>
      </c>
      <c r="K433" s="74">
        <v>651.55999999999995</v>
      </c>
      <c r="L433" s="74">
        <v>651.55999999999995</v>
      </c>
      <c r="M433" s="74">
        <v>651.55999999999995</v>
      </c>
      <c r="N433" s="74">
        <v>651.55999999999995</v>
      </c>
      <c r="O433" s="74">
        <v>651.55999999999995</v>
      </c>
      <c r="P433" s="74">
        <v>651.55999999999995</v>
      </c>
      <c r="Q433" s="74">
        <v>651.55999999999995</v>
      </c>
      <c r="R433" s="74">
        <v>651.55999999999995</v>
      </c>
      <c r="S433" s="74">
        <v>651.55999999999995</v>
      </c>
      <c r="T433" s="74">
        <v>651.55999999999995</v>
      </c>
      <c r="U433" s="74">
        <v>651.55999999999995</v>
      </c>
      <c r="V433" s="74">
        <v>651.55999999999995</v>
      </c>
      <c r="W433" s="74">
        <v>651.55999999999995</v>
      </c>
      <c r="X433" s="74">
        <v>651.55999999999995</v>
      </c>
      <c r="Y433" s="81">
        <v>651.55999999999995</v>
      </c>
    </row>
    <row r="434" spans="1:25" s="62" customFormat="1" ht="18.75" hidden="1" customHeight="1" outlineLevel="1" x14ac:dyDescent="0.2">
      <c r="A434" s="54" t="s">
        <v>10</v>
      </c>
      <c r="B434" s="76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81"/>
    </row>
    <row r="435" spans="1:25" s="62" customFormat="1" ht="18.75" hidden="1" customHeight="1" outlineLevel="1" thickBot="1" x14ac:dyDescent="0.25">
      <c r="A435" s="161" t="s">
        <v>11</v>
      </c>
      <c r="B435" s="77">
        <v>2.496</v>
      </c>
      <c r="C435" s="75">
        <v>2.496</v>
      </c>
      <c r="D435" s="75">
        <v>2.496</v>
      </c>
      <c r="E435" s="75">
        <v>2.496</v>
      </c>
      <c r="F435" s="75">
        <v>2.496</v>
      </c>
      <c r="G435" s="75">
        <v>2.496</v>
      </c>
      <c r="H435" s="75">
        <v>2.496</v>
      </c>
      <c r="I435" s="75">
        <v>2.496</v>
      </c>
      <c r="J435" s="75">
        <v>2.496</v>
      </c>
      <c r="K435" s="75">
        <v>2.496</v>
      </c>
      <c r="L435" s="75">
        <v>2.496</v>
      </c>
      <c r="M435" s="75">
        <v>2.496</v>
      </c>
      <c r="N435" s="75">
        <v>2.496</v>
      </c>
      <c r="O435" s="75">
        <v>2.496</v>
      </c>
      <c r="P435" s="75">
        <v>2.496</v>
      </c>
      <c r="Q435" s="75">
        <v>2.496</v>
      </c>
      <c r="R435" s="75">
        <v>2.496</v>
      </c>
      <c r="S435" s="75">
        <v>2.496</v>
      </c>
      <c r="T435" s="75">
        <v>2.496</v>
      </c>
      <c r="U435" s="75">
        <v>2.496</v>
      </c>
      <c r="V435" s="75">
        <v>2.496</v>
      </c>
      <c r="W435" s="75">
        <v>2.496</v>
      </c>
      <c r="X435" s="75">
        <v>2.496</v>
      </c>
      <c r="Y435" s="82">
        <v>2.496</v>
      </c>
    </row>
    <row r="436" spans="1:25" s="62" customFormat="1" ht="18.75" customHeight="1" collapsed="1" thickBot="1" x14ac:dyDescent="0.25">
      <c r="A436" s="100">
        <v>23</v>
      </c>
      <c r="B436" s="101">
        <f t="shared" ref="B436:Y436" si="137">SUM(B437:B440)</f>
        <v>1366.0060000000001</v>
      </c>
      <c r="C436" s="102">
        <f t="shared" si="137"/>
        <v>1345.1660000000002</v>
      </c>
      <c r="D436" s="102">
        <f t="shared" si="137"/>
        <v>1351.8960000000002</v>
      </c>
      <c r="E436" s="103">
        <f t="shared" si="137"/>
        <v>1360.306</v>
      </c>
      <c r="F436" s="103">
        <f t="shared" si="137"/>
        <v>1351.366</v>
      </c>
      <c r="G436" s="103">
        <f t="shared" si="137"/>
        <v>1350.4659999999999</v>
      </c>
      <c r="H436" s="103">
        <f t="shared" si="137"/>
        <v>1350.6759999999999</v>
      </c>
      <c r="I436" s="103">
        <f t="shared" si="137"/>
        <v>1340.6860000000001</v>
      </c>
      <c r="J436" s="103">
        <f t="shared" si="137"/>
        <v>1345.816</v>
      </c>
      <c r="K436" s="104">
        <f t="shared" si="137"/>
        <v>1353.826</v>
      </c>
      <c r="L436" s="103">
        <f t="shared" si="137"/>
        <v>1357.806</v>
      </c>
      <c r="M436" s="105">
        <f t="shared" si="137"/>
        <v>1361.0060000000001</v>
      </c>
      <c r="N436" s="104">
        <f t="shared" si="137"/>
        <v>1354.9160000000002</v>
      </c>
      <c r="O436" s="103">
        <f t="shared" si="137"/>
        <v>1340.1759999999999</v>
      </c>
      <c r="P436" s="105">
        <f t="shared" si="137"/>
        <v>1346.2560000000001</v>
      </c>
      <c r="Q436" s="106">
        <f t="shared" si="137"/>
        <v>1363.0260000000001</v>
      </c>
      <c r="R436" s="103">
        <f t="shared" si="137"/>
        <v>1377.2760000000001</v>
      </c>
      <c r="S436" s="106">
        <f t="shared" si="137"/>
        <v>1375.886</v>
      </c>
      <c r="T436" s="103">
        <f t="shared" si="137"/>
        <v>1367.066</v>
      </c>
      <c r="U436" s="102">
        <f t="shared" si="137"/>
        <v>1358.1860000000001</v>
      </c>
      <c r="V436" s="102">
        <f t="shared" si="137"/>
        <v>1365.7460000000001</v>
      </c>
      <c r="W436" s="102">
        <f t="shared" si="137"/>
        <v>1366.6959999999999</v>
      </c>
      <c r="X436" s="102">
        <f t="shared" si="137"/>
        <v>1366.1559999999999</v>
      </c>
      <c r="Y436" s="107">
        <f t="shared" si="137"/>
        <v>1360.1559999999999</v>
      </c>
    </row>
    <row r="437" spans="1:25" s="62" customFormat="1" ht="18.75" hidden="1" customHeight="1" outlineLevel="1" x14ac:dyDescent="0.2">
      <c r="A437" s="160" t="s">
        <v>8</v>
      </c>
      <c r="B437" s="70">
        <f>B121</f>
        <v>711.95</v>
      </c>
      <c r="C437" s="70">
        <f t="shared" ref="C437:Y437" si="138">C121</f>
        <v>691.11</v>
      </c>
      <c r="D437" s="70">
        <f t="shared" si="138"/>
        <v>697.84</v>
      </c>
      <c r="E437" s="70">
        <f t="shared" si="138"/>
        <v>706.25</v>
      </c>
      <c r="F437" s="70">
        <f t="shared" si="138"/>
        <v>697.31</v>
      </c>
      <c r="G437" s="70">
        <f t="shared" si="138"/>
        <v>696.41</v>
      </c>
      <c r="H437" s="70">
        <f t="shared" si="138"/>
        <v>696.62</v>
      </c>
      <c r="I437" s="70">
        <f t="shared" si="138"/>
        <v>686.63</v>
      </c>
      <c r="J437" s="70">
        <f t="shared" si="138"/>
        <v>691.76</v>
      </c>
      <c r="K437" s="70">
        <f t="shared" si="138"/>
        <v>699.77</v>
      </c>
      <c r="L437" s="70">
        <f t="shared" si="138"/>
        <v>703.75</v>
      </c>
      <c r="M437" s="70">
        <f t="shared" si="138"/>
        <v>706.95</v>
      </c>
      <c r="N437" s="70">
        <f t="shared" si="138"/>
        <v>700.86</v>
      </c>
      <c r="O437" s="70">
        <f t="shared" si="138"/>
        <v>686.12</v>
      </c>
      <c r="P437" s="70">
        <f t="shared" si="138"/>
        <v>692.2</v>
      </c>
      <c r="Q437" s="70">
        <f t="shared" si="138"/>
        <v>708.97</v>
      </c>
      <c r="R437" s="70">
        <f t="shared" si="138"/>
        <v>723.22</v>
      </c>
      <c r="S437" s="70">
        <f t="shared" si="138"/>
        <v>721.83</v>
      </c>
      <c r="T437" s="70">
        <f t="shared" si="138"/>
        <v>713.01</v>
      </c>
      <c r="U437" s="70">
        <f t="shared" si="138"/>
        <v>704.13</v>
      </c>
      <c r="V437" s="70">
        <f t="shared" si="138"/>
        <v>711.69</v>
      </c>
      <c r="W437" s="70">
        <f t="shared" si="138"/>
        <v>712.64</v>
      </c>
      <c r="X437" s="70">
        <f t="shared" si="138"/>
        <v>712.1</v>
      </c>
      <c r="Y437" s="70">
        <f t="shared" si="138"/>
        <v>706.1</v>
      </c>
    </row>
    <row r="438" spans="1:25" s="62" customFormat="1" ht="18.75" hidden="1" customHeight="1" outlineLevel="1" x14ac:dyDescent="0.2">
      <c r="A438" s="53" t="s">
        <v>9</v>
      </c>
      <c r="B438" s="76">
        <v>651.55999999999995</v>
      </c>
      <c r="C438" s="74">
        <v>651.55999999999995</v>
      </c>
      <c r="D438" s="74">
        <v>651.55999999999995</v>
      </c>
      <c r="E438" s="74">
        <v>651.55999999999995</v>
      </c>
      <c r="F438" s="74">
        <v>651.55999999999995</v>
      </c>
      <c r="G438" s="74">
        <v>651.55999999999995</v>
      </c>
      <c r="H438" s="74">
        <v>651.55999999999995</v>
      </c>
      <c r="I438" s="74">
        <v>651.55999999999995</v>
      </c>
      <c r="J438" s="74">
        <v>651.55999999999995</v>
      </c>
      <c r="K438" s="74">
        <v>651.55999999999995</v>
      </c>
      <c r="L438" s="74">
        <v>651.55999999999995</v>
      </c>
      <c r="M438" s="74">
        <v>651.55999999999995</v>
      </c>
      <c r="N438" s="74">
        <v>651.55999999999995</v>
      </c>
      <c r="O438" s="74">
        <v>651.55999999999995</v>
      </c>
      <c r="P438" s="74">
        <v>651.55999999999995</v>
      </c>
      <c r="Q438" s="74">
        <v>651.55999999999995</v>
      </c>
      <c r="R438" s="74">
        <v>651.55999999999995</v>
      </c>
      <c r="S438" s="74">
        <v>651.55999999999995</v>
      </c>
      <c r="T438" s="74">
        <v>651.55999999999995</v>
      </c>
      <c r="U438" s="74">
        <v>651.55999999999995</v>
      </c>
      <c r="V438" s="74">
        <v>651.55999999999995</v>
      </c>
      <c r="W438" s="74">
        <v>651.55999999999995</v>
      </c>
      <c r="X438" s="74">
        <v>651.55999999999995</v>
      </c>
      <c r="Y438" s="81">
        <v>651.55999999999995</v>
      </c>
    </row>
    <row r="439" spans="1:25" s="62" customFormat="1" ht="18.75" hidden="1" customHeight="1" outlineLevel="1" x14ac:dyDescent="0.2">
      <c r="A439" s="54" t="s">
        <v>10</v>
      </c>
      <c r="B439" s="76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81"/>
    </row>
    <row r="440" spans="1:25" s="62" customFormat="1" ht="18.75" hidden="1" customHeight="1" outlineLevel="1" thickBot="1" x14ac:dyDescent="0.25">
      <c r="A440" s="161" t="s">
        <v>11</v>
      </c>
      <c r="B440" s="77">
        <v>2.496</v>
      </c>
      <c r="C440" s="75">
        <v>2.496</v>
      </c>
      <c r="D440" s="75">
        <v>2.496</v>
      </c>
      <c r="E440" s="75">
        <v>2.496</v>
      </c>
      <c r="F440" s="75">
        <v>2.496</v>
      </c>
      <c r="G440" s="75">
        <v>2.496</v>
      </c>
      <c r="H440" s="75">
        <v>2.496</v>
      </c>
      <c r="I440" s="75">
        <v>2.496</v>
      </c>
      <c r="J440" s="75">
        <v>2.496</v>
      </c>
      <c r="K440" s="75">
        <v>2.496</v>
      </c>
      <c r="L440" s="75">
        <v>2.496</v>
      </c>
      <c r="M440" s="75">
        <v>2.496</v>
      </c>
      <c r="N440" s="75">
        <v>2.496</v>
      </c>
      <c r="O440" s="75">
        <v>2.496</v>
      </c>
      <c r="P440" s="75">
        <v>2.496</v>
      </c>
      <c r="Q440" s="75">
        <v>2.496</v>
      </c>
      <c r="R440" s="75">
        <v>2.496</v>
      </c>
      <c r="S440" s="75">
        <v>2.496</v>
      </c>
      <c r="T440" s="75">
        <v>2.496</v>
      </c>
      <c r="U440" s="75">
        <v>2.496</v>
      </c>
      <c r="V440" s="75">
        <v>2.496</v>
      </c>
      <c r="W440" s="75">
        <v>2.496</v>
      </c>
      <c r="X440" s="75">
        <v>2.496</v>
      </c>
      <c r="Y440" s="82">
        <v>2.496</v>
      </c>
    </row>
    <row r="441" spans="1:25" s="62" customFormat="1" ht="18.75" customHeight="1" collapsed="1" thickBot="1" x14ac:dyDescent="0.25">
      <c r="A441" s="111">
        <v>24</v>
      </c>
      <c r="B441" s="101">
        <f t="shared" ref="B441:Y441" si="139">SUM(B442:B445)</f>
        <v>1370.4760000000001</v>
      </c>
      <c r="C441" s="102">
        <f t="shared" si="139"/>
        <v>1350.6460000000002</v>
      </c>
      <c r="D441" s="102">
        <f t="shared" si="139"/>
        <v>1350.6460000000002</v>
      </c>
      <c r="E441" s="103">
        <f t="shared" si="139"/>
        <v>1256.9160000000002</v>
      </c>
      <c r="F441" s="103">
        <f t="shared" si="139"/>
        <v>669.04599999999994</v>
      </c>
      <c r="G441" s="103">
        <f t="shared" si="139"/>
        <v>669.04599999999994</v>
      </c>
      <c r="H441" s="103">
        <f t="shared" si="139"/>
        <v>669.04599999999994</v>
      </c>
      <c r="I441" s="103">
        <f t="shared" si="139"/>
        <v>669.04599999999994</v>
      </c>
      <c r="J441" s="103">
        <f t="shared" si="139"/>
        <v>669.04599999999994</v>
      </c>
      <c r="K441" s="104">
        <f t="shared" si="139"/>
        <v>669.04599999999994</v>
      </c>
      <c r="L441" s="103">
        <f t="shared" si="139"/>
        <v>669.04599999999994</v>
      </c>
      <c r="M441" s="105">
        <f t="shared" si="139"/>
        <v>669.04599999999994</v>
      </c>
      <c r="N441" s="104">
        <f t="shared" si="139"/>
        <v>669.04599999999994</v>
      </c>
      <c r="O441" s="103">
        <f t="shared" si="139"/>
        <v>669.04599999999994</v>
      </c>
      <c r="P441" s="105">
        <f t="shared" si="139"/>
        <v>669.04599999999994</v>
      </c>
      <c r="Q441" s="106">
        <f t="shared" si="139"/>
        <v>1321.5360000000001</v>
      </c>
      <c r="R441" s="103">
        <f t="shared" si="139"/>
        <v>1357.5160000000001</v>
      </c>
      <c r="S441" s="106">
        <f t="shared" si="139"/>
        <v>1365.9960000000001</v>
      </c>
      <c r="T441" s="103">
        <f t="shared" si="139"/>
        <v>1367.4960000000001</v>
      </c>
      <c r="U441" s="102">
        <f t="shared" si="139"/>
        <v>1361.2660000000001</v>
      </c>
      <c r="V441" s="102">
        <f t="shared" si="139"/>
        <v>1366.7760000000001</v>
      </c>
      <c r="W441" s="102">
        <f t="shared" si="139"/>
        <v>1367.586</v>
      </c>
      <c r="X441" s="102">
        <f t="shared" si="139"/>
        <v>1365.5360000000001</v>
      </c>
      <c r="Y441" s="107">
        <f t="shared" si="139"/>
        <v>1360.4360000000001</v>
      </c>
    </row>
    <row r="442" spans="1:25" s="62" customFormat="1" ht="18.75" hidden="1" customHeight="1" outlineLevel="1" x14ac:dyDescent="0.2">
      <c r="A442" s="160" t="s">
        <v>8</v>
      </c>
      <c r="B442" s="70">
        <f>B126</f>
        <v>716.42</v>
      </c>
      <c r="C442" s="70">
        <f t="shared" ref="C442:Y442" si="140">C126</f>
        <v>696.59</v>
      </c>
      <c r="D442" s="70">
        <f t="shared" si="140"/>
        <v>696.59</v>
      </c>
      <c r="E442" s="70">
        <f t="shared" si="140"/>
        <v>602.86</v>
      </c>
      <c r="F442" s="70">
        <f t="shared" si="140"/>
        <v>14.99</v>
      </c>
      <c r="G442" s="70">
        <f t="shared" si="140"/>
        <v>14.99</v>
      </c>
      <c r="H442" s="70">
        <f t="shared" si="140"/>
        <v>14.99</v>
      </c>
      <c r="I442" s="70">
        <f t="shared" si="140"/>
        <v>14.99</v>
      </c>
      <c r="J442" s="70">
        <f t="shared" si="140"/>
        <v>14.99</v>
      </c>
      <c r="K442" s="70">
        <f t="shared" si="140"/>
        <v>14.99</v>
      </c>
      <c r="L442" s="70">
        <f t="shared" si="140"/>
        <v>14.99</v>
      </c>
      <c r="M442" s="70">
        <f t="shared" si="140"/>
        <v>14.99</v>
      </c>
      <c r="N442" s="70">
        <f t="shared" si="140"/>
        <v>14.99</v>
      </c>
      <c r="O442" s="70">
        <f t="shared" si="140"/>
        <v>14.99</v>
      </c>
      <c r="P442" s="70">
        <f t="shared" si="140"/>
        <v>14.99</v>
      </c>
      <c r="Q442" s="70">
        <f t="shared" si="140"/>
        <v>667.48</v>
      </c>
      <c r="R442" s="70">
        <f t="shared" si="140"/>
        <v>703.46</v>
      </c>
      <c r="S442" s="70">
        <f t="shared" si="140"/>
        <v>711.94</v>
      </c>
      <c r="T442" s="70">
        <f t="shared" si="140"/>
        <v>713.44</v>
      </c>
      <c r="U442" s="70">
        <f t="shared" si="140"/>
        <v>707.21</v>
      </c>
      <c r="V442" s="70">
        <f t="shared" si="140"/>
        <v>712.72</v>
      </c>
      <c r="W442" s="70">
        <f t="shared" si="140"/>
        <v>713.53</v>
      </c>
      <c r="X442" s="70">
        <f t="shared" si="140"/>
        <v>711.48</v>
      </c>
      <c r="Y442" s="70">
        <f t="shared" si="140"/>
        <v>706.38</v>
      </c>
    </row>
    <row r="443" spans="1:25" s="62" customFormat="1" ht="18.75" hidden="1" customHeight="1" outlineLevel="1" x14ac:dyDescent="0.2">
      <c r="A443" s="53" t="s">
        <v>9</v>
      </c>
      <c r="B443" s="76">
        <v>651.55999999999995</v>
      </c>
      <c r="C443" s="74">
        <v>651.55999999999995</v>
      </c>
      <c r="D443" s="74">
        <v>651.55999999999995</v>
      </c>
      <c r="E443" s="74">
        <v>651.55999999999995</v>
      </c>
      <c r="F443" s="74">
        <v>651.55999999999995</v>
      </c>
      <c r="G443" s="74">
        <v>651.55999999999995</v>
      </c>
      <c r="H443" s="74">
        <v>651.55999999999995</v>
      </c>
      <c r="I443" s="74">
        <v>651.55999999999995</v>
      </c>
      <c r="J443" s="74">
        <v>651.55999999999995</v>
      </c>
      <c r="K443" s="74">
        <v>651.55999999999995</v>
      </c>
      <c r="L443" s="74">
        <v>651.55999999999995</v>
      </c>
      <c r="M443" s="74">
        <v>651.55999999999995</v>
      </c>
      <c r="N443" s="74">
        <v>651.55999999999995</v>
      </c>
      <c r="O443" s="74">
        <v>651.55999999999995</v>
      </c>
      <c r="P443" s="74">
        <v>651.55999999999995</v>
      </c>
      <c r="Q443" s="74">
        <v>651.55999999999995</v>
      </c>
      <c r="R443" s="74">
        <v>651.55999999999995</v>
      </c>
      <c r="S443" s="74">
        <v>651.55999999999995</v>
      </c>
      <c r="T443" s="74">
        <v>651.55999999999995</v>
      </c>
      <c r="U443" s="74">
        <v>651.55999999999995</v>
      </c>
      <c r="V443" s="74">
        <v>651.55999999999995</v>
      </c>
      <c r="W443" s="74">
        <v>651.55999999999995</v>
      </c>
      <c r="X443" s="74">
        <v>651.55999999999995</v>
      </c>
      <c r="Y443" s="81">
        <v>651.55999999999995</v>
      </c>
    </row>
    <row r="444" spans="1:25" s="62" customFormat="1" ht="18.75" hidden="1" customHeight="1" outlineLevel="1" x14ac:dyDescent="0.2">
      <c r="A444" s="54" t="s">
        <v>10</v>
      </c>
      <c r="B444" s="76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81"/>
    </row>
    <row r="445" spans="1:25" s="62" customFormat="1" ht="18.75" hidden="1" customHeight="1" outlineLevel="1" thickBot="1" x14ac:dyDescent="0.25">
      <c r="A445" s="161" t="s">
        <v>11</v>
      </c>
      <c r="B445" s="77">
        <v>2.496</v>
      </c>
      <c r="C445" s="75">
        <v>2.496</v>
      </c>
      <c r="D445" s="75">
        <v>2.496</v>
      </c>
      <c r="E445" s="75">
        <v>2.496</v>
      </c>
      <c r="F445" s="75">
        <v>2.496</v>
      </c>
      <c r="G445" s="75">
        <v>2.496</v>
      </c>
      <c r="H445" s="75">
        <v>2.496</v>
      </c>
      <c r="I445" s="75">
        <v>2.496</v>
      </c>
      <c r="J445" s="75">
        <v>2.496</v>
      </c>
      <c r="K445" s="75">
        <v>2.496</v>
      </c>
      <c r="L445" s="75">
        <v>2.496</v>
      </c>
      <c r="M445" s="75">
        <v>2.496</v>
      </c>
      <c r="N445" s="75">
        <v>2.496</v>
      </c>
      <c r="O445" s="75">
        <v>2.496</v>
      </c>
      <c r="P445" s="75">
        <v>2.496</v>
      </c>
      <c r="Q445" s="75">
        <v>2.496</v>
      </c>
      <c r="R445" s="75">
        <v>2.496</v>
      </c>
      <c r="S445" s="75">
        <v>2.496</v>
      </c>
      <c r="T445" s="75">
        <v>2.496</v>
      </c>
      <c r="U445" s="75">
        <v>2.496</v>
      </c>
      <c r="V445" s="75">
        <v>2.496</v>
      </c>
      <c r="W445" s="75">
        <v>2.496</v>
      </c>
      <c r="X445" s="75">
        <v>2.496</v>
      </c>
      <c r="Y445" s="82">
        <v>2.496</v>
      </c>
    </row>
    <row r="446" spans="1:25" s="62" customFormat="1" ht="18.75" customHeight="1" collapsed="1" thickBot="1" x14ac:dyDescent="0.25">
      <c r="A446" s="109">
        <v>25</v>
      </c>
      <c r="B446" s="101">
        <f t="shared" ref="B446:Y446" si="141">SUM(B447:B450)</f>
        <v>1392.1660000000002</v>
      </c>
      <c r="C446" s="102">
        <f t="shared" si="141"/>
        <v>1374.366</v>
      </c>
      <c r="D446" s="102">
        <f t="shared" si="141"/>
        <v>1378.8960000000002</v>
      </c>
      <c r="E446" s="103">
        <f t="shared" si="141"/>
        <v>1396.0160000000001</v>
      </c>
      <c r="F446" s="103">
        <f t="shared" si="141"/>
        <v>1391.4859999999999</v>
      </c>
      <c r="G446" s="103">
        <f t="shared" si="141"/>
        <v>1385.7060000000001</v>
      </c>
      <c r="H446" s="103">
        <f t="shared" si="141"/>
        <v>1386.4259999999999</v>
      </c>
      <c r="I446" s="103">
        <f t="shared" si="141"/>
        <v>1371.136</v>
      </c>
      <c r="J446" s="103">
        <f t="shared" si="141"/>
        <v>1377.7460000000001</v>
      </c>
      <c r="K446" s="104">
        <f t="shared" si="141"/>
        <v>1390.106</v>
      </c>
      <c r="L446" s="103">
        <f t="shared" si="141"/>
        <v>1391.3960000000002</v>
      </c>
      <c r="M446" s="105">
        <f t="shared" si="141"/>
        <v>1392.6959999999999</v>
      </c>
      <c r="N446" s="104">
        <f t="shared" si="141"/>
        <v>1394.4960000000001</v>
      </c>
      <c r="O446" s="103">
        <f t="shared" si="141"/>
        <v>1372.6959999999999</v>
      </c>
      <c r="P446" s="105">
        <f t="shared" si="141"/>
        <v>1374.806</v>
      </c>
      <c r="Q446" s="106">
        <f t="shared" si="141"/>
        <v>1397.4459999999999</v>
      </c>
      <c r="R446" s="103">
        <f t="shared" si="141"/>
        <v>1399.0260000000001</v>
      </c>
      <c r="S446" s="106">
        <f t="shared" si="141"/>
        <v>1406.296</v>
      </c>
      <c r="T446" s="103">
        <f t="shared" si="141"/>
        <v>1397.086</v>
      </c>
      <c r="U446" s="102">
        <f t="shared" si="141"/>
        <v>1380.2460000000001</v>
      </c>
      <c r="V446" s="102">
        <f t="shared" si="141"/>
        <v>1385.1559999999999</v>
      </c>
      <c r="W446" s="102">
        <f t="shared" si="141"/>
        <v>1389.6660000000002</v>
      </c>
      <c r="X446" s="102">
        <f t="shared" si="141"/>
        <v>1391.2260000000001</v>
      </c>
      <c r="Y446" s="107">
        <f t="shared" si="141"/>
        <v>1382.7660000000001</v>
      </c>
    </row>
    <row r="447" spans="1:25" s="62" customFormat="1" ht="18.75" hidden="1" customHeight="1" outlineLevel="1" x14ac:dyDescent="0.2">
      <c r="A447" s="160" t="s">
        <v>8</v>
      </c>
      <c r="B447" s="70">
        <f>B131</f>
        <v>738.11</v>
      </c>
      <c r="C447" s="70">
        <f t="shared" ref="C447:Y447" si="142">C131</f>
        <v>720.31</v>
      </c>
      <c r="D447" s="70">
        <f t="shared" si="142"/>
        <v>724.84</v>
      </c>
      <c r="E447" s="70">
        <f t="shared" si="142"/>
        <v>741.96</v>
      </c>
      <c r="F447" s="70">
        <f t="shared" si="142"/>
        <v>737.43</v>
      </c>
      <c r="G447" s="70">
        <f t="shared" si="142"/>
        <v>731.65</v>
      </c>
      <c r="H447" s="70">
        <f t="shared" si="142"/>
        <v>732.37</v>
      </c>
      <c r="I447" s="70">
        <f t="shared" si="142"/>
        <v>717.08</v>
      </c>
      <c r="J447" s="70">
        <f t="shared" si="142"/>
        <v>723.69</v>
      </c>
      <c r="K447" s="70">
        <f t="shared" si="142"/>
        <v>736.05</v>
      </c>
      <c r="L447" s="70">
        <f t="shared" si="142"/>
        <v>737.34</v>
      </c>
      <c r="M447" s="70">
        <f t="shared" si="142"/>
        <v>738.64</v>
      </c>
      <c r="N447" s="70">
        <f t="shared" si="142"/>
        <v>740.44</v>
      </c>
      <c r="O447" s="70">
        <f t="shared" si="142"/>
        <v>718.64</v>
      </c>
      <c r="P447" s="70">
        <f t="shared" si="142"/>
        <v>720.75</v>
      </c>
      <c r="Q447" s="70">
        <f t="shared" si="142"/>
        <v>743.39</v>
      </c>
      <c r="R447" s="70">
        <f t="shared" si="142"/>
        <v>744.97</v>
      </c>
      <c r="S447" s="70">
        <f t="shared" si="142"/>
        <v>752.24</v>
      </c>
      <c r="T447" s="70">
        <f t="shared" si="142"/>
        <v>743.03</v>
      </c>
      <c r="U447" s="70">
        <f t="shared" si="142"/>
        <v>726.19</v>
      </c>
      <c r="V447" s="70">
        <f t="shared" si="142"/>
        <v>731.1</v>
      </c>
      <c r="W447" s="70">
        <f t="shared" si="142"/>
        <v>735.61</v>
      </c>
      <c r="X447" s="70">
        <f t="shared" si="142"/>
        <v>737.17</v>
      </c>
      <c r="Y447" s="70">
        <f t="shared" si="142"/>
        <v>728.71</v>
      </c>
    </row>
    <row r="448" spans="1:25" s="62" customFormat="1" ht="18.75" hidden="1" customHeight="1" outlineLevel="1" x14ac:dyDescent="0.2">
      <c r="A448" s="53" t="s">
        <v>9</v>
      </c>
      <c r="B448" s="76">
        <v>651.55999999999995</v>
      </c>
      <c r="C448" s="74">
        <v>651.55999999999995</v>
      </c>
      <c r="D448" s="74">
        <v>651.55999999999995</v>
      </c>
      <c r="E448" s="74">
        <v>651.55999999999995</v>
      </c>
      <c r="F448" s="74">
        <v>651.55999999999995</v>
      </c>
      <c r="G448" s="74">
        <v>651.55999999999995</v>
      </c>
      <c r="H448" s="74">
        <v>651.55999999999995</v>
      </c>
      <c r="I448" s="74">
        <v>651.55999999999995</v>
      </c>
      <c r="J448" s="74">
        <v>651.55999999999995</v>
      </c>
      <c r="K448" s="74">
        <v>651.55999999999995</v>
      </c>
      <c r="L448" s="74">
        <v>651.55999999999995</v>
      </c>
      <c r="M448" s="74">
        <v>651.55999999999995</v>
      </c>
      <c r="N448" s="74">
        <v>651.55999999999995</v>
      </c>
      <c r="O448" s="74">
        <v>651.55999999999995</v>
      </c>
      <c r="P448" s="74">
        <v>651.55999999999995</v>
      </c>
      <c r="Q448" s="74">
        <v>651.55999999999995</v>
      </c>
      <c r="R448" s="74">
        <v>651.55999999999995</v>
      </c>
      <c r="S448" s="74">
        <v>651.55999999999995</v>
      </c>
      <c r="T448" s="74">
        <v>651.55999999999995</v>
      </c>
      <c r="U448" s="74">
        <v>651.55999999999995</v>
      </c>
      <c r="V448" s="74">
        <v>651.55999999999995</v>
      </c>
      <c r="W448" s="74">
        <v>651.55999999999995</v>
      </c>
      <c r="X448" s="74">
        <v>651.55999999999995</v>
      </c>
      <c r="Y448" s="81">
        <v>651.55999999999995</v>
      </c>
    </row>
    <row r="449" spans="1:25" s="62" customFormat="1" ht="18.75" hidden="1" customHeight="1" outlineLevel="1" x14ac:dyDescent="0.2">
      <c r="A449" s="54" t="s">
        <v>10</v>
      </c>
      <c r="B449" s="76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81"/>
    </row>
    <row r="450" spans="1:25" s="62" customFormat="1" ht="18.75" hidden="1" customHeight="1" outlineLevel="1" thickBot="1" x14ac:dyDescent="0.25">
      <c r="A450" s="161" t="s">
        <v>11</v>
      </c>
      <c r="B450" s="77">
        <v>2.496</v>
      </c>
      <c r="C450" s="75">
        <v>2.496</v>
      </c>
      <c r="D450" s="75">
        <v>2.496</v>
      </c>
      <c r="E450" s="75">
        <v>2.496</v>
      </c>
      <c r="F450" s="75">
        <v>2.496</v>
      </c>
      <c r="G450" s="75">
        <v>2.496</v>
      </c>
      <c r="H450" s="75">
        <v>2.496</v>
      </c>
      <c r="I450" s="75">
        <v>2.496</v>
      </c>
      <c r="J450" s="75">
        <v>2.496</v>
      </c>
      <c r="K450" s="75">
        <v>2.496</v>
      </c>
      <c r="L450" s="75">
        <v>2.496</v>
      </c>
      <c r="M450" s="75">
        <v>2.496</v>
      </c>
      <c r="N450" s="75">
        <v>2.496</v>
      </c>
      <c r="O450" s="75">
        <v>2.496</v>
      </c>
      <c r="P450" s="75">
        <v>2.496</v>
      </c>
      <c r="Q450" s="75">
        <v>2.496</v>
      </c>
      <c r="R450" s="75">
        <v>2.496</v>
      </c>
      <c r="S450" s="75">
        <v>2.496</v>
      </c>
      <c r="T450" s="75">
        <v>2.496</v>
      </c>
      <c r="U450" s="75">
        <v>2.496</v>
      </c>
      <c r="V450" s="75">
        <v>2.496</v>
      </c>
      <c r="W450" s="75">
        <v>2.496</v>
      </c>
      <c r="X450" s="75">
        <v>2.496</v>
      </c>
      <c r="Y450" s="82">
        <v>2.496</v>
      </c>
    </row>
    <row r="451" spans="1:25" s="62" customFormat="1" ht="18.75" customHeight="1" collapsed="1" thickBot="1" x14ac:dyDescent="0.25">
      <c r="A451" s="110">
        <v>26</v>
      </c>
      <c r="B451" s="101">
        <f t="shared" ref="B451:Y451" si="143">SUM(B452:B455)</f>
        <v>1420.366</v>
      </c>
      <c r="C451" s="102">
        <f t="shared" si="143"/>
        <v>1401.096</v>
      </c>
      <c r="D451" s="102">
        <f t="shared" si="143"/>
        <v>1409.596</v>
      </c>
      <c r="E451" s="103">
        <f t="shared" si="143"/>
        <v>1423.3760000000002</v>
      </c>
      <c r="F451" s="103">
        <f t="shared" si="143"/>
        <v>1419.7560000000001</v>
      </c>
      <c r="G451" s="103">
        <f t="shared" si="143"/>
        <v>1416.4760000000001</v>
      </c>
      <c r="H451" s="103">
        <f t="shared" si="143"/>
        <v>1415.806</v>
      </c>
      <c r="I451" s="103">
        <f t="shared" si="143"/>
        <v>1401.7359999999999</v>
      </c>
      <c r="J451" s="103">
        <f t="shared" si="143"/>
        <v>1405.9760000000001</v>
      </c>
      <c r="K451" s="104">
        <f t="shared" si="143"/>
        <v>1411.1460000000002</v>
      </c>
      <c r="L451" s="103">
        <f t="shared" si="143"/>
        <v>1410.9960000000001</v>
      </c>
      <c r="M451" s="105">
        <f t="shared" si="143"/>
        <v>1413.1860000000001</v>
      </c>
      <c r="N451" s="104">
        <f t="shared" si="143"/>
        <v>1415.3960000000002</v>
      </c>
      <c r="O451" s="103">
        <f t="shared" si="143"/>
        <v>1393.386</v>
      </c>
      <c r="P451" s="105">
        <f t="shared" si="143"/>
        <v>1398.586</v>
      </c>
      <c r="Q451" s="106">
        <f t="shared" si="143"/>
        <v>1416.1559999999999</v>
      </c>
      <c r="R451" s="103">
        <f t="shared" si="143"/>
        <v>1423.4160000000002</v>
      </c>
      <c r="S451" s="106">
        <f t="shared" si="143"/>
        <v>1432.296</v>
      </c>
      <c r="T451" s="103">
        <f t="shared" si="143"/>
        <v>1423.576</v>
      </c>
      <c r="U451" s="102">
        <f t="shared" si="143"/>
        <v>1415.6559999999999</v>
      </c>
      <c r="V451" s="102">
        <f t="shared" si="143"/>
        <v>1418.086</v>
      </c>
      <c r="W451" s="102">
        <f t="shared" si="143"/>
        <v>1427.5260000000001</v>
      </c>
      <c r="X451" s="102">
        <f t="shared" si="143"/>
        <v>1422.576</v>
      </c>
      <c r="Y451" s="107">
        <f t="shared" si="143"/>
        <v>1423.386</v>
      </c>
    </row>
    <row r="452" spans="1:25" s="62" customFormat="1" ht="18.75" hidden="1" customHeight="1" outlineLevel="1" x14ac:dyDescent="0.2">
      <c r="A452" s="56" t="s">
        <v>8</v>
      </c>
      <c r="B452" s="70">
        <f>B136</f>
        <v>766.31</v>
      </c>
      <c r="C452" s="70">
        <f t="shared" ref="C452:Y452" si="144">C136</f>
        <v>747.04</v>
      </c>
      <c r="D452" s="70">
        <f t="shared" si="144"/>
        <v>755.54</v>
      </c>
      <c r="E452" s="70">
        <f t="shared" si="144"/>
        <v>769.32</v>
      </c>
      <c r="F452" s="70">
        <f t="shared" si="144"/>
        <v>765.7</v>
      </c>
      <c r="G452" s="70">
        <f t="shared" si="144"/>
        <v>762.42</v>
      </c>
      <c r="H452" s="70">
        <f t="shared" si="144"/>
        <v>761.75</v>
      </c>
      <c r="I452" s="70">
        <f t="shared" si="144"/>
        <v>747.68</v>
      </c>
      <c r="J452" s="70">
        <f t="shared" si="144"/>
        <v>751.92</v>
      </c>
      <c r="K452" s="70">
        <f t="shared" si="144"/>
        <v>757.09</v>
      </c>
      <c r="L452" s="70">
        <f t="shared" si="144"/>
        <v>756.94</v>
      </c>
      <c r="M452" s="70">
        <f t="shared" si="144"/>
        <v>759.13</v>
      </c>
      <c r="N452" s="70">
        <f t="shared" si="144"/>
        <v>761.34</v>
      </c>
      <c r="O452" s="70">
        <f t="shared" si="144"/>
        <v>739.33</v>
      </c>
      <c r="P452" s="70">
        <f t="shared" si="144"/>
        <v>744.53</v>
      </c>
      <c r="Q452" s="70">
        <f t="shared" si="144"/>
        <v>762.1</v>
      </c>
      <c r="R452" s="70">
        <f t="shared" si="144"/>
        <v>769.36</v>
      </c>
      <c r="S452" s="70">
        <f t="shared" si="144"/>
        <v>778.24</v>
      </c>
      <c r="T452" s="70">
        <f t="shared" si="144"/>
        <v>769.52</v>
      </c>
      <c r="U452" s="70">
        <f t="shared" si="144"/>
        <v>761.6</v>
      </c>
      <c r="V452" s="70">
        <f t="shared" si="144"/>
        <v>764.03</v>
      </c>
      <c r="W452" s="70">
        <f t="shared" si="144"/>
        <v>773.47</v>
      </c>
      <c r="X452" s="70">
        <f t="shared" si="144"/>
        <v>768.52</v>
      </c>
      <c r="Y452" s="70">
        <f t="shared" si="144"/>
        <v>769.33</v>
      </c>
    </row>
    <row r="453" spans="1:25" s="62" customFormat="1" ht="18.75" hidden="1" customHeight="1" outlineLevel="1" x14ac:dyDescent="0.2">
      <c r="A453" s="57" t="s">
        <v>9</v>
      </c>
      <c r="B453" s="76">
        <v>651.55999999999995</v>
      </c>
      <c r="C453" s="74">
        <v>651.55999999999995</v>
      </c>
      <c r="D453" s="74">
        <v>651.55999999999995</v>
      </c>
      <c r="E453" s="74">
        <v>651.55999999999995</v>
      </c>
      <c r="F453" s="74">
        <v>651.55999999999995</v>
      </c>
      <c r="G453" s="74">
        <v>651.55999999999995</v>
      </c>
      <c r="H453" s="74">
        <v>651.55999999999995</v>
      </c>
      <c r="I453" s="74">
        <v>651.55999999999995</v>
      </c>
      <c r="J453" s="74">
        <v>651.55999999999995</v>
      </c>
      <c r="K453" s="74">
        <v>651.55999999999995</v>
      </c>
      <c r="L453" s="74">
        <v>651.55999999999995</v>
      </c>
      <c r="M453" s="74">
        <v>651.55999999999995</v>
      </c>
      <c r="N453" s="74">
        <v>651.55999999999995</v>
      </c>
      <c r="O453" s="74">
        <v>651.55999999999995</v>
      </c>
      <c r="P453" s="74">
        <v>651.55999999999995</v>
      </c>
      <c r="Q453" s="74">
        <v>651.55999999999995</v>
      </c>
      <c r="R453" s="74">
        <v>651.55999999999995</v>
      </c>
      <c r="S453" s="74">
        <v>651.55999999999995</v>
      </c>
      <c r="T453" s="74">
        <v>651.55999999999995</v>
      </c>
      <c r="U453" s="74">
        <v>651.55999999999995</v>
      </c>
      <c r="V453" s="74">
        <v>651.55999999999995</v>
      </c>
      <c r="W453" s="74">
        <v>651.55999999999995</v>
      </c>
      <c r="X453" s="74">
        <v>651.55999999999995</v>
      </c>
      <c r="Y453" s="81">
        <v>651.55999999999995</v>
      </c>
    </row>
    <row r="454" spans="1:25" s="62" customFormat="1" ht="18.75" hidden="1" customHeight="1" outlineLevel="1" x14ac:dyDescent="0.2">
      <c r="A454" s="58" t="s">
        <v>10</v>
      </c>
      <c r="B454" s="76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81"/>
    </row>
    <row r="455" spans="1:25" s="62" customFormat="1" ht="18.75" hidden="1" customHeight="1" outlineLevel="1" thickBot="1" x14ac:dyDescent="0.25">
      <c r="A455" s="147" t="s">
        <v>11</v>
      </c>
      <c r="B455" s="77">
        <v>2.496</v>
      </c>
      <c r="C455" s="75">
        <v>2.496</v>
      </c>
      <c r="D455" s="75">
        <v>2.496</v>
      </c>
      <c r="E455" s="75">
        <v>2.496</v>
      </c>
      <c r="F455" s="75">
        <v>2.496</v>
      </c>
      <c r="G455" s="75">
        <v>2.496</v>
      </c>
      <c r="H455" s="75">
        <v>2.496</v>
      </c>
      <c r="I455" s="75">
        <v>2.496</v>
      </c>
      <c r="J455" s="75">
        <v>2.496</v>
      </c>
      <c r="K455" s="75">
        <v>2.496</v>
      </c>
      <c r="L455" s="75">
        <v>2.496</v>
      </c>
      <c r="M455" s="75">
        <v>2.496</v>
      </c>
      <c r="N455" s="75">
        <v>2.496</v>
      </c>
      <c r="O455" s="75">
        <v>2.496</v>
      </c>
      <c r="P455" s="75">
        <v>2.496</v>
      </c>
      <c r="Q455" s="75">
        <v>2.496</v>
      </c>
      <c r="R455" s="75">
        <v>2.496</v>
      </c>
      <c r="S455" s="75">
        <v>2.496</v>
      </c>
      <c r="T455" s="75">
        <v>2.496</v>
      </c>
      <c r="U455" s="75">
        <v>2.496</v>
      </c>
      <c r="V455" s="75">
        <v>2.496</v>
      </c>
      <c r="W455" s="75">
        <v>2.496</v>
      </c>
      <c r="X455" s="75">
        <v>2.496</v>
      </c>
      <c r="Y455" s="82">
        <v>2.496</v>
      </c>
    </row>
    <row r="456" spans="1:25" s="62" customFormat="1" ht="18.75" customHeight="1" collapsed="1" thickBot="1" x14ac:dyDescent="0.25">
      <c r="A456" s="112">
        <v>27</v>
      </c>
      <c r="B456" s="101">
        <f t="shared" ref="B456:Y456" si="145">SUM(B457:B460)</f>
        <v>1380.7060000000001</v>
      </c>
      <c r="C456" s="102">
        <f t="shared" si="145"/>
        <v>1362.2860000000001</v>
      </c>
      <c r="D456" s="102">
        <f t="shared" si="145"/>
        <v>1358.116</v>
      </c>
      <c r="E456" s="103">
        <f t="shared" si="145"/>
        <v>1374.4760000000001</v>
      </c>
      <c r="F456" s="103">
        <f t="shared" si="145"/>
        <v>1370.576</v>
      </c>
      <c r="G456" s="103">
        <f t="shared" si="145"/>
        <v>1372.606</v>
      </c>
      <c r="H456" s="103">
        <f t="shared" si="145"/>
        <v>1371.4560000000001</v>
      </c>
      <c r="I456" s="103">
        <f t="shared" si="145"/>
        <v>1361.6860000000001</v>
      </c>
      <c r="J456" s="103">
        <f t="shared" si="145"/>
        <v>1365.7460000000001</v>
      </c>
      <c r="K456" s="104">
        <f t="shared" si="145"/>
        <v>1348.296</v>
      </c>
      <c r="L456" s="103">
        <f t="shared" si="145"/>
        <v>1360.0160000000001</v>
      </c>
      <c r="M456" s="105">
        <f t="shared" si="145"/>
        <v>1369.0360000000001</v>
      </c>
      <c r="N456" s="104">
        <f t="shared" si="145"/>
        <v>1377.1860000000001</v>
      </c>
      <c r="O456" s="103">
        <f t="shared" si="145"/>
        <v>1350.386</v>
      </c>
      <c r="P456" s="105">
        <f t="shared" si="145"/>
        <v>1355.8960000000002</v>
      </c>
      <c r="Q456" s="106">
        <f t="shared" si="145"/>
        <v>1364.796</v>
      </c>
      <c r="R456" s="103">
        <f t="shared" si="145"/>
        <v>1378.9160000000002</v>
      </c>
      <c r="S456" s="106">
        <f t="shared" si="145"/>
        <v>1389.2860000000001</v>
      </c>
      <c r="T456" s="103">
        <f t="shared" si="145"/>
        <v>1386.4259999999999</v>
      </c>
      <c r="U456" s="102">
        <f t="shared" si="145"/>
        <v>1373.4459999999999</v>
      </c>
      <c r="V456" s="102">
        <f t="shared" si="145"/>
        <v>1366.0360000000001</v>
      </c>
      <c r="W456" s="102">
        <f t="shared" si="145"/>
        <v>1380.5060000000001</v>
      </c>
      <c r="X456" s="102">
        <f t="shared" si="145"/>
        <v>1386.7159999999999</v>
      </c>
      <c r="Y456" s="107">
        <f t="shared" si="145"/>
        <v>1382.356</v>
      </c>
    </row>
    <row r="457" spans="1:25" s="62" customFormat="1" ht="18.75" hidden="1" customHeight="1" outlineLevel="1" x14ac:dyDescent="0.2">
      <c r="A457" s="56" t="s">
        <v>8</v>
      </c>
      <c r="B457" s="70">
        <f>B141</f>
        <v>726.65</v>
      </c>
      <c r="C457" s="70">
        <f t="shared" ref="C457:Y457" si="146">C141</f>
        <v>708.23</v>
      </c>
      <c r="D457" s="70">
        <f t="shared" si="146"/>
        <v>704.06</v>
      </c>
      <c r="E457" s="70">
        <f t="shared" si="146"/>
        <v>720.42</v>
      </c>
      <c r="F457" s="70">
        <f t="shared" si="146"/>
        <v>716.52</v>
      </c>
      <c r="G457" s="70">
        <f t="shared" si="146"/>
        <v>718.55</v>
      </c>
      <c r="H457" s="70">
        <f t="shared" si="146"/>
        <v>717.4</v>
      </c>
      <c r="I457" s="70">
        <f t="shared" si="146"/>
        <v>707.63</v>
      </c>
      <c r="J457" s="70">
        <f t="shared" si="146"/>
        <v>711.69</v>
      </c>
      <c r="K457" s="70">
        <f t="shared" si="146"/>
        <v>694.24</v>
      </c>
      <c r="L457" s="70">
        <f t="shared" si="146"/>
        <v>705.96</v>
      </c>
      <c r="M457" s="70">
        <f t="shared" si="146"/>
        <v>714.98</v>
      </c>
      <c r="N457" s="70">
        <f t="shared" si="146"/>
        <v>723.13</v>
      </c>
      <c r="O457" s="70">
        <f t="shared" si="146"/>
        <v>696.33</v>
      </c>
      <c r="P457" s="70">
        <f t="shared" si="146"/>
        <v>701.84</v>
      </c>
      <c r="Q457" s="70">
        <f t="shared" si="146"/>
        <v>710.74</v>
      </c>
      <c r="R457" s="70">
        <f t="shared" si="146"/>
        <v>724.86</v>
      </c>
      <c r="S457" s="70">
        <f t="shared" si="146"/>
        <v>735.23</v>
      </c>
      <c r="T457" s="70">
        <f t="shared" si="146"/>
        <v>732.37</v>
      </c>
      <c r="U457" s="70">
        <f t="shared" si="146"/>
        <v>719.39</v>
      </c>
      <c r="V457" s="70">
        <f t="shared" si="146"/>
        <v>711.98</v>
      </c>
      <c r="W457" s="70">
        <f t="shared" si="146"/>
        <v>726.45</v>
      </c>
      <c r="X457" s="70">
        <f t="shared" si="146"/>
        <v>732.66</v>
      </c>
      <c r="Y457" s="70">
        <f t="shared" si="146"/>
        <v>728.3</v>
      </c>
    </row>
    <row r="458" spans="1:25" s="62" customFormat="1" ht="18.75" hidden="1" customHeight="1" outlineLevel="1" x14ac:dyDescent="0.2">
      <c r="A458" s="57" t="s">
        <v>9</v>
      </c>
      <c r="B458" s="76">
        <v>651.55999999999995</v>
      </c>
      <c r="C458" s="74">
        <v>651.55999999999995</v>
      </c>
      <c r="D458" s="74">
        <v>651.55999999999995</v>
      </c>
      <c r="E458" s="74">
        <v>651.55999999999995</v>
      </c>
      <c r="F458" s="74">
        <v>651.55999999999995</v>
      </c>
      <c r="G458" s="74">
        <v>651.55999999999995</v>
      </c>
      <c r="H458" s="74">
        <v>651.55999999999995</v>
      </c>
      <c r="I458" s="74">
        <v>651.55999999999995</v>
      </c>
      <c r="J458" s="74">
        <v>651.55999999999995</v>
      </c>
      <c r="K458" s="74">
        <v>651.55999999999995</v>
      </c>
      <c r="L458" s="74">
        <v>651.55999999999995</v>
      </c>
      <c r="M458" s="74">
        <v>651.55999999999995</v>
      </c>
      <c r="N458" s="74">
        <v>651.55999999999995</v>
      </c>
      <c r="O458" s="74">
        <v>651.55999999999995</v>
      </c>
      <c r="P458" s="74">
        <v>651.55999999999995</v>
      </c>
      <c r="Q458" s="74">
        <v>651.55999999999995</v>
      </c>
      <c r="R458" s="74">
        <v>651.55999999999995</v>
      </c>
      <c r="S458" s="74">
        <v>651.55999999999995</v>
      </c>
      <c r="T458" s="74">
        <v>651.55999999999995</v>
      </c>
      <c r="U458" s="74">
        <v>651.55999999999995</v>
      </c>
      <c r="V458" s="74">
        <v>651.55999999999995</v>
      </c>
      <c r="W458" s="74">
        <v>651.55999999999995</v>
      </c>
      <c r="X458" s="74">
        <v>651.55999999999995</v>
      </c>
      <c r="Y458" s="81">
        <v>651.55999999999995</v>
      </c>
    </row>
    <row r="459" spans="1:25" s="62" customFormat="1" ht="18.75" hidden="1" customHeight="1" outlineLevel="1" x14ac:dyDescent="0.2">
      <c r="A459" s="58" t="s">
        <v>10</v>
      </c>
      <c r="B459" s="76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81"/>
    </row>
    <row r="460" spans="1:25" s="62" customFormat="1" ht="18.75" hidden="1" customHeight="1" outlineLevel="1" thickBot="1" x14ac:dyDescent="0.25">
      <c r="A460" s="147" t="s">
        <v>11</v>
      </c>
      <c r="B460" s="77">
        <v>2.496</v>
      </c>
      <c r="C460" s="75">
        <v>2.496</v>
      </c>
      <c r="D460" s="75">
        <v>2.496</v>
      </c>
      <c r="E460" s="75">
        <v>2.496</v>
      </c>
      <c r="F460" s="75">
        <v>2.496</v>
      </c>
      <c r="G460" s="75">
        <v>2.496</v>
      </c>
      <c r="H460" s="75">
        <v>2.496</v>
      </c>
      <c r="I460" s="75">
        <v>2.496</v>
      </c>
      <c r="J460" s="75">
        <v>2.496</v>
      </c>
      <c r="K460" s="75">
        <v>2.496</v>
      </c>
      <c r="L460" s="75">
        <v>2.496</v>
      </c>
      <c r="M460" s="75">
        <v>2.496</v>
      </c>
      <c r="N460" s="75">
        <v>2.496</v>
      </c>
      <c r="O460" s="75">
        <v>2.496</v>
      </c>
      <c r="P460" s="75">
        <v>2.496</v>
      </c>
      <c r="Q460" s="75">
        <v>2.496</v>
      </c>
      <c r="R460" s="75">
        <v>2.496</v>
      </c>
      <c r="S460" s="75">
        <v>2.496</v>
      </c>
      <c r="T460" s="75">
        <v>2.496</v>
      </c>
      <c r="U460" s="75">
        <v>2.496</v>
      </c>
      <c r="V460" s="75">
        <v>2.496</v>
      </c>
      <c r="W460" s="75">
        <v>2.496</v>
      </c>
      <c r="X460" s="75">
        <v>2.496</v>
      </c>
      <c r="Y460" s="82">
        <v>2.496</v>
      </c>
    </row>
    <row r="461" spans="1:25" s="62" customFormat="1" ht="18.75" customHeight="1" collapsed="1" thickBot="1" x14ac:dyDescent="0.25">
      <c r="A461" s="111">
        <v>28</v>
      </c>
      <c r="B461" s="101">
        <f t="shared" ref="B461:Y461" si="147">SUM(B462:B465)</f>
        <v>1473.636</v>
      </c>
      <c r="C461" s="102">
        <f t="shared" si="147"/>
        <v>1411.556</v>
      </c>
      <c r="D461" s="102">
        <f t="shared" si="147"/>
        <v>1432.9459999999999</v>
      </c>
      <c r="E461" s="103">
        <f t="shared" si="147"/>
        <v>1455.1759999999999</v>
      </c>
      <c r="F461" s="103">
        <f t="shared" si="147"/>
        <v>1457.8760000000002</v>
      </c>
      <c r="G461" s="103">
        <f t="shared" si="147"/>
        <v>1447.1759999999999</v>
      </c>
      <c r="H461" s="103">
        <f t="shared" si="147"/>
        <v>1440.7060000000001</v>
      </c>
      <c r="I461" s="103">
        <f t="shared" si="147"/>
        <v>1394.4659999999999</v>
      </c>
      <c r="J461" s="103">
        <f t="shared" si="147"/>
        <v>1412.0360000000001</v>
      </c>
      <c r="K461" s="104">
        <f t="shared" si="147"/>
        <v>1415.4560000000001</v>
      </c>
      <c r="L461" s="103">
        <f t="shared" si="147"/>
        <v>1429.1959999999999</v>
      </c>
      <c r="M461" s="105">
        <f t="shared" si="147"/>
        <v>1438.366</v>
      </c>
      <c r="N461" s="104">
        <f t="shared" si="147"/>
        <v>1393.4360000000001</v>
      </c>
      <c r="O461" s="103">
        <f t="shared" si="147"/>
        <v>1378.7760000000001</v>
      </c>
      <c r="P461" s="105">
        <f t="shared" si="147"/>
        <v>1379.636</v>
      </c>
      <c r="Q461" s="106">
        <f t="shared" si="147"/>
        <v>1406.1759999999999</v>
      </c>
      <c r="R461" s="103">
        <f t="shared" si="147"/>
        <v>1413.806</v>
      </c>
      <c r="S461" s="106">
        <f t="shared" si="147"/>
        <v>1417.836</v>
      </c>
      <c r="T461" s="103">
        <f t="shared" si="147"/>
        <v>1406.9960000000001</v>
      </c>
      <c r="U461" s="102">
        <f t="shared" si="147"/>
        <v>1405.4160000000002</v>
      </c>
      <c r="V461" s="102">
        <f t="shared" si="147"/>
        <v>1405.1559999999999</v>
      </c>
      <c r="W461" s="102">
        <f t="shared" si="147"/>
        <v>1409.836</v>
      </c>
      <c r="X461" s="102">
        <f t="shared" si="147"/>
        <v>1415.816</v>
      </c>
      <c r="Y461" s="107">
        <f t="shared" si="147"/>
        <v>1413.1860000000001</v>
      </c>
    </row>
    <row r="462" spans="1:25" s="62" customFormat="1" ht="18.75" hidden="1" customHeight="1" outlineLevel="1" x14ac:dyDescent="0.2">
      <c r="A462" s="160" t="s">
        <v>8</v>
      </c>
      <c r="B462" s="70">
        <f>B146</f>
        <v>819.58</v>
      </c>
      <c r="C462" s="70">
        <f t="shared" ref="C462:Y462" si="148">C146</f>
        <v>757.5</v>
      </c>
      <c r="D462" s="70">
        <f t="shared" si="148"/>
        <v>778.89</v>
      </c>
      <c r="E462" s="70">
        <f t="shared" si="148"/>
        <v>801.12</v>
      </c>
      <c r="F462" s="70">
        <f t="shared" si="148"/>
        <v>803.82</v>
      </c>
      <c r="G462" s="70">
        <f t="shared" si="148"/>
        <v>793.12</v>
      </c>
      <c r="H462" s="70">
        <f t="shared" si="148"/>
        <v>786.65</v>
      </c>
      <c r="I462" s="70">
        <f t="shared" si="148"/>
        <v>740.41</v>
      </c>
      <c r="J462" s="70">
        <f t="shared" si="148"/>
        <v>757.98</v>
      </c>
      <c r="K462" s="70">
        <f t="shared" si="148"/>
        <v>761.4</v>
      </c>
      <c r="L462" s="70">
        <f t="shared" si="148"/>
        <v>775.14</v>
      </c>
      <c r="M462" s="70">
        <f t="shared" si="148"/>
        <v>784.31</v>
      </c>
      <c r="N462" s="70">
        <f t="shared" si="148"/>
        <v>739.38</v>
      </c>
      <c r="O462" s="70">
        <f t="shared" si="148"/>
        <v>724.72</v>
      </c>
      <c r="P462" s="70">
        <f t="shared" si="148"/>
        <v>725.58</v>
      </c>
      <c r="Q462" s="70">
        <f t="shared" si="148"/>
        <v>752.12</v>
      </c>
      <c r="R462" s="70">
        <f t="shared" si="148"/>
        <v>759.75</v>
      </c>
      <c r="S462" s="70">
        <f t="shared" si="148"/>
        <v>763.78</v>
      </c>
      <c r="T462" s="70">
        <f t="shared" si="148"/>
        <v>752.94</v>
      </c>
      <c r="U462" s="70">
        <f t="shared" si="148"/>
        <v>751.36</v>
      </c>
      <c r="V462" s="70">
        <f t="shared" si="148"/>
        <v>751.1</v>
      </c>
      <c r="W462" s="70">
        <f t="shared" si="148"/>
        <v>755.78</v>
      </c>
      <c r="X462" s="70">
        <f t="shared" si="148"/>
        <v>761.76</v>
      </c>
      <c r="Y462" s="70">
        <f t="shared" si="148"/>
        <v>759.13</v>
      </c>
    </row>
    <row r="463" spans="1:25" s="62" customFormat="1" ht="18.75" hidden="1" customHeight="1" outlineLevel="1" x14ac:dyDescent="0.2">
      <c r="A463" s="53" t="s">
        <v>9</v>
      </c>
      <c r="B463" s="76">
        <v>651.55999999999995</v>
      </c>
      <c r="C463" s="74">
        <v>651.55999999999995</v>
      </c>
      <c r="D463" s="74">
        <v>651.55999999999995</v>
      </c>
      <c r="E463" s="74">
        <v>651.55999999999995</v>
      </c>
      <c r="F463" s="74">
        <v>651.55999999999995</v>
      </c>
      <c r="G463" s="74">
        <v>651.55999999999995</v>
      </c>
      <c r="H463" s="74">
        <v>651.55999999999995</v>
      </c>
      <c r="I463" s="74">
        <v>651.55999999999995</v>
      </c>
      <c r="J463" s="74">
        <v>651.55999999999995</v>
      </c>
      <c r="K463" s="74">
        <v>651.55999999999995</v>
      </c>
      <c r="L463" s="74">
        <v>651.55999999999995</v>
      </c>
      <c r="M463" s="74">
        <v>651.55999999999995</v>
      </c>
      <c r="N463" s="74">
        <v>651.55999999999995</v>
      </c>
      <c r="O463" s="74">
        <v>651.55999999999995</v>
      </c>
      <c r="P463" s="74">
        <v>651.55999999999995</v>
      </c>
      <c r="Q463" s="74">
        <v>651.55999999999995</v>
      </c>
      <c r="R463" s="74">
        <v>651.55999999999995</v>
      </c>
      <c r="S463" s="74">
        <v>651.55999999999995</v>
      </c>
      <c r="T463" s="74">
        <v>651.55999999999995</v>
      </c>
      <c r="U463" s="74">
        <v>651.55999999999995</v>
      </c>
      <c r="V463" s="74">
        <v>651.55999999999995</v>
      </c>
      <c r="W463" s="74">
        <v>651.55999999999995</v>
      </c>
      <c r="X463" s="74">
        <v>651.55999999999995</v>
      </c>
      <c r="Y463" s="81">
        <v>651.55999999999995</v>
      </c>
    </row>
    <row r="464" spans="1:25" s="62" customFormat="1" ht="18.75" hidden="1" customHeight="1" outlineLevel="1" x14ac:dyDescent="0.2">
      <c r="A464" s="54" t="s">
        <v>10</v>
      </c>
      <c r="B464" s="76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81"/>
    </row>
    <row r="465" spans="1:25" s="62" customFormat="1" ht="18.75" hidden="1" customHeight="1" outlineLevel="1" thickBot="1" x14ac:dyDescent="0.25">
      <c r="A465" s="161" t="s">
        <v>11</v>
      </c>
      <c r="B465" s="77">
        <v>2.496</v>
      </c>
      <c r="C465" s="75">
        <v>2.496</v>
      </c>
      <c r="D465" s="75">
        <v>2.496</v>
      </c>
      <c r="E465" s="75">
        <v>2.496</v>
      </c>
      <c r="F465" s="75">
        <v>2.496</v>
      </c>
      <c r="G465" s="75">
        <v>2.496</v>
      </c>
      <c r="H465" s="75">
        <v>2.496</v>
      </c>
      <c r="I465" s="75">
        <v>2.496</v>
      </c>
      <c r="J465" s="75">
        <v>2.496</v>
      </c>
      <c r="K465" s="75">
        <v>2.496</v>
      </c>
      <c r="L465" s="75">
        <v>2.496</v>
      </c>
      <c r="M465" s="75">
        <v>2.496</v>
      </c>
      <c r="N465" s="75">
        <v>2.496</v>
      </c>
      <c r="O465" s="75">
        <v>2.496</v>
      </c>
      <c r="P465" s="75">
        <v>2.496</v>
      </c>
      <c r="Q465" s="75">
        <v>2.496</v>
      </c>
      <c r="R465" s="75">
        <v>2.496</v>
      </c>
      <c r="S465" s="75">
        <v>2.496</v>
      </c>
      <c r="T465" s="75">
        <v>2.496</v>
      </c>
      <c r="U465" s="75">
        <v>2.496</v>
      </c>
      <c r="V465" s="75">
        <v>2.496</v>
      </c>
      <c r="W465" s="75">
        <v>2.496</v>
      </c>
      <c r="X465" s="75">
        <v>2.496</v>
      </c>
      <c r="Y465" s="82">
        <v>2.496</v>
      </c>
    </row>
    <row r="466" spans="1:25" s="62" customFormat="1" ht="18.75" customHeight="1" collapsed="1" thickBot="1" x14ac:dyDescent="0.25">
      <c r="A466" s="109">
        <v>29</v>
      </c>
      <c r="B466" s="101">
        <f t="shared" ref="B466:Y466" si="149">SUM(B467:B470)</f>
        <v>1394.0160000000001</v>
      </c>
      <c r="C466" s="102">
        <f t="shared" si="149"/>
        <v>1359.606</v>
      </c>
      <c r="D466" s="102">
        <f t="shared" si="149"/>
        <v>1377.796</v>
      </c>
      <c r="E466" s="103">
        <f t="shared" si="149"/>
        <v>1394.2760000000001</v>
      </c>
      <c r="F466" s="103">
        <f t="shared" si="149"/>
        <v>1389.546</v>
      </c>
      <c r="G466" s="103">
        <f t="shared" si="149"/>
        <v>1378.136</v>
      </c>
      <c r="H466" s="103">
        <f t="shared" si="149"/>
        <v>1364.4259999999999</v>
      </c>
      <c r="I466" s="103">
        <f t="shared" si="149"/>
        <v>1357.9960000000001</v>
      </c>
      <c r="J466" s="103">
        <f t="shared" si="149"/>
        <v>1357.336</v>
      </c>
      <c r="K466" s="104">
        <f t="shared" si="149"/>
        <v>1370.9560000000001</v>
      </c>
      <c r="L466" s="103">
        <f t="shared" si="149"/>
        <v>1367.6260000000002</v>
      </c>
      <c r="M466" s="105">
        <f t="shared" si="149"/>
        <v>1380.0360000000001</v>
      </c>
      <c r="N466" s="104">
        <f t="shared" si="149"/>
        <v>1366.596</v>
      </c>
      <c r="O466" s="103">
        <f t="shared" si="149"/>
        <v>1365.4059999999999</v>
      </c>
      <c r="P466" s="105">
        <f t="shared" si="149"/>
        <v>1361.336</v>
      </c>
      <c r="Q466" s="106">
        <f t="shared" si="149"/>
        <v>1387.2359999999999</v>
      </c>
      <c r="R466" s="103">
        <f t="shared" si="149"/>
        <v>1395.4659999999999</v>
      </c>
      <c r="S466" s="106">
        <f t="shared" si="149"/>
        <v>1402.566</v>
      </c>
      <c r="T466" s="103">
        <f t="shared" si="149"/>
        <v>1396.806</v>
      </c>
      <c r="U466" s="102">
        <f t="shared" si="149"/>
        <v>1387.5360000000001</v>
      </c>
      <c r="V466" s="102">
        <f t="shared" si="149"/>
        <v>1384.346</v>
      </c>
      <c r="W466" s="102">
        <f t="shared" si="149"/>
        <v>1387.636</v>
      </c>
      <c r="X466" s="102">
        <f t="shared" si="149"/>
        <v>1389.8760000000002</v>
      </c>
      <c r="Y466" s="107">
        <f t="shared" si="149"/>
        <v>1383.1959999999999</v>
      </c>
    </row>
    <row r="467" spans="1:25" s="62" customFormat="1" ht="18.75" hidden="1" customHeight="1" outlineLevel="1" x14ac:dyDescent="0.2">
      <c r="A467" s="160" t="s">
        <v>8</v>
      </c>
      <c r="B467" s="70">
        <f>B151</f>
        <v>739.96</v>
      </c>
      <c r="C467" s="70">
        <f t="shared" ref="C467:Y467" si="150">C151</f>
        <v>705.55</v>
      </c>
      <c r="D467" s="70">
        <f t="shared" si="150"/>
        <v>723.74</v>
      </c>
      <c r="E467" s="70">
        <f t="shared" si="150"/>
        <v>740.22</v>
      </c>
      <c r="F467" s="70">
        <f t="shared" si="150"/>
        <v>735.49</v>
      </c>
      <c r="G467" s="70">
        <f t="shared" si="150"/>
        <v>724.08</v>
      </c>
      <c r="H467" s="70">
        <f t="shared" si="150"/>
        <v>710.37</v>
      </c>
      <c r="I467" s="70">
        <f t="shared" si="150"/>
        <v>703.94</v>
      </c>
      <c r="J467" s="70">
        <f t="shared" si="150"/>
        <v>703.28</v>
      </c>
      <c r="K467" s="70">
        <f t="shared" si="150"/>
        <v>716.9</v>
      </c>
      <c r="L467" s="70">
        <f t="shared" si="150"/>
        <v>713.57</v>
      </c>
      <c r="M467" s="70">
        <f t="shared" si="150"/>
        <v>725.98</v>
      </c>
      <c r="N467" s="70">
        <f t="shared" si="150"/>
        <v>712.54</v>
      </c>
      <c r="O467" s="70">
        <f t="shared" si="150"/>
        <v>711.35</v>
      </c>
      <c r="P467" s="70">
        <f t="shared" si="150"/>
        <v>707.28</v>
      </c>
      <c r="Q467" s="70">
        <f t="shared" si="150"/>
        <v>733.18</v>
      </c>
      <c r="R467" s="70">
        <f t="shared" si="150"/>
        <v>741.41</v>
      </c>
      <c r="S467" s="70">
        <f t="shared" si="150"/>
        <v>748.51</v>
      </c>
      <c r="T467" s="70">
        <f t="shared" si="150"/>
        <v>742.75</v>
      </c>
      <c r="U467" s="70">
        <f t="shared" si="150"/>
        <v>733.48</v>
      </c>
      <c r="V467" s="70">
        <f t="shared" si="150"/>
        <v>730.29</v>
      </c>
      <c r="W467" s="70">
        <f t="shared" si="150"/>
        <v>733.58</v>
      </c>
      <c r="X467" s="70">
        <f t="shared" si="150"/>
        <v>735.82</v>
      </c>
      <c r="Y467" s="70">
        <f t="shared" si="150"/>
        <v>729.14</v>
      </c>
    </row>
    <row r="468" spans="1:25" s="62" customFormat="1" ht="18.75" hidden="1" customHeight="1" outlineLevel="1" x14ac:dyDescent="0.2">
      <c r="A468" s="53" t="s">
        <v>9</v>
      </c>
      <c r="B468" s="76">
        <v>651.55999999999995</v>
      </c>
      <c r="C468" s="74">
        <v>651.55999999999995</v>
      </c>
      <c r="D468" s="74">
        <v>651.55999999999995</v>
      </c>
      <c r="E468" s="74">
        <v>651.55999999999995</v>
      </c>
      <c r="F468" s="74">
        <v>651.55999999999995</v>
      </c>
      <c r="G468" s="74">
        <v>651.55999999999995</v>
      </c>
      <c r="H468" s="74">
        <v>651.55999999999995</v>
      </c>
      <c r="I468" s="74">
        <v>651.55999999999995</v>
      </c>
      <c r="J468" s="74">
        <v>651.55999999999995</v>
      </c>
      <c r="K468" s="74">
        <v>651.55999999999995</v>
      </c>
      <c r="L468" s="74">
        <v>651.55999999999995</v>
      </c>
      <c r="M468" s="74">
        <v>651.55999999999995</v>
      </c>
      <c r="N468" s="74">
        <v>651.55999999999995</v>
      </c>
      <c r="O468" s="74">
        <v>651.55999999999995</v>
      </c>
      <c r="P468" s="74">
        <v>651.55999999999995</v>
      </c>
      <c r="Q468" s="74">
        <v>651.55999999999995</v>
      </c>
      <c r="R468" s="74">
        <v>651.55999999999995</v>
      </c>
      <c r="S468" s="74">
        <v>651.55999999999995</v>
      </c>
      <c r="T468" s="74">
        <v>651.55999999999995</v>
      </c>
      <c r="U468" s="74">
        <v>651.55999999999995</v>
      </c>
      <c r="V468" s="74">
        <v>651.55999999999995</v>
      </c>
      <c r="W468" s="74">
        <v>651.55999999999995</v>
      </c>
      <c r="X468" s="74">
        <v>651.55999999999995</v>
      </c>
      <c r="Y468" s="81">
        <v>651.55999999999995</v>
      </c>
    </row>
    <row r="469" spans="1:25" s="62" customFormat="1" ht="18.75" hidden="1" customHeight="1" outlineLevel="1" x14ac:dyDescent="0.2">
      <c r="A469" s="54" t="s">
        <v>10</v>
      </c>
      <c r="B469" s="76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81"/>
    </row>
    <row r="470" spans="1:25" s="62" customFormat="1" ht="18.75" hidden="1" customHeight="1" outlineLevel="1" thickBot="1" x14ac:dyDescent="0.25">
      <c r="A470" s="161" t="s">
        <v>11</v>
      </c>
      <c r="B470" s="77">
        <v>2.496</v>
      </c>
      <c r="C470" s="75">
        <v>2.496</v>
      </c>
      <c r="D470" s="75">
        <v>2.496</v>
      </c>
      <c r="E470" s="75">
        <v>2.496</v>
      </c>
      <c r="F470" s="75">
        <v>2.496</v>
      </c>
      <c r="G470" s="75">
        <v>2.496</v>
      </c>
      <c r="H470" s="75">
        <v>2.496</v>
      </c>
      <c r="I470" s="75">
        <v>2.496</v>
      </c>
      <c r="J470" s="75">
        <v>2.496</v>
      </c>
      <c r="K470" s="75">
        <v>2.496</v>
      </c>
      <c r="L470" s="75">
        <v>2.496</v>
      </c>
      <c r="M470" s="75">
        <v>2.496</v>
      </c>
      <c r="N470" s="75">
        <v>2.496</v>
      </c>
      <c r="O470" s="75">
        <v>2.496</v>
      </c>
      <c r="P470" s="75">
        <v>2.496</v>
      </c>
      <c r="Q470" s="75">
        <v>2.496</v>
      </c>
      <c r="R470" s="75">
        <v>2.496</v>
      </c>
      <c r="S470" s="75">
        <v>2.496</v>
      </c>
      <c r="T470" s="75">
        <v>2.496</v>
      </c>
      <c r="U470" s="75">
        <v>2.496</v>
      </c>
      <c r="V470" s="75">
        <v>2.496</v>
      </c>
      <c r="W470" s="75">
        <v>2.496</v>
      </c>
      <c r="X470" s="75">
        <v>2.496</v>
      </c>
      <c r="Y470" s="82">
        <v>2.496</v>
      </c>
    </row>
    <row r="471" spans="1:25" s="62" customFormat="1" ht="18.75" customHeight="1" collapsed="1" thickBot="1" x14ac:dyDescent="0.25">
      <c r="A471" s="110">
        <v>30</v>
      </c>
      <c r="B471" s="101">
        <f t="shared" ref="B471:Y471" si="151">SUM(B472:B475)</f>
        <v>1419.846</v>
      </c>
      <c r="C471" s="102">
        <f t="shared" si="151"/>
        <v>1397.2660000000001</v>
      </c>
      <c r="D471" s="102">
        <f t="shared" si="151"/>
        <v>1402.7260000000001</v>
      </c>
      <c r="E471" s="103">
        <f t="shared" si="151"/>
        <v>1419.7860000000001</v>
      </c>
      <c r="F471" s="103">
        <f t="shared" si="151"/>
        <v>1406.836</v>
      </c>
      <c r="G471" s="103">
        <f t="shared" si="151"/>
        <v>1406.5260000000001</v>
      </c>
      <c r="H471" s="103">
        <f t="shared" si="151"/>
        <v>1410.616</v>
      </c>
      <c r="I471" s="103">
        <f t="shared" si="151"/>
        <v>1389.5260000000001</v>
      </c>
      <c r="J471" s="103">
        <f t="shared" si="151"/>
        <v>1403.1260000000002</v>
      </c>
      <c r="K471" s="104">
        <f t="shared" si="151"/>
        <v>1413.9459999999999</v>
      </c>
      <c r="L471" s="103">
        <f t="shared" si="151"/>
        <v>1405.2260000000001</v>
      </c>
      <c r="M471" s="105">
        <f t="shared" si="151"/>
        <v>1416.606</v>
      </c>
      <c r="N471" s="104">
        <f t="shared" si="151"/>
        <v>1419.1959999999999</v>
      </c>
      <c r="O471" s="103">
        <f t="shared" si="151"/>
        <v>1394.6959999999999</v>
      </c>
      <c r="P471" s="105">
        <f t="shared" si="151"/>
        <v>1401.066</v>
      </c>
      <c r="Q471" s="106">
        <f t="shared" si="151"/>
        <v>1425.5060000000001</v>
      </c>
      <c r="R471" s="103">
        <f t="shared" si="151"/>
        <v>1434.546</v>
      </c>
      <c r="S471" s="106">
        <f t="shared" si="151"/>
        <v>1438.9960000000001</v>
      </c>
      <c r="T471" s="103">
        <f t="shared" si="151"/>
        <v>1434.056</v>
      </c>
      <c r="U471" s="102">
        <f t="shared" si="151"/>
        <v>1424.1660000000002</v>
      </c>
      <c r="V471" s="102">
        <f t="shared" si="151"/>
        <v>1429.4059999999999</v>
      </c>
      <c r="W471" s="102">
        <f t="shared" si="151"/>
        <v>1431.0160000000001</v>
      </c>
      <c r="X471" s="102">
        <f t="shared" si="151"/>
        <v>1424.4259999999999</v>
      </c>
      <c r="Y471" s="107">
        <f t="shared" si="151"/>
        <v>1424.4760000000001</v>
      </c>
    </row>
    <row r="472" spans="1:25" s="62" customFormat="1" ht="18.75" hidden="1" customHeight="1" outlineLevel="1" x14ac:dyDescent="0.2">
      <c r="A472" s="56" t="s">
        <v>8</v>
      </c>
      <c r="B472" s="70">
        <f>B156</f>
        <v>765.79</v>
      </c>
      <c r="C472" s="70">
        <f t="shared" ref="C472:Y472" si="152">C156</f>
        <v>743.21</v>
      </c>
      <c r="D472" s="70">
        <f t="shared" si="152"/>
        <v>748.67</v>
      </c>
      <c r="E472" s="70">
        <f t="shared" si="152"/>
        <v>765.73</v>
      </c>
      <c r="F472" s="70">
        <f t="shared" si="152"/>
        <v>752.78</v>
      </c>
      <c r="G472" s="70">
        <f t="shared" si="152"/>
        <v>752.47</v>
      </c>
      <c r="H472" s="70">
        <f t="shared" si="152"/>
        <v>756.56</v>
      </c>
      <c r="I472" s="70">
        <f t="shared" si="152"/>
        <v>735.47</v>
      </c>
      <c r="J472" s="70">
        <f t="shared" si="152"/>
        <v>749.07</v>
      </c>
      <c r="K472" s="70">
        <f t="shared" si="152"/>
        <v>759.89</v>
      </c>
      <c r="L472" s="70">
        <f t="shared" si="152"/>
        <v>751.17</v>
      </c>
      <c r="M472" s="70">
        <f t="shared" si="152"/>
        <v>762.55</v>
      </c>
      <c r="N472" s="70">
        <f t="shared" si="152"/>
        <v>765.14</v>
      </c>
      <c r="O472" s="70">
        <f t="shared" si="152"/>
        <v>740.64</v>
      </c>
      <c r="P472" s="70">
        <f t="shared" si="152"/>
        <v>747.01</v>
      </c>
      <c r="Q472" s="70">
        <f t="shared" si="152"/>
        <v>771.45</v>
      </c>
      <c r="R472" s="70">
        <f t="shared" si="152"/>
        <v>780.49</v>
      </c>
      <c r="S472" s="70">
        <f t="shared" si="152"/>
        <v>784.94</v>
      </c>
      <c r="T472" s="70">
        <f t="shared" si="152"/>
        <v>780</v>
      </c>
      <c r="U472" s="70">
        <f t="shared" si="152"/>
        <v>770.11</v>
      </c>
      <c r="V472" s="70">
        <f t="shared" si="152"/>
        <v>775.35</v>
      </c>
      <c r="W472" s="70">
        <f t="shared" si="152"/>
        <v>776.96</v>
      </c>
      <c r="X472" s="70">
        <f t="shared" si="152"/>
        <v>770.37</v>
      </c>
      <c r="Y472" s="70">
        <f t="shared" si="152"/>
        <v>770.42</v>
      </c>
    </row>
    <row r="473" spans="1:25" s="62" customFormat="1" ht="18.75" hidden="1" customHeight="1" outlineLevel="1" x14ac:dyDescent="0.2">
      <c r="A473" s="57" t="s">
        <v>9</v>
      </c>
      <c r="B473" s="76">
        <v>651.55999999999995</v>
      </c>
      <c r="C473" s="74">
        <v>651.55999999999995</v>
      </c>
      <c r="D473" s="74">
        <v>651.55999999999995</v>
      </c>
      <c r="E473" s="74">
        <v>651.55999999999995</v>
      </c>
      <c r="F473" s="74">
        <v>651.55999999999995</v>
      </c>
      <c r="G473" s="74">
        <v>651.55999999999995</v>
      </c>
      <c r="H473" s="74">
        <v>651.55999999999995</v>
      </c>
      <c r="I473" s="74">
        <v>651.55999999999995</v>
      </c>
      <c r="J473" s="74">
        <v>651.55999999999995</v>
      </c>
      <c r="K473" s="74">
        <v>651.55999999999995</v>
      </c>
      <c r="L473" s="74">
        <v>651.55999999999995</v>
      </c>
      <c r="M473" s="74">
        <v>651.55999999999995</v>
      </c>
      <c r="N473" s="74">
        <v>651.55999999999995</v>
      </c>
      <c r="O473" s="74">
        <v>651.55999999999995</v>
      </c>
      <c r="P473" s="74">
        <v>651.55999999999995</v>
      </c>
      <c r="Q473" s="74">
        <v>651.55999999999995</v>
      </c>
      <c r="R473" s="74">
        <v>651.55999999999995</v>
      </c>
      <c r="S473" s="74">
        <v>651.55999999999995</v>
      </c>
      <c r="T473" s="74">
        <v>651.55999999999995</v>
      </c>
      <c r="U473" s="74">
        <v>651.55999999999995</v>
      </c>
      <c r="V473" s="74">
        <v>651.55999999999995</v>
      </c>
      <c r="W473" s="74">
        <v>651.55999999999995</v>
      </c>
      <c r="X473" s="74">
        <v>651.55999999999995</v>
      </c>
      <c r="Y473" s="81">
        <v>651.55999999999995</v>
      </c>
    </row>
    <row r="474" spans="1:25" s="62" customFormat="1" ht="18.75" hidden="1" customHeight="1" outlineLevel="1" x14ac:dyDescent="0.2">
      <c r="A474" s="58" t="s">
        <v>10</v>
      </c>
      <c r="B474" s="76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81"/>
    </row>
    <row r="475" spans="1:25" s="62" customFormat="1" ht="18.75" hidden="1" customHeight="1" outlineLevel="1" thickBot="1" x14ac:dyDescent="0.25">
      <c r="A475" s="147" t="s">
        <v>11</v>
      </c>
      <c r="B475" s="77">
        <v>2.496</v>
      </c>
      <c r="C475" s="75">
        <v>2.496</v>
      </c>
      <c r="D475" s="75">
        <v>2.496</v>
      </c>
      <c r="E475" s="75">
        <v>2.496</v>
      </c>
      <c r="F475" s="75">
        <v>2.496</v>
      </c>
      <c r="G475" s="75">
        <v>2.496</v>
      </c>
      <c r="H475" s="75">
        <v>2.496</v>
      </c>
      <c r="I475" s="75">
        <v>2.496</v>
      </c>
      <c r="J475" s="75">
        <v>2.496</v>
      </c>
      <c r="K475" s="75">
        <v>2.496</v>
      </c>
      <c r="L475" s="75">
        <v>2.496</v>
      </c>
      <c r="M475" s="75">
        <v>2.496</v>
      </c>
      <c r="N475" s="75">
        <v>2.496</v>
      </c>
      <c r="O475" s="75">
        <v>2.496</v>
      </c>
      <c r="P475" s="75">
        <v>2.496</v>
      </c>
      <c r="Q475" s="75">
        <v>2.496</v>
      </c>
      <c r="R475" s="75">
        <v>2.496</v>
      </c>
      <c r="S475" s="75">
        <v>2.496</v>
      </c>
      <c r="T475" s="75">
        <v>2.496</v>
      </c>
      <c r="U475" s="75">
        <v>2.496</v>
      </c>
      <c r="V475" s="75">
        <v>2.496</v>
      </c>
      <c r="W475" s="75">
        <v>2.496</v>
      </c>
      <c r="X475" s="75">
        <v>2.496</v>
      </c>
      <c r="Y475" s="82">
        <v>2.496</v>
      </c>
    </row>
    <row r="476" spans="1:25" s="62" customFormat="1" ht="18.75" customHeight="1" collapsed="1" thickBot="1" x14ac:dyDescent="0.25">
      <c r="A476" s="112">
        <v>31</v>
      </c>
      <c r="B476" s="101">
        <f t="shared" ref="B476:Y476" si="153">SUM(B477:B480)</f>
        <v>1393.7060000000001</v>
      </c>
      <c r="C476" s="102">
        <f t="shared" si="153"/>
        <v>1369.2060000000001</v>
      </c>
      <c r="D476" s="102">
        <f t="shared" si="153"/>
        <v>1379.2260000000001</v>
      </c>
      <c r="E476" s="103">
        <f t="shared" si="153"/>
        <v>1392.826</v>
      </c>
      <c r="F476" s="103">
        <f t="shared" si="153"/>
        <v>1386.4059999999999</v>
      </c>
      <c r="G476" s="103">
        <f t="shared" si="153"/>
        <v>1385.046</v>
      </c>
      <c r="H476" s="103">
        <f t="shared" si="153"/>
        <v>1382.0160000000001</v>
      </c>
      <c r="I476" s="103">
        <f t="shared" si="153"/>
        <v>1364.336</v>
      </c>
      <c r="J476" s="103">
        <f t="shared" si="153"/>
        <v>1368.5160000000001</v>
      </c>
      <c r="K476" s="104">
        <f t="shared" si="153"/>
        <v>1375.9160000000002</v>
      </c>
      <c r="L476" s="103">
        <f t="shared" si="153"/>
        <v>1375.1860000000001</v>
      </c>
      <c r="M476" s="105">
        <f t="shared" si="153"/>
        <v>1375.1860000000001</v>
      </c>
      <c r="N476" s="104">
        <f t="shared" si="153"/>
        <v>1384.2660000000001</v>
      </c>
      <c r="O476" s="103">
        <f t="shared" si="153"/>
        <v>1365.796</v>
      </c>
      <c r="P476" s="105">
        <f t="shared" si="153"/>
        <v>1370.866</v>
      </c>
      <c r="Q476" s="106">
        <f t="shared" si="153"/>
        <v>1399.9160000000002</v>
      </c>
      <c r="R476" s="103">
        <f t="shared" si="153"/>
        <v>1403.6460000000002</v>
      </c>
      <c r="S476" s="106">
        <f t="shared" si="153"/>
        <v>1407.106</v>
      </c>
      <c r="T476" s="103">
        <f t="shared" si="153"/>
        <v>1387.2159999999999</v>
      </c>
      <c r="U476" s="102">
        <f t="shared" si="153"/>
        <v>1392.5260000000001</v>
      </c>
      <c r="V476" s="102">
        <f t="shared" si="153"/>
        <v>1394.1260000000002</v>
      </c>
      <c r="W476" s="102">
        <f t="shared" si="153"/>
        <v>1397.7860000000001</v>
      </c>
      <c r="X476" s="102">
        <f t="shared" si="153"/>
        <v>1401.9259999999999</v>
      </c>
      <c r="Y476" s="107">
        <f t="shared" si="153"/>
        <v>1396.4560000000001</v>
      </c>
    </row>
    <row r="477" spans="1:25" s="62" customFormat="1" ht="18.75" customHeight="1" outlineLevel="1" x14ac:dyDescent="0.2">
      <c r="A477" s="160" t="s">
        <v>8</v>
      </c>
      <c r="B477" s="70">
        <f>B161</f>
        <v>739.65</v>
      </c>
      <c r="C477" s="70">
        <f t="shared" ref="C477:Y477" si="154">C161</f>
        <v>715.15</v>
      </c>
      <c r="D477" s="70">
        <f t="shared" si="154"/>
        <v>725.17</v>
      </c>
      <c r="E477" s="70">
        <f t="shared" si="154"/>
        <v>738.77</v>
      </c>
      <c r="F477" s="70">
        <f t="shared" si="154"/>
        <v>732.35</v>
      </c>
      <c r="G477" s="70">
        <f t="shared" si="154"/>
        <v>730.99</v>
      </c>
      <c r="H477" s="70">
        <f t="shared" si="154"/>
        <v>727.96</v>
      </c>
      <c r="I477" s="70">
        <f t="shared" si="154"/>
        <v>710.28</v>
      </c>
      <c r="J477" s="70">
        <f t="shared" si="154"/>
        <v>714.46</v>
      </c>
      <c r="K477" s="70">
        <f t="shared" si="154"/>
        <v>721.86</v>
      </c>
      <c r="L477" s="70">
        <f t="shared" si="154"/>
        <v>721.13</v>
      </c>
      <c r="M477" s="70">
        <f t="shared" si="154"/>
        <v>721.13</v>
      </c>
      <c r="N477" s="70">
        <f t="shared" si="154"/>
        <v>730.21</v>
      </c>
      <c r="O477" s="70">
        <f t="shared" si="154"/>
        <v>711.74</v>
      </c>
      <c r="P477" s="70">
        <f t="shared" si="154"/>
        <v>716.81</v>
      </c>
      <c r="Q477" s="70">
        <f t="shared" si="154"/>
        <v>745.86</v>
      </c>
      <c r="R477" s="70">
        <f t="shared" si="154"/>
        <v>749.59</v>
      </c>
      <c r="S477" s="70">
        <f t="shared" si="154"/>
        <v>753.05</v>
      </c>
      <c r="T477" s="70">
        <f t="shared" si="154"/>
        <v>733.16</v>
      </c>
      <c r="U477" s="70">
        <f t="shared" si="154"/>
        <v>738.47</v>
      </c>
      <c r="V477" s="70">
        <f t="shared" si="154"/>
        <v>740.07</v>
      </c>
      <c r="W477" s="70">
        <f t="shared" si="154"/>
        <v>743.73</v>
      </c>
      <c r="X477" s="70">
        <f t="shared" si="154"/>
        <v>747.87</v>
      </c>
      <c r="Y477" s="70">
        <f t="shared" si="154"/>
        <v>742.4</v>
      </c>
    </row>
    <row r="478" spans="1:25" s="62" customFormat="1" ht="18.75" customHeight="1" outlineLevel="1" x14ac:dyDescent="0.2">
      <c r="A478" s="53" t="s">
        <v>9</v>
      </c>
      <c r="B478" s="76">
        <v>651.55999999999995</v>
      </c>
      <c r="C478" s="74">
        <v>651.55999999999995</v>
      </c>
      <c r="D478" s="74">
        <v>651.55999999999995</v>
      </c>
      <c r="E478" s="74">
        <v>651.55999999999995</v>
      </c>
      <c r="F478" s="74">
        <v>651.55999999999995</v>
      </c>
      <c r="G478" s="74">
        <v>651.55999999999995</v>
      </c>
      <c r="H478" s="74">
        <v>651.55999999999995</v>
      </c>
      <c r="I478" s="74">
        <v>651.55999999999995</v>
      </c>
      <c r="J478" s="74">
        <v>651.55999999999995</v>
      </c>
      <c r="K478" s="74">
        <v>651.55999999999995</v>
      </c>
      <c r="L478" s="74">
        <v>651.55999999999995</v>
      </c>
      <c r="M478" s="74">
        <v>651.55999999999995</v>
      </c>
      <c r="N478" s="74">
        <v>651.55999999999995</v>
      </c>
      <c r="O478" s="74">
        <v>651.55999999999995</v>
      </c>
      <c r="P478" s="74">
        <v>651.55999999999995</v>
      </c>
      <c r="Q478" s="74">
        <v>651.55999999999995</v>
      </c>
      <c r="R478" s="74">
        <v>651.55999999999995</v>
      </c>
      <c r="S478" s="74">
        <v>651.55999999999995</v>
      </c>
      <c r="T478" s="74">
        <v>651.55999999999995</v>
      </c>
      <c r="U478" s="74">
        <v>651.55999999999995</v>
      </c>
      <c r="V478" s="74">
        <v>651.55999999999995</v>
      </c>
      <c r="W478" s="74">
        <v>651.55999999999995</v>
      </c>
      <c r="X478" s="74">
        <v>651.55999999999995</v>
      </c>
      <c r="Y478" s="81">
        <v>651.55999999999995</v>
      </c>
    </row>
    <row r="479" spans="1:25" s="62" customFormat="1" ht="18.75" customHeight="1" outlineLevel="1" x14ac:dyDescent="0.2">
      <c r="A479" s="54" t="s">
        <v>10</v>
      </c>
      <c r="B479" s="76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81"/>
    </row>
    <row r="480" spans="1:25" s="62" customFormat="1" ht="18.75" customHeight="1" outlineLevel="1" thickBot="1" x14ac:dyDescent="0.25">
      <c r="A480" s="161" t="s">
        <v>11</v>
      </c>
      <c r="B480" s="77">
        <v>2.496</v>
      </c>
      <c r="C480" s="75">
        <v>2.496</v>
      </c>
      <c r="D480" s="75">
        <v>2.496</v>
      </c>
      <c r="E480" s="75">
        <v>2.496</v>
      </c>
      <c r="F480" s="75">
        <v>2.496</v>
      </c>
      <c r="G480" s="75">
        <v>2.496</v>
      </c>
      <c r="H480" s="75">
        <v>2.496</v>
      </c>
      <c r="I480" s="75">
        <v>2.496</v>
      </c>
      <c r="J480" s="75">
        <v>2.496</v>
      </c>
      <c r="K480" s="75">
        <v>2.496</v>
      </c>
      <c r="L480" s="75">
        <v>2.496</v>
      </c>
      <c r="M480" s="75">
        <v>2.496</v>
      </c>
      <c r="N480" s="75">
        <v>2.496</v>
      </c>
      <c r="O480" s="75">
        <v>2.496</v>
      </c>
      <c r="P480" s="75">
        <v>2.496</v>
      </c>
      <c r="Q480" s="75">
        <v>2.496</v>
      </c>
      <c r="R480" s="75">
        <v>2.496</v>
      </c>
      <c r="S480" s="75">
        <v>2.496</v>
      </c>
      <c r="T480" s="75">
        <v>2.496</v>
      </c>
      <c r="U480" s="75">
        <v>2.496</v>
      </c>
      <c r="V480" s="75">
        <v>2.496</v>
      </c>
      <c r="W480" s="75">
        <v>2.496</v>
      </c>
      <c r="X480" s="75">
        <v>2.496</v>
      </c>
      <c r="Y480" s="82">
        <v>2.496</v>
      </c>
    </row>
    <row r="481" spans="1:25" ht="15" thickBot="1" x14ac:dyDescent="0.25">
      <c r="A481" s="85"/>
      <c r="Y481" s="85"/>
    </row>
    <row r="482" spans="1:25" s="62" customFormat="1" ht="30.75" customHeight="1" thickBot="1" x14ac:dyDescent="0.25">
      <c r="A482" s="411" t="s">
        <v>47</v>
      </c>
      <c r="B482" s="413" t="s">
        <v>64</v>
      </c>
      <c r="C482" s="414"/>
      <c r="D482" s="414"/>
      <c r="E482" s="414"/>
      <c r="F482" s="414"/>
      <c r="G482" s="414"/>
      <c r="H482" s="414"/>
      <c r="I482" s="414"/>
      <c r="J482" s="414"/>
      <c r="K482" s="414"/>
      <c r="L482" s="414"/>
      <c r="M482" s="414"/>
      <c r="N482" s="414"/>
      <c r="O482" s="414"/>
      <c r="P482" s="414"/>
      <c r="Q482" s="414"/>
      <c r="R482" s="414"/>
      <c r="S482" s="414"/>
      <c r="T482" s="414"/>
      <c r="U482" s="414"/>
      <c r="V482" s="414"/>
      <c r="W482" s="414"/>
      <c r="X482" s="414"/>
      <c r="Y482" s="415"/>
    </row>
    <row r="483" spans="1:25" s="62" customFormat="1" ht="39" customHeight="1" thickBot="1" x14ac:dyDescent="0.25">
      <c r="A483" s="412"/>
      <c r="B483" s="164" t="s">
        <v>46</v>
      </c>
      <c r="C483" s="165" t="s">
        <v>45</v>
      </c>
      <c r="D483" s="166" t="s">
        <v>44</v>
      </c>
      <c r="E483" s="165" t="s">
        <v>43</v>
      </c>
      <c r="F483" s="165" t="s">
        <v>42</v>
      </c>
      <c r="G483" s="165" t="s">
        <v>41</v>
      </c>
      <c r="H483" s="165" t="s">
        <v>40</v>
      </c>
      <c r="I483" s="165" t="s">
        <v>39</v>
      </c>
      <c r="J483" s="165" t="s">
        <v>38</v>
      </c>
      <c r="K483" s="167" t="s">
        <v>37</v>
      </c>
      <c r="L483" s="165" t="s">
        <v>36</v>
      </c>
      <c r="M483" s="168" t="s">
        <v>35</v>
      </c>
      <c r="N483" s="167" t="s">
        <v>34</v>
      </c>
      <c r="O483" s="165" t="s">
        <v>33</v>
      </c>
      <c r="P483" s="168" t="s">
        <v>32</v>
      </c>
      <c r="Q483" s="166" t="s">
        <v>31</v>
      </c>
      <c r="R483" s="165" t="s">
        <v>30</v>
      </c>
      <c r="S483" s="166" t="s">
        <v>29</v>
      </c>
      <c r="T483" s="165" t="s">
        <v>28</v>
      </c>
      <c r="U483" s="166" t="s">
        <v>27</v>
      </c>
      <c r="V483" s="165" t="s">
        <v>26</v>
      </c>
      <c r="W483" s="166" t="s">
        <v>25</v>
      </c>
      <c r="X483" s="165" t="s">
        <v>24</v>
      </c>
      <c r="Y483" s="169" t="s">
        <v>23</v>
      </c>
    </row>
    <row r="484" spans="1:25" s="108" customFormat="1" ht="18.75" customHeight="1" thickBot="1" x14ac:dyDescent="0.25">
      <c r="A484" s="113">
        <v>1</v>
      </c>
      <c r="B484" s="103">
        <f t="shared" ref="B484:Y484" si="155">SUM(B485:B488)</f>
        <v>1646.096</v>
      </c>
      <c r="C484" s="103">
        <f t="shared" si="155"/>
        <v>1613.7360000000001</v>
      </c>
      <c r="D484" s="103">
        <f t="shared" si="155"/>
        <v>1604.366</v>
      </c>
      <c r="E484" s="103">
        <f t="shared" si="155"/>
        <v>1578.5160000000001</v>
      </c>
      <c r="F484" s="103">
        <f t="shared" si="155"/>
        <v>1561.4360000000001</v>
      </c>
      <c r="G484" s="103">
        <f t="shared" si="155"/>
        <v>1632.886</v>
      </c>
      <c r="H484" s="103">
        <f t="shared" si="155"/>
        <v>1620.7860000000001</v>
      </c>
      <c r="I484" s="103">
        <f t="shared" si="155"/>
        <v>1622.7560000000001</v>
      </c>
      <c r="J484" s="103">
        <f t="shared" si="155"/>
        <v>1625.7360000000001</v>
      </c>
      <c r="K484" s="103">
        <f t="shared" si="155"/>
        <v>1614.2460000000001</v>
      </c>
      <c r="L484" s="103">
        <f t="shared" si="155"/>
        <v>1628.4260000000002</v>
      </c>
      <c r="M484" s="103">
        <f t="shared" si="155"/>
        <v>1630.8760000000002</v>
      </c>
      <c r="N484" s="103">
        <f t="shared" si="155"/>
        <v>1644.306</v>
      </c>
      <c r="O484" s="103">
        <f t="shared" si="155"/>
        <v>1627.8360000000002</v>
      </c>
      <c r="P484" s="103">
        <f t="shared" si="155"/>
        <v>1627.2060000000001</v>
      </c>
      <c r="Q484" s="103">
        <f t="shared" si="155"/>
        <v>1644.136</v>
      </c>
      <c r="R484" s="103">
        <f t="shared" si="155"/>
        <v>1658.1560000000002</v>
      </c>
      <c r="S484" s="103">
        <f t="shared" si="155"/>
        <v>1666.6560000000002</v>
      </c>
      <c r="T484" s="103">
        <f t="shared" si="155"/>
        <v>1665.5260000000003</v>
      </c>
      <c r="U484" s="103">
        <f t="shared" si="155"/>
        <v>1652.556</v>
      </c>
      <c r="V484" s="103">
        <f t="shared" si="155"/>
        <v>1647.5060000000001</v>
      </c>
      <c r="W484" s="103">
        <f t="shared" si="155"/>
        <v>1650.7260000000001</v>
      </c>
      <c r="X484" s="103">
        <f t="shared" si="155"/>
        <v>1660.5160000000001</v>
      </c>
      <c r="Y484" s="103">
        <f t="shared" si="155"/>
        <v>1651.5860000000002</v>
      </c>
    </row>
    <row r="485" spans="1:25" s="67" customFormat="1" ht="18.75" customHeight="1" outlineLevel="1" x14ac:dyDescent="0.2">
      <c r="A485" s="56" t="s">
        <v>8</v>
      </c>
      <c r="B485" s="70">
        <f>B11</f>
        <v>879.89</v>
      </c>
      <c r="C485" s="70">
        <f t="shared" ref="C485:Y485" si="156">C11</f>
        <v>847.53</v>
      </c>
      <c r="D485" s="70">
        <f t="shared" si="156"/>
        <v>838.16</v>
      </c>
      <c r="E485" s="70">
        <f t="shared" si="156"/>
        <v>812.31</v>
      </c>
      <c r="F485" s="70">
        <f t="shared" si="156"/>
        <v>795.23</v>
      </c>
      <c r="G485" s="70">
        <f t="shared" si="156"/>
        <v>866.68</v>
      </c>
      <c r="H485" s="70">
        <f t="shared" si="156"/>
        <v>854.58</v>
      </c>
      <c r="I485" s="70">
        <f t="shared" si="156"/>
        <v>856.55</v>
      </c>
      <c r="J485" s="70">
        <f t="shared" si="156"/>
        <v>859.53</v>
      </c>
      <c r="K485" s="70">
        <f t="shared" si="156"/>
        <v>848.04</v>
      </c>
      <c r="L485" s="70">
        <f t="shared" si="156"/>
        <v>862.22</v>
      </c>
      <c r="M485" s="70">
        <f t="shared" si="156"/>
        <v>864.67</v>
      </c>
      <c r="N485" s="70">
        <f t="shared" si="156"/>
        <v>878.1</v>
      </c>
      <c r="O485" s="70">
        <f t="shared" si="156"/>
        <v>861.63</v>
      </c>
      <c r="P485" s="70">
        <f t="shared" si="156"/>
        <v>861</v>
      </c>
      <c r="Q485" s="70">
        <f t="shared" si="156"/>
        <v>877.93</v>
      </c>
      <c r="R485" s="70">
        <f t="shared" si="156"/>
        <v>891.95</v>
      </c>
      <c r="S485" s="70">
        <f t="shared" si="156"/>
        <v>900.45</v>
      </c>
      <c r="T485" s="70">
        <f t="shared" si="156"/>
        <v>899.32</v>
      </c>
      <c r="U485" s="70">
        <f t="shared" si="156"/>
        <v>886.35</v>
      </c>
      <c r="V485" s="70">
        <f t="shared" si="156"/>
        <v>881.3</v>
      </c>
      <c r="W485" s="70">
        <f t="shared" si="156"/>
        <v>884.52</v>
      </c>
      <c r="X485" s="70">
        <f t="shared" si="156"/>
        <v>894.31</v>
      </c>
      <c r="Y485" s="70">
        <f t="shared" si="156"/>
        <v>885.38</v>
      </c>
    </row>
    <row r="486" spans="1:25" s="67" customFormat="1" ht="18.75" customHeight="1" outlineLevel="1" x14ac:dyDescent="0.2">
      <c r="A486" s="57" t="s">
        <v>9</v>
      </c>
      <c r="B486" s="76">
        <v>763.71</v>
      </c>
      <c r="C486" s="76">
        <v>763.71</v>
      </c>
      <c r="D486" s="76">
        <v>763.71</v>
      </c>
      <c r="E486" s="76">
        <v>763.71</v>
      </c>
      <c r="F486" s="76">
        <v>763.71</v>
      </c>
      <c r="G486" s="76">
        <v>763.71</v>
      </c>
      <c r="H486" s="76">
        <v>763.71</v>
      </c>
      <c r="I486" s="76">
        <v>763.71</v>
      </c>
      <c r="J486" s="76">
        <v>763.71</v>
      </c>
      <c r="K486" s="76">
        <v>763.71</v>
      </c>
      <c r="L486" s="76">
        <v>763.71</v>
      </c>
      <c r="M486" s="76">
        <v>763.71</v>
      </c>
      <c r="N486" s="76">
        <v>763.71</v>
      </c>
      <c r="O486" s="76">
        <v>763.71</v>
      </c>
      <c r="P486" s="76">
        <v>763.71</v>
      </c>
      <c r="Q486" s="76">
        <v>763.71</v>
      </c>
      <c r="R486" s="76">
        <v>763.71</v>
      </c>
      <c r="S486" s="76">
        <v>763.71</v>
      </c>
      <c r="T486" s="76">
        <v>763.71</v>
      </c>
      <c r="U486" s="76">
        <v>763.71</v>
      </c>
      <c r="V486" s="76">
        <v>763.71</v>
      </c>
      <c r="W486" s="76">
        <v>763.71</v>
      </c>
      <c r="X486" s="76">
        <v>763.71</v>
      </c>
      <c r="Y486" s="76">
        <v>763.71</v>
      </c>
    </row>
    <row r="487" spans="1:25" s="67" customFormat="1" ht="18.75" customHeight="1" outlineLevel="1" x14ac:dyDescent="0.2">
      <c r="A487" s="58" t="s">
        <v>10</v>
      </c>
      <c r="B487" s="76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81"/>
    </row>
    <row r="488" spans="1:25" s="67" customFormat="1" ht="18.75" customHeight="1" outlineLevel="1" thickBot="1" x14ac:dyDescent="0.25">
      <c r="A488" s="147" t="s">
        <v>11</v>
      </c>
      <c r="B488" s="77">
        <v>2.496</v>
      </c>
      <c r="C488" s="75">
        <v>2.496</v>
      </c>
      <c r="D488" s="75">
        <v>2.496</v>
      </c>
      <c r="E488" s="75">
        <v>2.496</v>
      </c>
      <c r="F488" s="75">
        <v>2.496</v>
      </c>
      <c r="G488" s="75">
        <v>2.496</v>
      </c>
      <c r="H488" s="75">
        <v>2.496</v>
      </c>
      <c r="I488" s="75">
        <v>2.496</v>
      </c>
      <c r="J488" s="75">
        <v>2.496</v>
      </c>
      <c r="K488" s="75">
        <v>2.496</v>
      </c>
      <c r="L488" s="75">
        <v>2.496</v>
      </c>
      <c r="M488" s="75">
        <v>2.496</v>
      </c>
      <c r="N488" s="75">
        <v>2.496</v>
      </c>
      <c r="O488" s="75">
        <v>2.496</v>
      </c>
      <c r="P488" s="75">
        <v>2.496</v>
      </c>
      <c r="Q488" s="75">
        <v>2.496</v>
      </c>
      <c r="R488" s="75">
        <v>2.496</v>
      </c>
      <c r="S488" s="75">
        <v>2.496</v>
      </c>
      <c r="T488" s="75">
        <v>2.496</v>
      </c>
      <c r="U488" s="75">
        <v>2.496</v>
      </c>
      <c r="V488" s="75">
        <v>2.496</v>
      </c>
      <c r="W488" s="75">
        <v>2.496</v>
      </c>
      <c r="X488" s="75">
        <v>2.496</v>
      </c>
      <c r="Y488" s="82">
        <v>2.496</v>
      </c>
    </row>
    <row r="489" spans="1:25" s="62" customFormat="1" ht="18.75" customHeight="1" thickBot="1" x14ac:dyDescent="0.25">
      <c r="A489" s="112">
        <v>2</v>
      </c>
      <c r="B489" s="103">
        <f t="shared" ref="B489:Y489" si="157">SUM(B490:B493)</f>
        <v>1690.4460000000001</v>
      </c>
      <c r="C489" s="103">
        <f t="shared" si="157"/>
        <v>1637.306</v>
      </c>
      <c r="D489" s="103">
        <f t="shared" si="157"/>
        <v>1604.1660000000002</v>
      </c>
      <c r="E489" s="103">
        <f t="shared" si="157"/>
        <v>1629.616</v>
      </c>
      <c r="F489" s="103">
        <f t="shared" si="157"/>
        <v>1632.6560000000002</v>
      </c>
      <c r="G489" s="103">
        <f t="shared" si="157"/>
        <v>1602.8960000000002</v>
      </c>
      <c r="H489" s="103">
        <f t="shared" si="157"/>
        <v>1660.2460000000001</v>
      </c>
      <c r="I489" s="103">
        <f t="shared" si="157"/>
        <v>1644.7060000000001</v>
      </c>
      <c r="J489" s="103">
        <f t="shared" si="157"/>
        <v>1630.9060000000002</v>
      </c>
      <c r="K489" s="103">
        <f t="shared" si="157"/>
        <v>1646.886</v>
      </c>
      <c r="L489" s="103">
        <f t="shared" si="157"/>
        <v>1664.386</v>
      </c>
      <c r="M489" s="103">
        <f t="shared" si="157"/>
        <v>1670.8760000000002</v>
      </c>
      <c r="N489" s="103">
        <f t="shared" si="157"/>
        <v>1681.9760000000001</v>
      </c>
      <c r="O489" s="103">
        <f t="shared" si="157"/>
        <v>1654.0260000000003</v>
      </c>
      <c r="P489" s="103">
        <f t="shared" si="157"/>
        <v>1662.366</v>
      </c>
      <c r="Q489" s="103">
        <f t="shared" si="157"/>
        <v>1688.3760000000002</v>
      </c>
      <c r="R489" s="103">
        <f t="shared" si="157"/>
        <v>1716.1060000000002</v>
      </c>
      <c r="S489" s="103">
        <f t="shared" si="157"/>
        <v>1717.7960000000003</v>
      </c>
      <c r="T489" s="103">
        <f t="shared" si="157"/>
        <v>1687.366</v>
      </c>
      <c r="U489" s="103">
        <f t="shared" si="157"/>
        <v>1690.2360000000001</v>
      </c>
      <c r="V489" s="103">
        <f t="shared" si="157"/>
        <v>1689.3360000000002</v>
      </c>
      <c r="W489" s="103">
        <f t="shared" si="157"/>
        <v>1678.4160000000002</v>
      </c>
      <c r="X489" s="103">
        <f t="shared" si="157"/>
        <v>1672.9660000000001</v>
      </c>
      <c r="Y489" s="103">
        <f t="shared" si="157"/>
        <v>1675.326</v>
      </c>
    </row>
    <row r="490" spans="1:25" s="62" customFormat="1" ht="18.75" hidden="1" customHeight="1" outlineLevel="1" x14ac:dyDescent="0.2">
      <c r="A490" s="56" t="s">
        <v>8</v>
      </c>
      <c r="B490" s="70">
        <f>B16</f>
        <v>924.24</v>
      </c>
      <c r="C490" s="70">
        <f t="shared" ref="C490:Y490" si="158">C16</f>
        <v>871.1</v>
      </c>
      <c r="D490" s="70">
        <f t="shared" si="158"/>
        <v>837.96</v>
      </c>
      <c r="E490" s="70">
        <f t="shared" si="158"/>
        <v>863.41</v>
      </c>
      <c r="F490" s="70">
        <f t="shared" si="158"/>
        <v>866.45</v>
      </c>
      <c r="G490" s="70">
        <f t="shared" si="158"/>
        <v>836.69</v>
      </c>
      <c r="H490" s="70">
        <f t="shared" si="158"/>
        <v>894.04</v>
      </c>
      <c r="I490" s="70">
        <f t="shared" si="158"/>
        <v>878.5</v>
      </c>
      <c r="J490" s="70">
        <f t="shared" si="158"/>
        <v>864.7</v>
      </c>
      <c r="K490" s="70">
        <f t="shared" si="158"/>
        <v>880.68</v>
      </c>
      <c r="L490" s="70">
        <f t="shared" si="158"/>
        <v>898.18</v>
      </c>
      <c r="M490" s="70">
        <f t="shared" si="158"/>
        <v>904.67</v>
      </c>
      <c r="N490" s="70">
        <f t="shared" si="158"/>
        <v>915.77</v>
      </c>
      <c r="O490" s="70">
        <f t="shared" si="158"/>
        <v>887.82</v>
      </c>
      <c r="P490" s="70">
        <f t="shared" si="158"/>
        <v>896.16</v>
      </c>
      <c r="Q490" s="70">
        <f t="shared" si="158"/>
        <v>922.17</v>
      </c>
      <c r="R490" s="70">
        <f t="shared" si="158"/>
        <v>949.9</v>
      </c>
      <c r="S490" s="70">
        <f t="shared" si="158"/>
        <v>951.59</v>
      </c>
      <c r="T490" s="70">
        <f t="shared" si="158"/>
        <v>921.16</v>
      </c>
      <c r="U490" s="70">
        <f t="shared" si="158"/>
        <v>924.03</v>
      </c>
      <c r="V490" s="70">
        <f t="shared" si="158"/>
        <v>923.13</v>
      </c>
      <c r="W490" s="70">
        <f t="shared" si="158"/>
        <v>912.21</v>
      </c>
      <c r="X490" s="70">
        <f t="shared" si="158"/>
        <v>906.76</v>
      </c>
      <c r="Y490" s="70">
        <f t="shared" si="158"/>
        <v>909.12</v>
      </c>
    </row>
    <row r="491" spans="1:25" s="62" customFormat="1" ht="18.75" hidden="1" customHeight="1" outlineLevel="1" x14ac:dyDescent="0.2">
      <c r="A491" s="57" t="s">
        <v>9</v>
      </c>
      <c r="B491" s="76">
        <v>763.71</v>
      </c>
      <c r="C491" s="76">
        <v>763.71</v>
      </c>
      <c r="D491" s="76">
        <v>763.71</v>
      </c>
      <c r="E491" s="76">
        <v>763.71</v>
      </c>
      <c r="F491" s="76">
        <v>763.71</v>
      </c>
      <c r="G491" s="76">
        <v>763.71</v>
      </c>
      <c r="H491" s="76">
        <v>763.71</v>
      </c>
      <c r="I491" s="76">
        <v>763.71</v>
      </c>
      <c r="J491" s="76">
        <v>763.71</v>
      </c>
      <c r="K491" s="76">
        <v>763.71</v>
      </c>
      <c r="L491" s="76">
        <v>763.71</v>
      </c>
      <c r="M491" s="76">
        <v>763.71</v>
      </c>
      <c r="N491" s="76">
        <v>763.71</v>
      </c>
      <c r="O491" s="76">
        <v>763.71</v>
      </c>
      <c r="P491" s="76">
        <v>763.71</v>
      </c>
      <c r="Q491" s="76">
        <v>763.71</v>
      </c>
      <c r="R491" s="76">
        <v>763.71</v>
      </c>
      <c r="S491" s="76">
        <v>763.71</v>
      </c>
      <c r="T491" s="76">
        <v>763.71</v>
      </c>
      <c r="U491" s="76">
        <v>763.71</v>
      </c>
      <c r="V491" s="76">
        <v>763.71</v>
      </c>
      <c r="W491" s="76">
        <v>763.71</v>
      </c>
      <c r="X491" s="76">
        <v>763.71</v>
      </c>
      <c r="Y491" s="76">
        <v>763.71</v>
      </c>
    </row>
    <row r="492" spans="1:25" s="62" customFormat="1" ht="18.75" hidden="1" customHeight="1" outlineLevel="1" x14ac:dyDescent="0.2">
      <c r="A492" s="58" t="s">
        <v>10</v>
      </c>
      <c r="B492" s="76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81"/>
    </row>
    <row r="493" spans="1:25" s="62" customFormat="1" ht="18.75" hidden="1" customHeight="1" outlineLevel="1" thickBot="1" x14ac:dyDescent="0.25">
      <c r="A493" s="147" t="s">
        <v>11</v>
      </c>
      <c r="B493" s="77">
        <v>2.496</v>
      </c>
      <c r="C493" s="75">
        <v>2.496</v>
      </c>
      <c r="D493" s="75">
        <v>2.496</v>
      </c>
      <c r="E493" s="75">
        <v>2.496</v>
      </c>
      <c r="F493" s="75">
        <v>2.496</v>
      </c>
      <c r="G493" s="75">
        <v>2.496</v>
      </c>
      <c r="H493" s="75">
        <v>2.496</v>
      </c>
      <c r="I493" s="75">
        <v>2.496</v>
      </c>
      <c r="J493" s="75">
        <v>2.496</v>
      </c>
      <c r="K493" s="75">
        <v>2.496</v>
      </c>
      <c r="L493" s="75">
        <v>2.496</v>
      </c>
      <c r="M493" s="75">
        <v>2.496</v>
      </c>
      <c r="N493" s="75">
        <v>2.496</v>
      </c>
      <c r="O493" s="75">
        <v>2.496</v>
      </c>
      <c r="P493" s="75">
        <v>2.496</v>
      </c>
      <c r="Q493" s="75">
        <v>2.496</v>
      </c>
      <c r="R493" s="75">
        <v>2.496</v>
      </c>
      <c r="S493" s="75">
        <v>2.496</v>
      </c>
      <c r="T493" s="75">
        <v>2.496</v>
      </c>
      <c r="U493" s="75">
        <v>2.496</v>
      </c>
      <c r="V493" s="75">
        <v>2.496</v>
      </c>
      <c r="W493" s="75">
        <v>2.496</v>
      </c>
      <c r="X493" s="75">
        <v>2.496</v>
      </c>
      <c r="Y493" s="82">
        <v>2.496</v>
      </c>
    </row>
    <row r="494" spans="1:25" s="62" customFormat="1" ht="18.75" customHeight="1" collapsed="1" thickBot="1" x14ac:dyDescent="0.25">
      <c r="A494" s="109">
        <v>3</v>
      </c>
      <c r="B494" s="103">
        <f t="shared" ref="B494:Y494" si="159">SUM(B495:B498)</f>
        <v>1632.9260000000002</v>
      </c>
      <c r="C494" s="103">
        <f t="shared" si="159"/>
        <v>1608.4960000000001</v>
      </c>
      <c r="D494" s="103">
        <f t="shared" si="159"/>
        <v>1622.2960000000003</v>
      </c>
      <c r="E494" s="103">
        <f t="shared" si="159"/>
        <v>1621.2260000000001</v>
      </c>
      <c r="F494" s="103">
        <f t="shared" si="159"/>
        <v>1635.1060000000002</v>
      </c>
      <c r="G494" s="103">
        <f t="shared" si="159"/>
        <v>1636.386</v>
      </c>
      <c r="H494" s="103">
        <f t="shared" si="159"/>
        <v>1637.6660000000002</v>
      </c>
      <c r="I494" s="103">
        <f t="shared" si="159"/>
        <v>1622.8160000000003</v>
      </c>
      <c r="J494" s="103">
        <f t="shared" si="159"/>
        <v>1629.5060000000001</v>
      </c>
      <c r="K494" s="103">
        <f t="shared" si="159"/>
        <v>1626.7560000000001</v>
      </c>
      <c r="L494" s="103">
        <f t="shared" si="159"/>
        <v>1634.556</v>
      </c>
      <c r="M494" s="103">
        <f t="shared" si="159"/>
        <v>1633.0260000000003</v>
      </c>
      <c r="N494" s="103">
        <f t="shared" si="159"/>
        <v>1641.4660000000001</v>
      </c>
      <c r="O494" s="103">
        <f t="shared" si="159"/>
        <v>1614.3160000000003</v>
      </c>
      <c r="P494" s="103">
        <f t="shared" si="159"/>
        <v>1611.7160000000001</v>
      </c>
      <c r="Q494" s="103">
        <f t="shared" si="159"/>
        <v>1645.4460000000001</v>
      </c>
      <c r="R494" s="103">
        <f t="shared" si="159"/>
        <v>1649.0860000000002</v>
      </c>
      <c r="S494" s="103">
        <f t="shared" si="159"/>
        <v>1657.0360000000001</v>
      </c>
      <c r="T494" s="103">
        <f t="shared" si="159"/>
        <v>1666.9360000000001</v>
      </c>
      <c r="U494" s="103">
        <f t="shared" si="159"/>
        <v>1650.4360000000001</v>
      </c>
      <c r="V494" s="103">
        <f t="shared" si="159"/>
        <v>1649.2460000000001</v>
      </c>
      <c r="W494" s="103">
        <f t="shared" si="159"/>
        <v>1640.2460000000001</v>
      </c>
      <c r="X494" s="103">
        <f t="shared" si="159"/>
        <v>1645.0160000000001</v>
      </c>
      <c r="Y494" s="103">
        <f t="shared" si="159"/>
        <v>1582.616</v>
      </c>
    </row>
    <row r="495" spans="1:25" s="62" customFormat="1" ht="18.75" hidden="1" customHeight="1" outlineLevel="1" x14ac:dyDescent="0.2">
      <c r="A495" s="56" t="s">
        <v>8</v>
      </c>
      <c r="B495" s="70">
        <f>B21</f>
        <v>866.72</v>
      </c>
      <c r="C495" s="70">
        <f t="shared" ref="C495:Y495" si="160">C21</f>
        <v>842.29</v>
      </c>
      <c r="D495" s="70">
        <f t="shared" si="160"/>
        <v>856.09</v>
      </c>
      <c r="E495" s="70">
        <f t="shared" si="160"/>
        <v>855.02</v>
      </c>
      <c r="F495" s="70">
        <f t="shared" si="160"/>
        <v>868.9</v>
      </c>
      <c r="G495" s="70">
        <f t="shared" si="160"/>
        <v>870.18</v>
      </c>
      <c r="H495" s="70">
        <f t="shared" si="160"/>
        <v>871.46</v>
      </c>
      <c r="I495" s="70">
        <f t="shared" si="160"/>
        <v>856.61</v>
      </c>
      <c r="J495" s="70">
        <f t="shared" si="160"/>
        <v>863.3</v>
      </c>
      <c r="K495" s="70">
        <f t="shared" si="160"/>
        <v>860.55</v>
      </c>
      <c r="L495" s="70">
        <f t="shared" si="160"/>
        <v>868.35</v>
      </c>
      <c r="M495" s="70">
        <f t="shared" si="160"/>
        <v>866.82</v>
      </c>
      <c r="N495" s="70">
        <f t="shared" si="160"/>
        <v>875.26</v>
      </c>
      <c r="O495" s="70">
        <f t="shared" si="160"/>
        <v>848.11</v>
      </c>
      <c r="P495" s="70">
        <f t="shared" si="160"/>
        <v>845.51</v>
      </c>
      <c r="Q495" s="70">
        <f t="shared" si="160"/>
        <v>879.24</v>
      </c>
      <c r="R495" s="70">
        <f t="shared" si="160"/>
        <v>882.88</v>
      </c>
      <c r="S495" s="70">
        <f t="shared" si="160"/>
        <v>890.83</v>
      </c>
      <c r="T495" s="70">
        <f t="shared" si="160"/>
        <v>900.73</v>
      </c>
      <c r="U495" s="70">
        <f t="shared" si="160"/>
        <v>884.23</v>
      </c>
      <c r="V495" s="70">
        <f t="shared" si="160"/>
        <v>883.04</v>
      </c>
      <c r="W495" s="70">
        <f t="shared" si="160"/>
        <v>874.04</v>
      </c>
      <c r="X495" s="70">
        <f t="shared" si="160"/>
        <v>878.81</v>
      </c>
      <c r="Y495" s="70">
        <f t="shared" si="160"/>
        <v>816.41</v>
      </c>
    </row>
    <row r="496" spans="1:25" s="62" customFormat="1" ht="18.75" hidden="1" customHeight="1" outlineLevel="1" x14ac:dyDescent="0.2">
      <c r="A496" s="57" t="s">
        <v>9</v>
      </c>
      <c r="B496" s="76">
        <v>763.71</v>
      </c>
      <c r="C496" s="76">
        <v>763.71</v>
      </c>
      <c r="D496" s="76">
        <v>763.71</v>
      </c>
      <c r="E496" s="76">
        <v>763.71</v>
      </c>
      <c r="F496" s="76">
        <v>763.71</v>
      </c>
      <c r="G496" s="76">
        <v>763.71</v>
      </c>
      <c r="H496" s="76">
        <v>763.71</v>
      </c>
      <c r="I496" s="76">
        <v>763.71</v>
      </c>
      <c r="J496" s="76">
        <v>763.71</v>
      </c>
      <c r="K496" s="76">
        <v>763.71</v>
      </c>
      <c r="L496" s="76">
        <v>763.71</v>
      </c>
      <c r="M496" s="76">
        <v>763.71</v>
      </c>
      <c r="N496" s="76">
        <v>763.71</v>
      </c>
      <c r="O496" s="76">
        <v>763.71</v>
      </c>
      <c r="P496" s="76">
        <v>763.71</v>
      </c>
      <c r="Q496" s="76">
        <v>763.71</v>
      </c>
      <c r="R496" s="76">
        <v>763.71</v>
      </c>
      <c r="S496" s="76">
        <v>763.71</v>
      </c>
      <c r="T496" s="76">
        <v>763.71</v>
      </c>
      <c r="U496" s="76">
        <v>763.71</v>
      </c>
      <c r="V496" s="76">
        <v>763.71</v>
      </c>
      <c r="W496" s="76">
        <v>763.71</v>
      </c>
      <c r="X496" s="76">
        <v>763.71</v>
      </c>
      <c r="Y496" s="76">
        <v>763.71</v>
      </c>
    </row>
    <row r="497" spans="1:25" s="62" customFormat="1" ht="18.75" hidden="1" customHeight="1" outlineLevel="1" x14ac:dyDescent="0.2">
      <c r="A497" s="58" t="s">
        <v>10</v>
      </c>
      <c r="B497" s="76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81"/>
    </row>
    <row r="498" spans="1:25" s="62" customFormat="1" ht="18.75" hidden="1" customHeight="1" outlineLevel="1" thickBot="1" x14ac:dyDescent="0.25">
      <c r="A498" s="147" t="s">
        <v>11</v>
      </c>
      <c r="B498" s="77">
        <v>2.496</v>
      </c>
      <c r="C498" s="75">
        <v>2.496</v>
      </c>
      <c r="D498" s="75">
        <v>2.496</v>
      </c>
      <c r="E498" s="75">
        <v>2.496</v>
      </c>
      <c r="F498" s="75">
        <v>2.496</v>
      </c>
      <c r="G498" s="75">
        <v>2.496</v>
      </c>
      <c r="H498" s="75">
        <v>2.496</v>
      </c>
      <c r="I498" s="75">
        <v>2.496</v>
      </c>
      <c r="J498" s="75">
        <v>2.496</v>
      </c>
      <c r="K498" s="75">
        <v>2.496</v>
      </c>
      <c r="L498" s="75">
        <v>2.496</v>
      </c>
      <c r="M498" s="75">
        <v>2.496</v>
      </c>
      <c r="N498" s="75">
        <v>2.496</v>
      </c>
      <c r="O498" s="75">
        <v>2.496</v>
      </c>
      <c r="P498" s="75">
        <v>2.496</v>
      </c>
      <c r="Q498" s="75">
        <v>2.496</v>
      </c>
      <c r="R498" s="75">
        <v>2.496</v>
      </c>
      <c r="S498" s="75">
        <v>2.496</v>
      </c>
      <c r="T498" s="75">
        <v>2.496</v>
      </c>
      <c r="U498" s="75">
        <v>2.496</v>
      </c>
      <c r="V498" s="75">
        <v>2.496</v>
      </c>
      <c r="W498" s="75">
        <v>2.496</v>
      </c>
      <c r="X498" s="75">
        <v>2.496</v>
      </c>
      <c r="Y498" s="82">
        <v>2.496</v>
      </c>
    </row>
    <row r="499" spans="1:25" s="62" customFormat="1" ht="18.75" customHeight="1" collapsed="1" thickBot="1" x14ac:dyDescent="0.25">
      <c r="A499" s="130">
        <v>4</v>
      </c>
      <c r="B499" s="103">
        <f t="shared" ref="B499:Y499" si="161">SUM(B500:B503)</f>
        <v>1591.2460000000001</v>
      </c>
      <c r="C499" s="103">
        <f t="shared" si="161"/>
        <v>1571.1260000000002</v>
      </c>
      <c r="D499" s="103">
        <f t="shared" si="161"/>
        <v>1565.8160000000003</v>
      </c>
      <c r="E499" s="103">
        <f t="shared" si="161"/>
        <v>1569.4760000000001</v>
      </c>
      <c r="F499" s="103">
        <f t="shared" si="161"/>
        <v>1570.636</v>
      </c>
      <c r="G499" s="103">
        <f t="shared" si="161"/>
        <v>1571.1860000000001</v>
      </c>
      <c r="H499" s="103">
        <f t="shared" si="161"/>
        <v>1576.866</v>
      </c>
      <c r="I499" s="103">
        <f t="shared" si="161"/>
        <v>1563.7160000000001</v>
      </c>
      <c r="J499" s="103">
        <f t="shared" si="161"/>
        <v>1559.6560000000002</v>
      </c>
      <c r="K499" s="103">
        <f t="shared" si="161"/>
        <v>1558.9660000000001</v>
      </c>
      <c r="L499" s="103">
        <f t="shared" si="161"/>
        <v>1557.4460000000001</v>
      </c>
      <c r="M499" s="103">
        <f t="shared" si="161"/>
        <v>1559.4060000000002</v>
      </c>
      <c r="N499" s="103">
        <f t="shared" si="161"/>
        <v>1565.806</v>
      </c>
      <c r="O499" s="103">
        <f t="shared" si="161"/>
        <v>1542.6060000000002</v>
      </c>
      <c r="P499" s="103">
        <f t="shared" si="161"/>
        <v>1547.1660000000002</v>
      </c>
      <c r="Q499" s="103">
        <f t="shared" si="161"/>
        <v>1569.0160000000001</v>
      </c>
      <c r="R499" s="103">
        <f t="shared" si="161"/>
        <v>1587.0660000000003</v>
      </c>
      <c r="S499" s="103">
        <f t="shared" si="161"/>
        <v>1594.2560000000001</v>
      </c>
      <c r="T499" s="103">
        <f t="shared" si="161"/>
        <v>1583.2460000000001</v>
      </c>
      <c r="U499" s="103">
        <f t="shared" si="161"/>
        <v>1570.3760000000002</v>
      </c>
      <c r="V499" s="103">
        <f t="shared" si="161"/>
        <v>1573.3160000000003</v>
      </c>
      <c r="W499" s="103">
        <f t="shared" si="161"/>
        <v>1580.7460000000001</v>
      </c>
      <c r="X499" s="103">
        <f t="shared" si="161"/>
        <v>1574.0360000000001</v>
      </c>
      <c r="Y499" s="103">
        <f t="shared" si="161"/>
        <v>1557.2660000000001</v>
      </c>
    </row>
    <row r="500" spans="1:25" s="62" customFormat="1" ht="18.75" hidden="1" customHeight="1" outlineLevel="1" x14ac:dyDescent="0.2">
      <c r="A500" s="58" t="s">
        <v>8</v>
      </c>
      <c r="B500" s="70">
        <f>B26</f>
        <v>825.04</v>
      </c>
      <c r="C500" s="70">
        <f t="shared" ref="C500:Y500" si="162">C26</f>
        <v>804.92</v>
      </c>
      <c r="D500" s="70">
        <f t="shared" si="162"/>
        <v>799.61</v>
      </c>
      <c r="E500" s="70">
        <f t="shared" si="162"/>
        <v>803.27</v>
      </c>
      <c r="F500" s="70">
        <f t="shared" si="162"/>
        <v>804.43</v>
      </c>
      <c r="G500" s="70">
        <f t="shared" si="162"/>
        <v>804.98</v>
      </c>
      <c r="H500" s="70">
        <f t="shared" si="162"/>
        <v>810.66</v>
      </c>
      <c r="I500" s="70">
        <f t="shared" si="162"/>
        <v>797.51</v>
      </c>
      <c r="J500" s="70">
        <f t="shared" si="162"/>
        <v>793.45</v>
      </c>
      <c r="K500" s="70">
        <f t="shared" si="162"/>
        <v>792.76</v>
      </c>
      <c r="L500" s="70">
        <f t="shared" si="162"/>
        <v>791.24</v>
      </c>
      <c r="M500" s="70">
        <f t="shared" si="162"/>
        <v>793.2</v>
      </c>
      <c r="N500" s="70">
        <f t="shared" si="162"/>
        <v>799.6</v>
      </c>
      <c r="O500" s="70">
        <f t="shared" si="162"/>
        <v>776.4</v>
      </c>
      <c r="P500" s="70">
        <f t="shared" si="162"/>
        <v>780.96</v>
      </c>
      <c r="Q500" s="70">
        <f t="shared" si="162"/>
        <v>802.81</v>
      </c>
      <c r="R500" s="70">
        <f t="shared" si="162"/>
        <v>820.86</v>
      </c>
      <c r="S500" s="70">
        <f t="shared" si="162"/>
        <v>828.05</v>
      </c>
      <c r="T500" s="70">
        <f t="shared" si="162"/>
        <v>817.04</v>
      </c>
      <c r="U500" s="70">
        <f t="shared" si="162"/>
        <v>804.17</v>
      </c>
      <c r="V500" s="70">
        <f t="shared" si="162"/>
        <v>807.11</v>
      </c>
      <c r="W500" s="70">
        <f t="shared" si="162"/>
        <v>814.54</v>
      </c>
      <c r="X500" s="70">
        <f t="shared" si="162"/>
        <v>807.83</v>
      </c>
      <c r="Y500" s="70">
        <f t="shared" si="162"/>
        <v>791.06</v>
      </c>
    </row>
    <row r="501" spans="1:25" s="62" customFormat="1" ht="18.75" hidden="1" customHeight="1" outlineLevel="1" x14ac:dyDescent="0.2">
      <c r="A501" s="57" t="s">
        <v>9</v>
      </c>
      <c r="B501" s="76">
        <v>763.71</v>
      </c>
      <c r="C501" s="76">
        <v>763.71</v>
      </c>
      <c r="D501" s="76">
        <v>763.71</v>
      </c>
      <c r="E501" s="76">
        <v>763.71</v>
      </c>
      <c r="F501" s="76">
        <v>763.71</v>
      </c>
      <c r="G501" s="76">
        <v>763.71</v>
      </c>
      <c r="H501" s="76">
        <v>763.71</v>
      </c>
      <c r="I501" s="76">
        <v>763.71</v>
      </c>
      <c r="J501" s="76">
        <v>763.71</v>
      </c>
      <c r="K501" s="76">
        <v>763.71</v>
      </c>
      <c r="L501" s="76">
        <v>763.71</v>
      </c>
      <c r="M501" s="76">
        <v>763.71</v>
      </c>
      <c r="N501" s="76">
        <v>763.71</v>
      </c>
      <c r="O501" s="76">
        <v>763.71</v>
      </c>
      <c r="P501" s="76">
        <v>763.71</v>
      </c>
      <c r="Q501" s="76">
        <v>763.71</v>
      </c>
      <c r="R501" s="76">
        <v>763.71</v>
      </c>
      <c r="S501" s="76">
        <v>763.71</v>
      </c>
      <c r="T501" s="76">
        <v>763.71</v>
      </c>
      <c r="U501" s="76">
        <v>763.71</v>
      </c>
      <c r="V501" s="76">
        <v>763.71</v>
      </c>
      <c r="W501" s="76">
        <v>763.71</v>
      </c>
      <c r="X501" s="76">
        <v>763.71</v>
      </c>
      <c r="Y501" s="76">
        <v>763.71</v>
      </c>
    </row>
    <row r="502" spans="1:25" s="62" customFormat="1" ht="18.75" hidden="1" customHeight="1" outlineLevel="1" x14ac:dyDescent="0.2">
      <c r="A502" s="58" t="s">
        <v>10</v>
      </c>
      <c r="B502" s="76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81"/>
    </row>
    <row r="503" spans="1:25" s="62" customFormat="1" ht="18.75" hidden="1" customHeight="1" outlineLevel="1" thickBot="1" x14ac:dyDescent="0.25">
      <c r="A503" s="147" t="s">
        <v>11</v>
      </c>
      <c r="B503" s="77">
        <v>2.496</v>
      </c>
      <c r="C503" s="75">
        <v>2.496</v>
      </c>
      <c r="D503" s="75">
        <v>2.496</v>
      </c>
      <c r="E503" s="75">
        <v>2.496</v>
      </c>
      <c r="F503" s="75">
        <v>2.496</v>
      </c>
      <c r="G503" s="75">
        <v>2.496</v>
      </c>
      <c r="H503" s="75">
        <v>2.496</v>
      </c>
      <c r="I503" s="75">
        <v>2.496</v>
      </c>
      <c r="J503" s="75">
        <v>2.496</v>
      </c>
      <c r="K503" s="75">
        <v>2.496</v>
      </c>
      <c r="L503" s="75">
        <v>2.496</v>
      </c>
      <c r="M503" s="75">
        <v>2.496</v>
      </c>
      <c r="N503" s="75">
        <v>2.496</v>
      </c>
      <c r="O503" s="75">
        <v>2.496</v>
      </c>
      <c r="P503" s="75">
        <v>2.496</v>
      </c>
      <c r="Q503" s="75">
        <v>2.496</v>
      </c>
      <c r="R503" s="75">
        <v>2.496</v>
      </c>
      <c r="S503" s="75">
        <v>2.496</v>
      </c>
      <c r="T503" s="75">
        <v>2.496</v>
      </c>
      <c r="U503" s="75">
        <v>2.496</v>
      </c>
      <c r="V503" s="75">
        <v>2.496</v>
      </c>
      <c r="W503" s="75">
        <v>2.496</v>
      </c>
      <c r="X503" s="75">
        <v>2.496</v>
      </c>
      <c r="Y503" s="82">
        <v>2.496</v>
      </c>
    </row>
    <row r="504" spans="1:25" s="62" customFormat="1" ht="18.75" customHeight="1" collapsed="1" thickBot="1" x14ac:dyDescent="0.25">
      <c r="A504" s="109">
        <v>5</v>
      </c>
      <c r="B504" s="103">
        <f t="shared" ref="B504:Y504" si="163">SUM(B505:B508)</f>
        <v>1557.7960000000003</v>
      </c>
      <c r="C504" s="103">
        <f t="shared" si="163"/>
        <v>1536.2360000000001</v>
      </c>
      <c r="D504" s="103">
        <f t="shared" si="163"/>
        <v>1523.806</v>
      </c>
      <c r="E504" s="103">
        <f t="shared" si="163"/>
        <v>1530.4160000000002</v>
      </c>
      <c r="F504" s="103">
        <f t="shared" si="163"/>
        <v>1515.1060000000002</v>
      </c>
      <c r="G504" s="103">
        <f t="shared" si="163"/>
        <v>1522.7060000000001</v>
      </c>
      <c r="H504" s="103">
        <f t="shared" si="163"/>
        <v>1562.9160000000002</v>
      </c>
      <c r="I504" s="103">
        <f t="shared" si="163"/>
        <v>1548.4460000000001</v>
      </c>
      <c r="J504" s="103">
        <f t="shared" si="163"/>
        <v>1550.4260000000002</v>
      </c>
      <c r="K504" s="103">
        <f t="shared" si="163"/>
        <v>1553.4160000000002</v>
      </c>
      <c r="L504" s="103">
        <f t="shared" si="163"/>
        <v>1548.056</v>
      </c>
      <c r="M504" s="103">
        <f t="shared" si="163"/>
        <v>1527.136</v>
      </c>
      <c r="N504" s="103">
        <f t="shared" si="163"/>
        <v>1535.556</v>
      </c>
      <c r="O504" s="103">
        <f t="shared" si="163"/>
        <v>1535.4660000000001</v>
      </c>
      <c r="P504" s="103">
        <f t="shared" si="163"/>
        <v>1522.9460000000001</v>
      </c>
      <c r="Q504" s="103">
        <f t="shared" si="163"/>
        <v>1555.5460000000003</v>
      </c>
      <c r="R504" s="103">
        <f t="shared" si="163"/>
        <v>1563.4260000000002</v>
      </c>
      <c r="S504" s="103">
        <f t="shared" si="163"/>
        <v>1566.1760000000002</v>
      </c>
      <c r="T504" s="103">
        <f t="shared" si="163"/>
        <v>1561.0260000000003</v>
      </c>
      <c r="U504" s="103">
        <f t="shared" si="163"/>
        <v>1550.7460000000001</v>
      </c>
      <c r="V504" s="103">
        <f t="shared" si="163"/>
        <v>1561.9960000000001</v>
      </c>
      <c r="W504" s="103">
        <f t="shared" si="163"/>
        <v>1546.3960000000002</v>
      </c>
      <c r="X504" s="103">
        <f t="shared" si="163"/>
        <v>1550.7760000000003</v>
      </c>
      <c r="Y504" s="103">
        <f t="shared" si="163"/>
        <v>1548.366</v>
      </c>
    </row>
    <row r="505" spans="1:25" s="62" customFormat="1" ht="18.75" hidden="1" customHeight="1" outlineLevel="1" x14ac:dyDescent="0.2">
      <c r="A505" s="56" t="s">
        <v>8</v>
      </c>
      <c r="B505" s="70">
        <f>B31</f>
        <v>791.59</v>
      </c>
      <c r="C505" s="70">
        <f t="shared" ref="C505:Y505" si="164">C31</f>
        <v>770.03</v>
      </c>
      <c r="D505" s="70">
        <f t="shared" si="164"/>
        <v>757.6</v>
      </c>
      <c r="E505" s="70">
        <f t="shared" si="164"/>
        <v>764.21</v>
      </c>
      <c r="F505" s="70">
        <f t="shared" si="164"/>
        <v>748.9</v>
      </c>
      <c r="G505" s="70">
        <f t="shared" si="164"/>
        <v>756.5</v>
      </c>
      <c r="H505" s="70">
        <f t="shared" si="164"/>
        <v>796.71</v>
      </c>
      <c r="I505" s="70">
        <f t="shared" si="164"/>
        <v>782.24</v>
      </c>
      <c r="J505" s="70">
        <f t="shared" si="164"/>
        <v>784.22</v>
      </c>
      <c r="K505" s="70">
        <f t="shared" si="164"/>
        <v>787.21</v>
      </c>
      <c r="L505" s="70">
        <f t="shared" si="164"/>
        <v>781.85</v>
      </c>
      <c r="M505" s="70">
        <f t="shared" si="164"/>
        <v>760.93</v>
      </c>
      <c r="N505" s="70">
        <f t="shared" si="164"/>
        <v>769.35</v>
      </c>
      <c r="O505" s="70">
        <f t="shared" si="164"/>
        <v>769.26</v>
      </c>
      <c r="P505" s="70">
        <f t="shared" si="164"/>
        <v>756.74</v>
      </c>
      <c r="Q505" s="70">
        <f t="shared" si="164"/>
        <v>789.34</v>
      </c>
      <c r="R505" s="70">
        <f t="shared" si="164"/>
        <v>797.22</v>
      </c>
      <c r="S505" s="70">
        <f t="shared" si="164"/>
        <v>799.97</v>
      </c>
      <c r="T505" s="70">
        <f t="shared" si="164"/>
        <v>794.82</v>
      </c>
      <c r="U505" s="70">
        <f t="shared" si="164"/>
        <v>784.54</v>
      </c>
      <c r="V505" s="70">
        <f t="shared" si="164"/>
        <v>795.79</v>
      </c>
      <c r="W505" s="70">
        <f t="shared" si="164"/>
        <v>780.19</v>
      </c>
      <c r="X505" s="70">
        <f t="shared" si="164"/>
        <v>784.57</v>
      </c>
      <c r="Y505" s="70">
        <f t="shared" si="164"/>
        <v>782.16</v>
      </c>
    </row>
    <row r="506" spans="1:25" s="62" customFormat="1" ht="18.75" hidden="1" customHeight="1" outlineLevel="1" x14ac:dyDescent="0.2">
      <c r="A506" s="57" t="s">
        <v>9</v>
      </c>
      <c r="B506" s="76">
        <v>763.71</v>
      </c>
      <c r="C506" s="76">
        <v>763.71</v>
      </c>
      <c r="D506" s="76">
        <v>763.71</v>
      </c>
      <c r="E506" s="76">
        <v>763.71</v>
      </c>
      <c r="F506" s="76">
        <v>763.71</v>
      </c>
      <c r="G506" s="76">
        <v>763.71</v>
      </c>
      <c r="H506" s="76">
        <v>763.71</v>
      </c>
      <c r="I506" s="76">
        <v>763.71</v>
      </c>
      <c r="J506" s="76">
        <v>763.71</v>
      </c>
      <c r="K506" s="76">
        <v>763.71</v>
      </c>
      <c r="L506" s="76">
        <v>763.71</v>
      </c>
      <c r="M506" s="76">
        <v>763.71</v>
      </c>
      <c r="N506" s="76">
        <v>763.71</v>
      </c>
      <c r="O506" s="76">
        <v>763.71</v>
      </c>
      <c r="P506" s="76">
        <v>763.71</v>
      </c>
      <c r="Q506" s="76">
        <v>763.71</v>
      </c>
      <c r="R506" s="76">
        <v>763.71</v>
      </c>
      <c r="S506" s="76">
        <v>763.71</v>
      </c>
      <c r="T506" s="76">
        <v>763.71</v>
      </c>
      <c r="U506" s="76">
        <v>763.71</v>
      </c>
      <c r="V506" s="76">
        <v>763.71</v>
      </c>
      <c r="W506" s="76">
        <v>763.71</v>
      </c>
      <c r="X506" s="76">
        <v>763.71</v>
      </c>
      <c r="Y506" s="76">
        <v>763.71</v>
      </c>
    </row>
    <row r="507" spans="1:25" s="62" customFormat="1" ht="18.75" hidden="1" customHeight="1" outlineLevel="1" x14ac:dyDescent="0.2">
      <c r="A507" s="58" t="s">
        <v>10</v>
      </c>
      <c r="B507" s="76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81"/>
    </row>
    <row r="508" spans="1:25" s="62" customFormat="1" ht="18.75" hidden="1" customHeight="1" outlineLevel="1" thickBot="1" x14ac:dyDescent="0.25">
      <c r="A508" s="147" t="s">
        <v>11</v>
      </c>
      <c r="B508" s="77">
        <v>2.496</v>
      </c>
      <c r="C508" s="75">
        <v>2.496</v>
      </c>
      <c r="D508" s="75">
        <v>2.496</v>
      </c>
      <c r="E508" s="75">
        <v>2.496</v>
      </c>
      <c r="F508" s="75">
        <v>2.496</v>
      </c>
      <c r="G508" s="75">
        <v>2.496</v>
      </c>
      <c r="H508" s="75">
        <v>2.496</v>
      </c>
      <c r="I508" s="75">
        <v>2.496</v>
      </c>
      <c r="J508" s="75">
        <v>2.496</v>
      </c>
      <c r="K508" s="75">
        <v>2.496</v>
      </c>
      <c r="L508" s="75">
        <v>2.496</v>
      </c>
      <c r="M508" s="75">
        <v>2.496</v>
      </c>
      <c r="N508" s="75">
        <v>2.496</v>
      </c>
      <c r="O508" s="75">
        <v>2.496</v>
      </c>
      <c r="P508" s="75">
        <v>2.496</v>
      </c>
      <c r="Q508" s="75">
        <v>2.496</v>
      </c>
      <c r="R508" s="75">
        <v>2.496</v>
      </c>
      <c r="S508" s="75">
        <v>2.496</v>
      </c>
      <c r="T508" s="75">
        <v>2.496</v>
      </c>
      <c r="U508" s="75">
        <v>2.496</v>
      </c>
      <c r="V508" s="75">
        <v>2.496</v>
      </c>
      <c r="W508" s="75">
        <v>2.496</v>
      </c>
      <c r="X508" s="75">
        <v>2.496</v>
      </c>
      <c r="Y508" s="82">
        <v>2.496</v>
      </c>
    </row>
    <row r="509" spans="1:25" s="62" customFormat="1" ht="18.75" customHeight="1" collapsed="1" thickBot="1" x14ac:dyDescent="0.25">
      <c r="A509" s="112">
        <v>6</v>
      </c>
      <c r="B509" s="103">
        <f t="shared" ref="B509:Y509" si="165">SUM(B510:B513)</f>
        <v>1553.6060000000002</v>
      </c>
      <c r="C509" s="103">
        <f t="shared" si="165"/>
        <v>1543.5360000000001</v>
      </c>
      <c r="D509" s="103">
        <f t="shared" si="165"/>
        <v>1546.7160000000001</v>
      </c>
      <c r="E509" s="103">
        <f t="shared" si="165"/>
        <v>1554.5160000000001</v>
      </c>
      <c r="F509" s="103">
        <f t="shared" si="165"/>
        <v>1547.8960000000002</v>
      </c>
      <c r="G509" s="103">
        <f t="shared" si="165"/>
        <v>1554.3160000000003</v>
      </c>
      <c r="H509" s="103">
        <f t="shared" si="165"/>
        <v>1559.6960000000001</v>
      </c>
      <c r="I509" s="103">
        <f t="shared" si="165"/>
        <v>1544.3960000000002</v>
      </c>
      <c r="J509" s="103">
        <f t="shared" si="165"/>
        <v>1550.6260000000002</v>
      </c>
      <c r="K509" s="103">
        <f t="shared" si="165"/>
        <v>1550.4560000000001</v>
      </c>
      <c r="L509" s="103">
        <f t="shared" si="165"/>
        <v>1551.846</v>
      </c>
      <c r="M509" s="103">
        <f t="shared" si="165"/>
        <v>1552.1260000000002</v>
      </c>
      <c r="N509" s="103">
        <f t="shared" si="165"/>
        <v>1560.346</v>
      </c>
      <c r="O509" s="103">
        <f t="shared" si="165"/>
        <v>1537.5660000000003</v>
      </c>
      <c r="P509" s="103">
        <f t="shared" si="165"/>
        <v>1542.0160000000001</v>
      </c>
      <c r="Q509" s="103">
        <f t="shared" si="165"/>
        <v>1564.576</v>
      </c>
      <c r="R509" s="103">
        <f t="shared" si="165"/>
        <v>1572.4960000000001</v>
      </c>
      <c r="S509" s="103">
        <f t="shared" si="165"/>
        <v>1581.7560000000001</v>
      </c>
      <c r="T509" s="103">
        <f t="shared" si="165"/>
        <v>1569.806</v>
      </c>
      <c r="U509" s="103">
        <f t="shared" si="165"/>
        <v>1558.6860000000001</v>
      </c>
      <c r="V509" s="103">
        <f t="shared" si="165"/>
        <v>1567.9460000000001</v>
      </c>
      <c r="W509" s="103">
        <f t="shared" si="165"/>
        <v>1543.806</v>
      </c>
      <c r="X509" s="103">
        <f t="shared" si="165"/>
        <v>1548.7360000000001</v>
      </c>
      <c r="Y509" s="103">
        <f t="shared" si="165"/>
        <v>1570.8960000000002</v>
      </c>
    </row>
    <row r="510" spans="1:25" s="62" customFormat="1" ht="18.75" hidden="1" customHeight="1" outlineLevel="1" x14ac:dyDescent="0.2">
      <c r="A510" s="56" t="s">
        <v>8</v>
      </c>
      <c r="B510" s="70">
        <f>B36</f>
        <v>787.4</v>
      </c>
      <c r="C510" s="70">
        <f t="shared" ref="C510:Y510" si="166">C36</f>
        <v>777.33</v>
      </c>
      <c r="D510" s="70">
        <f t="shared" si="166"/>
        <v>780.51</v>
      </c>
      <c r="E510" s="70">
        <f t="shared" si="166"/>
        <v>788.31</v>
      </c>
      <c r="F510" s="70">
        <f t="shared" si="166"/>
        <v>781.69</v>
      </c>
      <c r="G510" s="70">
        <f t="shared" si="166"/>
        <v>788.11</v>
      </c>
      <c r="H510" s="70">
        <f t="shared" si="166"/>
        <v>793.49</v>
      </c>
      <c r="I510" s="70">
        <f t="shared" si="166"/>
        <v>778.19</v>
      </c>
      <c r="J510" s="70">
        <f t="shared" si="166"/>
        <v>784.42</v>
      </c>
      <c r="K510" s="70">
        <f t="shared" si="166"/>
        <v>784.25</v>
      </c>
      <c r="L510" s="70">
        <f t="shared" si="166"/>
        <v>785.64</v>
      </c>
      <c r="M510" s="70">
        <f t="shared" si="166"/>
        <v>785.92</v>
      </c>
      <c r="N510" s="70">
        <f t="shared" si="166"/>
        <v>794.14</v>
      </c>
      <c r="O510" s="70">
        <f t="shared" si="166"/>
        <v>771.36</v>
      </c>
      <c r="P510" s="70">
        <f t="shared" si="166"/>
        <v>775.81</v>
      </c>
      <c r="Q510" s="70">
        <f t="shared" si="166"/>
        <v>798.37</v>
      </c>
      <c r="R510" s="70">
        <f t="shared" si="166"/>
        <v>806.29</v>
      </c>
      <c r="S510" s="70">
        <f t="shared" si="166"/>
        <v>815.55</v>
      </c>
      <c r="T510" s="70">
        <f t="shared" si="166"/>
        <v>803.6</v>
      </c>
      <c r="U510" s="70">
        <f t="shared" si="166"/>
        <v>792.48</v>
      </c>
      <c r="V510" s="70">
        <f t="shared" si="166"/>
        <v>801.74</v>
      </c>
      <c r="W510" s="70">
        <f t="shared" si="166"/>
        <v>777.6</v>
      </c>
      <c r="X510" s="70">
        <f t="shared" si="166"/>
        <v>782.53</v>
      </c>
      <c r="Y510" s="70">
        <f t="shared" si="166"/>
        <v>804.69</v>
      </c>
    </row>
    <row r="511" spans="1:25" s="62" customFormat="1" ht="18.75" hidden="1" customHeight="1" outlineLevel="1" x14ac:dyDescent="0.2">
      <c r="A511" s="57" t="s">
        <v>9</v>
      </c>
      <c r="B511" s="76">
        <v>763.71</v>
      </c>
      <c r="C511" s="76">
        <v>763.71</v>
      </c>
      <c r="D511" s="76">
        <v>763.71</v>
      </c>
      <c r="E511" s="76">
        <v>763.71</v>
      </c>
      <c r="F511" s="76">
        <v>763.71</v>
      </c>
      <c r="G511" s="76">
        <v>763.71</v>
      </c>
      <c r="H511" s="76">
        <v>763.71</v>
      </c>
      <c r="I511" s="76">
        <v>763.71</v>
      </c>
      <c r="J511" s="76">
        <v>763.71</v>
      </c>
      <c r="K511" s="76">
        <v>763.71</v>
      </c>
      <c r="L511" s="76">
        <v>763.71</v>
      </c>
      <c r="M511" s="76">
        <v>763.71</v>
      </c>
      <c r="N511" s="76">
        <v>763.71</v>
      </c>
      <c r="O511" s="76">
        <v>763.71</v>
      </c>
      <c r="P511" s="76">
        <v>763.71</v>
      </c>
      <c r="Q511" s="76">
        <v>763.71</v>
      </c>
      <c r="R511" s="76">
        <v>763.71</v>
      </c>
      <c r="S511" s="76">
        <v>763.71</v>
      </c>
      <c r="T511" s="76">
        <v>763.71</v>
      </c>
      <c r="U511" s="76">
        <v>763.71</v>
      </c>
      <c r="V511" s="76">
        <v>763.71</v>
      </c>
      <c r="W511" s="76">
        <v>763.71</v>
      </c>
      <c r="X511" s="76">
        <v>763.71</v>
      </c>
      <c r="Y511" s="76">
        <v>763.71</v>
      </c>
    </row>
    <row r="512" spans="1:25" s="62" customFormat="1" ht="18.75" hidden="1" customHeight="1" outlineLevel="1" x14ac:dyDescent="0.2">
      <c r="A512" s="58" t="s">
        <v>10</v>
      </c>
      <c r="B512" s="76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81"/>
    </row>
    <row r="513" spans="1:25" s="62" customFormat="1" ht="18.75" hidden="1" customHeight="1" outlineLevel="1" thickBot="1" x14ac:dyDescent="0.25">
      <c r="A513" s="147" t="s">
        <v>11</v>
      </c>
      <c r="B513" s="77">
        <v>2.496</v>
      </c>
      <c r="C513" s="75">
        <v>2.496</v>
      </c>
      <c r="D513" s="75">
        <v>2.496</v>
      </c>
      <c r="E513" s="75">
        <v>2.496</v>
      </c>
      <c r="F513" s="75">
        <v>2.496</v>
      </c>
      <c r="G513" s="75">
        <v>2.496</v>
      </c>
      <c r="H513" s="75">
        <v>2.496</v>
      </c>
      <c r="I513" s="75">
        <v>2.496</v>
      </c>
      <c r="J513" s="75">
        <v>2.496</v>
      </c>
      <c r="K513" s="75">
        <v>2.496</v>
      </c>
      <c r="L513" s="75">
        <v>2.496</v>
      </c>
      <c r="M513" s="75">
        <v>2.496</v>
      </c>
      <c r="N513" s="75">
        <v>2.496</v>
      </c>
      <c r="O513" s="75">
        <v>2.496</v>
      </c>
      <c r="P513" s="75">
        <v>2.496</v>
      </c>
      <c r="Q513" s="75">
        <v>2.496</v>
      </c>
      <c r="R513" s="75">
        <v>2.496</v>
      </c>
      <c r="S513" s="75">
        <v>2.496</v>
      </c>
      <c r="T513" s="75">
        <v>2.496</v>
      </c>
      <c r="U513" s="75">
        <v>2.496</v>
      </c>
      <c r="V513" s="75">
        <v>2.496</v>
      </c>
      <c r="W513" s="75">
        <v>2.496</v>
      </c>
      <c r="X513" s="75">
        <v>2.496</v>
      </c>
      <c r="Y513" s="82">
        <v>2.496</v>
      </c>
    </row>
    <row r="514" spans="1:25" s="62" customFormat="1" ht="18.75" customHeight="1" collapsed="1" thickBot="1" x14ac:dyDescent="0.25">
      <c r="A514" s="109">
        <v>7</v>
      </c>
      <c r="B514" s="103">
        <f t="shared" ref="B514:Y514" si="167">SUM(B515:B518)</f>
        <v>1567.0160000000001</v>
      </c>
      <c r="C514" s="103">
        <f t="shared" si="167"/>
        <v>1524.0260000000003</v>
      </c>
      <c r="D514" s="103">
        <f t="shared" si="167"/>
        <v>1444.3360000000002</v>
      </c>
      <c r="E514" s="103">
        <f t="shared" si="167"/>
        <v>1470.4860000000001</v>
      </c>
      <c r="F514" s="103">
        <f t="shared" si="167"/>
        <v>1560.4360000000001</v>
      </c>
      <c r="G514" s="103">
        <f t="shared" si="167"/>
        <v>1559.866</v>
      </c>
      <c r="H514" s="103">
        <f t="shared" si="167"/>
        <v>1558.306</v>
      </c>
      <c r="I514" s="103">
        <f t="shared" si="167"/>
        <v>1543.8560000000002</v>
      </c>
      <c r="J514" s="103">
        <f t="shared" si="167"/>
        <v>1549.7760000000003</v>
      </c>
      <c r="K514" s="103">
        <f t="shared" si="167"/>
        <v>1541.5260000000003</v>
      </c>
      <c r="L514" s="103">
        <f t="shared" si="167"/>
        <v>1548.3760000000002</v>
      </c>
      <c r="M514" s="103">
        <f t="shared" si="167"/>
        <v>1548.6560000000002</v>
      </c>
      <c r="N514" s="103">
        <f t="shared" si="167"/>
        <v>1553.2760000000003</v>
      </c>
      <c r="O514" s="103">
        <f t="shared" si="167"/>
        <v>1533.6560000000002</v>
      </c>
      <c r="P514" s="103">
        <f t="shared" si="167"/>
        <v>1536.5260000000003</v>
      </c>
      <c r="Q514" s="103">
        <f t="shared" si="167"/>
        <v>1565.0460000000003</v>
      </c>
      <c r="R514" s="103">
        <f t="shared" si="167"/>
        <v>1579.096</v>
      </c>
      <c r="S514" s="103">
        <f t="shared" si="167"/>
        <v>1579.136</v>
      </c>
      <c r="T514" s="103">
        <f t="shared" si="167"/>
        <v>1572.4060000000002</v>
      </c>
      <c r="U514" s="103">
        <f t="shared" si="167"/>
        <v>1523.6860000000001</v>
      </c>
      <c r="V514" s="103">
        <f t="shared" si="167"/>
        <v>1565.886</v>
      </c>
      <c r="W514" s="103">
        <f t="shared" si="167"/>
        <v>1567.556</v>
      </c>
      <c r="X514" s="103">
        <f t="shared" si="167"/>
        <v>1563.1460000000002</v>
      </c>
      <c r="Y514" s="103">
        <f t="shared" si="167"/>
        <v>1562.1460000000002</v>
      </c>
    </row>
    <row r="515" spans="1:25" s="62" customFormat="1" ht="18.75" hidden="1" customHeight="1" outlineLevel="1" x14ac:dyDescent="0.2">
      <c r="A515" s="56" t="s">
        <v>8</v>
      </c>
      <c r="B515" s="70">
        <f>B41</f>
        <v>800.81</v>
      </c>
      <c r="C515" s="70">
        <f t="shared" ref="C515:Y515" si="168">C41</f>
        <v>757.82</v>
      </c>
      <c r="D515" s="70">
        <f t="shared" si="168"/>
        <v>678.13</v>
      </c>
      <c r="E515" s="70">
        <f t="shared" si="168"/>
        <v>704.28</v>
      </c>
      <c r="F515" s="70">
        <f t="shared" si="168"/>
        <v>794.23</v>
      </c>
      <c r="G515" s="70">
        <f t="shared" si="168"/>
        <v>793.66</v>
      </c>
      <c r="H515" s="70">
        <f t="shared" si="168"/>
        <v>792.1</v>
      </c>
      <c r="I515" s="70">
        <f t="shared" si="168"/>
        <v>777.65</v>
      </c>
      <c r="J515" s="70">
        <f t="shared" si="168"/>
        <v>783.57</v>
      </c>
      <c r="K515" s="70">
        <f t="shared" si="168"/>
        <v>775.32</v>
      </c>
      <c r="L515" s="70">
        <f t="shared" si="168"/>
        <v>782.17</v>
      </c>
      <c r="M515" s="70">
        <f t="shared" si="168"/>
        <v>782.45</v>
      </c>
      <c r="N515" s="70">
        <f t="shared" si="168"/>
        <v>787.07</v>
      </c>
      <c r="O515" s="70">
        <f t="shared" si="168"/>
        <v>767.45</v>
      </c>
      <c r="P515" s="70">
        <f t="shared" si="168"/>
        <v>770.32</v>
      </c>
      <c r="Q515" s="70">
        <f t="shared" si="168"/>
        <v>798.84</v>
      </c>
      <c r="R515" s="70">
        <f t="shared" si="168"/>
        <v>812.89</v>
      </c>
      <c r="S515" s="70">
        <f t="shared" si="168"/>
        <v>812.93</v>
      </c>
      <c r="T515" s="70">
        <f t="shared" si="168"/>
        <v>806.2</v>
      </c>
      <c r="U515" s="70">
        <f t="shared" si="168"/>
        <v>757.48</v>
      </c>
      <c r="V515" s="70">
        <f t="shared" si="168"/>
        <v>799.68</v>
      </c>
      <c r="W515" s="70">
        <f t="shared" si="168"/>
        <v>801.35</v>
      </c>
      <c r="X515" s="70">
        <f t="shared" si="168"/>
        <v>796.94</v>
      </c>
      <c r="Y515" s="70">
        <f t="shared" si="168"/>
        <v>795.94</v>
      </c>
    </row>
    <row r="516" spans="1:25" s="62" customFormat="1" ht="18.75" hidden="1" customHeight="1" outlineLevel="1" x14ac:dyDescent="0.2">
      <c r="A516" s="57" t="s">
        <v>9</v>
      </c>
      <c r="B516" s="76">
        <v>763.71</v>
      </c>
      <c r="C516" s="76">
        <v>763.71</v>
      </c>
      <c r="D516" s="76">
        <v>763.71</v>
      </c>
      <c r="E516" s="76">
        <v>763.71</v>
      </c>
      <c r="F516" s="76">
        <v>763.71</v>
      </c>
      <c r="G516" s="76">
        <v>763.71</v>
      </c>
      <c r="H516" s="76">
        <v>763.71</v>
      </c>
      <c r="I516" s="76">
        <v>763.71</v>
      </c>
      <c r="J516" s="76">
        <v>763.71</v>
      </c>
      <c r="K516" s="76">
        <v>763.71</v>
      </c>
      <c r="L516" s="76">
        <v>763.71</v>
      </c>
      <c r="M516" s="76">
        <v>763.71</v>
      </c>
      <c r="N516" s="76">
        <v>763.71</v>
      </c>
      <c r="O516" s="76">
        <v>763.71</v>
      </c>
      <c r="P516" s="76">
        <v>763.71</v>
      </c>
      <c r="Q516" s="76">
        <v>763.71</v>
      </c>
      <c r="R516" s="76">
        <v>763.71</v>
      </c>
      <c r="S516" s="76">
        <v>763.71</v>
      </c>
      <c r="T516" s="76">
        <v>763.71</v>
      </c>
      <c r="U516" s="76">
        <v>763.71</v>
      </c>
      <c r="V516" s="76">
        <v>763.71</v>
      </c>
      <c r="W516" s="76">
        <v>763.71</v>
      </c>
      <c r="X516" s="76">
        <v>763.71</v>
      </c>
      <c r="Y516" s="76">
        <v>763.71</v>
      </c>
    </row>
    <row r="517" spans="1:25" s="62" customFormat="1" ht="18.75" hidden="1" customHeight="1" outlineLevel="1" x14ac:dyDescent="0.2">
      <c r="A517" s="58" t="s">
        <v>10</v>
      </c>
      <c r="B517" s="76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81"/>
    </row>
    <row r="518" spans="1:25" s="62" customFormat="1" ht="18.75" hidden="1" customHeight="1" outlineLevel="1" thickBot="1" x14ac:dyDescent="0.25">
      <c r="A518" s="147" t="s">
        <v>11</v>
      </c>
      <c r="B518" s="77">
        <v>2.496</v>
      </c>
      <c r="C518" s="75">
        <v>2.496</v>
      </c>
      <c r="D518" s="75">
        <v>2.496</v>
      </c>
      <c r="E518" s="75">
        <v>2.496</v>
      </c>
      <c r="F518" s="75">
        <v>2.496</v>
      </c>
      <c r="G518" s="75">
        <v>2.496</v>
      </c>
      <c r="H518" s="75">
        <v>2.496</v>
      </c>
      <c r="I518" s="75">
        <v>2.496</v>
      </c>
      <c r="J518" s="75">
        <v>2.496</v>
      </c>
      <c r="K518" s="75">
        <v>2.496</v>
      </c>
      <c r="L518" s="75">
        <v>2.496</v>
      </c>
      <c r="M518" s="75">
        <v>2.496</v>
      </c>
      <c r="N518" s="75">
        <v>2.496</v>
      </c>
      <c r="O518" s="75">
        <v>2.496</v>
      </c>
      <c r="P518" s="75">
        <v>2.496</v>
      </c>
      <c r="Q518" s="75">
        <v>2.496</v>
      </c>
      <c r="R518" s="75">
        <v>2.496</v>
      </c>
      <c r="S518" s="75">
        <v>2.496</v>
      </c>
      <c r="T518" s="75">
        <v>2.496</v>
      </c>
      <c r="U518" s="75">
        <v>2.496</v>
      </c>
      <c r="V518" s="75">
        <v>2.496</v>
      </c>
      <c r="W518" s="75">
        <v>2.496</v>
      </c>
      <c r="X518" s="75">
        <v>2.496</v>
      </c>
      <c r="Y518" s="82">
        <v>2.496</v>
      </c>
    </row>
    <row r="519" spans="1:25" s="62" customFormat="1" ht="18.75" customHeight="1" collapsed="1" thickBot="1" x14ac:dyDescent="0.25">
      <c r="A519" s="112">
        <v>8</v>
      </c>
      <c r="B519" s="103">
        <f t="shared" ref="B519:Y519" si="169">SUM(B520:B523)</f>
        <v>1549.7560000000001</v>
      </c>
      <c r="C519" s="103">
        <f t="shared" si="169"/>
        <v>1539.4760000000001</v>
      </c>
      <c r="D519" s="103">
        <f t="shared" si="169"/>
        <v>1489.5860000000002</v>
      </c>
      <c r="E519" s="103">
        <f t="shared" si="169"/>
        <v>1499.1560000000002</v>
      </c>
      <c r="F519" s="103">
        <f t="shared" si="169"/>
        <v>1636.326</v>
      </c>
      <c r="G519" s="103">
        <f t="shared" si="169"/>
        <v>1638.3760000000002</v>
      </c>
      <c r="H519" s="103">
        <f t="shared" si="169"/>
        <v>1637.5860000000002</v>
      </c>
      <c r="I519" s="103">
        <f t="shared" si="169"/>
        <v>1617.7360000000001</v>
      </c>
      <c r="J519" s="103">
        <f t="shared" si="169"/>
        <v>1622.5860000000002</v>
      </c>
      <c r="K519" s="103">
        <f t="shared" si="169"/>
        <v>1592.7560000000001</v>
      </c>
      <c r="L519" s="103">
        <f t="shared" si="169"/>
        <v>1593.5660000000003</v>
      </c>
      <c r="M519" s="103">
        <f t="shared" si="169"/>
        <v>1591.7460000000001</v>
      </c>
      <c r="N519" s="103">
        <f t="shared" si="169"/>
        <v>1600.0160000000001</v>
      </c>
      <c r="O519" s="103">
        <f t="shared" si="169"/>
        <v>1576.2760000000003</v>
      </c>
      <c r="P519" s="103">
        <f t="shared" si="169"/>
        <v>1544.826</v>
      </c>
      <c r="Q519" s="103">
        <f t="shared" si="169"/>
        <v>1562.2060000000001</v>
      </c>
      <c r="R519" s="103">
        <f t="shared" si="169"/>
        <v>1581.2960000000003</v>
      </c>
      <c r="S519" s="103">
        <f t="shared" si="169"/>
        <v>1588.1660000000002</v>
      </c>
      <c r="T519" s="103">
        <f t="shared" si="169"/>
        <v>1571.9060000000002</v>
      </c>
      <c r="U519" s="103">
        <f t="shared" si="169"/>
        <v>1558.9560000000001</v>
      </c>
      <c r="V519" s="103">
        <f t="shared" si="169"/>
        <v>1563.5360000000001</v>
      </c>
      <c r="W519" s="103">
        <f t="shared" si="169"/>
        <v>1572.8360000000002</v>
      </c>
      <c r="X519" s="103">
        <f t="shared" si="169"/>
        <v>1562.9460000000001</v>
      </c>
      <c r="Y519" s="103">
        <f t="shared" si="169"/>
        <v>1582.7260000000001</v>
      </c>
    </row>
    <row r="520" spans="1:25" s="62" customFormat="1" ht="18.75" hidden="1" customHeight="1" outlineLevel="1" x14ac:dyDescent="0.2">
      <c r="A520" s="56" t="s">
        <v>8</v>
      </c>
      <c r="B520" s="70">
        <f>B46</f>
        <v>783.55</v>
      </c>
      <c r="C520" s="70">
        <f t="shared" ref="C520:Y520" si="170">C46</f>
        <v>773.27</v>
      </c>
      <c r="D520" s="70">
        <f t="shared" si="170"/>
        <v>723.38</v>
      </c>
      <c r="E520" s="70">
        <f t="shared" si="170"/>
        <v>732.95</v>
      </c>
      <c r="F520" s="70">
        <f t="shared" si="170"/>
        <v>870.12</v>
      </c>
      <c r="G520" s="70">
        <f t="shared" si="170"/>
        <v>872.17</v>
      </c>
      <c r="H520" s="70">
        <f t="shared" si="170"/>
        <v>871.38</v>
      </c>
      <c r="I520" s="70">
        <f t="shared" si="170"/>
        <v>851.53</v>
      </c>
      <c r="J520" s="70">
        <f t="shared" si="170"/>
        <v>856.38</v>
      </c>
      <c r="K520" s="70">
        <f t="shared" si="170"/>
        <v>826.55</v>
      </c>
      <c r="L520" s="70">
        <f t="shared" si="170"/>
        <v>827.36</v>
      </c>
      <c r="M520" s="70">
        <f t="shared" si="170"/>
        <v>825.54</v>
      </c>
      <c r="N520" s="70">
        <f t="shared" si="170"/>
        <v>833.81</v>
      </c>
      <c r="O520" s="70">
        <f t="shared" si="170"/>
        <v>810.07</v>
      </c>
      <c r="P520" s="70">
        <f t="shared" si="170"/>
        <v>778.62</v>
      </c>
      <c r="Q520" s="70">
        <f t="shared" si="170"/>
        <v>796</v>
      </c>
      <c r="R520" s="70">
        <f t="shared" si="170"/>
        <v>815.09</v>
      </c>
      <c r="S520" s="70">
        <f t="shared" si="170"/>
        <v>821.96</v>
      </c>
      <c r="T520" s="70">
        <f t="shared" si="170"/>
        <v>805.7</v>
      </c>
      <c r="U520" s="70">
        <f t="shared" si="170"/>
        <v>792.75</v>
      </c>
      <c r="V520" s="70">
        <f t="shared" si="170"/>
        <v>797.33</v>
      </c>
      <c r="W520" s="70">
        <f t="shared" si="170"/>
        <v>806.63</v>
      </c>
      <c r="X520" s="70">
        <f t="shared" si="170"/>
        <v>796.74</v>
      </c>
      <c r="Y520" s="70">
        <f t="shared" si="170"/>
        <v>816.52</v>
      </c>
    </row>
    <row r="521" spans="1:25" s="62" customFormat="1" ht="18.75" hidden="1" customHeight="1" outlineLevel="1" x14ac:dyDescent="0.2">
      <c r="A521" s="57" t="s">
        <v>9</v>
      </c>
      <c r="B521" s="76">
        <v>763.71</v>
      </c>
      <c r="C521" s="76">
        <v>763.71</v>
      </c>
      <c r="D521" s="76">
        <v>763.71</v>
      </c>
      <c r="E521" s="76">
        <v>763.71</v>
      </c>
      <c r="F521" s="76">
        <v>763.71</v>
      </c>
      <c r="G521" s="76">
        <v>763.71</v>
      </c>
      <c r="H521" s="76">
        <v>763.71</v>
      </c>
      <c r="I521" s="76">
        <v>763.71</v>
      </c>
      <c r="J521" s="76">
        <v>763.71</v>
      </c>
      <c r="K521" s="76">
        <v>763.71</v>
      </c>
      <c r="L521" s="76">
        <v>763.71</v>
      </c>
      <c r="M521" s="76">
        <v>763.71</v>
      </c>
      <c r="N521" s="76">
        <v>763.71</v>
      </c>
      <c r="O521" s="76">
        <v>763.71</v>
      </c>
      <c r="P521" s="76">
        <v>763.71</v>
      </c>
      <c r="Q521" s="76">
        <v>763.71</v>
      </c>
      <c r="R521" s="76">
        <v>763.71</v>
      </c>
      <c r="S521" s="76">
        <v>763.71</v>
      </c>
      <c r="T521" s="76">
        <v>763.71</v>
      </c>
      <c r="U521" s="76">
        <v>763.71</v>
      </c>
      <c r="V521" s="76">
        <v>763.71</v>
      </c>
      <c r="W521" s="76">
        <v>763.71</v>
      </c>
      <c r="X521" s="76">
        <v>763.71</v>
      </c>
      <c r="Y521" s="76">
        <v>763.71</v>
      </c>
    </row>
    <row r="522" spans="1:25" s="62" customFormat="1" ht="18.75" hidden="1" customHeight="1" outlineLevel="1" x14ac:dyDescent="0.2">
      <c r="A522" s="58" t="s">
        <v>10</v>
      </c>
      <c r="B522" s="76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81"/>
    </row>
    <row r="523" spans="1:25" s="62" customFormat="1" ht="18.75" hidden="1" customHeight="1" outlineLevel="1" thickBot="1" x14ac:dyDescent="0.25">
      <c r="A523" s="147" t="s">
        <v>11</v>
      </c>
      <c r="B523" s="77">
        <v>2.496</v>
      </c>
      <c r="C523" s="75">
        <v>2.496</v>
      </c>
      <c r="D523" s="75">
        <v>2.496</v>
      </c>
      <c r="E523" s="75">
        <v>2.496</v>
      </c>
      <c r="F523" s="75">
        <v>2.496</v>
      </c>
      <c r="G523" s="75">
        <v>2.496</v>
      </c>
      <c r="H523" s="75">
        <v>2.496</v>
      </c>
      <c r="I523" s="75">
        <v>2.496</v>
      </c>
      <c r="J523" s="75">
        <v>2.496</v>
      </c>
      <c r="K523" s="75">
        <v>2.496</v>
      </c>
      <c r="L523" s="75">
        <v>2.496</v>
      </c>
      <c r="M523" s="75">
        <v>2.496</v>
      </c>
      <c r="N523" s="75">
        <v>2.496</v>
      </c>
      <c r="O523" s="75">
        <v>2.496</v>
      </c>
      <c r="P523" s="75">
        <v>2.496</v>
      </c>
      <c r="Q523" s="75">
        <v>2.496</v>
      </c>
      <c r="R523" s="75">
        <v>2.496</v>
      </c>
      <c r="S523" s="75">
        <v>2.496</v>
      </c>
      <c r="T523" s="75">
        <v>2.496</v>
      </c>
      <c r="U523" s="75">
        <v>2.496</v>
      </c>
      <c r="V523" s="75">
        <v>2.496</v>
      </c>
      <c r="W523" s="75">
        <v>2.496</v>
      </c>
      <c r="X523" s="75">
        <v>2.496</v>
      </c>
      <c r="Y523" s="82">
        <v>2.496</v>
      </c>
    </row>
    <row r="524" spans="1:25" s="62" customFormat="1" ht="18.75" customHeight="1" collapsed="1" thickBot="1" x14ac:dyDescent="0.25">
      <c r="A524" s="109">
        <v>9</v>
      </c>
      <c r="B524" s="103">
        <f t="shared" ref="B524:Y524" si="171">SUM(B525:B528)</f>
        <v>1503.4160000000002</v>
      </c>
      <c r="C524" s="103">
        <f t="shared" si="171"/>
        <v>1476.4860000000001</v>
      </c>
      <c r="D524" s="103">
        <f t="shared" si="171"/>
        <v>1471.056</v>
      </c>
      <c r="E524" s="103">
        <f t="shared" si="171"/>
        <v>1474.3160000000003</v>
      </c>
      <c r="F524" s="103">
        <f t="shared" si="171"/>
        <v>1474.7660000000001</v>
      </c>
      <c r="G524" s="103">
        <f t="shared" si="171"/>
        <v>1472.0060000000001</v>
      </c>
      <c r="H524" s="103">
        <f t="shared" si="171"/>
        <v>1471.3760000000002</v>
      </c>
      <c r="I524" s="103">
        <f t="shared" si="171"/>
        <v>1463.6060000000002</v>
      </c>
      <c r="J524" s="103">
        <f t="shared" si="171"/>
        <v>1458.7060000000001</v>
      </c>
      <c r="K524" s="103">
        <f t="shared" si="171"/>
        <v>1462.9960000000001</v>
      </c>
      <c r="L524" s="103">
        <f t="shared" si="171"/>
        <v>1463.7260000000001</v>
      </c>
      <c r="M524" s="103">
        <f t="shared" si="171"/>
        <v>1465.7660000000001</v>
      </c>
      <c r="N524" s="103">
        <f t="shared" si="171"/>
        <v>1470.9060000000002</v>
      </c>
      <c r="O524" s="103">
        <f t="shared" si="171"/>
        <v>1454.9660000000001</v>
      </c>
      <c r="P524" s="103">
        <f t="shared" si="171"/>
        <v>1452.5360000000001</v>
      </c>
      <c r="Q524" s="103">
        <f t="shared" si="171"/>
        <v>1471.0060000000001</v>
      </c>
      <c r="R524" s="103">
        <f t="shared" si="171"/>
        <v>1489.5460000000003</v>
      </c>
      <c r="S524" s="103">
        <f t="shared" si="171"/>
        <v>1494.4160000000002</v>
      </c>
      <c r="T524" s="103">
        <f t="shared" si="171"/>
        <v>1481.2360000000001</v>
      </c>
      <c r="U524" s="103">
        <f t="shared" si="171"/>
        <v>1466.3960000000002</v>
      </c>
      <c r="V524" s="103">
        <f t="shared" si="171"/>
        <v>1473.7760000000003</v>
      </c>
      <c r="W524" s="103">
        <f t="shared" si="171"/>
        <v>1472.1860000000001</v>
      </c>
      <c r="X524" s="103">
        <f t="shared" si="171"/>
        <v>1483.616</v>
      </c>
      <c r="Y524" s="103">
        <f t="shared" si="171"/>
        <v>1496.7760000000003</v>
      </c>
    </row>
    <row r="525" spans="1:25" s="62" customFormat="1" ht="18.75" hidden="1" customHeight="1" outlineLevel="1" x14ac:dyDescent="0.2">
      <c r="A525" s="56" t="s">
        <v>8</v>
      </c>
      <c r="B525" s="70">
        <f>B51</f>
        <v>737.21</v>
      </c>
      <c r="C525" s="70">
        <f t="shared" ref="C525:Y525" si="172">C51</f>
        <v>710.28</v>
      </c>
      <c r="D525" s="70">
        <f t="shared" si="172"/>
        <v>704.85</v>
      </c>
      <c r="E525" s="70">
        <f t="shared" si="172"/>
        <v>708.11</v>
      </c>
      <c r="F525" s="70">
        <f t="shared" si="172"/>
        <v>708.56</v>
      </c>
      <c r="G525" s="70">
        <f t="shared" si="172"/>
        <v>705.8</v>
      </c>
      <c r="H525" s="70">
        <f t="shared" si="172"/>
        <v>705.17</v>
      </c>
      <c r="I525" s="70">
        <f t="shared" si="172"/>
        <v>697.4</v>
      </c>
      <c r="J525" s="70">
        <f t="shared" si="172"/>
        <v>692.5</v>
      </c>
      <c r="K525" s="70">
        <f t="shared" si="172"/>
        <v>696.79</v>
      </c>
      <c r="L525" s="70">
        <f t="shared" si="172"/>
        <v>697.52</v>
      </c>
      <c r="M525" s="70">
        <f t="shared" si="172"/>
        <v>699.56</v>
      </c>
      <c r="N525" s="70">
        <f t="shared" si="172"/>
        <v>704.7</v>
      </c>
      <c r="O525" s="70">
        <f t="shared" si="172"/>
        <v>688.76</v>
      </c>
      <c r="P525" s="70">
        <f t="shared" si="172"/>
        <v>686.33</v>
      </c>
      <c r="Q525" s="70">
        <f t="shared" si="172"/>
        <v>704.8</v>
      </c>
      <c r="R525" s="70">
        <f t="shared" si="172"/>
        <v>723.34</v>
      </c>
      <c r="S525" s="70">
        <f t="shared" si="172"/>
        <v>728.21</v>
      </c>
      <c r="T525" s="70">
        <f t="shared" si="172"/>
        <v>715.03</v>
      </c>
      <c r="U525" s="70">
        <f t="shared" si="172"/>
        <v>700.19</v>
      </c>
      <c r="V525" s="70">
        <f t="shared" si="172"/>
        <v>707.57</v>
      </c>
      <c r="W525" s="70">
        <f t="shared" si="172"/>
        <v>705.98</v>
      </c>
      <c r="X525" s="70">
        <f t="shared" si="172"/>
        <v>717.41</v>
      </c>
      <c r="Y525" s="70">
        <f t="shared" si="172"/>
        <v>730.57</v>
      </c>
    </row>
    <row r="526" spans="1:25" s="62" customFormat="1" ht="18.75" hidden="1" customHeight="1" outlineLevel="1" x14ac:dyDescent="0.2">
      <c r="A526" s="57" t="s">
        <v>9</v>
      </c>
      <c r="B526" s="76">
        <v>763.71</v>
      </c>
      <c r="C526" s="76">
        <v>763.71</v>
      </c>
      <c r="D526" s="76">
        <v>763.71</v>
      </c>
      <c r="E526" s="76">
        <v>763.71</v>
      </c>
      <c r="F526" s="76">
        <v>763.71</v>
      </c>
      <c r="G526" s="76">
        <v>763.71</v>
      </c>
      <c r="H526" s="76">
        <v>763.71</v>
      </c>
      <c r="I526" s="76">
        <v>763.71</v>
      </c>
      <c r="J526" s="76">
        <v>763.71</v>
      </c>
      <c r="K526" s="76">
        <v>763.71</v>
      </c>
      <c r="L526" s="76">
        <v>763.71</v>
      </c>
      <c r="M526" s="76">
        <v>763.71</v>
      </c>
      <c r="N526" s="76">
        <v>763.71</v>
      </c>
      <c r="O526" s="76">
        <v>763.71</v>
      </c>
      <c r="P526" s="76">
        <v>763.71</v>
      </c>
      <c r="Q526" s="76">
        <v>763.71</v>
      </c>
      <c r="R526" s="76">
        <v>763.71</v>
      </c>
      <c r="S526" s="76">
        <v>763.71</v>
      </c>
      <c r="T526" s="76">
        <v>763.71</v>
      </c>
      <c r="U526" s="76">
        <v>763.71</v>
      </c>
      <c r="V526" s="76">
        <v>763.71</v>
      </c>
      <c r="W526" s="76">
        <v>763.71</v>
      </c>
      <c r="X526" s="76">
        <v>763.71</v>
      </c>
      <c r="Y526" s="76">
        <v>763.71</v>
      </c>
    </row>
    <row r="527" spans="1:25" s="62" customFormat="1" ht="18.75" hidden="1" customHeight="1" outlineLevel="1" x14ac:dyDescent="0.2">
      <c r="A527" s="58" t="s">
        <v>10</v>
      </c>
      <c r="B527" s="76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81"/>
    </row>
    <row r="528" spans="1:25" s="62" customFormat="1" ht="18.75" hidden="1" customHeight="1" outlineLevel="1" thickBot="1" x14ac:dyDescent="0.25">
      <c r="A528" s="147" t="s">
        <v>11</v>
      </c>
      <c r="B528" s="77">
        <v>2.496</v>
      </c>
      <c r="C528" s="75">
        <v>2.496</v>
      </c>
      <c r="D528" s="75">
        <v>2.496</v>
      </c>
      <c r="E528" s="75">
        <v>2.496</v>
      </c>
      <c r="F528" s="75">
        <v>2.496</v>
      </c>
      <c r="G528" s="75">
        <v>2.496</v>
      </c>
      <c r="H528" s="75">
        <v>2.496</v>
      </c>
      <c r="I528" s="75">
        <v>2.496</v>
      </c>
      <c r="J528" s="75">
        <v>2.496</v>
      </c>
      <c r="K528" s="75">
        <v>2.496</v>
      </c>
      <c r="L528" s="75">
        <v>2.496</v>
      </c>
      <c r="M528" s="75">
        <v>2.496</v>
      </c>
      <c r="N528" s="75">
        <v>2.496</v>
      </c>
      <c r="O528" s="75">
        <v>2.496</v>
      </c>
      <c r="P528" s="75">
        <v>2.496</v>
      </c>
      <c r="Q528" s="75">
        <v>2.496</v>
      </c>
      <c r="R528" s="75">
        <v>2.496</v>
      </c>
      <c r="S528" s="75">
        <v>2.496</v>
      </c>
      <c r="T528" s="75">
        <v>2.496</v>
      </c>
      <c r="U528" s="75">
        <v>2.496</v>
      </c>
      <c r="V528" s="75">
        <v>2.496</v>
      </c>
      <c r="W528" s="75">
        <v>2.496</v>
      </c>
      <c r="X528" s="75">
        <v>2.496</v>
      </c>
      <c r="Y528" s="82">
        <v>2.496</v>
      </c>
    </row>
    <row r="529" spans="1:25" s="62" customFormat="1" ht="18.75" customHeight="1" collapsed="1" thickBot="1" x14ac:dyDescent="0.25">
      <c r="A529" s="112">
        <v>10</v>
      </c>
      <c r="B529" s="103">
        <f t="shared" ref="B529:Y529" si="173">SUM(B530:B533)</f>
        <v>1543.596</v>
      </c>
      <c r="C529" s="103">
        <f t="shared" si="173"/>
        <v>1523.3560000000002</v>
      </c>
      <c r="D529" s="103">
        <f t="shared" si="173"/>
        <v>1532.116</v>
      </c>
      <c r="E529" s="103">
        <f t="shared" si="173"/>
        <v>1527.1260000000002</v>
      </c>
      <c r="F529" s="103">
        <f t="shared" si="173"/>
        <v>1531.5860000000002</v>
      </c>
      <c r="G529" s="103">
        <f t="shared" si="173"/>
        <v>1528.0160000000001</v>
      </c>
      <c r="H529" s="103">
        <f t="shared" si="173"/>
        <v>1530.0160000000001</v>
      </c>
      <c r="I529" s="103">
        <f t="shared" si="173"/>
        <v>1533.7460000000001</v>
      </c>
      <c r="J529" s="103">
        <f t="shared" si="173"/>
        <v>1537.616</v>
      </c>
      <c r="K529" s="103">
        <f t="shared" si="173"/>
        <v>1536.3160000000003</v>
      </c>
      <c r="L529" s="103">
        <f t="shared" si="173"/>
        <v>1538.5860000000002</v>
      </c>
      <c r="M529" s="103">
        <f t="shared" si="173"/>
        <v>1539.0660000000003</v>
      </c>
      <c r="N529" s="103">
        <f t="shared" si="173"/>
        <v>1544.0360000000001</v>
      </c>
      <c r="O529" s="103">
        <f t="shared" si="173"/>
        <v>1524.4660000000001</v>
      </c>
      <c r="P529" s="103">
        <f t="shared" si="173"/>
        <v>1526.886</v>
      </c>
      <c r="Q529" s="103">
        <f t="shared" si="173"/>
        <v>1546.3360000000002</v>
      </c>
      <c r="R529" s="103">
        <f t="shared" si="173"/>
        <v>1553.7260000000001</v>
      </c>
      <c r="S529" s="103">
        <f t="shared" si="173"/>
        <v>1559.2060000000001</v>
      </c>
      <c r="T529" s="103">
        <f t="shared" si="173"/>
        <v>1552.9260000000002</v>
      </c>
      <c r="U529" s="103">
        <f t="shared" si="173"/>
        <v>1540.7460000000001</v>
      </c>
      <c r="V529" s="103">
        <f t="shared" si="173"/>
        <v>1539.2560000000001</v>
      </c>
      <c r="W529" s="103">
        <f t="shared" si="173"/>
        <v>1548.1060000000002</v>
      </c>
      <c r="X529" s="103">
        <f t="shared" si="173"/>
        <v>1549.7860000000001</v>
      </c>
      <c r="Y529" s="103">
        <f t="shared" si="173"/>
        <v>1546.2860000000001</v>
      </c>
    </row>
    <row r="530" spans="1:25" s="62" customFormat="1" ht="18.75" hidden="1" customHeight="1" outlineLevel="1" x14ac:dyDescent="0.2">
      <c r="A530" s="56" t="s">
        <v>8</v>
      </c>
      <c r="B530" s="70">
        <f>B56</f>
        <v>777.39</v>
      </c>
      <c r="C530" s="70">
        <f t="shared" ref="C530:Y530" si="174">C56</f>
        <v>757.15</v>
      </c>
      <c r="D530" s="70">
        <f t="shared" si="174"/>
        <v>765.91</v>
      </c>
      <c r="E530" s="70">
        <f t="shared" si="174"/>
        <v>760.92</v>
      </c>
      <c r="F530" s="70">
        <f t="shared" si="174"/>
        <v>765.38</v>
      </c>
      <c r="G530" s="70">
        <f t="shared" si="174"/>
        <v>761.81</v>
      </c>
      <c r="H530" s="70">
        <f t="shared" si="174"/>
        <v>763.81</v>
      </c>
      <c r="I530" s="70">
        <f t="shared" si="174"/>
        <v>767.54</v>
      </c>
      <c r="J530" s="70">
        <f t="shared" si="174"/>
        <v>771.41</v>
      </c>
      <c r="K530" s="70">
        <f t="shared" si="174"/>
        <v>770.11</v>
      </c>
      <c r="L530" s="70">
        <f t="shared" si="174"/>
        <v>772.38</v>
      </c>
      <c r="M530" s="70">
        <f t="shared" si="174"/>
        <v>772.86</v>
      </c>
      <c r="N530" s="70">
        <f t="shared" si="174"/>
        <v>777.83</v>
      </c>
      <c r="O530" s="70">
        <f t="shared" si="174"/>
        <v>758.26</v>
      </c>
      <c r="P530" s="70">
        <f t="shared" si="174"/>
        <v>760.68</v>
      </c>
      <c r="Q530" s="70">
        <f t="shared" si="174"/>
        <v>780.13</v>
      </c>
      <c r="R530" s="70">
        <f t="shared" si="174"/>
        <v>787.52</v>
      </c>
      <c r="S530" s="70">
        <f t="shared" si="174"/>
        <v>793</v>
      </c>
      <c r="T530" s="70">
        <f t="shared" si="174"/>
        <v>786.72</v>
      </c>
      <c r="U530" s="70">
        <f t="shared" si="174"/>
        <v>774.54</v>
      </c>
      <c r="V530" s="70">
        <f t="shared" si="174"/>
        <v>773.05</v>
      </c>
      <c r="W530" s="70">
        <f t="shared" si="174"/>
        <v>781.9</v>
      </c>
      <c r="X530" s="70">
        <f t="shared" si="174"/>
        <v>783.58</v>
      </c>
      <c r="Y530" s="70">
        <f t="shared" si="174"/>
        <v>780.08</v>
      </c>
    </row>
    <row r="531" spans="1:25" s="62" customFormat="1" ht="18.75" hidden="1" customHeight="1" outlineLevel="1" x14ac:dyDescent="0.2">
      <c r="A531" s="57" t="s">
        <v>9</v>
      </c>
      <c r="B531" s="76">
        <v>763.71</v>
      </c>
      <c r="C531" s="76">
        <v>763.71</v>
      </c>
      <c r="D531" s="76">
        <v>763.71</v>
      </c>
      <c r="E531" s="76">
        <v>763.71</v>
      </c>
      <c r="F531" s="76">
        <v>763.71</v>
      </c>
      <c r="G531" s="76">
        <v>763.71</v>
      </c>
      <c r="H531" s="76">
        <v>763.71</v>
      </c>
      <c r="I531" s="76">
        <v>763.71</v>
      </c>
      <c r="J531" s="76">
        <v>763.71</v>
      </c>
      <c r="K531" s="76">
        <v>763.71</v>
      </c>
      <c r="L531" s="76">
        <v>763.71</v>
      </c>
      <c r="M531" s="76">
        <v>763.71</v>
      </c>
      <c r="N531" s="76">
        <v>763.71</v>
      </c>
      <c r="O531" s="76">
        <v>763.71</v>
      </c>
      <c r="P531" s="76">
        <v>763.71</v>
      </c>
      <c r="Q531" s="76">
        <v>763.71</v>
      </c>
      <c r="R531" s="76">
        <v>763.71</v>
      </c>
      <c r="S531" s="76">
        <v>763.71</v>
      </c>
      <c r="T531" s="76">
        <v>763.71</v>
      </c>
      <c r="U531" s="76">
        <v>763.71</v>
      </c>
      <c r="V531" s="76">
        <v>763.71</v>
      </c>
      <c r="W531" s="76">
        <v>763.71</v>
      </c>
      <c r="X531" s="76">
        <v>763.71</v>
      </c>
      <c r="Y531" s="76">
        <v>763.71</v>
      </c>
    </row>
    <row r="532" spans="1:25" s="62" customFormat="1" ht="18.75" hidden="1" customHeight="1" outlineLevel="1" x14ac:dyDescent="0.2">
      <c r="A532" s="58" t="s">
        <v>10</v>
      </c>
      <c r="B532" s="76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81"/>
    </row>
    <row r="533" spans="1:25" s="62" customFormat="1" ht="18.75" hidden="1" customHeight="1" outlineLevel="1" thickBot="1" x14ac:dyDescent="0.25">
      <c r="A533" s="147" t="s">
        <v>11</v>
      </c>
      <c r="B533" s="77">
        <v>2.496</v>
      </c>
      <c r="C533" s="75">
        <v>2.496</v>
      </c>
      <c r="D533" s="75">
        <v>2.496</v>
      </c>
      <c r="E533" s="75">
        <v>2.496</v>
      </c>
      <c r="F533" s="75">
        <v>2.496</v>
      </c>
      <c r="G533" s="75">
        <v>2.496</v>
      </c>
      <c r="H533" s="75">
        <v>2.496</v>
      </c>
      <c r="I533" s="75">
        <v>2.496</v>
      </c>
      <c r="J533" s="75">
        <v>2.496</v>
      </c>
      <c r="K533" s="75">
        <v>2.496</v>
      </c>
      <c r="L533" s="75">
        <v>2.496</v>
      </c>
      <c r="M533" s="75">
        <v>2.496</v>
      </c>
      <c r="N533" s="75">
        <v>2.496</v>
      </c>
      <c r="O533" s="75">
        <v>2.496</v>
      </c>
      <c r="P533" s="75">
        <v>2.496</v>
      </c>
      <c r="Q533" s="75">
        <v>2.496</v>
      </c>
      <c r="R533" s="75">
        <v>2.496</v>
      </c>
      <c r="S533" s="75">
        <v>2.496</v>
      </c>
      <c r="T533" s="75">
        <v>2.496</v>
      </c>
      <c r="U533" s="75">
        <v>2.496</v>
      </c>
      <c r="V533" s="75">
        <v>2.496</v>
      </c>
      <c r="W533" s="75">
        <v>2.496</v>
      </c>
      <c r="X533" s="75">
        <v>2.496</v>
      </c>
      <c r="Y533" s="82">
        <v>2.496</v>
      </c>
    </row>
    <row r="534" spans="1:25" s="62" customFormat="1" ht="18.75" customHeight="1" collapsed="1" thickBot="1" x14ac:dyDescent="0.25">
      <c r="A534" s="109">
        <v>11</v>
      </c>
      <c r="B534" s="103">
        <f t="shared" ref="B534:Y534" si="175">SUM(B535:B538)</f>
        <v>1549.6960000000001</v>
      </c>
      <c r="C534" s="103">
        <f t="shared" si="175"/>
        <v>1528.8960000000002</v>
      </c>
      <c r="D534" s="103">
        <f t="shared" si="175"/>
        <v>1533.3960000000002</v>
      </c>
      <c r="E534" s="103">
        <f t="shared" si="175"/>
        <v>1546.8160000000003</v>
      </c>
      <c r="F534" s="103">
        <f t="shared" si="175"/>
        <v>1537.636</v>
      </c>
      <c r="G534" s="103">
        <f t="shared" si="175"/>
        <v>1537.3560000000002</v>
      </c>
      <c r="H534" s="103">
        <f t="shared" si="175"/>
        <v>1543.6060000000002</v>
      </c>
      <c r="I534" s="103">
        <f t="shared" si="175"/>
        <v>1526.2160000000001</v>
      </c>
      <c r="J534" s="103">
        <f t="shared" si="175"/>
        <v>1534.6460000000002</v>
      </c>
      <c r="K534" s="103">
        <f t="shared" si="175"/>
        <v>1542.326</v>
      </c>
      <c r="L534" s="103">
        <f t="shared" si="175"/>
        <v>1533.8560000000002</v>
      </c>
      <c r="M534" s="103">
        <f t="shared" si="175"/>
        <v>1545.3360000000002</v>
      </c>
      <c r="N534" s="103">
        <f t="shared" si="175"/>
        <v>1553.116</v>
      </c>
      <c r="O534" s="103">
        <f t="shared" si="175"/>
        <v>1530.366</v>
      </c>
      <c r="P534" s="103">
        <f t="shared" si="175"/>
        <v>1531.7960000000003</v>
      </c>
      <c r="Q534" s="103">
        <f t="shared" si="175"/>
        <v>1547.386</v>
      </c>
      <c r="R534" s="103">
        <f t="shared" si="175"/>
        <v>1559.9960000000001</v>
      </c>
      <c r="S534" s="103">
        <f t="shared" si="175"/>
        <v>1563.9660000000001</v>
      </c>
      <c r="T534" s="103">
        <f t="shared" si="175"/>
        <v>1557.4260000000002</v>
      </c>
      <c r="U534" s="103">
        <f t="shared" si="175"/>
        <v>1546.3360000000002</v>
      </c>
      <c r="V534" s="103">
        <f t="shared" si="175"/>
        <v>1552.5460000000003</v>
      </c>
      <c r="W534" s="103">
        <f t="shared" si="175"/>
        <v>1555.886</v>
      </c>
      <c r="X534" s="103">
        <f t="shared" si="175"/>
        <v>1552.2060000000001</v>
      </c>
      <c r="Y534" s="103">
        <f t="shared" si="175"/>
        <v>1547.0260000000003</v>
      </c>
    </row>
    <row r="535" spans="1:25" s="62" customFormat="1" ht="18.75" hidden="1" customHeight="1" outlineLevel="1" x14ac:dyDescent="0.2">
      <c r="A535" s="56" t="s">
        <v>8</v>
      </c>
      <c r="B535" s="70">
        <f>B61</f>
        <v>783.49</v>
      </c>
      <c r="C535" s="70">
        <f t="shared" ref="C535:Y535" si="176">C61</f>
        <v>762.69</v>
      </c>
      <c r="D535" s="70">
        <f t="shared" si="176"/>
        <v>767.19</v>
      </c>
      <c r="E535" s="70">
        <f t="shared" si="176"/>
        <v>780.61</v>
      </c>
      <c r="F535" s="70">
        <f t="shared" si="176"/>
        <v>771.43</v>
      </c>
      <c r="G535" s="70">
        <f t="shared" si="176"/>
        <v>771.15</v>
      </c>
      <c r="H535" s="70">
        <f t="shared" si="176"/>
        <v>777.4</v>
      </c>
      <c r="I535" s="70">
        <f t="shared" si="176"/>
        <v>760.01</v>
      </c>
      <c r="J535" s="70">
        <f t="shared" si="176"/>
        <v>768.44</v>
      </c>
      <c r="K535" s="70">
        <f t="shared" si="176"/>
        <v>776.12</v>
      </c>
      <c r="L535" s="70">
        <f t="shared" si="176"/>
        <v>767.65</v>
      </c>
      <c r="M535" s="70">
        <f t="shared" si="176"/>
        <v>779.13</v>
      </c>
      <c r="N535" s="70">
        <f t="shared" si="176"/>
        <v>786.91</v>
      </c>
      <c r="O535" s="70">
        <f t="shared" si="176"/>
        <v>764.16</v>
      </c>
      <c r="P535" s="70">
        <f t="shared" si="176"/>
        <v>765.59</v>
      </c>
      <c r="Q535" s="70">
        <f t="shared" si="176"/>
        <v>781.18</v>
      </c>
      <c r="R535" s="70">
        <f t="shared" si="176"/>
        <v>793.79</v>
      </c>
      <c r="S535" s="70">
        <f t="shared" si="176"/>
        <v>797.76</v>
      </c>
      <c r="T535" s="70">
        <f t="shared" si="176"/>
        <v>791.22</v>
      </c>
      <c r="U535" s="70">
        <f t="shared" si="176"/>
        <v>780.13</v>
      </c>
      <c r="V535" s="70">
        <f t="shared" si="176"/>
        <v>786.34</v>
      </c>
      <c r="W535" s="70">
        <f t="shared" si="176"/>
        <v>789.68</v>
      </c>
      <c r="X535" s="70">
        <f t="shared" si="176"/>
        <v>786</v>
      </c>
      <c r="Y535" s="70">
        <f t="shared" si="176"/>
        <v>780.82</v>
      </c>
    </row>
    <row r="536" spans="1:25" s="62" customFormat="1" ht="18.75" hidden="1" customHeight="1" outlineLevel="1" x14ac:dyDescent="0.2">
      <c r="A536" s="57" t="s">
        <v>9</v>
      </c>
      <c r="B536" s="76">
        <v>763.71</v>
      </c>
      <c r="C536" s="76">
        <v>763.71</v>
      </c>
      <c r="D536" s="76">
        <v>763.71</v>
      </c>
      <c r="E536" s="76">
        <v>763.71</v>
      </c>
      <c r="F536" s="76">
        <v>763.71</v>
      </c>
      <c r="G536" s="76">
        <v>763.71</v>
      </c>
      <c r="H536" s="76">
        <v>763.71</v>
      </c>
      <c r="I536" s="76">
        <v>763.71</v>
      </c>
      <c r="J536" s="76">
        <v>763.71</v>
      </c>
      <c r="K536" s="76">
        <v>763.71</v>
      </c>
      <c r="L536" s="76">
        <v>763.71</v>
      </c>
      <c r="M536" s="76">
        <v>763.71</v>
      </c>
      <c r="N536" s="76">
        <v>763.71</v>
      </c>
      <c r="O536" s="76">
        <v>763.71</v>
      </c>
      <c r="P536" s="76">
        <v>763.71</v>
      </c>
      <c r="Q536" s="76">
        <v>763.71</v>
      </c>
      <c r="R536" s="76">
        <v>763.71</v>
      </c>
      <c r="S536" s="76">
        <v>763.71</v>
      </c>
      <c r="T536" s="76">
        <v>763.71</v>
      </c>
      <c r="U536" s="76">
        <v>763.71</v>
      </c>
      <c r="V536" s="76">
        <v>763.71</v>
      </c>
      <c r="W536" s="76">
        <v>763.71</v>
      </c>
      <c r="X536" s="76">
        <v>763.71</v>
      </c>
      <c r="Y536" s="76">
        <v>763.71</v>
      </c>
    </row>
    <row r="537" spans="1:25" s="62" customFormat="1" ht="18.75" hidden="1" customHeight="1" outlineLevel="1" x14ac:dyDescent="0.2">
      <c r="A537" s="58" t="s">
        <v>10</v>
      </c>
      <c r="B537" s="76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81"/>
    </row>
    <row r="538" spans="1:25" s="62" customFormat="1" ht="18.75" hidden="1" customHeight="1" outlineLevel="1" thickBot="1" x14ac:dyDescent="0.25">
      <c r="A538" s="147" t="s">
        <v>11</v>
      </c>
      <c r="B538" s="77">
        <v>2.496</v>
      </c>
      <c r="C538" s="75">
        <v>2.496</v>
      </c>
      <c r="D538" s="75">
        <v>2.496</v>
      </c>
      <c r="E538" s="75">
        <v>2.496</v>
      </c>
      <c r="F538" s="75">
        <v>2.496</v>
      </c>
      <c r="G538" s="75">
        <v>2.496</v>
      </c>
      <c r="H538" s="75">
        <v>2.496</v>
      </c>
      <c r="I538" s="75">
        <v>2.496</v>
      </c>
      <c r="J538" s="75">
        <v>2.496</v>
      </c>
      <c r="K538" s="75">
        <v>2.496</v>
      </c>
      <c r="L538" s="75">
        <v>2.496</v>
      </c>
      <c r="M538" s="75">
        <v>2.496</v>
      </c>
      <c r="N538" s="75">
        <v>2.496</v>
      </c>
      <c r="O538" s="75">
        <v>2.496</v>
      </c>
      <c r="P538" s="75">
        <v>2.496</v>
      </c>
      <c r="Q538" s="75">
        <v>2.496</v>
      </c>
      <c r="R538" s="75">
        <v>2.496</v>
      </c>
      <c r="S538" s="75">
        <v>2.496</v>
      </c>
      <c r="T538" s="75">
        <v>2.496</v>
      </c>
      <c r="U538" s="75">
        <v>2.496</v>
      </c>
      <c r="V538" s="75">
        <v>2.496</v>
      </c>
      <c r="W538" s="75">
        <v>2.496</v>
      </c>
      <c r="X538" s="75">
        <v>2.496</v>
      </c>
      <c r="Y538" s="82">
        <v>2.496</v>
      </c>
    </row>
    <row r="539" spans="1:25" s="62" customFormat="1" ht="18.75" customHeight="1" collapsed="1" thickBot="1" x14ac:dyDescent="0.25">
      <c r="A539" s="112">
        <v>12</v>
      </c>
      <c r="B539" s="103">
        <f t="shared" ref="B539:Y539" si="177">SUM(B540:B543)</f>
        <v>1506.1460000000002</v>
      </c>
      <c r="C539" s="103">
        <f t="shared" si="177"/>
        <v>1487.4460000000001</v>
      </c>
      <c r="D539" s="103">
        <f t="shared" si="177"/>
        <v>1475.9160000000002</v>
      </c>
      <c r="E539" s="103">
        <f t="shared" si="177"/>
        <v>1480.9760000000001</v>
      </c>
      <c r="F539" s="103">
        <f t="shared" si="177"/>
        <v>1478.9660000000001</v>
      </c>
      <c r="G539" s="103">
        <f t="shared" si="177"/>
        <v>1471.1460000000002</v>
      </c>
      <c r="H539" s="103">
        <f t="shared" si="177"/>
        <v>1489.3960000000002</v>
      </c>
      <c r="I539" s="103">
        <f t="shared" si="177"/>
        <v>1479.2660000000001</v>
      </c>
      <c r="J539" s="103">
        <f t="shared" si="177"/>
        <v>1477.636</v>
      </c>
      <c r="K539" s="103">
        <f t="shared" si="177"/>
        <v>1479.6460000000002</v>
      </c>
      <c r="L539" s="103">
        <f t="shared" si="177"/>
        <v>1485.9660000000001</v>
      </c>
      <c r="M539" s="103">
        <f t="shared" si="177"/>
        <v>1493.826</v>
      </c>
      <c r="N539" s="103">
        <f t="shared" si="177"/>
        <v>1500.4360000000001</v>
      </c>
      <c r="O539" s="103">
        <f t="shared" si="177"/>
        <v>1479.1760000000002</v>
      </c>
      <c r="P539" s="103">
        <f t="shared" si="177"/>
        <v>1488.2460000000001</v>
      </c>
      <c r="Q539" s="103">
        <f t="shared" si="177"/>
        <v>1503.7660000000001</v>
      </c>
      <c r="R539" s="103">
        <f t="shared" si="177"/>
        <v>1515.806</v>
      </c>
      <c r="S539" s="103">
        <f t="shared" si="177"/>
        <v>1520.8160000000003</v>
      </c>
      <c r="T539" s="103">
        <f t="shared" si="177"/>
        <v>1506.886</v>
      </c>
      <c r="U539" s="103">
        <f t="shared" si="177"/>
        <v>1498.7960000000003</v>
      </c>
      <c r="V539" s="103">
        <f t="shared" si="177"/>
        <v>1505.5160000000001</v>
      </c>
      <c r="W539" s="103">
        <f t="shared" si="177"/>
        <v>1512.116</v>
      </c>
      <c r="X539" s="103">
        <f t="shared" si="177"/>
        <v>1512.9660000000001</v>
      </c>
      <c r="Y539" s="103">
        <f t="shared" si="177"/>
        <v>1510.7460000000001</v>
      </c>
    </row>
    <row r="540" spans="1:25" s="62" customFormat="1" ht="18.75" hidden="1" customHeight="1" outlineLevel="1" x14ac:dyDescent="0.2">
      <c r="A540" s="56" t="s">
        <v>8</v>
      </c>
      <c r="B540" s="70">
        <f>B66</f>
        <v>739.94</v>
      </c>
      <c r="C540" s="70">
        <f t="shared" ref="C540:Y540" si="178">C66</f>
        <v>721.24</v>
      </c>
      <c r="D540" s="70">
        <f t="shared" si="178"/>
        <v>709.71</v>
      </c>
      <c r="E540" s="70">
        <f t="shared" si="178"/>
        <v>714.77</v>
      </c>
      <c r="F540" s="70">
        <f t="shared" si="178"/>
        <v>712.76</v>
      </c>
      <c r="G540" s="70">
        <f t="shared" si="178"/>
        <v>704.94</v>
      </c>
      <c r="H540" s="70">
        <f t="shared" si="178"/>
        <v>723.19</v>
      </c>
      <c r="I540" s="70">
        <f t="shared" si="178"/>
        <v>713.06</v>
      </c>
      <c r="J540" s="70">
        <f t="shared" si="178"/>
        <v>711.43</v>
      </c>
      <c r="K540" s="70">
        <f t="shared" si="178"/>
        <v>713.44</v>
      </c>
      <c r="L540" s="70">
        <f t="shared" si="178"/>
        <v>719.76</v>
      </c>
      <c r="M540" s="70">
        <f t="shared" si="178"/>
        <v>727.62</v>
      </c>
      <c r="N540" s="70">
        <f t="shared" si="178"/>
        <v>734.23</v>
      </c>
      <c r="O540" s="70">
        <f t="shared" si="178"/>
        <v>712.97</v>
      </c>
      <c r="P540" s="70">
        <f t="shared" si="178"/>
        <v>722.04</v>
      </c>
      <c r="Q540" s="70">
        <f t="shared" si="178"/>
        <v>737.56</v>
      </c>
      <c r="R540" s="70">
        <f t="shared" si="178"/>
        <v>749.6</v>
      </c>
      <c r="S540" s="70">
        <f t="shared" si="178"/>
        <v>754.61</v>
      </c>
      <c r="T540" s="70">
        <f t="shared" si="178"/>
        <v>740.68</v>
      </c>
      <c r="U540" s="70">
        <f t="shared" si="178"/>
        <v>732.59</v>
      </c>
      <c r="V540" s="70">
        <f t="shared" si="178"/>
        <v>739.31</v>
      </c>
      <c r="W540" s="70">
        <f t="shared" si="178"/>
        <v>745.91</v>
      </c>
      <c r="X540" s="70">
        <f t="shared" si="178"/>
        <v>746.76</v>
      </c>
      <c r="Y540" s="70">
        <f t="shared" si="178"/>
        <v>744.54</v>
      </c>
    </row>
    <row r="541" spans="1:25" s="62" customFormat="1" ht="18.75" hidden="1" customHeight="1" outlineLevel="1" x14ac:dyDescent="0.2">
      <c r="A541" s="57" t="s">
        <v>9</v>
      </c>
      <c r="B541" s="76">
        <v>763.71</v>
      </c>
      <c r="C541" s="76">
        <v>763.71</v>
      </c>
      <c r="D541" s="76">
        <v>763.71</v>
      </c>
      <c r="E541" s="76">
        <v>763.71</v>
      </c>
      <c r="F541" s="76">
        <v>763.71</v>
      </c>
      <c r="G541" s="76">
        <v>763.71</v>
      </c>
      <c r="H541" s="76">
        <v>763.71</v>
      </c>
      <c r="I541" s="76">
        <v>763.71</v>
      </c>
      <c r="J541" s="76">
        <v>763.71</v>
      </c>
      <c r="K541" s="76">
        <v>763.71</v>
      </c>
      <c r="L541" s="76">
        <v>763.71</v>
      </c>
      <c r="M541" s="76">
        <v>763.71</v>
      </c>
      <c r="N541" s="76">
        <v>763.71</v>
      </c>
      <c r="O541" s="76">
        <v>763.71</v>
      </c>
      <c r="P541" s="76">
        <v>763.71</v>
      </c>
      <c r="Q541" s="76">
        <v>763.71</v>
      </c>
      <c r="R541" s="76">
        <v>763.71</v>
      </c>
      <c r="S541" s="76">
        <v>763.71</v>
      </c>
      <c r="T541" s="76">
        <v>763.71</v>
      </c>
      <c r="U541" s="76">
        <v>763.71</v>
      </c>
      <c r="V541" s="76">
        <v>763.71</v>
      </c>
      <c r="W541" s="76">
        <v>763.71</v>
      </c>
      <c r="X541" s="76">
        <v>763.71</v>
      </c>
      <c r="Y541" s="76">
        <v>763.71</v>
      </c>
    </row>
    <row r="542" spans="1:25" s="62" customFormat="1" ht="18.75" hidden="1" customHeight="1" outlineLevel="1" x14ac:dyDescent="0.2">
      <c r="A542" s="58" t="s">
        <v>10</v>
      </c>
      <c r="B542" s="76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81"/>
    </row>
    <row r="543" spans="1:25" s="62" customFormat="1" ht="18.75" hidden="1" customHeight="1" outlineLevel="1" thickBot="1" x14ac:dyDescent="0.25">
      <c r="A543" s="147" t="s">
        <v>11</v>
      </c>
      <c r="B543" s="77">
        <v>2.496</v>
      </c>
      <c r="C543" s="75">
        <v>2.496</v>
      </c>
      <c r="D543" s="75">
        <v>2.496</v>
      </c>
      <c r="E543" s="75">
        <v>2.496</v>
      </c>
      <c r="F543" s="75">
        <v>2.496</v>
      </c>
      <c r="G543" s="75">
        <v>2.496</v>
      </c>
      <c r="H543" s="75">
        <v>2.496</v>
      </c>
      <c r="I543" s="75">
        <v>2.496</v>
      </c>
      <c r="J543" s="75">
        <v>2.496</v>
      </c>
      <c r="K543" s="75">
        <v>2.496</v>
      </c>
      <c r="L543" s="75">
        <v>2.496</v>
      </c>
      <c r="M543" s="75">
        <v>2.496</v>
      </c>
      <c r="N543" s="75">
        <v>2.496</v>
      </c>
      <c r="O543" s="75">
        <v>2.496</v>
      </c>
      <c r="P543" s="75">
        <v>2.496</v>
      </c>
      <c r="Q543" s="75">
        <v>2.496</v>
      </c>
      <c r="R543" s="75">
        <v>2.496</v>
      </c>
      <c r="S543" s="75">
        <v>2.496</v>
      </c>
      <c r="T543" s="75">
        <v>2.496</v>
      </c>
      <c r="U543" s="75">
        <v>2.496</v>
      </c>
      <c r="V543" s="75">
        <v>2.496</v>
      </c>
      <c r="W543" s="75">
        <v>2.496</v>
      </c>
      <c r="X543" s="75">
        <v>2.496</v>
      </c>
      <c r="Y543" s="82">
        <v>2.496</v>
      </c>
    </row>
    <row r="544" spans="1:25" s="62" customFormat="1" ht="18.75" customHeight="1" collapsed="1" thickBot="1" x14ac:dyDescent="0.25">
      <c r="A544" s="109">
        <v>13</v>
      </c>
      <c r="B544" s="103">
        <f t="shared" ref="B544:Y544" si="179">SUM(B545:B548)</f>
        <v>1539.3960000000002</v>
      </c>
      <c r="C544" s="103">
        <f t="shared" si="179"/>
        <v>1505.6560000000002</v>
      </c>
      <c r="D544" s="103">
        <f t="shared" si="179"/>
        <v>1501.2260000000001</v>
      </c>
      <c r="E544" s="103">
        <f t="shared" si="179"/>
        <v>1529.4660000000001</v>
      </c>
      <c r="F544" s="103">
        <f t="shared" si="179"/>
        <v>1515.076</v>
      </c>
      <c r="G544" s="103">
        <f t="shared" si="179"/>
        <v>1553.556</v>
      </c>
      <c r="H544" s="103">
        <f t="shared" si="179"/>
        <v>1549.366</v>
      </c>
      <c r="I544" s="103">
        <f t="shared" si="179"/>
        <v>1536.136</v>
      </c>
      <c r="J544" s="103">
        <f t="shared" si="179"/>
        <v>1538.806</v>
      </c>
      <c r="K544" s="103">
        <f t="shared" si="179"/>
        <v>1543.7660000000001</v>
      </c>
      <c r="L544" s="103">
        <f t="shared" si="179"/>
        <v>1543.616</v>
      </c>
      <c r="M544" s="103">
        <f t="shared" si="179"/>
        <v>1552.9360000000001</v>
      </c>
      <c r="N544" s="103">
        <f t="shared" si="179"/>
        <v>1557.7960000000003</v>
      </c>
      <c r="O544" s="103">
        <f t="shared" si="179"/>
        <v>1533.056</v>
      </c>
      <c r="P544" s="103">
        <f t="shared" si="179"/>
        <v>1539.6260000000002</v>
      </c>
      <c r="Q544" s="103">
        <f t="shared" si="179"/>
        <v>1556.6860000000001</v>
      </c>
      <c r="R544" s="103">
        <f t="shared" si="179"/>
        <v>1577.1660000000002</v>
      </c>
      <c r="S544" s="103">
        <f t="shared" si="179"/>
        <v>1583.1960000000001</v>
      </c>
      <c r="T544" s="103">
        <f t="shared" si="179"/>
        <v>1571.576</v>
      </c>
      <c r="U544" s="103">
        <f t="shared" si="179"/>
        <v>1562.3960000000002</v>
      </c>
      <c r="V544" s="103">
        <f t="shared" si="179"/>
        <v>1563.5160000000001</v>
      </c>
      <c r="W544" s="103">
        <f t="shared" si="179"/>
        <v>1570.2160000000001</v>
      </c>
      <c r="X544" s="103">
        <f t="shared" si="179"/>
        <v>1576.4460000000001</v>
      </c>
      <c r="Y544" s="103">
        <f t="shared" si="179"/>
        <v>1572.636</v>
      </c>
    </row>
    <row r="545" spans="1:25" s="62" customFormat="1" ht="18.75" hidden="1" customHeight="1" outlineLevel="1" x14ac:dyDescent="0.2">
      <c r="A545" s="56" t="s">
        <v>8</v>
      </c>
      <c r="B545" s="70">
        <f>B71</f>
        <v>773.19</v>
      </c>
      <c r="C545" s="70">
        <f t="shared" ref="C545:Y545" si="180">C71</f>
        <v>739.45</v>
      </c>
      <c r="D545" s="70">
        <f t="shared" si="180"/>
        <v>735.02</v>
      </c>
      <c r="E545" s="70">
        <f t="shared" si="180"/>
        <v>763.26</v>
      </c>
      <c r="F545" s="70">
        <f t="shared" si="180"/>
        <v>748.87</v>
      </c>
      <c r="G545" s="70">
        <f t="shared" si="180"/>
        <v>787.35</v>
      </c>
      <c r="H545" s="70">
        <f t="shared" si="180"/>
        <v>783.16</v>
      </c>
      <c r="I545" s="70">
        <f t="shared" si="180"/>
        <v>769.93</v>
      </c>
      <c r="J545" s="70">
        <f t="shared" si="180"/>
        <v>772.6</v>
      </c>
      <c r="K545" s="70">
        <f t="shared" si="180"/>
        <v>777.56</v>
      </c>
      <c r="L545" s="70">
        <f t="shared" si="180"/>
        <v>777.41</v>
      </c>
      <c r="M545" s="70">
        <f t="shared" si="180"/>
        <v>786.73</v>
      </c>
      <c r="N545" s="70">
        <f t="shared" si="180"/>
        <v>791.59</v>
      </c>
      <c r="O545" s="70">
        <f t="shared" si="180"/>
        <v>766.85</v>
      </c>
      <c r="P545" s="70">
        <f t="shared" si="180"/>
        <v>773.42</v>
      </c>
      <c r="Q545" s="70">
        <f t="shared" si="180"/>
        <v>790.48</v>
      </c>
      <c r="R545" s="70">
        <f t="shared" si="180"/>
        <v>810.96</v>
      </c>
      <c r="S545" s="70">
        <f t="shared" si="180"/>
        <v>816.99</v>
      </c>
      <c r="T545" s="70">
        <f t="shared" si="180"/>
        <v>805.37</v>
      </c>
      <c r="U545" s="70">
        <f t="shared" si="180"/>
        <v>796.19</v>
      </c>
      <c r="V545" s="70">
        <f t="shared" si="180"/>
        <v>797.31</v>
      </c>
      <c r="W545" s="70">
        <f t="shared" si="180"/>
        <v>804.01</v>
      </c>
      <c r="X545" s="70">
        <f t="shared" si="180"/>
        <v>810.24</v>
      </c>
      <c r="Y545" s="70">
        <f t="shared" si="180"/>
        <v>806.43</v>
      </c>
    </row>
    <row r="546" spans="1:25" s="62" customFormat="1" ht="18.75" hidden="1" customHeight="1" outlineLevel="1" x14ac:dyDescent="0.2">
      <c r="A546" s="57" t="s">
        <v>9</v>
      </c>
      <c r="B546" s="76">
        <v>763.71</v>
      </c>
      <c r="C546" s="76">
        <v>763.71</v>
      </c>
      <c r="D546" s="76">
        <v>763.71</v>
      </c>
      <c r="E546" s="76">
        <v>763.71</v>
      </c>
      <c r="F546" s="76">
        <v>763.71</v>
      </c>
      <c r="G546" s="76">
        <v>763.71</v>
      </c>
      <c r="H546" s="76">
        <v>763.71</v>
      </c>
      <c r="I546" s="76">
        <v>763.71</v>
      </c>
      <c r="J546" s="76">
        <v>763.71</v>
      </c>
      <c r="K546" s="76">
        <v>763.71</v>
      </c>
      <c r="L546" s="76">
        <v>763.71</v>
      </c>
      <c r="M546" s="76">
        <v>763.71</v>
      </c>
      <c r="N546" s="76">
        <v>763.71</v>
      </c>
      <c r="O546" s="76">
        <v>763.71</v>
      </c>
      <c r="P546" s="76">
        <v>763.71</v>
      </c>
      <c r="Q546" s="76">
        <v>763.71</v>
      </c>
      <c r="R546" s="76">
        <v>763.71</v>
      </c>
      <c r="S546" s="76">
        <v>763.71</v>
      </c>
      <c r="T546" s="76">
        <v>763.71</v>
      </c>
      <c r="U546" s="76">
        <v>763.71</v>
      </c>
      <c r="V546" s="76">
        <v>763.71</v>
      </c>
      <c r="W546" s="76">
        <v>763.71</v>
      </c>
      <c r="X546" s="76">
        <v>763.71</v>
      </c>
      <c r="Y546" s="76">
        <v>763.71</v>
      </c>
    </row>
    <row r="547" spans="1:25" s="62" customFormat="1" ht="18.75" hidden="1" customHeight="1" outlineLevel="1" x14ac:dyDescent="0.2">
      <c r="A547" s="58" t="s">
        <v>10</v>
      </c>
      <c r="B547" s="76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81"/>
    </row>
    <row r="548" spans="1:25" s="62" customFormat="1" ht="18.75" hidden="1" customHeight="1" outlineLevel="1" thickBot="1" x14ac:dyDescent="0.25">
      <c r="A548" s="147" t="s">
        <v>11</v>
      </c>
      <c r="B548" s="77">
        <v>2.496</v>
      </c>
      <c r="C548" s="75">
        <v>2.496</v>
      </c>
      <c r="D548" s="75">
        <v>2.496</v>
      </c>
      <c r="E548" s="75">
        <v>2.496</v>
      </c>
      <c r="F548" s="75">
        <v>2.496</v>
      </c>
      <c r="G548" s="75">
        <v>2.496</v>
      </c>
      <c r="H548" s="75">
        <v>2.496</v>
      </c>
      <c r="I548" s="75">
        <v>2.496</v>
      </c>
      <c r="J548" s="75">
        <v>2.496</v>
      </c>
      <c r="K548" s="75">
        <v>2.496</v>
      </c>
      <c r="L548" s="75">
        <v>2.496</v>
      </c>
      <c r="M548" s="75">
        <v>2.496</v>
      </c>
      <c r="N548" s="75">
        <v>2.496</v>
      </c>
      <c r="O548" s="75">
        <v>2.496</v>
      </c>
      <c r="P548" s="75">
        <v>2.496</v>
      </c>
      <c r="Q548" s="75">
        <v>2.496</v>
      </c>
      <c r="R548" s="75">
        <v>2.496</v>
      </c>
      <c r="S548" s="75">
        <v>2.496</v>
      </c>
      <c r="T548" s="75">
        <v>2.496</v>
      </c>
      <c r="U548" s="75">
        <v>2.496</v>
      </c>
      <c r="V548" s="75">
        <v>2.496</v>
      </c>
      <c r="W548" s="75">
        <v>2.496</v>
      </c>
      <c r="X548" s="75">
        <v>2.496</v>
      </c>
      <c r="Y548" s="82">
        <v>2.496</v>
      </c>
    </row>
    <row r="549" spans="1:25" s="62" customFormat="1" ht="18.75" customHeight="1" collapsed="1" thickBot="1" x14ac:dyDescent="0.25">
      <c r="A549" s="112">
        <v>14</v>
      </c>
      <c r="B549" s="103">
        <f t="shared" ref="B549:Y549" si="181">SUM(B550:B553)</f>
        <v>1610.2160000000001</v>
      </c>
      <c r="C549" s="103">
        <f t="shared" si="181"/>
        <v>1581.7560000000001</v>
      </c>
      <c r="D549" s="103">
        <f t="shared" si="181"/>
        <v>1575.116</v>
      </c>
      <c r="E549" s="103">
        <f t="shared" si="181"/>
        <v>1602.556</v>
      </c>
      <c r="F549" s="103">
        <f t="shared" si="181"/>
        <v>1559.1460000000002</v>
      </c>
      <c r="G549" s="103">
        <f t="shared" si="181"/>
        <v>1588.9860000000001</v>
      </c>
      <c r="H549" s="103">
        <f t="shared" si="181"/>
        <v>1592.8160000000003</v>
      </c>
      <c r="I549" s="103">
        <f t="shared" si="181"/>
        <v>1576.9260000000002</v>
      </c>
      <c r="J549" s="103">
        <f t="shared" si="181"/>
        <v>1585.9160000000002</v>
      </c>
      <c r="K549" s="103">
        <f t="shared" si="181"/>
        <v>1589.2960000000003</v>
      </c>
      <c r="L549" s="103">
        <f t="shared" si="181"/>
        <v>1587.7460000000001</v>
      </c>
      <c r="M549" s="103">
        <f t="shared" si="181"/>
        <v>1588.9260000000002</v>
      </c>
      <c r="N549" s="103">
        <f t="shared" si="181"/>
        <v>1604.9460000000001</v>
      </c>
      <c r="O549" s="103">
        <f t="shared" si="181"/>
        <v>1577.636</v>
      </c>
      <c r="P549" s="103">
        <f t="shared" si="181"/>
        <v>1587.4460000000001</v>
      </c>
      <c r="Q549" s="103">
        <f t="shared" si="181"/>
        <v>1609.8960000000002</v>
      </c>
      <c r="R549" s="103">
        <f t="shared" si="181"/>
        <v>1622.866</v>
      </c>
      <c r="S549" s="103">
        <f t="shared" si="181"/>
        <v>1631.4760000000001</v>
      </c>
      <c r="T549" s="103">
        <f t="shared" si="181"/>
        <v>1619.5160000000001</v>
      </c>
      <c r="U549" s="103">
        <f t="shared" si="181"/>
        <v>1606.5160000000001</v>
      </c>
      <c r="V549" s="103">
        <f t="shared" si="181"/>
        <v>1595.1260000000002</v>
      </c>
      <c r="W549" s="103">
        <f t="shared" si="181"/>
        <v>1606.9160000000002</v>
      </c>
      <c r="X549" s="103">
        <f t="shared" si="181"/>
        <v>1607.0260000000003</v>
      </c>
      <c r="Y549" s="103">
        <f t="shared" si="181"/>
        <v>1611.826</v>
      </c>
    </row>
    <row r="550" spans="1:25" s="62" customFormat="1" ht="18.75" hidden="1" customHeight="1" outlineLevel="1" x14ac:dyDescent="0.2">
      <c r="A550" s="56" t="s">
        <v>8</v>
      </c>
      <c r="B550" s="70">
        <f>B76</f>
        <v>844.01</v>
      </c>
      <c r="C550" s="70">
        <f t="shared" ref="C550:Y550" si="182">C76</f>
        <v>815.55</v>
      </c>
      <c r="D550" s="70">
        <f t="shared" si="182"/>
        <v>808.91</v>
      </c>
      <c r="E550" s="70">
        <f t="shared" si="182"/>
        <v>836.35</v>
      </c>
      <c r="F550" s="70">
        <f t="shared" si="182"/>
        <v>792.94</v>
      </c>
      <c r="G550" s="70">
        <f t="shared" si="182"/>
        <v>822.78</v>
      </c>
      <c r="H550" s="70">
        <f t="shared" si="182"/>
        <v>826.61</v>
      </c>
      <c r="I550" s="70">
        <f t="shared" si="182"/>
        <v>810.72</v>
      </c>
      <c r="J550" s="70">
        <f t="shared" si="182"/>
        <v>819.71</v>
      </c>
      <c r="K550" s="70">
        <f t="shared" si="182"/>
        <v>823.09</v>
      </c>
      <c r="L550" s="70">
        <f t="shared" si="182"/>
        <v>821.54</v>
      </c>
      <c r="M550" s="70">
        <f t="shared" si="182"/>
        <v>822.72</v>
      </c>
      <c r="N550" s="70">
        <f t="shared" si="182"/>
        <v>838.74</v>
      </c>
      <c r="O550" s="70">
        <f t="shared" si="182"/>
        <v>811.43</v>
      </c>
      <c r="P550" s="70">
        <f t="shared" si="182"/>
        <v>821.24</v>
      </c>
      <c r="Q550" s="70">
        <f t="shared" si="182"/>
        <v>843.69</v>
      </c>
      <c r="R550" s="70">
        <f t="shared" si="182"/>
        <v>856.66</v>
      </c>
      <c r="S550" s="70">
        <f t="shared" si="182"/>
        <v>865.27</v>
      </c>
      <c r="T550" s="70">
        <f t="shared" si="182"/>
        <v>853.31</v>
      </c>
      <c r="U550" s="70">
        <f t="shared" si="182"/>
        <v>840.31</v>
      </c>
      <c r="V550" s="70">
        <f t="shared" si="182"/>
        <v>828.92</v>
      </c>
      <c r="W550" s="70">
        <f t="shared" si="182"/>
        <v>840.71</v>
      </c>
      <c r="X550" s="70">
        <f t="shared" si="182"/>
        <v>840.82</v>
      </c>
      <c r="Y550" s="70">
        <f t="shared" si="182"/>
        <v>845.62</v>
      </c>
    </row>
    <row r="551" spans="1:25" s="62" customFormat="1" ht="18.75" hidden="1" customHeight="1" outlineLevel="1" x14ac:dyDescent="0.2">
      <c r="A551" s="57" t="s">
        <v>9</v>
      </c>
      <c r="B551" s="76">
        <v>763.71</v>
      </c>
      <c r="C551" s="76">
        <v>763.71</v>
      </c>
      <c r="D551" s="76">
        <v>763.71</v>
      </c>
      <c r="E551" s="76">
        <v>763.71</v>
      </c>
      <c r="F551" s="76">
        <v>763.71</v>
      </c>
      <c r="G551" s="76">
        <v>763.71</v>
      </c>
      <c r="H551" s="76">
        <v>763.71</v>
      </c>
      <c r="I551" s="76">
        <v>763.71</v>
      </c>
      <c r="J551" s="76">
        <v>763.71</v>
      </c>
      <c r="K551" s="76">
        <v>763.71</v>
      </c>
      <c r="L551" s="76">
        <v>763.71</v>
      </c>
      <c r="M551" s="76">
        <v>763.71</v>
      </c>
      <c r="N551" s="76">
        <v>763.71</v>
      </c>
      <c r="O551" s="76">
        <v>763.71</v>
      </c>
      <c r="P551" s="76">
        <v>763.71</v>
      </c>
      <c r="Q551" s="76">
        <v>763.71</v>
      </c>
      <c r="R551" s="76">
        <v>763.71</v>
      </c>
      <c r="S551" s="76">
        <v>763.71</v>
      </c>
      <c r="T551" s="76">
        <v>763.71</v>
      </c>
      <c r="U551" s="76">
        <v>763.71</v>
      </c>
      <c r="V551" s="76">
        <v>763.71</v>
      </c>
      <c r="W551" s="76">
        <v>763.71</v>
      </c>
      <c r="X551" s="76">
        <v>763.71</v>
      </c>
      <c r="Y551" s="76">
        <v>763.71</v>
      </c>
    </row>
    <row r="552" spans="1:25" s="62" customFormat="1" ht="18.75" hidden="1" customHeight="1" outlineLevel="1" x14ac:dyDescent="0.2">
      <c r="A552" s="58" t="s">
        <v>10</v>
      </c>
      <c r="B552" s="76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81"/>
    </row>
    <row r="553" spans="1:25" s="62" customFormat="1" ht="18.75" hidden="1" customHeight="1" outlineLevel="1" thickBot="1" x14ac:dyDescent="0.25">
      <c r="A553" s="147" t="s">
        <v>11</v>
      </c>
      <c r="B553" s="77">
        <v>2.496</v>
      </c>
      <c r="C553" s="75">
        <v>2.496</v>
      </c>
      <c r="D553" s="75">
        <v>2.496</v>
      </c>
      <c r="E553" s="75">
        <v>2.496</v>
      </c>
      <c r="F553" s="75">
        <v>2.496</v>
      </c>
      <c r="G553" s="75">
        <v>2.496</v>
      </c>
      <c r="H553" s="75">
        <v>2.496</v>
      </c>
      <c r="I553" s="75">
        <v>2.496</v>
      </c>
      <c r="J553" s="75">
        <v>2.496</v>
      </c>
      <c r="K553" s="75">
        <v>2.496</v>
      </c>
      <c r="L553" s="75">
        <v>2.496</v>
      </c>
      <c r="M553" s="75">
        <v>2.496</v>
      </c>
      <c r="N553" s="75">
        <v>2.496</v>
      </c>
      <c r="O553" s="75">
        <v>2.496</v>
      </c>
      <c r="P553" s="75">
        <v>2.496</v>
      </c>
      <c r="Q553" s="75">
        <v>2.496</v>
      </c>
      <c r="R553" s="75">
        <v>2.496</v>
      </c>
      <c r="S553" s="75">
        <v>2.496</v>
      </c>
      <c r="T553" s="75">
        <v>2.496</v>
      </c>
      <c r="U553" s="75">
        <v>2.496</v>
      </c>
      <c r="V553" s="75">
        <v>2.496</v>
      </c>
      <c r="W553" s="75">
        <v>2.496</v>
      </c>
      <c r="X553" s="75">
        <v>2.496</v>
      </c>
      <c r="Y553" s="82">
        <v>2.496</v>
      </c>
    </row>
    <row r="554" spans="1:25" s="62" customFormat="1" ht="18.75" customHeight="1" collapsed="1" thickBot="1" x14ac:dyDescent="0.25">
      <c r="A554" s="109">
        <v>15</v>
      </c>
      <c r="B554" s="103">
        <f t="shared" ref="B554:Y554" si="183">SUM(B555:B558)</f>
        <v>1585.096</v>
      </c>
      <c r="C554" s="103">
        <f t="shared" si="183"/>
        <v>1555.1860000000001</v>
      </c>
      <c r="D554" s="103">
        <f t="shared" si="183"/>
        <v>1560.7960000000003</v>
      </c>
      <c r="E554" s="103">
        <f t="shared" si="183"/>
        <v>1577.3560000000002</v>
      </c>
      <c r="F554" s="103">
        <f t="shared" si="183"/>
        <v>1568.8360000000002</v>
      </c>
      <c r="G554" s="103">
        <f t="shared" si="183"/>
        <v>1564.4160000000002</v>
      </c>
      <c r="H554" s="103">
        <f t="shared" si="183"/>
        <v>1573.2860000000001</v>
      </c>
      <c r="I554" s="103">
        <f t="shared" si="183"/>
        <v>1560.7660000000001</v>
      </c>
      <c r="J554" s="103">
        <f t="shared" si="183"/>
        <v>1563.6460000000002</v>
      </c>
      <c r="K554" s="103">
        <f t="shared" si="183"/>
        <v>1569.866</v>
      </c>
      <c r="L554" s="103">
        <f t="shared" si="183"/>
        <v>1567.1460000000002</v>
      </c>
      <c r="M554" s="103">
        <f t="shared" si="183"/>
        <v>1566.7760000000003</v>
      </c>
      <c r="N554" s="103">
        <f t="shared" si="183"/>
        <v>1576.2260000000001</v>
      </c>
      <c r="O554" s="103">
        <f t="shared" si="183"/>
        <v>1533.8760000000002</v>
      </c>
      <c r="P554" s="103">
        <f t="shared" si="183"/>
        <v>1561.636</v>
      </c>
      <c r="Q554" s="103">
        <f t="shared" si="183"/>
        <v>1587.9060000000002</v>
      </c>
      <c r="R554" s="103">
        <f t="shared" si="183"/>
        <v>1598.2060000000001</v>
      </c>
      <c r="S554" s="103">
        <f t="shared" si="183"/>
        <v>1602.1960000000001</v>
      </c>
      <c r="T554" s="103">
        <f t="shared" si="183"/>
        <v>1596.076</v>
      </c>
      <c r="U554" s="103">
        <f t="shared" si="183"/>
        <v>1584.8960000000002</v>
      </c>
      <c r="V554" s="103">
        <f t="shared" si="183"/>
        <v>1582.3960000000002</v>
      </c>
      <c r="W554" s="103">
        <f t="shared" si="183"/>
        <v>1582.4660000000001</v>
      </c>
      <c r="X554" s="103">
        <f t="shared" si="183"/>
        <v>1578.2260000000001</v>
      </c>
      <c r="Y554" s="103">
        <f t="shared" si="183"/>
        <v>1584.3760000000002</v>
      </c>
    </row>
    <row r="555" spans="1:25" s="62" customFormat="1" ht="18.75" hidden="1" customHeight="1" outlineLevel="1" x14ac:dyDescent="0.2">
      <c r="A555" s="56" t="s">
        <v>8</v>
      </c>
      <c r="B555" s="70">
        <f>B81</f>
        <v>818.89</v>
      </c>
      <c r="C555" s="70">
        <f t="shared" ref="C555:Y555" si="184">C81</f>
        <v>788.98</v>
      </c>
      <c r="D555" s="70">
        <f t="shared" si="184"/>
        <v>794.59</v>
      </c>
      <c r="E555" s="70">
        <f t="shared" si="184"/>
        <v>811.15</v>
      </c>
      <c r="F555" s="70">
        <f t="shared" si="184"/>
        <v>802.63</v>
      </c>
      <c r="G555" s="70">
        <f t="shared" si="184"/>
        <v>798.21</v>
      </c>
      <c r="H555" s="70">
        <f t="shared" si="184"/>
        <v>807.08</v>
      </c>
      <c r="I555" s="70">
        <f t="shared" si="184"/>
        <v>794.56</v>
      </c>
      <c r="J555" s="70">
        <f t="shared" si="184"/>
        <v>797.44</v>
      </c>
      <c r="K555" s="70">
        <f t="shared" si="184"/>
        <v>803.66</v>
      </c>
      <c r="L555" s="70">
        <f t="shared" si="184"/>
        <v>800.94</v>
      </c>
      <c r="M555" s="70">
        <f t="shared" si="184"/>
        <v>800.57</v>
      </c>
      <c r="N555" s="70">
        <f t="shared" si="184"/>
        <v>810.02</v>
      </c>
      <c r="O555" s="70">
        <f t="shared" si="184"/>
        <v>767.67</v>
      </c>
      <c r="P555" s="70">
        <f t="shared" si="184"/>
        <v>795.43</v>
      </c>
      <c r="Q555" s="70">
        <f t="shared" si="184"/>
        <v>821.7</v>
      </c>
      <c r="R555" s="70">
        <f t="shared" si="184"/>
        <v>832</v>
      </c>
      <c r="S555" s="70">
        <f t="shared" si="184"/>
        <v>835.99</v>
      </c>
      <c r="T555" s="70">
        <f t="shared" si="184"/>
        <v>829.87</v>
      </c>
      <c r="U555" s="70">
        <f t="shared" si="184"/>
        <v>818.69</v>
      </c>
      <c r="V555" s="70">
        <f t="shared" si="184"/>
        <v>816.19</v>
      </c>
      <c r="W555" s="70">
        <f t="shared" si="184"/>
        <v>816.26</v>
      </c>
      <c r="X555" s="70">
        <f t="shared" si="184"/>
        <v>812.02</v>
      </c>
      <c r="Y555" s="70">
        <f t="shared" si="184"/>
        <v>818.17</v>
      </c>
    </row>
    <row r="556" spans="1:25" s="62" customFormat="1" ht="18.75" hidden="1" customHeight="1" outlineLevel="1" x14ac:dyDescent="0.2">
      <c r="A556" s="57" t="s">
        <v>9</v>
      </c>
      <c r="B556" s="76">
        <v>763.71</v>
      </c>
      <c r="C556" s="76">
        <v>763.71</v>
      </c>
      <c r="D556" s="76">
        <v>763.71</v>
      </c>
      <c r="E556" s="76">
        <v>763.71</v>
      </c>
      <c r="F556" s="76">
        <v>763.71</v>
      </c>
      <c r="G556" s="76">
        <v>763.71</v>
      </c>
      <c r="H556" s="76">
        <v>763.71</v>
      </c>
      <c r="I556" s="76">
        <v>763.71</v>
      </c>
      <c r="J556" s="76">
        <v>763.71</v>
      </c>
      <c r="K556" s="76">
        <v>763.71</v>
      </c>
      <c r="L556" s="76">
        <v>763.71</v>
      </c>
      <c r="M556" s="76">
        <v>763.71</v>
      </c>
      <c r="N556" s="76">
        <v>763.71</v>
      </c>
      <c r="O556" s="76">
        <v>763.71</v>
      </c>
      <c r="P556" s="76">
        <v>763.71</v>
      </c>
      <c r="Q556" s="76">
        <v>763.71</v>
      </c>
      <c r="R556" s="76">
        <v>763.71</v>
      </c>
      <c r="S556" s="76">
        <v>763.71</v>
      </c>
      <c r="T556" s="76">
        <v>763.71</v>
      </c>
      <c r="U556" s="76">
        <v>763.71</v>
      </c>
      <c r="V556" s="76">
        <v>763.71</v>
      </c>
      <c r="W556" s="76">
        <v>763.71</v>
      </c>
      <c r="X556" s="76">
        <v>763.71</v>
      </c>
      <c r="Y556" s="76">
        <v>763.71</v>
      </c>
    </row>
    <row r="557" spans="1:25" s="62" customFormat="1" ht="18.75" hidden="1" customHeight="1" outlineLevel="1" x14ac:dyDescent="0.2">
      <c r="A557" s="58" t="s">
        <v>10</v>
      </c>
      <c r="B557" s="76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81"/>
    </row>
    <row r="558" spans="1:25" s="62" customFormat="1" ht="18.75" hidden="1" customHeight="1" outlineLevel="1" thickBot="1" x14ac:dyDescent="0.25">
      <c r="A558" s="147" t="s">
        <v>11</v>
      </c>
      <c r="B558" s="77">
        <v>2.496</v>
      </c>
      <c r="C558" s="75">
        <v>2.496</v>
      </c>
      <c r="D558" s="75">
        <v>2.496</v>
      </c>
      <c r="E558" s="75">
        <v>2.496</v>
      </c>
      <c r="F558" s="75">
        <v>2.496</v>
      </c>
      <c r="G558" s="75">
        <v>2.496</v>
      </c>
      <c r="H558" s="75">
        <v>2.496</v>
      </c>
      <c r="I558" s="75">
        <v>2.496</v>
      </c>
      <c r="J558" s="75">
        <v>2.496</v>
      </c>
      <c r="K558" s="75">
        <v>2.496</v>
      </c>
      <c r="L558" s="75">
        <v>2.496</v>
      </c>
      <c r="M558" s="75">
        <v>2.496</v>
      </c>
      <c r="N558" s="75">
        <v>2.496</v>
      </c>
      <c r="O558" s="75">
        <v>2.496</v>
      </c>
      <c r="P558" s="75">
        <v>2.496</v>
      </c>
      <c r="Q558" s="75">
        <v>2.496</v>
      </c>
      <c r="R558" s="75">
        <v>2.496</v>
      </c>
      <c r="S558" s="75">
        <v>2.496</v>
      </c>
      <c r="T558" s="75">
        <v>2.496</v>
      </c>
      <c r="U558" s="75">
        <v>2.496</v>
      </c>
      <c r="V558" s="75">
        <v>2.496</v>
      </c>
      <c r="W558" s="75">
        <v>2.496</v>
      </c>
      <c r="X558" s="75">
        <v>2.496</v>
      </c>
      <c r="Y558" s="82">
        <v>2.496</v>
      </c>
    </row>
    <row r="559" spans="1:25" s="62" customFormat="1" ht="18.75" customHeight="1" collapsed="1" thickBot="1" x14ac:dyDescent="0.25">
      <c r="A559" s="112">
        <v>16</v>
      </c>
      <c r="B559" s="103">
        <f t="shared" ref="B559:Y559" si="185">SUM(B560:B563)</f>
        <v>1559.4660000000001</v>
      </c>
      <c r="C559" s="103">
        <f t="shared" si="185"/>
        <v>1539.6560000000002</v>
      </c>
      <c r="D559" s="103">
        <f t="shared" si="185"/>
        <v>1549.2360000000001</v>
      </c>
      <c r="E559" s="103">
        <f t="shared" si="185"/>
        <v>1560.5260000000003</v>
      </c>
      <c r="F559" s="103">
        <f t="shared" si="185"/>
        <v>1558.0660000000003</v>
      </c>
      <c r="G559" s="103">
        <f t="shared" si="185"/>
        <v>1551.4160000000002</v>
      </c>
      <c r="H559" s="103">
        <f t="shared" si="185"/>
        <v>1551.866</v>
      </c>
      <c r="I559" s="103">
        <f t="shared" si="185"/>
        <v>1538.1460000000002</v>
      </c>
      <c r="J559" s="103">
        <f t="shared" si="185"/>
        <v>1544.366</v>
      </c>
      <c r="K559" s="103">
        <f t="shared" si="185"/>
        <v>1537.9960000000001</v>
      </c>
      <c r="L559" s="103">
        <f t="shared" si="185"/>
        <v>1541.8760000000002</v>
      </c>
      <c r="M559" s="103">
        <f t="shared" si="185"/>
        <v>1556.9060000000002</v>
      </c>
      <c r="N559" s="103">
        <f t="shared" si="185"/>
        <v>1562.1560000000002</v>
      </c>
      <c r="O559" s="103">
        <f t="shared" si="185"/>
        <v>1533.326</v>
      </c>
      <c r="P559" s="103">
        <f t="shared" si="185"/>
        <v>1537.1260000000002</v>
      </c>
      <c r="Q559" s="103">
        <f t="shared" si="185"/>
        <v>1558.0860000000002</v>
      </c>
      <c r="R559" s="103">
        <f t="shared" si="185"/>
        <v>1577.4160000000002</v>
      </c>
      <c r="S559" s="103">
        <f t="shared" si="185"/>
        <v>1579.9160000000002</v>
      </c>
      <c r="T559" s="103">
        <f t="shared" si="185"/>
        <v>1569.7160000000001</v>
      </c>
      <c r="U559" s="103">
        <f t="shared" si="185"/>
        <v>1563.9760000000001</v>
      </c>
      <c r="V559" s="103">
        <f t="shared" si="185"/>
        <v>1558.2160000000001</v>
      </c>
      <c r="W559" s="103">
        <f t="shared" si="185"/>
        <v>1566.7960000000003</v>
      </c>
      <c r="X559" s="103">
        <f t="shared" si="185"/>
        <v>1540.6660000000002</v>
      </c>
      <c r="Y559" s="103">
        <f t="shared" si="185"/>
        <v>1555.386</v>
      </c>
    </row>
    <row r="560" spans="1:25" s="62" customFormat="1" ht="18.75" hidden="1" customHeight="1" outlineLevel="1" x14ac:dyDescent="0.2">
      <c r="A560" s="160" t="s">
        <v>8</v>
      </c>
      <c r="B560" s="70">
        <f>B86</f>
        <v>793.26</v>
      </c>
      <c r="C560" s="70">
        <f t="shared" ref="C560:Y560" si="186">C86</f>
        <v>773.45</v>
      </c>
      <c r="D560" s="70">
        <f t="shared" si="186"/>
        <v>783.03</v>
      </c>
      <c r="E560" s="70">
        <f t="shared" si="186"/>
        <v>794.32</v>
      </c>
      <c r="F560" s="70">
        <f t="shared" si="186"/>
        <v>791.86</v>
      </c>
      <c r="G560" s="70">
        <f t="shared" si="186"/>
        <v>785.21</v>
      </c>
      <c r="H560" s="70">
        <f t="shared" si="186"/>
        <v>785.66</v>
      </c>
      <c r="I560" s="70">
        <f t="shared" si="186"/>
        <v>771.94</v>
      </c>
      <c r="J560" s="70">
        <f t="shared" si="186"/>
        <v>778.16</v>
      </c>
      <c r="K560" s="70">
        <f t="shared" si="186"/>
        <v>771.79</v>
      </c>
      <c r="L560" s="70">
        <f t="shared" si="186"/>
        <v>775.67</v>
      </c>
      <c r="M560" s="70">
        <f t="shared" si="186"/>
        <v>790.7</v>
      </c>
      <c r="N560" s="70">
        <f t="shared" si="186"/>
        <v>795.95</v>
      </c>
      <c r="O560" s="70">
        <f t="shared" si="186"/>
        <v>767.12</v>
      </c>
      <c r="P560" s="70">
        <f t="shared" si="186"/>
        <v>770.92</v>
      </c>
      <c r="Q560" s="70">
        <f t="shared" si="186"/>
        <v>791.88</v>
      </c>
      <c r="R560" s="70">
        <f t="shared" si="186"/>
        <v>811.21</v>
      </c>
      <c r="S560" s="70">
        <f t="shared" si="186"/>
        <v>813.71</v>
      </c>
      <c r="T560" s="70">
        <f t="shared" si="186"/>
        <v>803.51</v>
      </c>
      <c r="U560" s="70">
        <f t="shared" si="186"/>
        <v>797.77</v>
      </c>
      <c r="V560" s="70">
        <f t="shared" si="186"/>
        <v>792.01</v>
      </c>
      <c r="W560" s="70">
        <f t="shared" si="186"/>
        <v>800.59</v>
      </c>
      <c r="X560" s="70">
        <f t="shared" si="186"/>
        <v>774.46</v>
      </c>
      <c r="Y560" s="70">
        <f t="shared" si="186"/>
        <v>789.18</v>
      </c>
    </row>
    <row r="561" spans="1:25" s="62" customFormat="1" ht="18.75" hidden="1" customHeight="1" outlineLevel="1" x14ac:dyDescent="0.2">
      <c r="A561" s="53" t="s">
        <v>9</v>
      </c>
      <c r="B561" s="76">
        <v>763.71</v>
      </c>
      <c r="C561" s="76">
        <v>763.71</v>
      </c>
      <c r="D561" s="76">
        <v>763.71</v>
      </c>
      <c r="E561" s="76">
        <v>763.71</v>
      </c>
      <c r="F561" s="76">
        <v>763.71</v>
      </c>
      <c r="G561" s="76">
        <v>763.71</v>
      </c>
      <c r="H561" s="76">
        <v>763.71</v>
      </c>
      <c r="I561" s="76">
        <v>763.71</v>
      </c>
      <c r="J561" s="76">
        <v>763.71</v>
      </c>
      <c r="K561" s="76">
        <v>763.71</v>
      </c>
      <c r="L561" s="76">
        <v>763.71</v>
      </c>
      <c r="M561" s="76">
        <v>763.71</v>
      </c>
      <c r="N561" s="76">
        <v>763.71</v>
      </c>
      <c r="O561" s="76">
        <v>763.71</v>
      </c>
      <c r="P561" s="76">
        <v>763.71</v>
      </c>
      <c r="Q561" s="76">
        <v>763.71</v>
      </c>
      <c r="R561" s="76">
        <v>763.71</v>
      </c>
      <c r="S561" s="76">
        <v>763.71</v>
      </c>
      <c r="T561" s="76">
        <v>763.71</v>
      </c>
      <c r="U561" s="76">
        <v>763.71</v>
      </c>
      <c r="V561" s="76">
        <v>763.71</v>
      </c>
      <c r="W561" s="76">
        <v>763.71</v>
      </c>
      <c r="X561" s="76">
        <v>763.71</v>
      </c>
      <c r="Y561" s="76">
        <v>763.71</v>
      </c>
    </row>
    <row r="562" spans="1:25" s="62" customFormat="1" ht="18.75" hidden="1" customHeight="1" outlineLevel="1" x14ac:dyDescent="0.2">
      <c r="A562" s="54" t="s">
        <v>10</v>
      </c>
      <c r="B562" s="76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81"/>
    </row>
    <row r="563" spans="1:25" s="62" customFormat="1" ht="18.75" hidden="1" customHeight="1" outlineLevel="1" thickBot="1" x14ac:dyDescent="0.25">
      <c r="A563" s="161" t="s">
        <v>11</v>
      </c>
      <c r="B563" s="77">
        <v>2.496</v>
      </c>
      <c r="C563" s="75">
        <v>2.496</v>
      </c>
      <c r="D563" s="75">
        <v>2.496</v>
      </c>
      <c r="E563" s="75">
        <v>2.496</v>
      </c>
      <c r="F563" s="75">
        <v>2.496</v>
      </c>
      <c r="G563" s="75">
        <v>2.496</v>
      </c>
      <c r="H563" s="75">
        <v>2.496</v>
      </c>
      <c r="I563" s="75">
        <v>2.496</v>
      </c>
      <c r="J563" s="75">
        <v>2.496</v>
      </c>
      <c r="K563" s="75">
        <v>2.496</v>
      </c>
      <c r="L563" s="75">
        <v>2.496</v>
      </c>
      <c r="M563" s="75">
        <v>2.496</v>
      </c>
      <c r="N563" s="75">
        <v>2.496</v>
      </c>
      <c r="O563" s="75">
        <v>2.496</v>
      </c>
      <c r="P563" s="75">
        <v>2.496</v>
      </c>
      <c r="Q563" s="75">
        <v>2.496</v>
      </c>
      <c r="R563" s="75">
        <v>2.496</v>
      </c>
      <c r="S563" s="75">
        <v>2.496</v>
      </c>
      <c r="T563" s="75">
        <v>2.496</v>
      </c>
      <c r="U563" s="75">
        <v>2.496</v>
      </c>
      <c r="V563" s="75">
        <v>2.496</v>
      </c>
      <c r="W563" s="75">
        <v>2.496</v>
      </c>
      <c r="X563" s="75">
        <v>2.496</v>
      </c>
      <c r="Y563" s="82">
        <v>2.496</v>
      </c>
    </row>
    <row r="564" spans="1:25" s="62" customFormat="1" ht="18.75" customHeight="1" collapsed="1" thickBot="1" x14ac:dyDescent="0.25">
      <c r="A564" s="109">
        <v>17</v>
      </c>
      <c r="B564" s="103">
        <f t="shared" ref="B564:Y564" si="187">SUM(B565:B568)</f>
        <v>1562.5660000000003</v>
      </c>
      <c r="C564" s="103">
        <f t="shared" si="187"/>
        <v>1541.1060000000002</v>
      </c>
      <c r="D564" s="103">
        <f t="shared" si="187"/>
        <v>1554.3960000000002</v>
      </c>
      <c r="E564" s="103">
        <f t="shared" si="187"/>
        <v>1549.4260000000002</v>
      </c>
      <c r="F564" s="103">
        <f t="shared" si="187"/>
        <v>1555.9860000000001</v>
      </c>
      <c r="G564" s="103">
        <f t="shared" si="187"/>
        <v>1557.136</v>
      </c>
      <c r="H564" s="103">
        <f t="shared" si="187"/>
        <v>1558.6260000000002</v>
      </c>
      <c r="I564" s="103">
        <f t="shared" si="187"/>
        <v>1550.9860000000001</v>
      </c>
      <c r="J564" s="103">
        <f t="shared" si="187"/>
        <v>1555.0160000000001</v>
      </c>
      <c r="K564" s="103">
        <f t="shared" si="187"/>
        <v>1564.5660000000003</v>
      </c>
      <c r="L564" s="103">
        <f t="shared" si="187"/>
        <v>1562.7860000000001</v>
      </c>
      <c r="M564" s="103">
        <f t="shared" si="187"/>
        <v>1564.9260000000002</v>
      </c>
      <c r="N564" s="103">
        <f t="shared" si="187"/>
        <v>1562.826</v>
      </c>
      <c r="O564" s="103">
        <f t="shared" si="187"/>
        <v>1547.076</v>
      </c>
      <c r="P564" s="103">
        <f t="shared" si="187"/>
        <v>1551.2460000000001</v>
      </c>
      <c r="Q564" s="103">
        <f t="shared" si="187"/>
        <v>1572.5460000000003</v>
      </c>
      <c r="R564" s="103">
        <f t="shared" si="187"/>
        <v>1586.6460000000002</v>
      </c>
      <c r="S564" s="103">
        <f t="shared" si="187"/>
        <v>1596.2560000000001</v>
      </c>
      <c r="T564" s="103">
        <f t="shared" si="187"/>
        <v>1584.0160000000001</v>
      </c>
      <c r="U564" s="103">
        <f t="shared" si="187"/>
        <v>1573.0060000000001</v>
      </c>
      <c r="V564" s="103">
        <f t="shared" si="187"/>
        <v>1577.576</v>
      </c>
      <c r="W564" s="103">
        <f t="shared" si="187"/>
        <v>1573.4660000000001</v>
      </c>
      <c r="X564" s="103">
        <f t="shared" si="187"/>
        <v>1573.3160000000003</v>
      </c>
      <c r="Y564" s="103">
        <f t="shared" si="187"/>
        <v>1572.7460000000001</v>
      </c>
    </row>
    <row r="565" spans="1:25" s="62" customFormat="1" ht="18.75" hidden="1" customHeight="1" outlineLevel="1" x14ac:dyDescent="0.2">
      <c r="A565" s="160" t="s">
        <v>8</v>
      </c>
      <c r="B565" s="70">
        <f>B91</f>
        <v>796.36</v>
      </c>
      <c r="C565" s="70">
        <f t="shared" ref="C565:Y565" si="188">C91</f>
        <v>774.9</v>
      </c>
      <c r="D565" s="70">
        <f t="shared" si="188"/>
        <v>788.19</v>
      </c>
      <c r="E565" s="70">
        <f t="shared" si="188"/>
        <v>783.22</v>
      </c>
      <c r="F565" s="70">
        <f t="shared" si="188"/>
        <v>789.78</v>
      </c>
      <c r="G565" s="70">
        <f t="shared" si="188"/>
        <v>790.93</v>
      </c>
      <c r="H565" s="70">
        <f t="shared" si="188"/>
        <v>792.42</v>
      </c>
      <c r="I565" s="70">
        <f t="shared" si="188"/>
        <v>784.78</v>
      </c>
      <c r="J565" s="70">
        <f t="shared" si="188"/>
        <v>788.81</v>
      </c>
      <c r="K565" s="70">
        <f t="shared" si="188"/>
        <v>798.36</v>
      </c>
      <c r="L565" s="70">
        <f t="shared" si="188"/>
        <v>796.58</v>
      </c>
      <c r="M565" s="70">
        <f t="shared" si="188"/>
        <v>798.72</v>
      </c>
      <c r="N565" s="70">
        <f t="shared" si="188"/>
        <v>796.62</v>
      </c>
      <c r="O565" s="70">
        <f t="shared" si="188"/>
        <v>780.87</v>
      </c>
      <c r="P565" s="70">
        <f t="shared" si="188"/>
        <v>785.04</v>
      </c>
      <c r="Q565" s="70">
        <f t="shared" si="188"/>
        <v>806.34</v>
      </c>
      <c r="R565" s="70">
        <f t="shared" si="188"/>
        <v>820.44</v>
      </c>
      <c r="S565" s="70">
        <f t="shared" si="188"/>
        <v>830.05</v>
      </c>
      <c r="T565" s="70">
        <f t="shared" si="188"/>
        <v>817.81</v>
      </c>
      <c r="U565" s="70">
        <f t="shared" si="188"/>
        <v>806.8</v>
      </c>
      <c r="V565" s="70">
        <f t="shared" si="188"/>
        <v>811.37</v>
      </c>
      <c r="W565" s="70">
        <f t="shared" si="188"/>
        <v>807.26</v>
      </c>
      <c r="X565" s="70">
        <f t="shared" si="188"/>
        <v>807.11</v>
      </c>
      <c r="Y565" s="70">
        <f t="shared" si="188"/>
        <v>806.54</v>
      </c>
    </row>
    <row r="566" spans="1:25" s="62" customFormat="1" ht="18.75" hidden="1" customHeight="1" outlineLevel="1" x14ac:dyDescent="0.2">
      <c r="A566" s="53" t="s">
        <v>9</v>
      </c>
      <c r="B566" s="76">
        <v>763.71</v>
      </c>
      <c r="C566" s="76">
        <v>763.71</v>
      </c>
      <c r="D566" s="76">
        <v>763.71</v>
      </c>
      <c r="E566" s="76">
        <v>763.71</v>
      </c>
      <c r="F566" s="76">
        <v>763.71</v>
      </c>
      <c r="G566" s="76">
        <v>763.71</v>
      </c>
      <c r="H566" s="76">
        <v>763.71</v>
      </c>
      <c r="I566" s="76">
        <v>763.71</v>
      </c>
      <c r="J566" s="76">
        <v>763.71</v>
      </c>
      <c r="K566" s="76">
        <v>763.71</v>
      </c>
      <c r="L566" s="76">
        <v>763.71</v>
      </c>
      <c r="M566" s="76">
        <v>763.71</v>
      </c>
      <c r="N566" s="76">
        <v>763.71</v>
      </c>
      <c r="O566" s="76">
        <v>763.71</v>
      </c>
      <c r="P566" s="76">
        <v>763.71</v>
      </c>
      <c r="Q566" s="76">
        <v>763.71</v>
      </c>
      <c r="R566" s="76">
        <v>763.71</v>
      </c>
      <c r="S566" s="76">
        <v>763.71</v>
      </c>
      <c r="T566" s="76">
        <v>763.71</v>
      </c>
      <c r="U566" s="76">
        <v>763.71</v>
      </c>
      <c r="V566" s="76">
        <v>763.71</v>
      </c>
      <c r="W566" s="76">
        <v>763.71</v>
      </c>
      <c r="X566" s="76">
        <v>763.71</v>
      </c>
      <c r="Y566" s="76">
        <v>763.71</v>
      </c>
    </row>
    <row r="567" spans="1:25" s="62" customFormat="1" ht="18.75" hidden="1" customHeight="1" outlineLevel="1" x14ac:dyDescent="0.2">
      <c r="A567" s="54" t="s">
        <v>10</v>
      </c>
      <c r="B567" s="76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81"/>
    </row>
    <row r="568" spans="1:25" s="62" customFormat="1" ht="18.75" hidden="1" customHeight="1" outlineLevel="1" thickBot="1" x14ac:dyDescent="0.25">
      <c r="A568" s="161" t="s">
        <v>11</v>
      </c>
      <c r="B568" s="77">
        <v>2.496</v>
      </c>
      <c r="C568" s="75">
        <v>2.496</v>
      </c>
      <c r="D568" s="75">
        <v>2.496</v>
      </c>
      <c r="E568" s="75">
        <v>2.496</v>
      </c>
      <c r="F568" s="75">
        <v>2.496</v>
      </c>
      <c r="G568" s="75">
        <v>2.496</v>
      </c>
      <c r="H568" s="75">
        <v>2.496</v>
      </c>
      <c r="I568" s="75">
        <v>2.496</v>
      </c>
      <c r="J568" s="75">
        <v>2.496</v>
      </c>
      <c r="K568" s="75">
        <v>2.496</v>
      </c>
      <c r="L568" s="75">
        <v>2.496</v>
      </c>
      <c r="M568" s="75">
        <v>2.496</v>
      </c>
      <c r="N568" s="75">
        <v>2.496</v>
      </c>
      <c r="O568" s="75">
        <v>2.496</v>
      </c>
      <c r="P568" s="75">
        <v>2.496</v>
      </c>
      <c r="Q568" s="75">
        <v>2.496</v>
      </c>
      <c r="R568" s="75">
        <v>2.496</v>
      </c>
      <c r="S568" s="75">
        <v>2.496</v>
      </c>
      <c r="T568" s="75">
        <v>2.496</v>
      </c>
      <c r="U568" s="75">
        <v>2.496</v>
      </c>
      <c r="V568" s="75">
        <v>2.496</v>
      </c>
      <c r="W568" s="75">
        <v>2.496</v>
      </c>
      <c r="X568" s="75">
        <v>2.496</v>
      </c>
      <c r="Y568" s="82">
        <v>2.496</v>
      </c>
    </row>
    <row r="569" spans="1:25" s="62" customFormat="1" ht="18.75" customHeight="1" collapsed="1" thickBot="1" x14ac:dyDescent="0.25">
      <c r="A569" s="110">
        <v>18</v>
      </c>
      <c r="B569" s="103">
        <f t="shared" ref="B569:Y569" si="189">SUM(B570:B573)</f>
        <v>1508.4560000000001</v>
      </c>
      <c r="C569" s="103">
        <f t="shared" si="189"/>
        <v>1490.9560000000001</v>
      </c>
      <c r="D569" s="103">
        <f t="shared" si="189"/>
        <v>1493.2560000000001</v>
      </c>
      <c r="E569" s="103">
        <f t="shared" si="189"/>
        <v>1505.9560000000001</v>
      </c>
      <c r="F569" s="103">
        <f t="shared" si="189"/>
        <v>1494.6260000000002</v>
      </c>
      <c r="G569" s="103">
        <f t="shared" si="189"/>
        <v>1495.7560000000001</v>
      </c>
      <c r="H569" s="103">
        <f t="shared" si="189"/>
        <v>1494.076</v>
      </c>
      <c r="I569" s="103">
        <f t="shared" si="189"/>
        <v>1486.4160000000002</v>
      </c>
      <c r="J569" s="103">
        <f t="shared" si="189"/>
        <v>1487.2360000000001</v>
      </c>
      <c r="K569" s="103">
        <f t="shared" si="189"/>
        <v>1502.2260000000001</v>
      </c>
      <c r="L569" s="103">
        <f t="shared" si="189"/>
        <v>1502.9060000000002</v>
      </c>
      <c r="M569" s="103">
        <f t="shared" si="189"/>
        <v>1496.9860000000001</v>
      </c>
      <c r="N569" s="103">
        <f t="shared" si="189"/>
        <v>1497.616</v>
      </c>
      <c r="O569" s="103">
        <f t="shared" si="189"/>
        <v>1474.2360000000001</v>
      </c>
      <c r="P569" s="103">
        <f t="shared" si="189"/>
        <v>1478.6960000000001</v>
      </c>
      <c r="Q569" s="103">
        <f t="shared" si="189"/>
        <v>1498.056</v>
      </c>
      <c r="R569" s="103">
        <f t="shared" si="189"/>
        <v>1507.5260000000003</v>
      </c>
      <c r="S569" s="103">
        <f t="shared" si="189"/>
        <v>1510.8360000000002</v>
      </c>
      <c r="T569" s="103">
        <f t="shared" si="189"/>
        <v>1500.4060000000002</v>
      </c>
      <c r="U569" s="103">
        <f t="shared" si="189"/>
        <v>1492.636</v>
      </c>
      <c r="V569" s="103">
        <f t="shared" si="189"/>
        <v>1495.2560000000001</v>
      </c>
      <c r="W569" s="103">
        <f t="shared" si="189"/>
        <v>1505.0460000000003</v>
      </c>
      <c r="X569" s="103">
        <f t="shared" si="189"/>
        <v>1503.9260000000002</v>
      </c>
      <c r="Y569" s="103">
        <f t="shared" si="189"/>
        <v>1502.8160000000003</v>
      </c>
    </row>
    <row r="570" spans="1:25" s="62" customFormat="1" ht="18.75" hidden="1" customHeight="1" outlineLevel="1" x14ac:dyDescent="0.2">
      <c r="A570" s="56" t="s">
        <v>8</v>
      </c>
      <c r="B570" s="70">
        <f>B96</f>
        <v>742.25</v>
      </c>
      <c r="C570" s="70">
        <f t="shared" ref="C570:Y570" si="190">C96</f>
        <v>724.75</v>
      </c>
      <c r="D570" s="70">
        <f t="shared" si="190"/>
        <v>727.05</v>
      </c>
      <c r="E570" s="70">
        <f t="shared" si="190"/>
        <v>739.75</v>
      </c>
      <c r="F570" s="70">
        <f t="shared" si="190"/>
        <v>728.42</v>
      </c>
      <c r="G570" s="70">
        <f t="shared" si="190"/>
        <v>729.55</v>
      </c>
      <c r="H570" s="70">
        <f t="shared" si="190"/>
        <v>727.87</v>
      </c>
      <c r="I570" s="70">
        <f t="shared" si="190"/>
        <v>720.21</v>
      </c>
      <c r="J570" s="70">
        <f t="shared" si="190"/>
        <v>721.03</v>
      </c>
      <c r="K570" s="70">
        <f t="shared" si="190"/>
        <v>736.02</v>
      </c>
      <c r="L570" s="70">
        <f t="shared" si="190"/>
        <v>736.7</v>
      </c>
      <c r="M570" s="70">
        <f t="shared" si="190"/>
        <v>730.78</v>
      </c>
      <c r="N570" s="70">
        <f t="shared" si="190"/>
        <v>731.41</v>
      </c>
      <c r="O570" s="70">
        <f t="shared" si="190"/>
        <v>708.03</v>
      </c>
      <c r="P570" s="70">
        <f t="shared" si="190"/>
        <v>712.49</v>
      </c>
      <c r="Q570" s="70">
        <f t="shared" si="190"/>
        <v>731.85</v>
      </c>
      <c r="R570" s="70">
        <f t="shared" si="190"/>
        <v>741.32</v>
      </c>
      <c r="S570" s="70">
        <f t="shared" si="190"/>
        <v>744.63</v>
      </c>
      <c r="T570" s="70">
        <f t="shared" si="190"/>
        <v>734.2</v>
      </c>
      <c r="U570" s="70">
        <f t="shared" si="190"/>
        <v>726.43</v>
      </c>
      <c r="V570" s="70">
        <f t="shared" si="190"/>
        <v>729.05</v>
      </c>
      <c r="W570" s="70">
        <f t="shared" si="190"/>
        <v>738.84</v>
      </c>
      <c r="X570" s="70">
        <f t="shared" si="190"/>
        <v>737.72</v>
      </c>
      <c r="Y570" s="70">
        <f t="shared" si="190"/>
        <v>736.61</v>
      </c>
    </row>
    <row r="571" spans="1:25" s="62" customFormat="1" ht="18.75" hidden="1" customHeight="1" outlineLevel="1" x14ac:dyDescent="0.2">
      <c r="A571" s="57" t="s">
        <v>9</v>
      </c>
      <c r="B571" s="76">
        <v>763.71</v>
      </c>
      <c r="C571" s="76">
        <v>763.71</v>
      </c>
      <c r="D571" s="76">
        <v>763.71</v>
      </c>
      <c r="E571" s="76">
        <v>763.71</v>
      </c>
      <c r="F571" s="76">
        <v>763.71</v>
      </c>
      <c r="G571" s="76">
        <v>763.71</v>
      </c>
      <c r="H571" s="76">
        <v>763.71</v>
      </c>
      <c r="I571" s="76">
        <v>763.71</v>
      </c>
      <c r="J571" s="76">
        <v>763.71</v>
      </c>
      <c r="K571" s="76">
        <v>763.71</v>
      </c>
      <c r="L571" s="76">
        <v>763.71</v>
      </c>
      <c r="M571" s="76">
        <v>763.71</v>
      </c>
      <c r="N571" s="76">
        <v>763.71</v>
      </c>
      <c r="O571" s="76">
        <v>763.71</v>
      </c>
      <c r="P571" s="76">
        <v>763.71</v>
      </c>
      <c r="Q571" s="76">
        <v>763.71</v>
      </c>
      <c r="R571" s="76">
        <v>763.71</v>
      </c>
      <c r="S571" s="76">
        <v>763.71</v>
      </c>
      <c r="T571" s="76">
        <v>763.71</v>
      </c>
      <c r="U571" s="76">
        <v>763.71</v>
      </c>
      <c r="V571" s="76">
        <v>763.71</v>
      </c>
      <c r="W571" s="76">
        <v>763.71</v>
      </c>
      <c r="X571" s="76">
        <v>763.71</v>
      </c>
      <c r="Y571" s="76">
        <v>763.71</v>
      </c>
    </row>
    <row r="572" spans="1:25" s="62" customFormat="1" ht="18.75" hidden="1" customHeight="1" outlineLevel="1" x14ac:dyDescent="0.2">
      <c r="A572" s="58" t="s">
        <v>10</v>
      </c>
      <c r="B572" s="76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81"/>
    </row>
    <row r="573" spans="1:25" s="62" customFormat="1" ht="18.75" hidden="1" customHeight="1" outlineLevel="1" thickBot="1" x14ac:dyDescent="0.25">
      <c r="A573" s="147" t="s">
        <v>11</v>
      </c>
      <c r="B573" s="77">
        <v>2.496</v>
      </c>
      <c r="C573" s="75">
        <v>2.496</v>
      </c>
      <c r="D573" s="75">
        <v>2.496</v>
      </c>
      <c r="E573" s="75">
        <v>2.496</v>
      </c>
      <c r="F573" s="75">
        <v>2.496</v>
      </c>
      <c r="G573" s="75">
        <v>2.496</v>
      </c>
      <c r="H573" s="75">
        <v>2.496</v>
      </c>
      <c r="I573" s="75">
        <v>2.496</v>
      </c>
      <c r="J573" s="75">
        <v>2.496</v>
      </c>
      <c r="K573" s="75">
        <v>2.496</v>
      </c>
      <c r="L573" s="75">
        <v>2.496</v>
      </c>
      <c r="M573" s="75">
        <v>2.496</v>
      </c>
      <c r="N573" s="75">
        <v>2.496</v>
      </c>
      <c r="O573" s="75">
        <v>2.496</v>
      </c>
      <c r="P573" s="75">
        <v>2.496</v>
      </c>
      <c r="Q573" s="75">
        <v>2.496</v>
      </c>
      <c r="R573" s="75">
        <v>2.496</v>
      </c>
      <c r="S573" s="75">
        <v>2.496</v>
      </c>
      <c r="T573" s="75">
        <v>2.496</v>
      </c>
      <c r="U573" s="75">
        <v>2.496</v>
      </c>
      <c r="V573" s="75">
        <v>2.496</v>
      </c>
      <c r="W573" s="75">
        <v>2.496</v>
      </c>
      <c r="X573" s="75">
        <v>2.496</v>
      </c>
      <c r="Y573" s="82">
        <v>2.496</v>
      </c>
    </row>
    <row r="574" spans="1:25" s="62" customFormat="1" ht="18.75" customHeight="1" collapsed="1" thickBot="1" x14ac:dyDescent="0.25">
      <c r="A574" s="112">
        <v>19</v>
      </c>
      <c r="B574" s="103">
        <f t="shared" ref="B574:Y574" si="191">SUM(B575:B578)</f>
        <v>1492.346</v>
      </c>
      <c r="C574" s="103">
        <f t="shared" si="191"/>
        <v>1477.4360000000001</v>
      </c>
      <c r="D574" s="103">
        <f t="shared" si="191"/>
        <v>1480.9860000000001</v>
      </c>
      <c r="E574" s="103">
        <f t="shared" si="191"/>
        <v>1491.8160000000003</v>
      </c>
      <c r="F574" s="103">
        <f t="shared" si="191"/>
        <v>1475.0360000000001</v>
      </c>
      <c r="G574" s="103">
        <f t="shared" si="191"/>
        <v>1464.0860000000002</v>
      </c>
      <c r="H574" s="103">
        <f t="shared" si="191"/>
        <v>1466.136</v>
      </c>
      <c r="I574" s="103">
        <f t="shared" si="191"/>
        <v>1468.9060000000002</v>
      </c>
      <c r="J574" s="103">
        <f t="shared" si="191"/>
        <v>1471.7360000000001</v>
      </c>
      <c r="K574" s="103">
        <f t="shared" si="191"/>
        <v>1481.5360000000001</v>
      </c>
      <c r="L574" s="103">
        <f t="shared" si="191"/>
        <v>1483.9360000000001</v>
      </c>
      <c r="M574" s="103">
        <f t="shared" si="191"/>
        <v>1476.6060000000002</v>
      </c>
      <c r="N574" s="103">
        <f t="shared" si="191"/>
        <v>1482.4960000000001</v>
      </c>
      <c r="O574" s="103">
        <f t="shared" si="191"/>
        <v>1466.326</v>
      </c>
      <c r="P574" s="103">
        <f t="shared" si="191"/>
        <v>1472.076</v>
      </c>
      <c r="Q574" s="103">
        <f t="shared" si="191"/>
        <v>1489.2660000000001</v>
      </c>
      <c r="R574" s="103">
        <f t="shared" si="191"/>
        <v>1498.2660000000001</v>
      </c>
      <c r="S574" s="103">
        <f t="shared" si="191"/>
        <v>1507.596</v>
      </c>
      <c r="T574" s="103">
        <f t="shared" si="191"/>
        <v>1494.3760000000002</v>
      </c>
      <c r="U574" s="103">
        <f t="shared" si="191"/>
        <v>1491.0660000000003</v>
      </c>
      <c r="V574" s="103">
        <f t="shared" si="191"/>
        <v>1488.0860000000002</v>
      </c>
      <c r="W574" s="103">
        <f t="shared" si="191"/>
        <v>1496.1060000000002</v>
      </c>
      <c r="X574" s="103">
        <f t="shared" si="191"/>
        <v>1496.0660000000003</v>
      </c>
      <c r="Y574" s="103">
        <f t="shared" si="191"/>
        <v>1497.866</v>
      </c>
    </row>
    <row r="575" spans="1:25" s="62" customFormat="1" ht="18.75" hidden="1" customHeight="1" outlineLevel="1" x14ac:dyDescent="0.2">
      <c r="A575" s="160" t="s">
        <v>8</v>
      </c>
      <c r="B575" s="70">
        <f>B101</f>
        <v>726.14</v>
      </c>
      <c r="C575" s="70">
        <f t="shared" ref="C575:Y575" si="192">C101</f>
        <v>711.23</v>
      </c>
      <c r="D575" s="70">
        <f t="shared" si="192"/>
        <v>714.78</v>
      </c>
      <c r="E575" s="70">
        <f t="shared" si="192"/>
        <v>725.61</v>
      </c>
      <c r="F575" s="70">
        <f t="shared" si="192"/>
        <v>708.83</v>
      </c>
      <c r="G575" s="70">
        <f t="shared" si="192"/>
        <v>697.88</v>
      </c>
      <c r="H575" s="70">
        <f t="shared" si="192"/>
        <v>699.93</v>
      </c>
      <c r="I575" s="70">
        <f t="shared" si="192"/>
        <v>702.7</v>
      </c>
      <c r="J575" s="70">
        <f t="shared" si="192"/>
        <v>705.53</v>
      </c>
      <c r="K575" s="70">
        <f t="shared" si="192"/>
        <v>715.33</v>
      </c>
      <c r="L575" s="70">
        <f t="shared" si="192"/>
        <v>717.73</v>
      </c>
      <c r="M575" s="70">
        <f t="shared" si="192"/>
        <v>710.4</v>
      </c>
      <c r="N575" s="70">
        <f t="shared" si="192"/>
        <v>716.29</v>
      </c>
      <c r="O575" s="70">
        <f t="shared" si="192"/>
        <v>700.12</v>
      </c>
      <c r="P575" s="70">
        <f t="shared" si="192"/>
        <v>705.87</v>
      </c>
      <c r="Q575" s="70">
        <f t="shared" si="192"/>
        <v>723.06</v>
      </c>
      <c r="R575" s="70">
        <f t="shared" si="192"/>
        <v>732.06</v>
      </c>
      <c r="S575" s="70">
        <f t="shared" si="192"/>
        <v>741.39</v>
      </c>
      <c r="T575" s="70">
        <f t="shared" si="192"/>
        <v>728.17</v>
      </c>
      <c r="U575" s="70">
        <f t="shared" si="192"/>
        <v>724.86</v>
      </c>
      <c r="V575" s="70">
        <f t="shared" si="192"/>
        <v>721.88</v>
      </c>
      <c r="W575" s="70">
        <f t="shared" si="192"/>
        <v>729.9</v>
      </c>
      <c r="X575" s="70">
        <f t="shared" si="192"/>
        <v>729.86</v>
      </c>
      <c r="Y575" s="70">
        <f t="shared" si="192"/>
        <v>731.66</v>
      </c>
    </row>
    <row r="576" spans="1:25" s="62" customFormat="1" ht="18.75" hidden="1" customHeight="1" outlineLevel="1" x14ac:dyDescent="0.2">
      <c r="A576" s="53" t="s">
        <v>9</v>
      </c>
      <c r="B576" s="76">
        <v>763.71</v>
      </c>
      <c r="C576" s="76">
        <v>763.71</v>
      </c>
      <c r="D576" s="76">
        <v>763.71</v>
      </c>
      <c r="E576" s="76">
        <v>763.71</v>
      </c>
      <c r="F576" s="76">
        <v>763.71</v>
      </c>
      <c r="G576" s="76">
        <v>763.71</v>
      </c>
      <c r="H576" s="76">
        <v>763.71</v>
      </c>
      <c r="I576" s="76">
        <v>763.71</v>
      </c>
      <c r="J576" s="76">
        <v>763.71</v>
      </c>
      <c r="K576" s="76">
        <v>763.71</v>
      </c>
      <c r="L576" s="76">
        <v>763.71</v>
      </c>
      <c r="M576" s="76">
        <v>763.71</v>
      </c>
      <c r="N576" s="76">
        <v>763.71</v>
      </c>
      <c r="O576" s="76">
        <v>763.71</v>
      </c>
      <c r="P576" s="76">
        <v>763.71</v>
      </c>
      <c r="Q576" s="76">
        <v>763.71</v>
      </c>
      <c r="R576" s="76">
        <v>763.71</v>
      </c>
      <c r="S576" s="76">
        <v>763.71</v>
      </c>
      <c r="T576" s="76">
        <v>763.71</v>
      </c>
      <c r="U576" s="76">
        <v>763.71</v>
      </c>
      <c r="V576" s="76">
        <v>763.71</v>
      </c>
      <c r="W576" s="76">
        <v>763.71</v>
      </c>
      <c r="X576" s="76">
        <v>763.71</v>
      </c>
      <c r="Y576" s="76">
        <v>763.71</v>
      </c>
    </row>
    <row r="577" spans="1:25" s="62" customFormat="1" ht="18.75" hidden="1" customHeight="1" outlineLevel="1" x14ac:dyDescent="0.2">
      <c r="A577" s="54" t="s">
        <v>10</v>
      </c>
      <c r="B577" s="76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81"/>
    </row>
    <row r="578" spans="1:25" s="62" customFormat="1" ht="18.75" hidden="1" customHeight="1" outlineLevel="1" thickBot="1" x14ac:dyDescent="0.25">
      <c r="A578" s="161" t="s">
        <v>11</v>
      </c>
      <c r="B578" s="77">
        <v>2.496</v>
      </c>
      <c r="C578" s="75">
        <v>2.496</v>
      </c>
      <c r="D578" s="75">
        <v>2.496</v>
      </c>
      <c r="E578" s="75">
        <v>2.496</v>
      </c>
      <c r="F578" s="75">
        <v>2.496</v>
      </c>
      <c r="G578" s="75">
        <v>2.496</v>
      </c>
      <c r="H578" s="75">
        <v>2.496</v>
      </c>
      <c r="I578" s="75">
        <v>2.496</v>
      </c>
      <c r="J578" s="75">
        <v>2.496</v>
      </c>
      <c r="K578" s="75">
        <v>2.496</v>
      </c>
      <c r="L578" s="75">
        <v>2.496</v>
      </c>
      <c r="M578" s="75">
        <v>2.496</v>
      </c>
      <c r="N578" s="75">
        <v>2.496</v>
      </c>
      <c r="O578" s="75">
        <v>2.496</v>
      </c>
      <c r="P578" s="75">
        <v>2.496</v>
      </c>
      <c r="Q578" s="75">
        <v>2.496</v>
      </c>
      <c r="R578" s="75">
        <v>2.496</v>
      </c>
      <c r="S578" s="75">
        <v>2.496</v>
      </c>
      <c r="T578" s="75">
        <v>2.496</v>
      </c>
      <c r="U578" s="75">
        <v>2.496</v>
      </c>
      <c r="V578" s="75">
        <v>2.496</v>
      </c>
      <c r="W578" s="75">
        <v>2.496</v>
      </c>
      <c r="X578" s="75">
        <v>2.496</v>
      </c>
      <c r="Y578" s="82">
        <v>2.496</v>
      </c>
    </row>
    <row r="579" spans="1:25" s="62" customFormat="1" ht="18.75" customHeight="1" collapsed="1" thickBot="1" x14ac:dyDescent="0.25">
      <c r="A579" s="109">
        <v>20</v>
      </c>
      <c r="B579" s="103">
        <f t="shared" ref="B579:Y579" si="193">SUM(B580:B583)</f>
        <v>1477.386</v>
      </c>
      <c r="C579" s="103">
        <f t="shared" si="193"/>
        <v>1458.1260000000002</v>
      </c>
      <c r="D579" s="103">
        <f t="shared" si="193"/>
        <v>1462.7760000000003</v>
      </c>
      <c r="E579" s="103">
        <f t="shared" si="193"/>
        <v>1473.6060000000002</v>
      </c>
      <c r="F579" s="103">
        <f t="shared" si="193"/>
        <v>1469.5260000000003</v>
      </c>
      <c r="G579" s="103">
        <f t="shared" si="193"/>
        <v>1468.7560000000001</v>
      </c>
      <c r="H579" s="103">
        <f t="shared" si="193"/>
        <v>1472.4160000000002</v>
      </c>
      <c r="I579" s="103">
        <f t="shared" si="193"/>
        <v>1456.5360000000001</v>
      </c>
      <c r="J579" s="103">
        <f t="shared" si="193"/>
        <v>1459.4760000000001</v>
      </c>
      <c r="K579" s="103">
        <f t="shared" si="193"/>
        <v>1465.4460000000001</v>
      </c>
      <c r="L579" s="103">
        <f t="shared" si="193"/>
        <v>1467.6560000000002</v>
      </c>
      <c r="M579" s="103">
        <f t="shared" si="193"/>
        <v>1466.2660000000001</v>
      </c>
      <c r="N579" s="103">
        <f t="shared" si="193"/>
        <v>1474.386</v>
      </c>
      <c r="O579" s="103">
        <f t="shared" si="193"/>
        <v>1449.386</v>
      </c>
      <c r="P579" s="103">
        <f t="shared" si="193"/>
        <v>1456.7260000000001</v>
      </c>
      <c r="Q579" s="103">
        <f t="shared" si="193"/>
        <v>1475.6860000000001</v>
      </c>
      <c r="R579" s="103">
        <f t="shared" si="193"/>
        <v>1492.8160000000003</v>
      </c>
      <c r="S579" s="103">
        <f t="shared" si="193"/>
        <v>1498.0260000000003</v>
      </c>
      <c r="T579" s="103">
        <f t="shared" si="193"/>
        <v>1492.1960000000001</v>
      </c>
      <c r="U579" s="103">
        <f t="shared" si="193"/>
        <v>1483.0260000000003</v>
      </c>
      <c r="V579" s="103">
        <f t="shared" si="193"/>
        <v>1484.5060000000001</v>
      </c>
      <c r="W579" s="103">
        <f t="shared" si="193"/>
        <v>1486.556</v>
      </c>
      <c r="X579" s="103">
        <f t="shared" si="193"/>
        <v>1482.1460000000002</v>
      </c>
      <c r="Y579" s="103">
        <f t="shared" si="193"/>
        <v>1476.9060000000002</v>
      </c>
    </row>
    <row r="580" spans="1:25" s="62" customFormat="1" ht="18.75" hidden="1" customHeight="1" outlineLevel="1" x14ac:dyDescent="0.2">
      <c r="A580" s="160" t="s">
        <v>8</v>
      </c>
      <c r="B580" s="70">
        <f>B106</f>
        <v>711.18</v>
      </c>
      <c r="C580" s="70">
        <f t="shared" ref="C580:Y580" si="194">C106</f>
        <v>691.92</v>
      </c>
      <c r="D580" s="70">
        <f t="shared" si="194"/>
        <v>696.57</v>
      </c>
      <c r="E580" s="70">
        <f t="shared" si="194"/>
        <v>707.4</v>
      </c>
      <c r="F580" s="70">
        <f t="shared" si="194"/>
        <v>703.32</v>
      </c>
      <c r="G580" s="70">
        <f t="shared" si="194"/>
        <v>702.55</v>
      </c>
      <c r="H580" s="70">
        <f t="shared" si="194"/>
        <v>706.21</v>
      </c>
      <c r="I580" s="70">
        <f t="shared" si="194"/>
        <v>690.33</v>
      </c>
      <c r="J580" s="70">
        <f t="shared" si="194"/>
        <v>693.27</v>
      </c>
      <c r="K580" s="70">
        <f t="shared" si="194"/>
        <v>699.24</v>
      </c>
      <c r="L580" s="70">
        <f t="shared" si="194"/>
        <v>701.45</v>
      </c>
      <c r="M580" s="70">
        <f t="shared" si="194"/>
        <v>700.06</v>
      </c>
      <c r="N580" s="70">
        <f t="shared" si="194"/>
        <v>708.18</v>
      </c>
      <c r="O580" s="70">
        <f t="shared" si="194"/>
        <v>683.18</v>
      </c>
      <c r="P580" s="70">
        <f t="shared" si="194"/>
        <v>690.52</v>
      </c>
      <c r="Q580" s="70">
        <f t="shared" si="194"/>
        <v>709.48</v>
      </c>
      <c r="R580" s="70">
        <f t="shared" si="194"/>
        <v>726.61</v>
      </c>
      <c r="S580" s="70">
        <f t="shared" si="194"/>
        <v>731.82</v>
      </c>
      <c r="T580" s="70">
        <f t="shared" si="194"/>
        <v>725.99</v>
      </c>
      <c r="U580" s="70">
        <f t="shared" si="194"/>
        <v>716.82</v>
      </c>
      <c r="V580" s="70">
        <f t="shared" si="194"/>
        <v>718.3</v>
      </c>
      <c r="W580" s="70">
        <f t="shared" si="194"/>
        <v>720.35</v>
      </c>
      <c r="X580" s="70">
        <f t="shared" si="194"/>
        <v>715.94</v>
      </c>
      <c r="Y580" s="70">
        <f t="shared" si="194"/>
        <v>710.7</v>
      </c>
    </row>
    <row r="581" spans="1:25" s="62" customFormat="1" ht="18.75" hidden="1" customHeight="1" outlineLevel="1" x14ac:dyDescent="0.2">
      <c r="A581" s="53" t="s">
        <v>9</v>
      </c>
      <c r="B581" s="76">
        <v>763.71</v>
      </c>
      <c r="C581" s="76">
        <v>763.71</v>
      </c>
      <c r="D581" s="76">
        <v>763.71</v>
      </c>
      <c r="E581" s="76">
        <v>763.71</v>
      </c>
      <c r="F581" s="76">
        <v>763.71</v>
      </c>
      <c r="G581" s="76">
        <v>763.71</v>
      </c>
      <c r="H581" s="76">
        <v>763.71</v>
      </c>
      <c r="I581" s="76">
        <v>763.71</v>
      </c>
      <c r="J581" s="76">
        <v>763.71</v>
      </c>
      <c r="K581" s="76">
        <v>763.71</v>
      </c>
      <c r="L581" s="76">
        <v>763.71</v>
      </c>
      <c r="M581" s="76">
        <v>763.71</v>
      </c>
      <c r="N581" s="76">
        <v>763.71</v>
      </c>
      <c r="O581" s="76">
        <v>763.71</v>
      </c>
      <c r="P581" s="76">
        <v>763.71</v>
      </c>
      <c r="Q581" s="76">
        <v>763.71</v>
      </c>
      <c r="R581" s="76">
        <v>763.71</v>
      </c>
      <c r="S581" s="76">
        <v>763.71</v>
      </c>
      <c r="T581" s="76">
        <v>763.71</v>
      </c>
      <c r="U581" s="76">
        <v>763.71</v>
      </c>
      <c r="V581" s="76">
        <v>763.71</v>
      </c>
      <c r="W581" s="76">
        <v>763.71</v>
      </c>
      <c r="X581" s="76">
        <v>763.71</v>
      </c>
      <c r="Y581" s="76">
        <v>763.71</v>
      </c>
    </row>
    <row r="582" spans="1:25" s="62" customFormat="1" ht="18.75" hidden="1" customHeight="1" outlineLevel="1" x14ac:dyDescent="0.2">
      <c r="A582" s="54" t="s">
        <v>10</v>
      </c>
      <c r="B582" s="76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81"/>
    </row>
    <row r="583" spans="1:25" s="62" customFormat="1" ht="18.75" hidden="1" customHeight="1" outlineLevel="1" thickBot="1" x14ac:dyDescent="0.25">
      <c r="A583" s="161" t="s">
        <v>11</v>
      </c>
      <c r="B583" s="77">
        <v>2.496</v>
      </c>
      <c r="C583" s="75">
        <v>2.496</v>
      </c>
      <c r="D583" s="75">
        <v>2.496</v>
      </c>
      <c r="E583" s="75">
        <v>2.496</v>
      </c>
      <c r="F583" s="75">
        <v>2.496</v>
      </c>
      <c r="G583" s="75">
        <v>2.496</v>
      </c>
      <c r="H583" s="75">
        <v>2.496</v>
      </c>
      <c r="I583" s="75">
        <v>2.496</v>
      </c>
      <c r="J583" s="75">
        <v>2.496</v>
      </c>
      <c r="K583" s="75">
        <v>2.496</v>
      </c>
      <c r="L583" s="75">
        <v>2.496</v>
      </c>
      <c r="M583" s="75">
        <v>2.496</v>
      </c>
      <c r="N583" s="75">
        <v>2.496</v>
      </c>
      <c r="O583" s="75">
        <v>2.496</v>
      </c>
      <c r="P583" s="75">
        <v>2.496</v>
      </c>
      <c r="Q583" s="75">
        <v>2.496</v>
      </c>
      <c r="R583" s="75">
        <v>2.496</v>
      </c>
      <c r="S583" s="75">
        <v>2.496</v>
      </c>
      <c r="T583" s="75">
        <v>2.496</v>
      </c>
      <c r="U583" s="75">
        <v>2.496</v>
      </c>
      <c r="V583" s="75">
        <v>2.496</v>
      </c>
      <c r="W583" s="75">
        <v>2.496</v>
      </c>
      <c r="X583" s="75">
        <v>2.496</v>
      </c>
      <c r="Y583" s="82">
        <v>2.496</v>
      </c>
    </row>
    <row r="584" spans="1:25" s="62" customFormat="1" ht="18.75" customHeight="1" collapsed="1" thickBot="1" x14ac:dyDescent="0.25">
      <c r="A584" s="100">
        <v>21</v>
      </c>
      <c r="B584" s="103">
        <f t="shared" ref="B584:Y584" si="195">SUM(B585:B588)</f>
        <v>1475.7060000000001</v>
      </c>
      <c r="C584" s="103">
        <f t="shared" si="195"/>
        <v>1459.5060000000001</v>
      </c>
      <c r="D584" s="103">
        <f t="shared" si="195"/>
        <v>1461.306</v>
      </c>
      <c r="E584" s="103">
        <f t="shared" si="195"/>
        <v>1473.1060000000002</v>
      </c>
      <c r="F584" s="103">
        <f t="shared" si="195"/>
        <v>1475.5260000000003</v>
      </c>
      <c r="G584" s="103">
        <f t="shared" si="195"/>
        <v>1471.1660000000002</v>
      </c>
      <c r="H584" s="103">
        <f t="shared" si="195"/>
        <v>1473.7960000000003</v>
      </c>
      <c r="I584" s="103">
        <f t="shared" si="195"/>
        <v>1462.4960000000001</v>
      </c>
      <c r="J584" s="103">
        <f t="shared" si="195"/>
        <v>1459.5360000000001</v>
      </c>
      <c r="K584" s="103">
        <f t="shared" si="195"/>
        <v>1461.636</v>
      </c>
      <c r="L584" s="103">
        <f t="shared" si="195"/>
        <v>1465.0860000000002</v>
      </c>
      <c r="M584" s="103">
        <f t="shared" si="195"/>
        <v>1466.596</v>
      </c>
      <c r="N584" s="103">
        <f t="shared" si="195"/>
        <v>1476.096</v>
      </c>
      <c r="O584" s="103">
        <f t="shared" si="195"/>
        <v>1457.7360000000001</v>
      </c>
      <c r="P584" s="103">
        <f t="shared" si="195"/>
        <v>1465.4760000000001</v>
      </c>
      <c r="Q584" s="103">
        <f t="shared" si="195"/>
        <v>1477.1960000000001</v>
      </c>
      <c r="R584" s="103">
        <f t="shared" si="195"/>
        <v>1486.596</v>
      </c>
      <c r="S584" s="103">
        <f t="shared" si="195"/>
        <v>1492.1760000000002</v>
      </c>
      <c r="T584" s="103">
        <f t="shared" si="195"/>
        <v>1481.7660000000001</v>
      </c>
      <c r="U584" s="103">
        <f t="shared" si="195"/>
        <v>1472.4060000000002</v>
      </c>
      <c r="V584" s="103">
        <f t="shared" si="195"/>
        <v>1474.3760000000002</v>
      </c>
      <c r="W584" s="103">
        <f t="shared" si="195"/>
        <v>1483.4060000000002</v>
      </c>
      <c r="X584" s="103">
        <f t="shared" si="195"/>
        <v>1489.4060000000002</v>
      </c>
      <c r="Y584" s="103">
        <f t="shared" si="195"/>
        <v>1482.2160000000001</v>
      </c>
    </row>
    <row r="585" spans="1:25" s="62" customFormat="1" ht="18.75" hidden="1" customHeight="1" outlineLevel="1" x14ac:dyDescent="0.2">
      <c r="A585" s="160" t="s">
        <v>8</v>
      </c>
      <c r="B585" s="70">
        <f>B111</f>
        <v>709.5</v>
      </c>
      <c r="C585" s="70">
        <f t="shared" ref="C585:Y585" si="196">C111</f>
        <v>693.3</v>
      </c>
      <c r="D585" s="70">
        <f t="shared" si="196"/>
        <v>695.1</v>
      </c>
      <c r="E585" s="70">
        <f t="shared" si="196"/>
        <v>706.9</v>
      </c>
      <c r="F585" s="70">
        <f t="shared" si="196"/>
        <v>709.32</v>
      </c>
      <c r="G585" s="70">
        <f t="shared" si="196"/>
        <v>704.96</v>
      </c>
      <c r="H585" s="70">
        <f t="shared" si="196"/>
        <v>707.59</v>
      </c>
      <c r="I585" s="70">
        <f t="shared" si="196"/>
        <v>696.29</v>
      </c>
      <c r="J585" s="70">
        <f t="shared" si="196"/>
        <v>693.33</v>
      </c>
      <c r="K585" s="70">
        <f t="shared" si="196"/>
        <v>695.43</v>
      </c>
      <c r="L585" s="70">
        <f t="shared" si="196"/>
        <v>698.88</v>
      </c>
      <c r="M585" s="70">
        <f t="shared" si="196"/>
        <v>700.39</v>
      </c>
      <c r="N585" s="70">
        <f t="shared" si="196"/>
        <v>709.89</v>
      </c>
      <c r="O585" s="70">
        <f t="shared" si="196"/>
        <v>691.53</v>
      </c>
      <c r="P585" s="70">
        <f t="shared" si="196"/>
        <v>699.27</v>
      </c>
      <c r="Q585" s="70">
        <f t="shared" si="196"/>
        <v>710.99</v>
      </c>
      <c r="R585" s="70">
        <f t="shared" si="196"/>
        <v>720.39</v>
      </c>
      <c r="S585" s="70">
        <f t="shared" si="196"/>
        <v>725.97</v>
      </c>
      <c r="T585" s="70">
        <f t="shared" si="196"/>
        <v>715.56</v>
      </c>
      <c r="U585" s="70">
        <f t="shared" si="196"/>
        <v>706.2</v>
      </c>
      <c r="V585" s="70">
        <f t="shared" si="196"/>
        <v>708.17</v>
      </c>
      <c r="W585" s="70">
        <f t="shared" si="196"/>
        <v>717.2</v>
      </c>
      <c r="X585" s="70">
        <f t="shared" si="196"/>
        <v>723.2</v>
      </c>
      <c r="Y585" s="70">
        <f t="shared" si="196"/>
        <v>716.01</v>
      </c>
    </row>
    <row r="586" spans="1:25" s="62" customFormat="1" ht="18.75" hidden="1" customHeight="1" outlineLevel="1" x14ac:dyDescent="0.2">
      <c r="A586" s="53" t="s">
        <v>9</v>
      </c>
      <c r="B586" s="76">
        <v>763.71</v>
      </c>
      <c r="C586" s="76">
        <v>763.71</v>
      </c>
      <c r="D586" s="76">
        <v>763.71</v>
      </c>
      <c r="E586" s="76">
        <v>763.71</v>
      </c>
      <c r="F586" s="76">
        <v>763.71</v>
      </c>
      <c r="G586" s="76">
        <v>763.71</v>
      </c>
      <c r="H586" s="76">
        <v>763.71</v>
      </c>
      <c r="I586" s="76">
        <v>763.71</v>
      </c>
      <c r="J586" s="76">
        <v>763.71</v>
      </c>
      <c r="K586" s="76">
        <v>763.71</v>
      </c>
      <c r="L586" s="76">
        <v>763.71</v>
      </c>
      <c r="M586" s="76">
        <v>763.71</v>
      </c>
      <c r="N586" s="76">
        <v>763.71</v>
      </c>
      <c r="O586" s="76">
        <v>763.71</v>
      </c>
      <c r="P586" s="76">
        <v>763.71</v>
      </c>
      <c r="Q586" s="76">
        <v>763.71</v>
      </c>
      <c r="R586" s="76">
        <v>763.71</v>
      </c>
      <c r="S586" s="76">
        <v>763.71</v>
      </c>
      <c r="T586" s="76">
        <v>763.71</v>
      </c>
      <c r="U586" s="76">
        <v>763.71</v>
      </c>
      <c r="V586" s="76">
        <v>763.71</v>
      </c>
      <c r="W586" s="76">
        <v>763.71</v>
      </c>
      <c r="X586" s="76">
        <v>763.71</v>
      </c>
      <c r="Y586" s="76">
        <v>763.71</v>
      </c>
    </row>
    <row r="587" spans="1:25" s="62" customFormat="1" ht="18.75" hidden="1" customHeight="1" outlineLevel="1" x14ac:dyDescent="0.2">
      <c r="A587" s="54" t="s">
        <v>10</v>
      </c>
      <c r="B587" s="76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81"/>
    </row>
    <row r="588" spans="1:25" s="62" customFormat="1" ht="18.75" hidden="1" customHeight="1" outlineLevel="1" thickBot="1" x14ac:dyDescent="0.25">
      <c r="A588" s="161" t="s">
        <v>11</v>
      </c>
      <c r="B588" s="77">
        <v>2.496</v>
      </c>
      <c r="C588" s="75">
        <v>2.496</v>
      </c>
      <c r="D588" s="75">
        <v>2.496</v>
      </c>
      <c r="E588" s="75">
        <v>2.496</v>
      </c>
      <c r="F588" s="75">
        <v>2.496</v>
      </c>
      <c r="G588" s="75">
        <v>2.496</v>
      </c>
      <c r="H588" s="75">
        <v>2.496</v>
      </c>
      <c r="I588" s="75">
        <v>2.496</v>
      </c>
      <c r="J588" s="75">
        <v>2.496</v>
      </c>
      <c r="K588" s="75">
        <v>2.496</v>
      </c>
      <c r="L588" s="75">
        <v>2.496</v>
      </c>
      <c r="M588" s="75">
        <v>2.496</v>
      </c>
      <c r="N588" s="75">
        <v>2.496</v>
      </c>
      <c r="O588" s="75">
        <v>2.496</v>
      </c>
      <c r="P588" s="75">
        <v>2.496</v>
      </c>
      <c r="Q588" s="75">
        <v>2.496</v>
      </c>
      <c r="R588" s="75">
        <v>2.496</v>
      </c>
      <c r="S588" s="75">
        <v>2.496</v>
      </c>
      <c r="T588" s="75">
        <v>2.496</v>
      </c>
      <c r="U588" s="75">
        <v>2.496</v>
      </c>
      <c r="V588" s="75">
        <v>2.496</v>
      </c>
      <c r="W588" s="75">
        <v>2.496</v>
      </c>
      <c r="X588" s="75">
        <v>2.496</v>
      </c>
      <c r="Y588" s="82">
        <v>2.496</v>
      </c>
    </row>
    <row r="589" spans="1:25" s="62" customFormat="1" ht="18.75" customHeight="1" collapsed="1" thickBot="1" x14ac:dyDescent="0.25">
      <c r="A589" s="109">
        <v>22</v>
      </c>
      <c r="B589" s="103">
        <f t="shared" ref="B589:Y589" si="197">SUM(B590:B593)</f>
        <v>1508.8760000000002</v>
      </c>
      <c r="C589" s="103">
        <f t="shared" si="197"/>
        <v>1484.5260000000003</v>
      </c>
      <c r="D589" s="103">
        <f t="shared" si="197"/>
        <v>1503.136</v>
      </c>
      <c r="E589" s="103">
        <f t="shared" si="197"/>
        <v>1509.2460000000001</v>
      </c>
      <c r="F589" s="103">
        <f t="shared" si="197"/>
        <v>1507.5360000000001</v>
      </c>
      <c r="G589" s="103">
        <f t="shared" si="197"/>
        <v>1506.7760000000003</v>
      </c>
      <c r="H589" s="103">
        <f t="shared" si="197"/>
        <v>1508.2160000000001</v>
      </c>
      <c r="I589" s="103">
        <f t="shared" si="197"/>
        <v>1497.886</v>
      </c>
      <c r="J589" s="103">
        <f t="shared" si="197"/>
        <v>1500.7260000000001</v>
      </c>
      <c r="K589" s="103">
        <f t="shared" si="197"/>
        <v>1512.4460000000001</v>
      </c>
      <c r="L589" s="103">
        <f t="shared" si="197"/>
        <v>1509.7060000000001</v>
      </c>
      <c r="M589" s="103">
        <f t="shared" si="197"/>
        <v>1509.346</v>
      </c>
      <c r="N589" s="103">
        <f t="shared" si="197"/>
        <v>1510.076</v>
      </c>
      <c r="O589" s="103">
        <f t="shared" si="197"/>
        <v>1488.2860000000001</v>
      </c>
      <c r="P589" s="103">
        <f t="shared" si="197"/>
        <v>1490.2160000000001</v>
      </c>
      <c r="Q589" s="103">
        <f t="shared" si="197"/>
        <v>1500.826</v>
      </c>
      <c r="R589" s="103">
        <f t="shared" si="197"/>
        <v>1509.2760000000003</v>
      </c>
      <c r="S589" s="103">
        <f t="shared" si="197"/>
        <v>1515.9560000000001</v>
      </c>
      <c r="T589" s="103">
        <f t="shared" si="197"/>
        <v>1508.9360000000001</v>
      </c>
      <c r="U589" s="103">
        <f t="shared" si="197"/>
        <v>1504.9260000000002</v>
      </c>
      <c r="V589" s="103">
        <f t="shared" si="197"/>
        <v>1507.5460000000003</v>
      </c>
      <c r="W589" s="103">
        <f t="shared" si="197"/>
        <v>1509.2260000000001</v>
      </c>
      <c r="X589" s="103">
        <f t="shared" si="197"/>
        <v>1511.1960000000001</v>
      </c>
      <c r="Y589" s="103">
        <f t="shared" si="197"/>
        <v>1517.136</v>
      </c>
    </row>
    <row r="590" spans="1:25" s="62" customFormat="1" ht="18.75" hidden="1" customHeight="1" outlineLevel="1" x14ac:dyDescent="0.2">
      <c r="A590" s="160" t="s">
        <v>8</v>
      </c>
      <c r="B590" s="70">
        <f>B116</f>
        <v>742.67</v>
      </c>
      <c r="C590" s="70">
        <f t="shared" ref="C590:Y590" si="198">C116</f>
        <v>718.32</v>
      </c>
      <c r="D590" s="70">
        <f t="shared" si="198"/>
        <v>736.93</v>
      </c>
      <c r="E590" s="70">
        <f t="shared" si="198"/>
        <v>743.04</v>
      </c>
      <c r="F590" s="70">
        <f t="shared" si="198"/>
        <v>741.33</v>
      </c>
      <c r="G590" s="70">
        <f t="shared" si="198"/>
        <v>740.57</v>
      </c>
      <c r="H590" s="70">
        <f t="shared" si="198"/>
        <v>742.01</v>
      </c>
      <c r="I590" s="70">
        <f t="shared" si="198"/>
        <v>731.68</v>
      </c>
      <c r="J590" s="70">
        <f t="shared" si="198"/>
        <v>734.52</v>
      </c>
      <c r="K590" s="70">
        <f t="shared" si="198"/>
        <v>746.24</v>
      </c>
      <c r="L590" s="70">
        <f t="shared" si="198"/>
        <v>743.5</v>
      </c>
      <c r="M590" s="70">
        <f t="shared" si="198"/>
        <v>743.14</v>
      </c>
      <c r="N590" s="70">
        <f t="shared" si="198"/>
        <v>743.87</v>
      </c>
      <c r="O590" s="70">
        <f t="shared" si="198"/>
        <v>722.08</v>
      </c>
      <c r="P590" s="70">
        <f t="shared" si="198"/>
        <v>724.01</v>
      </c>
      <c r="Q590" s="70">
        <f t="shared" si="198"/>
        <v>734.62</v>
      </c>
      <c r="R590" s="70">
        <f t="shared" si="198"/>
        <v>743.07</v>
      </c>
      <c r="S590" s="70">
        <f t="shared" si="198"/>
        <v>749.75</v>
      </c>
      <c r="T590" s="70">
        <f t="shared" si="198"/>
        <v>742.73</v>
      </c>
      <c r="U590" s="70">
        <f t="shared" si="198"/>
        <v>738.72</v>
      </c>
      <c r="V590" s="70">
        <f t="shared" si="198"/>
        <v>741.34</v>
      </c>
      <c r="W590" s="70">
        <f t="shared" si="198"/>
        <v>743.02</v>
      </c>
      <c r="X590" s="70">
        <f t="shared" si="198"/>
        <v>744.99</v>
      </c>
      <c r="Y590" s="70">
        <f t="shared" si="198"/>
        <v>750.93</v>
      </c>
    </row>
    <row r="591" spans="1:25" s="62" customFormat="1" ht="18.75" hidden="1" customHeight="1" outlineLevel="1" x14ac:dyDescent="0.2">
      <c r="A591" s="53" t="s">
        <v>9</v>
      </c>
      <c r="B591" s="76">
        <v>763.71</v>
      </c>
      <c r="C591" s="76">
        <v>763.71</v>
      </c>
      <c r="D591" s="76">
        <v>763.71</v>
      </c>
      <c r="E591" s="76">
        <v>763.71</v>
      </c>
      <c r="F591" s="76">
        <v>763.71</v>
      </c>
      <c r="G591" s="76">
        <v>763.71</v>
      </c>
      <c r="H591" s="76">
        <v>763.71</v>
      </c>
      <c r="I591" s="76">
        <v>763.71</v>
      </c>
      <c r="J591" s="76">
        <v>763.71</v>
      </c>
      <c r="K591" s="76">
        <v>763.71</v>
      </c>
      <c r="L591" s="76">
        <v>763.71</v>
      </c>
      <c r="M591" s="76">
        <v>763.71</v>
      </c>
      <c r="N591" s="76">
        <v>763.71</v>
      </c>
      <c r="O591" s="76">
        <v>763.71</v>
      </c>
      <c r="P591" s="76">
        <v>763.71</v>
      </c>
      <c r="Q591" s="76">
        <v>763.71</v>
      </c>
      <c r="R591" s="76">
        <v>763.71</v>
      </c>
      <c r="S591" s="76">
        <v>763.71</v>
      </c>
      <c r="T591" s="76">
        <v>763.71</v>
      </c>
      <c r="U591" s="76">
        <v>763.71</v>
      </c>
      <c r="V591" s="76">
        <v>763.71</v>
      </c>
      <c r="W591" s="76">
        <v>763.71</v>
      </c>
      <c r="X591" s="76">
        <v>763.71</v>
      </c>
      <c r="Y591" s="76">
        <v>763.71</v>
      </c>
    </row>
    <row r="592" spans="1:25" s="62" customFormat="1" ht="18.75" hidden="1" customHeight="1" outlineLevel="1" x14ac:dyDescent="0.2">
      <c r="A592" s="54" t="s">
        <v>10</v>
      </c>
      <c r="B592" s="76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81"/>
    </row>
    <row r="593" spans="1:25" s="62" customFormat="1" ht="18.75" hidden="1" customHeight="1" outlineLevel="1" thickBot="1" x14ac:dyDescent="0.25">
      <c r="A593" s="161" t="s">
        <v>11</v>
      </c>
      <c r="B593" s="77">
        <v>2.496</v>
      </c>
      <c r="C593" s="75">
        <v>2.496</v>
      </c>
      <c r="D593" s="75">
        <v>2.496</v>
      </c>
      <c r="E593" s="75">
        <v>2.496</v>
      </c>
      <c r="F593" s="75">
        <v>2.496</v>
      </c>
      <c r="G593" s="75">
        <v>2.496</v>
      </c>
      <c r="H593" s="75">
        <v>2.496</v>
      </c>
      <c r="I593" s="75">
        <v>2.496</v>
      </c>
      <c r="J593" s="75">
        <v>2.496</v>
      </c>
      <c r="K593" s="75">
        <v>2.496</v>
      </c>
      <c r="L593" s="75">
        <v>2.496</v>
      </c>
      <c r="M593" s="75">
        <v>2.496</v>
      </c>
      <c r="N593" s="75">
        <v>2.496</v>
      </c>
      <c r="O593" s="75">
        <v>2.496</v>
      </c>
      <c r="P593" s="75">
        <v>2.496</v>
      </c>
      <c r="Q593" s="75">
        <v>2.496</v>
      </c>
      <c r="R593" s="75">
        <v>2.496</v>
      </c>
      <c r="S593" s="75">
        <v>2.496</v>
      </c>
      <c r="T593" s="75">
        <v>2.496</v>
      </c>
      <c r="U593" s="75">
        <v>2.496</v>
      </c>
      <c r="V593" s="75">
        <v>2.496</v>
      </c>
      <c r="W593" s="75">
        <v>2.496</v>
      </c>
      <c r="X593" s="75">
        <v>2.496</v>
      </c>
      <c r="Y593" s="82">
        <v>2.496</v>
      </c>
    </row>
    <row r="594" spans="1:25" s="62" customFormat="1" ht="18.75" customHeight="1" collapsed="1" thickBot="1" x14ac:dyDescent="0.25">
      <c r="A594" s="100">
        <v>23</v>
      </c>
      <c r="B594" s="103">
        <f t="shared" ref="B594:Y594" si="199">SUM(B595:B598)</f>
        <v>1478.1560000000002</v>
      </c>
      <c r="C594" s="103">
        <f t="shared" si="199"/>
        <v>1457.3160000000003</v>
      </c>
      <c r="D594" s="103">
        <f t="shared" si="199"/>
        <v>1464.0460000000003</v>
      </c>
      <c r="E594" s="103">
        <f t="shared" si="199"/>
        <v>1472.4560000000001</v>
      </c>
      <c r="F594" s="103">
        <f t="shared" si="199"/>
        <v>1463.5160000000001</v>
      </c>
      <c r="G594" s="103">
        <f t="shared" si="199"/>
        <v>1462.616</v>
      </c>
      <c r="H594" s="103">
        <f t="shared" si="199"/>
        <v>1462.826</v>
      </c>
      <c r="I594" s="103">
        <f t="shared" si="199"/>
        <v>1452.8360000000002</v>
      </c>
      <c r="J594" s="103">
        <f t="shared" si="199"/>
        <v>1457.9660000000001</v>
      </c>
      <c r="K594" s="103">
        <f t="shared" si="199"/>
        <v>1465.9760000000001</v>
      </c>
      <c r="L594" s="103">
        <f t="shared" si="199"/>
        <v>1469.9560000000001</v>
      </c>
      <c r="M594" s="103">
        <f t="shared" si="199"/>
        <v>1473.1560000000002</v>
      </c>
      <c r="N594" s="103">
        <f t="shared" si="199"/>
        <v>1467.0660000000003</v>
      </c>
      <c r="O594" s="103">
        <f t="shared" si="199"/>
        <v>1452.326</v>
      </c>
      <c r="P594" s="103">
        <f t="shared" si="199"/>
        <v>1458.4060000000002</v>
      </c>
      <c r="Q594" s="103">
        <f t="shared" si="199"/>
        <v>1475.1760000000002</v>
      </c>
      <c r="R594" s="103">
        <f t="shared" si="199"/>
        <v>1489.4260000000002</v>
      </c>
      <c r="S594" s="103">
        <f t="shared" si="199"/>
        <v>1488.0360000000001</v>
      </c>
      <c r="T594" s="103">
        <f t="shared" si="199"/>
        <v>1479.2160000000001</v>
      </c>
      <c r="U594" s="103">
        <f t="shared" si="199"/>
        <v>1470.3360000000002</v>
      </c>
      <c r="V594" s="103">
        <f t="shared" si="199"/>
        <v>1477.8960000000002</v>
      </c>
      <c r="W594" s="103">
        <f t="shared" si="199"/>
        <v>1478.846</v>
      </c>
      <c r="X594" s="103">
        <f t="shared" si="199"/>
        <v>1478.306</v>
      </c>
      <c r="Y594" s="103">
        <f t="shared" si="199"/>
        <v>1472.306</v>
      </c>
    </row>
    <row r="595" spans="1:25" s="62" customFormat="1" ht="18.75" hidden="1" customHeight="1" outlineLevel="1" x14ac:dyDescent="0.2">
      <c r="A595" s="160" t="s">
        <v>8</v>
      </c>
      <c r="B595" s="70">
        <f>B121</f>
        <v>711.95</v>
      </c>
      <c r="C595" s="70">
        <f t="shared" ref="C595:Y595" si="200">C121</f>
        <v>691.11</v>
      </c>
      <c r="D595" s="70">
        <f t="shared" si="200"/>
        <v>697.84</v>
      </c>
      <c r="E595" s="70">
        <f t="shared" si="200"/>
        <v>706.25</v>
      </c>
      <c r="F595" s="70">
        <f t="shared" si="200"/>
        <v>697.31</v>
      </c>
      <c r="G595" s="70">
        <f t="shared" si="200"/>
        <v>696.41</v>
      </c>
      <c r="H595" s="70">
        <f t="shared" si="200"/>
        <v>696.62</v>
      </c>
      <c r="I595" s="70">
        <f t="shared" si="200"/>
        <v>686.63</v>
      </c>
      <c r="J595" s="70">
        <f t="shared" si="200"/>
        <v>691.76</v>
      </c>
      <c r="K595" s="70">
        <f t="shared" si="200"/>
        <v>699.77</v>
      </c>
      <c r="L595" s="70">
        <f t="shared" si="200"/>
        <v>703.75</v>
      </c>
      <c r="M595" s="70">
        <f t="shared" si="200"/>
        <v>706.95</v>
      </c>
      <c r="N595" s="70">
        <f t="shared" si="200"/>
        <v>700.86</v>
      </c>
      <c r="O595" s="70">
        <f t="shared" si="200"/>
        <v>686.12</v>
      </c>
      <c r="P595" s="70">
        <f t="shared" si="200"/>
        <v>692.2</v>
      </c>
      <c r="Q595" s="70">
        <f t="shared" si="200"/>
        <v>708.97</v>
      </c>
      <c r="R595" s="70">
        <f t="shared" si="200"/>
        <v>723.22</v>
      </c>
      <c r="S595" s="70">
        <f t="shared" si="200"/>
        <v>721.83</v>
      </c>
      <c r="T595" s="70">
        <f t="shared" si="200"/>
        <v>713.01</v>
      </c>
      <c r="U595" s="70">
        <f t="shared" si="200"/>
        <v>704.13</v>
      </c>
      <c r="V595" s="70">
        <f t="shared" si="200"/>
        <v>711.69</v>
      </c>
      <c r="W595" s="70">
        <f t="shared" si="200"/>
        <v>712.64</v>
      </c>
      <c r="X595" s="70">
        <f t="shared" si="200"/>
        <v>712.1</v>
      </c>
      <c r="Y595" s="70">
        <f t="shared" si="200"/>
        <v>706.1</v>
      </c>
    </row>
    <row r="596" spans="1:25" s="62" customFormat="1" ht="18.75" hidden="1" customHeight="1" outlineLevel="1" x14ac:dyDescent="0.2">
      <c r="A596" s="53" t="s">
        <v>9</v>
      </c>
      <c r="B596" s="76">
        <v>763.71</v>
      </c>
      <c r="C596" s="76">
        <v>763.71</v>
      </c>
      <c r="D596" s="76">
        <v>763.71</v>
      </c>
      <c r="E596" s="76">
        <v>763.71</v>
      </c>
      <c r="F596" s="76">
        <v>763.71</v>
      </c>
      <c r="G596" s="76">
        <v>763.71</v>
      </c>
      <c r="H596" s="76">
        <v>763.71</v>
      </c>
      <c r="I596" s="76">
        <v>763.71</v>
      </c>
      <c r="J596" s="76">
        <v>763.71</v>
      </c>
      <c r="K596" s="76">
        <v>763.71</v>
      </c>
      <c r="L596" s="76">
        <v>763.71</v>
      </c>
      <c r="M596" s="76">
        <v>763.71</v>
      </c>
      <c r="N596" s="76">
        <v>763.71</v>
      </c>
      <c r="O596" s="76">
        <v>763.71</v>
      </c>
      <c r="P596" s="76">
        <v>763.71</v>
      </c>
      <c r="Q596" s="76">
        <v>763.71</v>
      </c>
      <c r="R596" s="76">
        <v>763.71</v>
      </c>
      <c r="S596" s="76">
        <v>763.71</v>
      </c>
      <c r="T596" s="76">
        <v>763.71</v>
      </c>
      <c r="U596" s="76">
        <v>763.71</v>
      </c>
      <c r="V596" s="76">
        <v>763.71</v>
      </c>
      <c r="W596" s="76">
        <v>763.71</v>
      </c>
      <c r="X596" s="76">
        <v>763.71</v>
      </c>
      <c r="Y596" s="76">
        <v>763.71</v>
      </c>
    </row>
    <row r="597" spans="1:25" s="62" customFormat="1" ht="18.75" hidden="1" customHeight="1" outlineLevel="1" x14ac:dyDescent="0.2">
      <c r="A597" s="54" t="s">
        <v>10</v>
      </c>
      <c r="B597" s="76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81"/>
    </row>
    <row r="598" spans="1:25" s="62" customFormat="1" ht="18.75" hidden="1" customHeight="1" outlineLevel="1" thickBot="1" x14ac:dyDescent="0.25">
      <c r="A598" s="161" t="s">
        <v>11</v>
      </c>
      <c r="B598" s="77">
        <v>2.496</v>
      </c>
      <c r="C598" s="75">
        <v>2.496</v>
      </c>
      <c r="D598" s="75">
        <v>2.496</v>
      </c>
      <c r="E598" s="75">
        <v>2.496</v>
      </c>
      <c r="F598" s="75">
        <v>2.496</v>
      </c>
      <c r="G598" s="75">
        <v>2.496</v>
      </c>
      <c r="H598" s="75">
        <v>2.496</v>
      </c>
      <c r="I598" s="75">
        <v>2.496</v>
      </c>
      <c r="J598" s="75">
        <v>2.496</v>
      </c>
      <c r="K598" s="75">
        <v>2.496</v>
      </c>
      <c r="L598" s="75">
        <v>2.496</v>
      </c>
      <c r="M598" s="75">
        <v>2.496</v>
      </c>
      <c r="N598" s="75">
        <v>2.496</v>
      </c>
      <c r="O598" s="75">
        <v>2.496</v>
      </c>
      <c r="P598" s="75">
        <v>2.496</v>
      </c>
      <c r="Q598" s="75">
        <v>2.496</v>
      </c>
      <c r="R598" s="75">
        <v>2.496</v>
      </c>
      <c r="S598" s="75">
        <v>2.496</v>
      </c>
      <c r="T598" s="75">
        <v>2.496</v>
      </c>
      <c r="U598" s="75">
        <v>2.496</v>
      </c>
      <c r="V598" s="75">
        <v>2.496</v>
      </c>
      <c r="W598" s="75">
        <v>2.496</v>
      </c>
      <c r="X598" s="75">
        <v>2.496</v>
      </c>
      <c r="Y598" s="82">
        <v>2.496</v>
      </c>
    </row>
    <row r="599" spans="1:25" s="62" customFormat="1" ht="18.75" customHeight="1" collapsed="1" thickBot="1" x14ac:dyDescent="0.25">
      <c r="A599" s="111">
        <v>24</v>
      </c>
      <c r="B599" s="103">
        <f t="shared" ref="B599:Y599" si="201">SUM(B600:B603)</f>
        <v>1482.6260000000002</v>
      </c>
      <c r="C599" s="103">
        <f t="shared" si="201"/>
        <v>1462.7960000000003</v>
      </c>
      <c r="D599" s="103">
        <f t="shared" si="201"/>
        <v>1462.7960000000003</v>
      </c>
      <c r="E599" s="103">
        <f t="shared" si="201"/>
        <v>1369.0660000000003</v>
      </c>
      <c r="F599" s="103">
        <f t="shared" si="201"/>
        <v>781.19600000000003</v>
      </c>
      <c r="G599" s="103">
        <f t="shared" si="201"/>
        <v>781.19600000000003</v>
      </c>
      <c r="H599" s="103">
        <f t="shared" si="201"/>
        <v>781.19600000000003</v>
      </c>
      <c r="I599" s="103">
        <f t="shared" si="201"/>
        <v>781.19600000000003</v>
      </c>
      <c r="J599" s="103">
        <f t="shared" si="201"/>
        <v>781.19600000000003</v>
      </c>
      <c r="K599" s="103">
        <f t="shared" si="201"/>
        <v>781.19600000000003</v>
      </c>
      <c r="L599" s="103">
        <f t="shared" si="201"/>
        <v>781.19600000000003</v>
      </c>
      <c r="M599" s="103">
        <f t="shared" si="201"/>
        <v>781.19600000000003</v>
      </c>
      <c r="N599" s="103">
        <f t="shared" si="201"/>
        <v>781.19600000000003</v>
      </c>
      <c r="O599" s="103">
        <f t="shared" si="201"/>
        <v>781.19600000000003</v>
      </c>
      <c r="P599" s="103">
        <f t="shared" si="201"/>
        <v>781.19600000000003</v>
      </c>
      <c r="Q599" s="103">
        <f t="shared" si="201"/>
        <v>1433.6860000000001</v>
      </c>
      <c r="R599" s="103">
        <f t="shared" si="201"/>
        <v>1469.6660000000002</v>
      </c>
      <c r="S599" s="103">
        <f t="shared" si="201"/>
        <v>1478.1460000000002</v>
      </c>
      <c r="T599" s="103">
        <f t="shared" si="201"/>
        <v>1479.6460000000002</v>
      </c>
      <c r="U599" s="103">
        <f t="shared" si="201"/>
        <v>1473.4160000000002</v>
      </c>
      <c r="V599" s="103">
        <f t="shared" si="201"/>
        <v>1478.9260000000002</v>
      </c>
      <c r="W599" s="103">
        <f t="shared" si="201"/>
        <v>1479.7360000000001</v>
      </c>
      <c r="X599" s="103">
        <f t="shared" si="201"/>
        <v>1477.6860000000001</v>
      </c>
      <c r="Y599" s="103">
        <f t="shared" si="201"/>
        <v>1472.5860000000002</v>
      </c>
    </row>
    <row r="600" spans="1:25" s="62" customFormat="1" ht="18.75" hidden="1" customHeight="1" outlineLevel="1" x14ac:dyDescent="0.2">
      <c r="A600" s="160" t="s">
        <v>8</v>
      </c>
      <c r="B600" s="70">
        <f>B126</f>
        <v>716.42</v>
      </c>
      <c r="C600" s="70">
        <f t="shared" ref="C600:Y600" si="202">C126</f>
        <v>696.59</v>
      </c>
      <c r="D600" s="70">
        <f t="shared" si="202"/>
        <v>696.59</v>
      </c>
      <c r="E600" s="70">
        <f t="shared" si="202"/>
        <v>602.86</v>
      </c>
      <c r="F600" s="70">
        <f t="shared" si="202"/>
        <v>14.99</v>
      </c>
      <c r="G600" s="70">
        <f t="shared" si="202"/>
        <v>14.99</v>
      </c>
      <c r="H600" s="70">
        <f t="shared" si="202"/>
        <v>14.99</v>
      </c>
      <c r="I600" s="70">
        <f t="shared" si="202"/>
        <v>14.99</v>
      </c>
      <c r="J600" s="70">
        <f t="shared" si="202"/>
        <v>14.99</v>
      </c>
      <c r="K600" s="70">
        <f t="shared" si="202"/>
        <v>14.99</v>
      </c>
      <c r="L600" s="70">
        <f t="shared" si="202"/>
        <v>14.99</v>
      </c>
      <c r="M600" s="70">
        <f t="shared" si="202"/>
        <v>14.99</v>
      </c>
      <c r="N600" s="70">
        <f t="shared" si="202"/>
        <v>14.99</v>
      </c>
      <c r="O600" s="70">
        <f t="shared" si="202"/>
        <v>14.99</v>
      </c>
      <c r="P600" s="70">
        <f t="shared" si="202"/>
        <v>14.99</v>
      </c>
      <c r="Q600" s="70">
        <f t="shared" si="202"/>
        <v>667.48</v>
      </c>
      <c r="R600" s="70">
        <f t="shared" si="202"/>
        <v>703.46</v>
      </c>
      <c r="S600" s="70">
        <f t="shared" si="202"/>
        <v>711.94</v>
      </c>
      <c r="T600" s="70">
        <f t="shared" si="202"/>
        <v>713.44</v>
      </c>
      <c r="U600" s="70">
        <f t="shared" si="202"/>
        <v>707.21</v>
      </c>
      <c r="V600" s="70">
        <f t="shared" si="202"/>
        <v>712.72</v>
      </c>
      <c r="W600" s="70">
        <f t="shared" si="202"/>
        <v>713.53</v>
      </c>
      <c r="X600" s="70">
        <f t="shared" si="202"/>
        <v>711.48</v>
      </c>
      <c r="Y600" s="70">
        <f t="shared" si="202"/>
        <v>706.38</v>
      </c>
    </row>
    <row r="601" spans="1:25" s="62" customFormat="1" ht="18.75" hidden="1" customHeight="1" outlineLevel="1" x14ac:dyDescent="0.2">
      <c r="A601" s="53" t="s">
        <v>9</v>
      </c>
      <c r="B601" s="76">
        <v>763.71</v>
      </c>
      <c r="C601" s="76">
        <v>763.71</v>
      </c>
      <c r="D601" s="76">
        <v>763.71</v>
      </c>
      <c r="E601" s="76">
        <v>763.71</v>
      </c>
      <c r="F601" s="76">
        <v>763.71</v>
      </c>
      <c r="G601" s="76">
        <v>763.71</v>
      </c>
      <c r="H601" s="76">
        <v>763.71</v>
      </c>
      <c r="I601" s="76">
        <v>763.71</v>
      </c>
      <c r="J601" s="76">
        <v>763.71</v>
      </c>
      <c r="K601" s="76">
        <v>763.71</v>
      </c>
      <c r="L601" s="76">
        <v>763.71</v>
      </c>
      <c r="M601" s="76">
        <v>763.71</v>
      </c>
      <c r="N601" s="76">
        <v>763.71</v>
      </c>
      <c r="O601" s="76">
        <v>763.71</v>
      </c>
      <c r="P601" s="76">
        <v>763.71</v>
      </c>
      <c r="Q601" s="76">
        <v>763.71</v>
      </c>
      <c r="R601" s="76">
        <v>763.71</v>
      </c>
      <c r="S601" s="76">
        <v>763.71</v>
      </c>
      <c r="T601" s="76">
        <v>763.71</v>
      </c>
      <c r="U601" s="76">
        <v>763.71</v>
      </c>
      <c r="V601" s="76">
        <v>763.71</v>
      </c>
      <c r="W601" s="76">
        <v>763.71</v>
      </c>
      <c r="X601" s="76">
        <v>763.71</v>
      </c>
      <c r="Y601" s="76">
        <v>763.71</v>
      </c>
    </row>
    <row r="602" spans="1:25" s="62" customFormat="1" ht="18.75" hidden="1" customHeight="1" outlineLevel="1" x14ac:dyDescent="0.2">
      <c r="A602" s="54" t="s">
        <v>10</v>
      </c>
      <c r="B602" s="76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81"/>
    </row>
    <row r="603" spans="1:25" s="62" customFormat="1" ht="18.75" hidden="1" customHeight="1" outlineLevel="1" thickBot="1" x14ac:dyDescent="0.25">
      <c r="A603" s="161" t="s">
        <v>11</v>
      </c>
      <c r="B603" s="77">
        <v>2.496</v>
      </c>
      <c r="C603" s="75">
        <v>2.496</v>
      </c>
      <c r="D603" s="75">
        <v>2.496</v>
      </c>
      <c r="E603" s="75">
        <v>2.496</v>
      </c>
      <c r="F603" s="75">
        <v>2.496</v>
      </c>
      <c r="G603" s="75">
        <v>2.496</v>
      </c>
      <c r="H603" s="75">
        <v>2.496</v>
      </c>
      <c r="I603" s="75">
        <v>2.496</v>
      </c>
      <c r="J603" s="75">
        <v>2.496</v>
      </c>
      <c r="K603" s="75">
        <v>2.496</v>
      </c>
      <c r="L603" s="75">
        <v>2.496</v>
      </c>
      <c r="M603" s="75">
        <v>2.496</v>
      </c>
      <c r="N603" s="75">
        <v>2.496</v>
      </c>
      <c r="O603" s="75">
        <v>2.496</v>
      </c>
      <c r="P603" s="75">
        <v>2.496</v>
      </c>
      <c r="Q603" s="75">
        <v>2.496</v>
      </c>
      <c r="R603" s="75">
        <v>2.496</v>
      </c>
      <c r="S603" s="75">
        <v>2.496</v>
      </c>
      <c r="T603" s="75">
        <v>2.496</v>
      </c>
      <c r="U603" s="75">
        <v>2.496</v>
      </c>
      <c r="V603" s="75">
        <v>2.496</v>
      </c>
      <c r="W603" s="75">
        <v>2.496</v>
      </c>
      <c r="X603" s="75">
        <v>2.496</v>
      </c>
      <c r="Y603" s="82">
        <v>2.496</v>
      </c>
    </row>
    <row r="604" spans="1:25" s="62" customFormat="1" ht="18.75" customHeight="1" collapsed="1" thickBot="1" x14ac:dyDescent="0.25">
      <c r="A604" s="109">
        <v>25</v>
      </c>
      <c r="B604" s="103">
        <f t="shared" ref="B604:Y604" si="203">SUM(B605:B608)</f>
        <v>1504.3160000000003</v>
      </c>
      <c r="C604" s="103">
        <f t="shared" si="203"/>
        <v>1486.5160000000001</v>
      </c>
      <c r="D604" s="103">
        <f t="shared" si="203"/>
        <v>1491.0460000000003</v>
      </c>
      <c r="E604" s="103">
        <f t="shared" si="203"/>
        <v>1508.1660000000002</v>
      </c>
      <c r="F604" s="103">
        <f t="shared" si="203"/>
        <v>1503.636</v>
      </c>
      <c r="G604" s="103">
        <f t="shared" si="203"/>
        <v>1497.8560000000002</v>
      </c>
      <c r="H604" s="103">
        <f t="shared" si="203"/>
        <v>1498.576</v>
      </c>
      <c r="I604" s="103">
        <f t="shared" si="203"/>
        <v>1483.2860000000001</v>
      </c>
      <c r="J604" s="103">
        <f t="shared" si="203"/>
        <v>1489.8960000000002</v>
      </c>
      <c r="K604" s="103">
        <f t="shared" si="203"/>
        <v>1502.2560000000001</v>
      </c>
      <c r="L604" s="103">
        <f t="shared" si="203"/>
        <v>1503.5460000000003</v>
      </c>
      <c r="M604" s="103">
        <f t="shared" si="203"/>
        <v>1504.846</v>
      </c>
      <c r="N604" s="103">
        <f t="shared" si="203"/>
        <v>1506.6460000000002</v>
      </c>
      <c r="O604" s="103">
        <f t="shared" si="203"/>
        <v>1484.846</v>
      </c>
      <c r="P604" s="103">
        <f t="shared" si="203"/>
        <v>1486.9560000000001</v>
      </c>
      <c r="Q604" s="103">
        <f t="shared" si="203"/>
        <v>1509.596</v>
      </c>
      <c r="R604" s="103">
        <f t="shared" si="203"/>
        <v>1511.1760000000002</v>
      </c>
      <c r="S604" s="103">
        <f t="shared" si="203"/>
        <v>1518.4460000000001</v>
      </c>
      <c r="T604" s="103">
        <f t="shared" si="203"/>
        <v>1509.2360000000001</v>
      </c>
      <c r="U604" s="103">
        <f t="shared" si="203"/>
        <v>1492.3960000000002</v>
      </c>
      <c r="V604" s="103">
        <f t="shared" si="203"/>
        <v>1497.306</v>
      </c>
      <c r="W604" s="103">
        <f t="shared" si="203"/>
        <v>1501.8160000000003</v>
      </c>
      <c r="X604" s="103">
        <f t="shared" si="203"/>
        <v>1503.3760000000002</v>
      </c>
      <c r="Y604" s="103">
        <f t="shared" si="203"/>
        <v>1494.9160000000002</v>
      </c>
    </row>
    <row r="605" spans="1:25" s="62" customFormat="1" ht="18.75" hidden="1" customHeight="1" outlineLevel="1" x14ac:dyDescent="0.2">
      <c r="A605" s="160" t="s">
        <v>8</v>
      </c>
      <c r="B605" s="70">
        <f>B131</f>
        <v>738.11</v>
      </c>
      <c r="C605" s="70">
        <f t="shared" ref="C605:Y605" si="204">C131</f>
        <v>720.31</v>
      </c>
      <c r="D605" s="70">
        <f t="shared" si="204"/>
        <v>724.84</v>
      </c>
      <c r="E605" s="70">
        <f t="shared" si="204"/>
        <v>741.96</v>
      </c>
      <c r="F605" s="70">
        <f t="shared" si="204"/>
        <v>737.43</v>
      </c>
      <c r="G605" s="70">
        <f t="shared" si="204"/>
        <v>731.65</v>
      </c>
      <c r="H605" s="70">
        <f t="shared" si="204"/>
        <v>732.37</v>
      </c>
      <c r="I605" s="70">
        <f t="shared" si="204"/>
        <v>717.08</v>
      </c>
      <c r="J605" s="70">
        <f t="shared" si="204"/>
        <v>723.69</v>
      </c>
      <c r="K605" s="70">
        <f t="shared" si="204"/>
        <v>736.05</v>
      </c>
      <c r="L605" s="70">
        <f t="shared" si="204"/>
        <v>737.34</v>
      </c>
      <c r="M605" s="70">
        <f t="shared" si="204"/>
        <v>738.64</v>
      </c>
      <c r="N605" s="70">
        <f t="shared" si="204"/>
        <v>740.44</v>
      </c>
      <c r="O605" s="70">
        <f t="shared" si="204"/>
        <v>718.64</v>
      </c>
      <c r="P605" s="70">
        <f t="shared" si="204"/>
        <v>720.75</v>
      </c>
      <c r="Q605" s="70">
        <f t="shared" si="204"/>
        <v>743.39</v>
      </c>
      <c r="R605" s="70">
        <f t="shared" si="204"/>
        <v>744.97</v>
      </c>
      <c r="S605" s="70">
        <f t="shared" si="204"/>
        <v>752.24</v>
      </c>
      <c r="T605" s="70">
        <f t="shared" si="204"/>
        <v>743.03</v>
      </c>
      <c r="U605" s="70">
        <f t="shared" si="204"/>
        <v>726.19</v>
      </c>
      <c r="V605" s="70">
        <f t="shared" si="204"/>
        <v>731.1</v>
      </c>
      <c r="W605" s="70">
        <f t="shared" si="204"/>
        <v>735.61</v>
      </c>
      <c r="X605" s="70">
        <f t="shared" si="204"/>
        <v>737.17</v>
      </c>
      <c r="Y605" s="70">
        <f t="shared" si="204"/>
        <v>728.71</v>
      </c>
    </row>
    <row r="606" spans="1:25" s="62" customFormat="1" ht="18.75" hidden="1" customHeight="1" outlineLevel="1" x14ac:dyDescent="0.2">
      <c r="A606" s="53" t="s">
        <v>9</v>
      </c>
      <c r="B606" s="76">
        <v>763.71</v>
      </c>
      <c r="C606" s="76">
        <v>763.71</v>
      </c>
      <c r="D606" s="76">
        <v>763.71</v>
      </c>
      <c r="E606" s="76">
        <v>763.71</v>
      </c>
      <c r="F606" s="76">
        <v>763.71</v>
      </c>
      <c r="G606" s="76">
        <v>763.71</v>
      </c>
      <c r="H606" s="76">
        <v>763.71</v>
      </c>
      <c r="I606" s="76">
        <v>763.71</v>
      </c>
      <c r="J606" s="76">
        <v>763.71</v>
      </c>
      <c r="K606" s="76">
        <v>763.71</v>
      </c>
      <c r="L606" s="76">
        <v>763.71</v>
      </c>
      <c r="M606" s="76">
        <v>763.71</v>
      </c>
      <c r="N606" s="76">
        <v>763.71</v>
      </c>
      <c r="O606" s="76">
        <v>763.71</v>
      </c>
      <c r="P606" s="76">
        <v>763.71</v>
      </c>
      <c r="Q606" s="76">
        <v>763.71</v>
      </c>
      <c r="R606" s="76">
        <v>763.71</v>
      </c>
      <c r="S606" s="76">
        <v>763.71</v>
      </c>
      <c r="T606" s="76">
        <v>763.71</v>
      </c>
      <c r="U606" s="76">
        <v>763.71</v>
      </c>
      <c r="V606" s="76">
        <v>763.71</v>
      </c>
      <c r="W606" s="76">
        <v>763.71</v>
      </c>
      <c r="X606" s="76">
        <v>763.71</v>
      </c>
      <c r="Y606" s="76">
        <v>763.71</v>
      </c>
    </row>
    <row r="607" spans="1:25" s="62" customFormat="1" ht="18.75" hidden="1" customHeight="1" outlineLevel="1" x14ac:dyDescent="0.2">
      <c r="A607" s="54" t="s">
        <v>10</v>
      </c>
      <c r="B607" s="76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81"/>
    </row>
    <row r="608" spans="1:25" s="62" customFormat="1" ht="18.75" hidden="1" customHeight="1" outlineLevel="1" thickBot="1" x14ac:dyDescent="0.25">
      <c r="A608" s="161" t="s">
        <v>11</v>
      </c>
      <c r="B608" s="77">
        <v>2.496</v>
      </c>
      <c r="C608" s="75">
        <v>2.496</v>
      </c>
      <c r="D608" s="75">
        <v>2.496</v>
      </c>
      <c r="E608" s="75">
        <v>2.496</v>
      </c>
      <c r="F608" s="75">
        <v>2.496</v>
      </c>
      <c r="G608" s="75">
        <v>2.496</v>
      </c>
      <c r="H608" s="75">
        <v>2.496</v>
      </c>
      <c r="I608" s="75">
        <v>2.496</v>
      </c>
      <c r="J608" s="75">
        <v>2.496</v>
      </c>
      <c r="K608" s="75">
        <v>2.496</v>
      </c>
      <c r="L608" s="75">
        <v>2.496</v>
      </c>
      <c r="M608" s="75">
        <v>2.496</v>
      </c>
      <c r="N608" s="75">
        <v>2.496</v>
      </c>
      <c r="O608" s="75">
        <v>2.496</v>
      </c>
      <c r="P608" s="75">
        <v>2.496</v>
      </c>
      <c r="Q608" s="75">
        <v>2.496</v>
      </c>
      <c r="R608" s="75">
        <v>2.496</v>
      </c>
      <c r="S608" s="75">
        <v>2.496</v>
      </c>
      <c r="T608" s="75">
        <v>2.496</v>
      </c>
      <c r="U608" s="75">
        <v>2.496</v>
      </c>
      <c r="V608" s="75">
        <v>2.496</v>
      </c>
      <c r="W608" s="75">
        <v>2.496</v>
      </c>
      <c r="X608" s="75">
        <v>2.496</v>
      </c>
      <c r="Y608" s="82">
        <v>2.496</v>
      </c>
    </row>
    <row r="609" spans="1:25" s="62" customFormat="1" ht="18.75" customHeight="1" collapsed="1" thickBot="1" x14ac:dyDescent="0.25">
      <c r="A609" s="110">
        <v>26</v>
      </c>
      <c r="B609" s="103">
        <f t="shared" ref="B609:Y609" si="205">SUM(B610:B613)</f>
        <v>1532.5160000000001</v>
      </c>
      <c r="C609" s="103">
        <f t="shared" si="205"/>
        <v>1513.2460000000001</v>
      </c>
      <c r="D609" s="103">
        <f t="shared" si="205"/>
        <v>1521.7460000000001</v>
      </c>
      <c r="E609" s="103">
        <f t="shared" si="205"/>
        <v>1535.5260000000003</v>
      </c>
      <c r="F609" s="103">
        <f t="shared" si="205"/>
        <v>1531.9060000000002</v>
      </c>
      <c r="G609" s="103">
        <f t="shared" si="205"/>
        <v>1528.6260000000002</v>
      </c>
      <c r="H609" s="103">
        <f t="shared" si="205"/>
        <v>1527.9560000000001</v>
      </c>
      <c r="I609" s="103">
        <f t="shared" si="205"/>
        <v>1513.886</v>
      </c>
      <c r="J609" s="103">
        <f t="shared" si="205"/>
        <v>1518.1260000000002</v>
      </c>
      <c r="K609" s="103">
        <f t="shared" si="205"/>
        <v>1523.2960000000003</v>
      </c>
      <c r="L609" s="103">
        <f t="shared" si="205"/>
        <v>1523.1460000000002</v>
      </c>
      <c r="M609" s="103">
        <f t="shared" si="205"/>
        <v>1525.3360000000002</v>
      </c>
      <c r="N609" s="103">
        <f t="shared" si="205"/>
        <v>1527.5460000000003</v>
      </c>
      <c r="O609" s="103">
        <f t="shared" si="205"/>
        <v>1505.5360000000001</v>
      </c>
      <c r="P609" s="103">
        <f t="shared" si="205"/>
        <v>1510.7360000000001</v>
      </c>
      <c r="Q609" s="103">
        <f t="shared" si="205"/>
        <v>1528.306</v>
      </c>
      <c r="R609" s="103">
        <f t="shared" si="205"/>
        <v>1535.5660000000003</v>
      </c>
      <c r="S609" s="103">
        <f t="shared" si="205"/>
        <v>1544.4460000000001</v>
      </c>
      <c r="T609" s="103">
        <f t="shared" si="205"/>
        <v>1535.7260000000001</v>
      </c>
      <c r="U609" s="103">
        <f t="shared" si="205"/>
        <v>1527.806</v>
      </c>
      <c r="V609" s="103">
        <f t="shared" si="205"/>
        <v>1530.2360000000001</v>
      </c>
      <c r="W609" s="103">
        <f t="shared" si="205"/>
        <v>1539.6760000000002</v>
      </c>
      <c r="X609" s="103">
        <f t="shared" si="205"/>
        <v>1534.7260000000001</v>
      </c>
      <c r="Y609" s="103">
        <f t="shared" si="205"/>
        <v>1535.5360000000001</v>
      </c>
    </row>
    <row r="610" spans="1:25" s="62" customFormat="1" ht="18.75" hidden="1" customHeight="1" outlineLevel="1" x14ac:dyDescent="0.2">
      <c r="A610" s="56" t="s">
        <v>8</v>
      </c>
      <c r="B610" s="70">
        <f>B136</f>
        <v>766.31</v>
      </c>
      <c r="C610" s="70">
        <f t="shared" ref="C610:Y610" si="206">C136</f>
        <v>747.04</v>
      </c>
      <c r="D610" s="70">
        <f t="shared" si="206"/>
        <v>755.54</v>
      </c>
      <c r="E610" s="70">
        <f t="shared" si="206"/>
        <v>769.32</v>
      </c>
      <c r="F610" s="70">
        <f t="shared" si="206"/>
        <v>765.7</v>
      </c>
      <c r="G610" s="70">
        <f t="shared" si="206"/>
        <v>762.42</v>
      </c>
      <c r="H610" s="70">
        <f t="shared" si="206"/>
        <v>761.75</v>
      </c>
      <c r="I610" s="70">
        <f t="shared" si="206"/>
        <v>747.68</v>
      </c>
      <c r="J610" s="70">
        <f t="shared" si="206"/>
        <v>751.92</v>
      </c>
      <c r="K610" s="70">
        <f t="shared" si="206"/>
        <v>757.09</v>
      </c>
      <c r="L610" s="70">
        <f t="shared" si="206"/>
        <v>756.94</v>
      </c>
      <c r="M610" s="70">
        <f t="shared" si="206"/>
        <v>759.13</v>
      </c>
      <c r="N610" s="70">
        <f t="shared" si="206"/>
        <v>761.34</v>
      </c>
      <c r="O610" s="70">
        <f t="shared" si="206"/>
        <v>739.33</v>
      </c>
      <c r="P610" s="70">
        <f t="shared" si="206"/>
        <v>744.53</v>
      </c>
      <c r="Q610" s="70">
        <f t="shared" si="206"/>
        <v>762.1</v>
      </c>
      <c r="R610" s="70">
        <f t="shared" si="206"/>
        <v>769.36</v>
      </c>
      <c r="S610" s="70">
        <f t="shared" si="206"/>
        <v>778.24</v>
      </c>
      <c r="T610" s="70">
        <f t="shared" si="206"/>
        <v>769.52</v>
      </c>
      <c r="U610" s="70">
        <f t="shared" si="206"/>
        <v>761.6</v>
      </c>
      <c r="V610" s="70">
        <f t="shared" si="206"/>
        <v>764.03</v>
      </c>
      <c r="W610" s="70">
        <f t="shared" si="206"/>
        <v>773.47</v>
      </c>
      <c r="X610" s="70">
        <f t="shared" si="206"/>
        <v>768.52</v>
      </c>
      <c r="Y610" s="70">
        <f t="shared" si="206"/>
        <v>769.33</v>
      </c>
    </row>
    <row r="611" spans="1:25" s="62" customFormat="1" ht="18.75" hidden="1" customHeight="1" outlineLevel="1" x14ac:dyDescent="0.2">
      <c r="A611" s="57" t="s">
        <v>9</v>
      </c>
      <c r="B611" s="76">
        <v>763.71</v>
      </c>
      <c r="C611" s="76">
        <v>763.71</v>
      </c>
      <c r="D611" s="76">
        <v>763.71</v>
      </c>
      <c r="E611" s="76">
        <v>763.71</v>
      </c>
      <c r="F611" s="76">
        <v>763.71</v>
      </c>
      <c r="G611" s="76">
        <v>763.71</v>
      </c>
      <c r="H611" s="76">
        <v>763.71</v>
      </c>
      <c r="I611" s="76">
        <v>763.71</v>
      </c>
      <c r="J611" s="76">
        <v>763.71</v>
      </c>
      <c r="K611" s="76">
        <v>763.71</v>
      </c>
      <c r="L611" s="76">
        <v>763.71</v>
      </c>
      <c r="M611" s="76">
        <v>763.71</v>
      </c>
      <c r="N611" s="76">
        <v>763.71</v>
      </c>
      <c r="O611" s="76">
        <v>763.71</v>
      </c>
      <c r="P611" s="76">
        <v>763.71</v>
      </c>
      <c r="Q611" s="76">
        <v>763.71</v>
      </c>
      <c r="R611" s="76">
        <v>763.71</v>
      </c>
      <c r="S611" s="76">
        <v>763.71</v>
      </c>
      <c r="T611" s="76">
        <v>763.71</v>
      </c>
      <c r="U611" s="76">
        <v>763.71</v>
      </c>
      <c r="V611" s="76">
        <v>763.71</v>
      </c>
      <c r="W611" s="76">
        <v>763.71</v>
      </c>
      <c r="X611" s="76">
        <v>763.71</v>
      </c>
      <c r="Y611" s="76">
        <v>763.71</v>
      </c>
    </row>
    <row r="612" spans="1:25" s="62" customFormat="1" ht="18.75" hidden="1" customHeight="1" outlineLevel="1" x14ac:dyDescent="0.2">
      <c r="A612" s="58" t="s">
        <v>10</v>
      </c>
      <c r="B612" s="76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81"/>
    </row>
    <row r="613" spans="1:25" s="62" customFormat="1" ht="18.75" hidden="1" customHeight="1" outlineLevel="1" thickBot="1" x14ac:dyDescent="0.25">
      <c r="A613" s="147" t="s">
        <v>11</v>
      </c>
      <c r="B613" s="77">
        <v>2.496</v>
      </c>
      <c r="C613" s="75">
        <v>2.496</v>
      </c>
      <c r="D613" s="75">
        <v>2.496</v>
      </c>
      <c r="E613" s="75">
        <v>2.496</v>
      </c>
      <c r="F613" s="75">
        <v>2.496</v>
      </c>
      <c r="G613" s="75">
        <v>2.496</v>
      </c>
      <c r="H613" s="75">
        <v>2.496</v>
      </c>
      <c r="I613" s="75">
        <v>2.496</v>
      </c>
      <c r="J613" s="75">
        <v>2.496</v>
      </c>
      <c r="K613" s="75">
        <v>2.496</v>
      </c>
      <c r="L613" s="75">
        <v>2.496</v>
      </c>
      <c r="M613" s="75">
        <v>2.496</v>
      </c>
      <c r="N613" s="75">
        <v>2.496</v>
      </c>
      <c r="O613" s="75">
        <v>2.496</v>
      </c>
      <c r="P613" s="75">
        <v>2.496</v>
      </c>
      <c r="Q613" s="75">
        <v>2.496</v>
      </c>
      <c r="R613" s="75">
        <v>2.496</v>
      </c>
      <c r="S613" s="75">
        <v>2.496</v>
      </c>
      <c r="T613" s="75">
        <v>2.496</v>
      </c>
      <c r="U613" s="75">
        <v>2.496</v>
      </c>
      <c r="V613" s="75">
        <v>2.496</v>
      </c>
      <c r="W613" s="75">
        <v>2.496</v>
      </c>
      <c r="X613" s="75">
        <v>2.496</v>
      </c>
      <c r="Y613" s="82">
        <v>2.496</v>
      </c>
    </row>
    <row r="614" spans="1:25" s="62" customFormat="1" ht="18.75" customHeight="1" collapsed="1" thickBot="1" x14ac:dyDescent="0.25">
      <c r="A614" s="112">
        <v>27</v>
      </c>
      <c r="B614" s="103">
        <f t="shared" ref="B614:Y614" si="207">SUM(B615:B618)</f>
        <v>1492.8560000000002</v>
      </c>
      <c r="C614" s="103">
        <f t="shared" si="207"/>
        <v>1474.4360000000001</v>
      </c>
      <c r="D614" s="103">
        <f t="shared" si="207"/>
        <v>1470.2660000000001</v>
      </c>
      <c r="E614" s="103">
        <f t="shared" si="207"/>
        <v>1486.6260000000002</v>
      </c>
      <c r="F614" s="103">
        <f t="shared" si="207"/>
        <v>1482.7260000000001</v>
      </c>
      <c r="G614" s="103">
        <f t="shared" si="207"/>
        <v>1484.7560000000001</v>
      </c>
      <c r="H614" s="103">
        <f t="shared" si="207"/>
        <v>1483.6060000000002</v>
      </c>
      <c r="I614" s="103">
        <f t="shared" si="207"/>
        <v>1473.8360000000002</v>
      </c>
      <c r="J614" s="103">
        <f t="shared" si="207"/>
        <v>1477.8960000000002</v>
      </c>
      <c r="K614" s="103">
        <f t="shared" si="207"/>
        <v>1460.4460000000001</v>
      </c>
      <c r="L614" s="103">
        <f t="shared" si="207"/>
        <v>1472.1660000000002</v>
      </c>
      <c r="M614" s="103">
        <f t="shared" si="207"/>
        <v>1481.1860000000001</v>
      </c>
      <c r="N614" s="103">
        <f t="shared" si="207"/>
        <v>1489.3360000000002</v>
      </c>
      <c r="O614" s="103">
        <f t="shared" si="207"/>
        <v>1462.5360000000001</v>
      </c>
      <c r="P614" s="103">
        <f t="shared" si="207"/>
        <v>1468.0460000000003</v>
      </c>
      <c r="Q614" s="103">
        <f t="shared" si="207"/>
        <v>1476.9460000000001</v>
      </c>
      <c r="R614" s="103">
        <f t="shared" si="207"/>
        <v>1491.0660000000003</v>
      </c>
      <c r="S614" s="103">
        <f t="shared" si="207"/>
        <v>1501.4360000000001</v>
      </c>
      <c r="T614" s="103">
        <f t="shared" si="207"/>
        <v>1498.576</v>
      </c>
      <c r="U614" s="103">
        <f t="shared" si="207"/>
        <v>1485.596</v>
      </c>
      <c r="V614" s="103">
        <f t="shared" si="207"/>
        <v>1478.1860000000001</v>
      </c>
      <c r="W614" s="103">
        <f t="shared" si="207"/>
        <v>1492.6560000000002</v>
      </c>
      <c r="X614" s="103">
        <f t="shared" si="207"/>
        <v>1498.866</v>
      </c>
      <c r="Y614" s="103">
        <f t="shared" si="207"/>
        <v>1494.5060000000001</v>
      </c>
    </row>
    <row r="615" spans="1:25" s="62" customFormat="1" ht="18.75" hidden="1" customHeight="1" outlineLevel="1" x14ac:dyDescent="0.2">
      <c r="A615" s="56" t="s">
        <v>8</v>
      </c>
      <c r="B615" s="70">
        <f>B141</f>
        <v>726.65</v>
      </c>
      <c r="C615" s="70">
        <f t="shared" ref="C615:Y615" si="208">C141</f>
        <v>708.23</v>
      </c>
      <c r="D615" s="70">
        <f t="shared" si="208"/>
        <v>704.06</v>
      </c>
      <c r="E615" s="70">
        <f t="shared" si="208"/>
        <v>720.42</v>
      </c>
      <c r="F615" s="70">
        <f t="shared" si="208"/>
        <v>716.52</v>
      </c>
      <c r="G615" s="70">
        <f t="shared" si="208"/>
        <v>718.55</v>
      </c>
      <c r="H615" s="70">
        <f t="shared" si="208"/>
        <v>717.4</v>
      </c>
      <c r="I615" s="70">
        <f t="shared" si="208"/>
        <v>707.63</v>
      </c>
      <c r="J615" s="70">
        <f t="shared" si="208"/>
        <v>711.69</v>
      </c>
      <c r="K615" s="70">
        <f t="shared" si="208"/>
        <v>694.24</v>
      </c>
      <c r="L615" s="70">
        <f t="shared" si="208"/>
        <v>705.96</v>
      </c>
      <c r="M615" s="70">
        <f t="shared" si="208"/>
        <v>714.98</v>
      </c>
      <c r="N615" s="70">
        <f t="shared" si="208"/>
        <v>723.13</v>
      </c>
      <c r="O615" s="70">
        <f t="shared" si="208"/>
        <v>696.33</v>
      </c>
      <c r="P615" s="70">
        <f t="shared" si="208"/>
        <v>701.84</v>
      </c>
      <c r="Q615" s="70">
        <f t="shared" si="208"/>
        <v>710.74</v>
      </c>
      <c r="R615" s="70">
        <f t="shared" si="208"/>
        <v>724.86</v>
      </c>
      <c r="S615" s="70">
        <f t="shared" si="208"/>
        <v>735.23</v>
      </c>
      <c r="T615" s="70">
        <f t="shared" si="208"/>
        <v>732.37</v>
      </c>
      <c r="U615" s="70">
        <f t="shared" si="208"/>
        <v>719.39</v>
      </c>
      <c r="V615" s="70">
        <f t="shared" si="208"/>
        <v>711.98</v>
      </c>
      <c r="W615" s="70">
        <f t="shared" si="208"/>
        <v>726.45</v>
      </c>
      <c r="X615" s="70">
        <f t="shared" si="208"/>
        <v>732.66</v>
      </c>
      <c r="Y615" s="70">
        <f t="shared" si="208"/>
        <v>728.3</v>
      </c>
    </row>
    <row r="616" spans="1:25" s="62" customFormat="1" ht="18.75" hidden="1" customHeight="1" outlineLevel="1" x14ac:dyDescent="0.2">
      <c r="A616" s="57" t="s">
        <v>9</v>
      </c>
      <c r="B616" s="76">
        <v>763.71</v>
      </c>
      <c r="C616" s="76">
        <v>763.71</v>
      </c>
      <c r="D616" s="76">
        <v>763.71</v>
      </c>
      <c r="E616" s="76">
        <v>763.71</v>
      </c>
      <c r="F616" s="76">
        <v>763.71</v>
      </c>
      <c r="G616" s="76">
        <v>763.71</v>
      </c>
      <c r="H616" s="76">
        <v>763.71</v>
      </c>
      <c r="I616" s="76">
        <v>763.71</v>
      </c>
      <c r="J616" s="76">
        <v>763.71</v>
      </c>
      <c r="K616" s="76">
        <v>763.71</v>
      </c>
      <c r="L616" s="76">
        <v>763.71</v>
      </c>
      <c r="M616" s="76">
        <v>763.71</v>
      </c>
      <c r="N616" s="76">
        <v>763.71</v>
      </c>
      <c r="O616" s="76">
        <v>763.71</v>
      </c>
      <c r="P616" s="76">
        <v>763.71</v>
      </c>
      <c r="Q616" s="76">
        <v>763.71</v>
      </c>
      <c r="R616" s="76">
        <v>763.71</v>
      </c>
      <c r="S616" s="76">
        <v>763.71</v>
      </c>
      <c r="T616" s="76">
        <v>763.71</v>
      </c>
      <c r="U616" s="76">
        <v>763.71</v>
      </c>
      <c r="V616" s="76">
        <v>763.71</v>
      </c>
      <c r="W616" s="76">
        <v>763.71</v>
      </c>
      <c r="X616" s="76">
        <v>763.71</v>
      </c>
      <c r="Y616" s="76">
        <v>763.71</v>
      </c>
    </row>
    <row r="617" spans="1:25" s="62" customFormat="1" ht="18.75" hidden="1" customHeight="1" outlineLevel="1" x14ac:dyDescent="0.2">
      <c r="A617" s="58" t="s">
        <v>10</v>
      </c>
      <c r="B617" s="76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81"/>
    </row>
    <row r="618" spans="1:25" s="62" customFormat="1" ht="18.75" hidden="1" customHeight="1" outlineLevel="1" thickBot="1" x14ac:dyDescent="0.25">
      <c r="A618" s="147" t="s">
        <v>11</v>
      </c>
      <c r="B618" s="77">
        <v>2.496</v>
      </c>
      <c r="C618" s="75">
        <v>2.496</v>
      </c>
      <c r="D618" s="75">
        <v>2.496</v>
      </c>
      <c r="E618" s="75">
        <v>2.496</v>
      </c>
      <c r="F618" s="75">
        <v>2.496</v>
      </c>
      <c r="G618" s="75">
        <v>2.496</v>
      </c>
      <c r="H618" s="75">
        <v>2.496</v>
      </c>
      <c r="I618" s="75">
        <v>2.496</v>
      </c>
      <c r="J618" s="75">
        <v>2.496</v>
      </c>
      <c r="K618" s="75">
        <v>2.496</v>
      </c>
      <c r="L618" s="75">
        <v>2.496</v>
      </c>
      <c r="M618" s="75">
        <v>2.496</v>
      </c>
      <c r="N618" s="75">
        <v>2.496</v>
      </c>
      <c r="O618" s="75">
        <v>2.496</v>
      </c>
      <c r="P618" s="75">
        <v>2.496</v>
      </c>
      <c r="Q618" s="75">
        <v>2.496</v>
      </c>
      <c r="R618" s="75">
        <v>2.496</v>
      </c>
      <c r="S618" s="75">
        <v>2.496</v>
      </c>
      <c r="T618" s="75">
        <v>2.496</v>
      </c>
      <c r="U618" s="75">
        <v>2.496</v>
      </c>
      <c r="V618" s="75">
        <v>2.496</v>
      </c>
      <c r="W618" s="75">
        <v>2.496</v>
      </c>
      <c r="X618" s="75">
        <v>2.496</v>
      </c>
      <c r="Y618" s="82">
        <v>2.496</v>
      </c>
    </row>
    <row r="619" spans="1:25" s="62" customFormat="1" ht="18.75" customHeight="1" collapsed="1" thickBot="1" x14ac:dyDescent="0.25">
      <c r="A619" s="111">
        <v>28</v>
      </c>
      <c r="B619" s="103">
        <f t="shared" ref="B619:Y619" si="209">SUM(B620:B623)</f>
        <v>1585.7860000000001</v>
      </c>
      <c r="C619" s="103">
        <f t="shared" si="209"/>
        <v>1523.7060000000001</v>
      </c>
      <c r="D619" s="103">
        <f t="shared" si="209"/>
        <v>1545.096</v>
      </c>
      <c r="E619" s="103">
        <f t="shared" si="209"/>
        <v>1567.326</v>
      </c>
      <c r="F619" s="103">
        <f t="shared" si="209"/>
        <v>1570.0260000000003</v>
      </c>
      <c r="G619" s="103">
        <f t="shared" si="209"/>
        <v>1559.326</v>
      </c>
      <c r="H619" s="103">
        <f t="shared" si="209"/>
        <v>1552.8560000000002</v>
      </c>
      <c r="I619" s="103">
        <f t="shared" si="209"/>
        <v>1506.616</v>
      </c>
      <c r="J619" s="103">
        <f t="shared" si="209"/>
        <v>1524.1860000000001</v>
      </c>
      <c r="K619" s="103">
        <f t="shared" si="209"/>
        <v>1527.6060000000002</v>
      </c>
      <c r="L619" s="103">
        <f t="shared" si="209"/>
        <v>1541.346</v>
      </c>
      <c r="M619" s="103">
        <f t="shared" si="209"/>
        <v>1550.5160000000001</v>
      </c>
      <c r="N619" s="103">
        <f t="shared" si="209"/>
        <v>1505.5860000000002</v>
      </c>
      <c r="O619" s="103">
        <f t="shared" si="209"/>
        <v>1490.9260000000002</v>
      </c>
      <c r="P619" s="103">
        <f t="shared" si="209"/>
        <v>1491.7860000000001</v>
      </c>
      <c r="Q619" s="103">
        <f t="shared" si="209"/>
        <v>1518.326</v>
      </c>
      <c r="R619" s="103">
        <f t="shared" si="209"/>
        <v>1525.9560000000001</v>
      </c>
      <c r="S619" s="103">
        <f t="shared" si="209"/>
        <v>1529.9860000000001</v>
      </c>
      <c r="T619" s="103">
        <f t="shared" si="209"/>
        <v>1519.1460000000002</v>
      </c>
      <c r="U619" s="103">
        <f t="shared" si="209"/>
        <v>1517.5660000000003</v>
      </c>
      <c r="V619" s="103">
        <f t="shared" si="209"/>
        <v>1517.306</v>
      </c>
      <c r="W619" s="103">
        <f t="shared" si="209"/>
        <v>1521.9860000000001</v>
      </c>
      <c r="X619" s="103">
        <f t="shared" si="209"/>
        <v>1527.9660000000001</v>
      </c>
      <c r="Y619" s="103">
        <f t="shared" si="209"/>
        <v>1525.3360000000002</v>
      </c>
    </row>
    <row r="620" spans="1:25" s="62" customFormat="1" ht="18.75" hidden="1" customHeight="1" outlineLevel="1" x14ac:dyDescent="0.2">
      <c r="A620" s="160" t="s">
        <v>8</v>
      </c>
      <c r="B620" s="70">
        <f>B146</f>
        <v>819.58</v>
      </c>
      <c r="C620" s="70">
        <f t="shared" ref="C620:Y620" si="210">C146</f>
        <v>757.5</v>
      </c>
      <c r="D620" s="70">
        <f t="shared" si="210"/>
        <v>778.89</v>
      </c>
      <c r="E620" s="70">
        <f t="shared" si="210"/>
        <v>801.12</v>
      </c>
      <c r="F620" s="70">
        <f t="shared" si="210"/>
        <v>803.82</v>
      </c>
      <c r="G620" s="70">
        <f t="shared" si="210"/>
        <v>793.12</v>
      </c>
      <c r="H620" s="70">
        <f t="shared" si="210"/>
        <v>786.65</v>
      </c>
      <c r="I620" s="70">
        <f t="shared" si="210"/>
        <v>740.41</v>
      </c>
      <c r="J620" s="70">
        <f t="shared" si="210"/>
        <v>757.98</v>
      </c>
      <c r="K620" s="70">
        <f t="shared" si="210"/>
        <v>761.4</v>
      </c>
      <c r="L620" s="70">
        <f t="shared" si="210"/>
        <v>775.14</v>
      </c>
      <c r="M620" s="70">
        <f t="shared" si="210"/>
        <v>784.31</v>
      </c>
      <c r="N620" s="70">
        <f t="shared" si="210"/>
        <v>739.38</v>
      </c>
      <c r="O620" s="70">
        <f t="shared" si="210"/>
        <v>724.72</v>
      </c>
      <c r="P620" s="70">
        <f t="shared" si="210"/>
        <v>725.58</v>
      </c>
      <c r="Q620" s="70">
        <f t="shared" si="210"/>
        <v>752.12</v>
      </c>
      <c r="R620" s="70">
        <f t="shared" si="210"/>
        <v>759.75</v>
      </c>
      <c r="S620" s="70">
        <f t="shared" si="210"/>
        <v>763.78</v>
      </c>
      <c r="T620" s="70">
        <f t="shared" si="210"/>
        <v>752.94</v>
      </c>
      <c r="U620" s="70">
        <f t="shared" si="210"/>
        <v>751.36</v>
      </c>
      <c r="V620" s="70">
        <f t="shared" si="210"/>
        <v>751.1</v>
      </c>
      <c r="W620" s="70">
        <f t="shared" si="210"/>
        <v>755.78</v>
      </c>
      <c r="X620" s="70">
        <f t="shared" si="210"/>
        <v>761.76</v>
      </c>
      <c r="Y620" s="70">
        <f t="shared" si="210"/>
        <v>759.13</v>
      </c>
    </row>
    <row r="621" spans="1:25" s="62" customFormat="1" ht="18.75" hidden="1" customHeight="1" outlineLevel="1" x14ac:dyDescent="0.2">
      <c r="A621" s="53" t="s">
        <v>9</v>
      </c>
      <c r="B621" s="76">
        <v>763.71</v>
      </c>
      <c r="C621" s="76">
        <v>763.71</v>
      </c>
      <c r="D621" s="76">
        <v>763.71</v>
      </c>
      <c r="E621" s="76">
        <v>763.71</v>
      </c>
      <c r="F621" s="76">
        <v>763.71</v>
      </c>
      <c r="G621" s="76">
        <v>763.71</v>
      </c>
      <c r="H621" s="76">
        <v>763.71</v>
      </c>
      <c r="I621" s="76">
        <v>763.71</v>
      </c>
      <c r="J621" s="76">
        <v>763.71</v>
      </c>
      <c r="K621" s="76">
        <v>763.71</v>
      </c>
      <c r="L621" s="76">
        <v>763.71</v>
      </c>
      <c r="M621" s="76">
        <v>763.71</v>
      </c>
      <c r="N621" s="76">
        <v>763.71</v>
      </c>
      <c r="O621" s="76">
        <v>763.71</v>
      </c>
      <c r="P621" s="76">
        <v>763.71</v>
      </c>
      <c r="Q621" s="76">
        <v>763.71</v>
      </c>
      <c r="R621" s="76">
        <v>763.71</v>
      </c>
      <c r="S621" s="76">
        <v>763.71</v>
      </c>
      <c r="T621" s="76">
        <v>763.71</v>
      </c>
      <c r="U621" s="76">
        <v>763.71</v>
      </c>
      <c r="V621" s="76">
        <v>763.71</v>
      </c>
      <c r="W621" s="76">
        <v>763.71</v>
      </c>
      <c r="X621" s="76">
        <v>763.71</v>
      </c>
      <c r="Y621" s="76">
        <v>763.71</v>
      </c>
    </row>
    <row r="622" spans="1:25" s="62" customFormat="1" ht="18.75" hidden="1" customHeight="1" outlineLevel="1" x14ac:dyDescent="0.2">
      <c r="A622" s="54" t="s">
        <v>10</v>
      </c>
      <c r="B622" s="76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81"/>
    </row>
    <row r="623" spans="1:25" s="62" customFormat="1" ht="18.75" hidden="1" customHeight="1" outlineLevel="1" thickBot="1" x14ac:dyDescent="0.25">
      <c r="A623" s="161" t="s">
        <v>11</v>
      </c>
      <c r="B623" s="77">
        <v>2.496</v>
      </c>
      <c r="C623" s="75">
        <v>2.496</v>
      </c>
      <c r="D623" s="75">
        <v>2.496</v>
      </c>
      <c r="E623" s="75">
        <v>2.496</v>
      </c>
      <c r="F623" s="75">
        <v>2.496</v>
      </c>
      <c r="G623" s="75">
        <v>2.496</v>
      </c>
      <c r="H623" s="75">
        <v>2.496</v>
      </c>
      <c r="I623" s="75">
        <v>2.496</v>
      </c>
      <c r="J623" s="75">
        <v>2.496</v>
      </c>
      <c r="K623" s="75">
        <v>2.496</v>
      </c>
      <c r="L623" s="75">
        <v>2.496</v>
      </c>
      <c r="M623" s="75">
        <v>2.496</v>
      </c>
      <c r="N623" s="75">
        <v>2.496</v>
      </c>
      <c r="O623" s="75">
        <v>2.496</v>
      </c>
      <c r="P623" s="75">
        <v>2.496</v>
      </c>
      <c r="Q623" s="75">
        <v>2.496</v>
      </c>
      <c r="R623" s="75">
        <v>2.496</v>
      </c>
      <c r="S623" s="75">
        <v>2.496</v>
      </c>
      <c r="T623" s="75">
        <v>2.496</v>
      </c>
      <c r="U623" s="75">
        <v>2.496</v>
      </c>
      <c r="V623" s="75">
        <v>2.496</v>
      </c>
      <c r="W623" s="75">
        <v>2.496</v>
      </c>
      <c r="X623" s="75">
        <v>2.496</v>
      </c>
      <c r="Y623" s="82">
        <v>2.496</v>
      </c>
    </row>
    <row r="624" spans="1:25" s="62" customFormat="1" ht="18.75" customHeight="1" collapsed="1" thickBot="1" x14ac:dyDescent="0.25">
      <c r="A624" s="109">
        <v>29</v>
      </c>
      <c r="B624" s="103">
        <f t="shared" ref="B624:Y624" si="211">SUM(B625:B628)</f>
        <v>1506.1660000000002</v>
      </c>
      <c r="C624" s="103">
        <f t="shared" si="211"/>
        <v>1471.7560000000001</v>
      </c>
      <c r="D624" s="103">
        <f t="shared" si="211"/>
        <v>1489.9460000000001</v>
      </c>
      <c r="E624" s="103">
        <f t="shared" si="211"/>
        <v>1506.4260000000002</v>
      </c>
      <c r="F624" s="103">
        <f t="shared" si="211"/>
        <v>1501.6960000000001</v>
      </c>
      <c r="G624" s="103">
        <f t="shared" si="211"/>
        <v>1490.2860000000001</v>
      </c>
      <c r="H624" s="103">
        <f t="shared" si="211"/>
        <v>1476.576</v>
      </c>
      <c r="I624" s="103">
        <f t="shared" si="211"/>
        <v>1470.1460000000002</v>
      </c>
      <c r="J624" s="103">
        <f t="shared" si="211"/>
        <v>1469.4860000000001</v>
      </c>
      <c r="K624" s="103">
        <f t="shared" si="211"/>
        <v>1483.1060000000002</v>
      </c>
      <c r="L624" s="103">
        <f t="shared" si="211"/>
        <v>1479.7760000000003</v>
      </c>
      <c r="M624" s="103">
        <f t="shared" si="211"/>
        <v>1492.1860000000001</v>
      </c>
      <c r="N624" s="103">
        <f t="shared" si="211"/>
        <v>1478.7460000000001</v>
      </c>
      <c r="O624" s="103">
        <f t="shared" si="211"/>
        <v>1477.556</v>
      </c>
      <c r="P624" s="103">
        <f t="shared" si="211"/>
        <v>1473.4860000000001</v>
      </c>
      <c r="Q624" s="103">
        <f t="shared" si="211"/>
        <v>1499.386</v>
      </c>
      <c r="R624" s="103">
        <f t="shared" si="211"/>
        <v>1507.616</v>
      </c>
      <c r="S624" s="103">
        <f t="shared" si="211"/>
        <v>1514.7160000000001</v>
      </c>
      <c r="T624" s="103">
        <f t="shared" si="211"/>
        <v>1508.9560000000001</v>
      </c>
      <c r="U624" s="103">
        <f t="shared" si="211"/>
        <v>1499.6860000000001</v>
      </c>
      <c r="V624" s="103">
        <f t="shared" si="211"/>
        <v>1496.4960000000001</v>
      </c>
      <c r="W624" s="103">
        <f t="shared" si="211"/>
        <v>1499.7860000000001</v>
      </c>
      <c r="X624" s="103">
        <f t="shared" si="211"/>
        <v>1502.0260000000003</v>
      </c>
      <c r="Y624" s="103">
        <f t="shared" si="211"/>
        <v>1495.346</v>
      </c>
    </row>
    <row r="625" spans="1:25" s="62" customFormat="1" ht="18.75" hidden="1" customHeight="1" outlineLevel="1" x14ac:dyDescent="0.2">
      <c r="A625" s="160" t="s">
        <v>8</v>
      </c>
      <c r="B625" s="70">
        <f>B151</f>
        <v>739.96</v>
      </c>
      <c r="C625" s="70">
        <f t="shared" ref="C625:Y625" si="212">C151</f>
        <v>705.55</v>
      </c>
      <c r="D625" s="70">
        <f t="shared" si="212"/>
        <v>723.74</v>
      </c>
      <c r="E625" s="70">
        <f t="shared" si="212"/>
        <v>740.22</v>
      </c>
      <c r="F625" s="70">
        <f t="shared" si="212"/>
        <v>735.49</v>
      </c>
      <c r="G625" s="70">
        <f t="shared" si="212"/>
        <v>724.08</v>
      </c>
      <c r="H625" s="70">
        <f t="shared" si="212"/>
        <v>710.37</v>
      </c>
      <c r="I625" s="70">
        <f t="shared" si="212"/>
        <v>703.94</v>
      </c>
      <c r="J625" s="70">
        <f t="shared" si="212"/>
        <v>703.28</v>
      </c>
      <c r="K625" s="70">
        <f t="shared" si="212"/>
        <v>716.9</v>
      </c>
      <c r="L625" s="70">
        <f t="shared" si="212"/>
        <v>713.57</v>
      </c>
      <c r="M625" s="70">
        <f t="shared" si="212"/>
        <v>725.98</v>
      </c>
      <c r="N625" s="70">
        <f t="shared" si="212"/>
        <v>712.54</v>
      </c>
      <c r="O625" s="70">
        <f t="shared" si="212"/>
        <v>711.35</v>
      </c>
      <c r="P625" s="70">
        <f t="shared" si="212"/>
        <v>707.28</v>
      </c>
      <c r="Q625" s="70">
        <f t="shared" si="212"/>
        <v>733.18</v>
      </c>
      <c r="R625" s="70">
        <f t="shared" si="212"/>
        <v>741.41</v>
      </c>
      <c r="S625" s="70">
        <f t="shared" si="212"/>
        <v>748.51</v>
      </c>
      <c r="T625" s="70">
        <f t="shared" si="212"/>
        <v>742.75</v>
      </c>
      <c r="U625" s="70">
        <f t="shared" si="212"/>
        <v>733.48</v>
      </c>
      <c r="V625" s="70">
        <f t="shared" si="212"/>
        <v>730.29</v>
      </c>
      <c r="W625" s="70">
        <f t="shared" si="212"/>
        <v>733.58</v>
      </c>
      <c r="X625" s="70">
        <f t="shared" si="212"/>
        <v>735.82</v>
      </c>
      <c r="Y625" s="70">
        <f t="shared" si="212"/>
        <v>729.14</v>
      </c>
    </row>
    <row r="626" spans="1:25" s="62" customFormat="1" ht="18.75" hidden="1" customHeight="1" outlineLevel="1" x14ac:dyDescent="0.2">
      <c r="A626" s="53" t="s">
        <v>9</v>
      </c>
      <c r="B626" s="76">
        <v>763.71</v>
      </c>
      <c r="C626" s="76">
        <v>763.71</v>
      </c>
      <c r="D626" s="76">
        <v>763.71</v>
      </c>
      <c r="E626" s="76">
        <v>763.71</v>
      </c>
      <c r="F626" s="76">
        <v>763.71</v>
      </c>
      <c r="G626" s="76">
        <v>763.71</v>
      </c>
      <c r="H626" s="76">
        <v>763.71</v>
      </c>
      <c r="I626" s="76">
        <v>763.71</v>
      </c>
      <c r="J626" s="76">
        <v>763.71</v>
      </c>
      <c r="K626" s="76">
        <v>763.71</v>
      </c>
      <c r="L626" s="76">
        <v>763.71</v>
      </c>
      <c r="M626" s="76">
        <v>763.71</v>
      </c>
      <c r="N626" s="76">
        <v>763.71</v>
      </c>
      <c r="O626" s="76">
        <v>763.71</v>
      </c>
      <c r="P626" s="76">
        <v>763.71</v>
      </c>
      <c r="Q626" s="76">
        <v>763.71</v>
      </c>
      <c r="R626" s="76">
        <v>763.71</v>
      </c>
      <c r="S626" s="76">
        <v>763.71</v>
      </c>
      <c r="T626" s="76">
        <v>763.71</v>
      </c>
      <c r="U626" s="76">
        <v>763.71</v>
      </c>
      <c r="V626" s="76">
        <v>763.71</v>
      </c>
      <c r="W626" s="76">
        <v>763.71</v>
      </c>
      <c r="X626" s="76">
        <v>763.71</v>
      </c>
      <c r="Y626" s="76">
        <v>763.71</v>
      </c>
    </row>
    <row r="627" spans="1:25" s="62" customFormat="1" ht="18.75" hidden="1" customHeight="1" outlineLevel="1" x14ac:dyDescent="0.2">
      <c r="A627" s="54" t="s">
        <v>10</v>
      </c>
      <c r="B627" s="76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81"/>
    </row>
    <row r="628" spans="1:25" s="62" customFormat="1" ht="18.75" hidden="1" customHeight="1" outlineLevel="1" thickBot="1" x14ac:dyDescent="0.25">
      <c r="A628" s="161" t="s">
        <v>11</v>
      </c>
      <c r="B628" s="77">
        <v>2.496</v>
      </c>
      <c r="C628" s="75">
        <v>2.496</v>
      </c>
      <c r="D628" s="75">
        <v>2.496</v>
      </c>
      <c r="E628" s="75">
        <v>2.496</v>
      </c>
      <c r="F628" s="75">
        <v>2.496</v>
      </c>
      <c r="G628" s="75">
        <v>2.496</v>
      </c>
      <c r="H628" s="75">
        <v>2.496</v>
      </c>
      <c r="I628" s="75">
        <v>2.496</v>
      </c>
      <c r="J628" s="75">
        <v>2.496</v>
      </c>
      <c r="K628" s="75">
        <v>2.496</v>
      </c>
      <c r="L628" s="75">
        <v>2.496</v>
      </c>
      <c r="M628" s="75">
        <v>2.496</v>
      </c>
      <c r="N628" s="75">
        <v>2.496</v>
      </c>
      <c r="O628" s="75">
        <v>2.496</v>
      </c>
      <c r="P628" s="75">
        <v>2.496</v>
      </c>
      <c r="Q628" s="75">
        <v>2.496</v>
      </c>
      <c r="R628" s="75">
        <v>2.496</v>
      </c>
      <c r="S628" s="75">
        <v>2.496</v>
      </c>
      <c r="T628" s="75">
        <v>2.496</v>
      </c>
      <c r="U628" s="75">
        <v>2.496</v>
      </c>
      <c r="V628" s="75">
        <v>2.496</v>
      </c>
      <c r="W628" s="75">
        <v>2.496</v>
      </c>
      <c r="X628" s="75">
        <v>2.496</v>
      </c>
      <c r="Y628" s="82">
        <v>2.496</v>
      </c>
    </row>
    <row r="629" spans="1:25" s="62" customFormat="1" ht="18.75" customHeight="1" collapsed="1" thickBot="1" x14ac:dyDescent="0.25">
      <c r="A629" s="110">
        <v>30</v>
      </c>
      <c r="B629" s="103">
        <f t="shared" ref="B629:Y629" si="213">SUM(B630:B633)</f>
        <v>1531.9960000000001</v>
      </c>
      <c r="C629" s="103">
        <f t="shared" si="213"/>
        <v>1509.4160000000002</v>
      </c>
      <c r="D629" s="103">
        <f t="shared" si="213"/>
        <v>1514.8760000000002</v>
      </c>
      <c r="E629" s="103">
        <f t="shared" si="213"/>
        <v>1531.9360000000001</v>
      </c>
      <c r="F629" s="103">
        <f t="shared" si="213"/>
        <v>1518.9860000000001</v>
      </c>
      <c r="G629" s="103">
        <f t="shared" si="213"/>
        <v>1518.6760000000002</v>
      </c>
      <c r="H629" s="103">
        <f t="shared" si="213"/>
        <v>1522.7660000000001</v>
      </c>
      <c r="I629" s="103">
        <f t="shared" si="213"/>
        <v>1501.6760000000002</v>
      </c>
      <c r="J629" s="103">
        <f t="shared" si="213"/>
        <v>1515.2760000000003</v>
      </c>
      <c r="K629" s="103">
        <f t="shared" si="213"/>
        <v>1526.096</v>
      </c>
      <c r="L629" s="103">
        <f t="shared" si="213"/>
        <v>1517.3760000000002</v>
      </c>
      <c r="M629" s="103">
        <f t="shared" si="213"/>
        <v>1528.7560000000001</v>
      </c>
      <c r="N629" s="103">
        <f t="shared" si="213"/>
        <v>1531.346</v>
      </c>
      <c r="O629" s="103">
        <f t="shared" si="213"/>
        <v>1506.846</v>
      </c>
      <c r="P629" s="103">
        <f t="shared" si="213"/>
        <v>1513.2160000000001</v>
      </c>
      <c r="Q629" s="103">
        <f t="shared" si="213"/>
        <v>1537.6560000000002</v>
      </c>
      <c r="R629" s="103">
        <f t="shared" si="213"/>
        <v>1546.6960000000001</v>
      </c>
      <c r="S629" s="103">
        <f t="shared" si="213"/>
        <v>1551.1460000000002</v>
      </c>
      <c r="T629" s="103">
        <f t="shared" si="213"/>
        <v>1546.2060000000001</v>
      </c>
      <c r="U629" s="103">
        <f t="shared" si="213"/>
        <v>1536.3160000000003</v>
      </c>
      <c r="V629" s="103">
        <f t="shared" si="213"/>
        <v>1541.556</v>
      </c>
      <c r="W629" s="103">
        <f t="shared" si="213"/>
        <v>1543.1660000000002</v>
      </c>
      <c r="X629" s="103">
        <f t="shared" si="213"/>
        <v>1536.576</v>
      </c>
      <c r="Y629" s="103">
        <f t="shared" si="213"/>
        <v>1536.6260000000002</v>
      </c>
    </row>
    <row r="630" spans="1:25" s="62" customFormat="1" ht="18.75" customHeight="1" outlineLevel="1" x14ac:dyDescent="0.2">
      <c r="A630" s="56" t="s">
        <v>8</v>
      </c>
      <c r="B630" s="70">
        <f>B156</f>
        <v>765.79</v>
      </c>
      <c r="C630" s="70">
        <f t="shared" ref="C630:Y630" si="214">C156</f>
        <v>743.21</v>
      </c>
      <c r="D630" s="70">
        <f t="shared" si="214"/>
        <v>748.67</v>
      </c>
      <c r="E630" s="70">
        <f t="shared" si="214"/>
        <v>765.73</v>
      </c>
      <c r="F630" s="70">
        <f t="shared" si="214"/>
        <v>752.78</v>
      </c>
      <c r="G630" s="70">
        <f t="shared" si="214"/>
        <v>752.47</v>
      </c>
      <c r="H630" s="70">
        <f t="shared" si="214"/>
        <v>756.56</v>
      </c>
      <c r="I630" s="70">
        <f t="shared" si="214"/>
        <v>735.47</v>
      </c>
      <c r="J630" s="70">
        <f t="shared" si="214"/>
        <v>749.07</v>
      </c>
      <c r="K630" s="70">
        <f t="shared" si="214"/>
        <v>759.89</v>
      </c>
      <c r="L630" s="70">
        <f t="shared" si="214"/>
        <v>751.17</v>
      </c>
      <c r="M630" s="70">
        <f t="shared" si="214"/>
        <v>762.55</v>
      </c>
      <c r="N630" s="70">
        <f t="shared" si="214"/>
        <v>765.14</v>
      </c>
      <c r="O630" s="70">
        <f t="shared" si="214"/>
        <v>740.64</v>
      </c>
      <c r="P630" s="70">
        <f t="shared" si="214"/>
        <v>747.01</v>
      </c>
      <c r="Q630" s="70">
        <f t="shared" si="214"/>
        <v>771.45</v>
      </c>
      <c r="R630" s="70">
        <f t="shared" si="214"/>
        <v>780.49</v>
      </c>
      <c r="S630" s="70">
        <f t="shared" si="214"/>
        <v>784.94</v>
      </c>
      <c r="T630" s="70">
        <f t="shared" si="214"/>
        <v>780</v>
      </c>
      <c r="U630" s="70">
        <f t="shared" si="214"/>
        <v>770.11</v>
      </c>
      <c r="V630" s="70">
        <f t="shared" si="214"/>
        <v>775.35</v>
      </c>
      <c r="W630" s="70">
        <f t="shared" si="214"/>
        <v>776.96</v>
      </c>
      <c r="X630" s="70">
        <f t="shared" si="214"/>
        <v>770.37</v>
      </c>
      <c r="Y630" s="70">
        <f t="shared" si="214"/>
        <v>770.42</v>
      </c>
    </row>
    <row r="631" spans="1:25" s="62" customFormat="1" ht="18.75" customHeight="1" outlineLevel="1" x14ac:dyDescent="0.2">
      <c r="A631" s="57" t="s">
        <v>9</v>
      </c>
      <c r="B631" s="76">
        <v>763.71</v>
      </c>
      <c r="C631" s="76">
        <v>763.71</v>
      </c>
      <c r="D631" s="76">
        <v>763.71</v>
      </c>
      <c r="E631" s="76">
        <v>763.71</v>
      </c>
      <c r="F631" s="76">
        <v>763.71</v>
      </c>
      <c r="G631" s="76">
        <v>763.71</v>
      </c>
      <c r="H631" s="76">
        <v>763.71</v>
      </c>
      <c r="I631" s="76">
        <v>763.71</v>
      </c>
      <c r="J631" s="76">
        <v>763.71</v>
      </c>
      <c r="K631" s="76">
        <v>763.71</v>
      </c>
      <c r="L631" s="76">
        <v>763.71</v>
      </c>
      <c r="M631" s="76">
        <v>763.71</v>
      </c>
      <c r="N631" s="76">
        <v>763.71</v>
      </c>
      <c r="O631" s="76">
        <v>763.71</v>
      </c>
      <c r="P631" s="76">
        <v>763.71</v>
      </c>
      <c r="Q631" s="76">
        <v>763.71</v>
      </c>
      <c r="R631" s="76">
        <v>763.71</v>
      </c>
      <c r="S631" s="76">
        <v>763.71</v>
      </c>
      <c r="T631" s="76">
        <v>763.71</v>
      </c>
      <c r="U631" s="76">
        <v>763.71</v>
      </c>
      <c r="V631" s="76">
        <v>763.71</v>
      </c>
      <c r="W631" s="76">
        <v>763.71</v>
      </c>
      <c r="X631" s="76">
        <v>763.71</v>
      </c>
      <c r="Y631" s="76">
        <v>763.71</v>
      </c>
    </row>
    <row r="632" spans="1:25" s="62" customFormat="1" ht="18.75" customHeight="1" outlineLevel="1" x14ac:dyDescent="0.2">
      <c r="A632" s="58" t="s">
        <v>10</v>
      </c>
      <c r="B632" s="76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81"/>
    </row>
    <row r="633" spans="1:25" s="62" customFormat="1" ht="18.75" customHeight="1" outlineLevel="1" thickBot="1" x14ac:dyDescent="0.25">
      <c r="A633" s="147" t="s">
        <v>11</v>
      </c>
      <c r="B633" s="77">
        <v>2.496</v>
      </c>
      <c r="C633" s="75">
        <v>2.496</v>
      </c>
      <c r="D633" s="75">
        <v>2.496</v>
      </c>
      <c r="E633" s="75">
        <v>2.496</v>
      </c>
      <c r="F633" s="75">
        <v>2.496</v>
      </c>
      <c r="G633" s="75">
        <v>2.496</v>
      </c>
      <c r="H633" s="75">
        <v>2.496</v>
      </c>
      <c r="I633" s="75">
        <v>2.496</v>
      </c>
      <c r="J633" s="75">
        <v>2.496</v>
      </c>
      <c r="K633" s="75">
        <v>2.496</v>
      </c>
      <c r="L633" s="75">
        <v>2.496</v>
      </c>
      <c r="M633" s="75">
        <v>2.496</v>
      </c>
      <c r="N633" s="75">
        <v>2.496</v>
      </c>
      <c r="O633" s="75">
        <v>2.496</v>
      </c>
      <c r="P633" s="75">
        <v>2.496</v>
      </c>
      <c r="Q633" s="75">
        <v>2.496</v>
      </c>
      <c r="R633" s="75">
        <v>2.496</v>
      </c>
      <c r="S633" s="75">
        <v>2.496</v>
      </c>
      <c r="T633" s="75">
        <v>2.496</v>
      </c>
      <c r="U633" s="75">
        <v>2.496</v>
      </c>
      <c r="V633" s="75">
        <v>2.496</v>
      </c>
      <c r="W633" s="75">
        <v>2.496</v>
      </c>
      <c r="X633" s="75">
        <v>2.496</v>
      </c>
      <c r="Y633" s="82">
        <v>2.496</v>
      </c>
    </row>
    <row r="634" spans="1:25" s="62" customFormat="1" ht="18.75" customHeight="1" thickBot="1" x14ac:dyDescent="0.25">
      <c r="A634" s="112">
        <v>31</v>
      </c>
      <c r="B634" s="103">
        <f t="shared" ref="B634:Y634" si="215">SUM(B635:B638)</f>
        <v>1505.8560000000002</v>
      </c>
      <c r="C634" s="103">
        <f t="shared" si="215"/>
        <v>1481.3560000000002</v>
      </c>
      <c r="D634" s="103">
        <f t="shared" si="215"/>
        <v>1491.3760000000002</v>
      </c>
      <c r="E634" s="103">
        <f t="shared" si="215"/>
        <v>1504.9760000000001</v>
      </c>
      <c r="F634" s="103">
        <f t="shared" si="215"/>
        <v>1498.556</v>
      </c>
      <c r="G634" s="103">
        <f t="shared" si="215"/>
        <v>1497.1960000000001</v>
      </c>
      <c r="H634" s="103">
        <f t="shared" si="215"/>
        <v>1494.1660000000002</v>
      </c>
      <c r="I634" s="103">
        <f t="shared" si="215"/>
        <v>1476.4860000000001</v>
      </c>
      <c r="J634" s="103">
        <f t="shared" si="215"/>
        <v>1480.6660000000002</v>
      </c>
      <c r="K634" s="103">
        <f t="shared" si="215"/>
        <v>1488.0660000000003</v>
      </c>
      <c r="L634" s="103">
        <f t="shared" si="215"/>
        <v>1487.3360000000002</v>
      </c>
      <c r="M634" s="103">
        <f t="shared" si="215"/>
        <v>1487.3360000000002</v>
      </c>
      <c r="N634" s="103">
        <f t="shared" si="215"/>
        <v>1496.4160000000002</v>
      </c>
      <c r="O634" s="103">
        <f t="shared" si="215"/>
        <v>1477.9460000000001</v>
      </c>
      <c r="P634" s="103">
        <f t="shared" si="215"/>
        <v>1483.0160000000001</v>
      </c>
      <c r="Q634" s="103">
        <f t="shared" si="215"/>
        <v>1512.0660000000003</v>
      </c>
      <c r="R634" s="103">
        <f t="shared" si="215"/>
        <v>1515.7960000000003</v>
      </c>
      <c r="S634" s="103">
        <f t="shared" si="215"/>
        <v>1519.2560000000001</v>
      </c>
      <c r="T634" s="103">
        <f t="shared" si="215"/>
        <v>1499.366</v>
      </c>
      <c r="U634" s="103">
        <f t="shared" si="215"/>
        <v>1504.6760000000002</v>
      </c>
      <c r="V634" s="103">
        <f t="shared" si="215"/>
        <v>1506.2760000000003</v>
      </c>
      <c r="W634" s="103">
        <f t="shared" si="215"/>
        <v>1509.9360000000001</v>
      </c>
      <c r="X634" s="103">
        <f t="shared" si="215"/>
        <v>1514.076</v>
      </c>
      <c r="Y634" s="103">
        <f t="shared" si="215"/>
        <v>1508.6060000000002</v>
      </c>
    </row>
    <row r="635" spans="1:25" s="62" customFormat="1" ht="18.75" customHeight="1" outlineLevel="1" x14ac:dyDescent="0.2">
      <c r="A635" s="160" t="s">
        <v>8</v>
      </c>
      <c r="B635" s="70">
        <f>B161</f>
        <v>739.65</v>
      </c>
      <c r="C635" s="70">
        <f t="shared" ref="C635:Y635" si="216">C161</f>
        <v>715.15</v>
      </c>
      <c r="D635" s="70">
        <f t="shared" si="216"/>
        <v>725.17</v>
      </c>
      <c r="E635" s="70">
        <f t="shared" si="216"/>
        <v>738.77</v>
      </c>
      <c r="F635" s="70">
        <f t="shared" si="216"/>
        <v>732.35</v>
      </c>
      <c r="G635" s="70">
        <f t="shared" si="216"/>
        <v>730.99</v>
      </c>
      <c r="H635" s="70">
        <f t="shared" si="216"/>
        <v>727.96</v>
      </c>
      <c r="I635" s="70">
        <f t="shared" si="216"/>
        <v>710.28</v>
      </c>
      <c r="J635" s="70">
        <f t="shared" si="216"/>
        <v>714.46</v>
      </c>
      <c r="K635" s="70">
        <f t="shared" si="216"/>
        <v>721.86</v>
      </c>
      <c r="L635" s="70">
        <f t="shared" si="216"/>
        <v>721.13</v>
      </c>
      <c r="M635" s="70">
        <f t="shared" si="216"/>
        <v>721.13</v>
      </c>
      <c r="N635" s="70">
        <f t="shared" si="216"/>
        <v>730.21</v>
      </c>
      <c r="O635" s="70">
        <f t="shared" si="216"/>
        <v>711.74</v>
      </c>
      <c r="P635" s="70">
        <f t="shared" si="216"/>
        <v>716.81</v>
      </c>
      <c r="Q635" s="70">
        <f t="shared" si="216"/>
        <v>745.86</v>
      </c>
      <c r="R635" s="70">
        <f t="shared" si="216"/>
        <v>749.59</v>
      </c>
      <c r="S635" s="70">
        <f t="shared" si="216"/>
        <v>753.05</v>
      </c>
      <c r="T635" s="70">
        <f t="shared" si="216"/>
        <v>733.16</v>
      </c>
      <c r="U635" s="70">
        <f t="shared" si="216"/>
        <v>738.47</v>
      </c>
      <c r="V635" s="70">
        <f t="shared" si="216"/>
        <v>740.07</v>
      </c>
      <c r="W635" s="70">
        <f t="shared" si="216"/>
        <v>743.73</v>
      </c>
      <c r="X635" s="70">
        <f t="shared" si="216"/>
        <v>747.87</v>
      </c>
      <c r="Y635" s="70">
        <f t="shared" si="216"/>
        <v>742.4</v>
      </c>
    </row>
    <row r="636" spans="1:25" s="62" customFormat="1" ht="18.75" customHeight="1" outlineLevel="1" x14ac:dyDescent="0.2">
      <c r="A636" s="53" t="s">
        <v>9</v>
      </c>
      <c r="B636" s="76">
        <v>763.71</v>
      </c>
      <c r="C636" s="76">
        <v>763.71</v>
      </c>
      <c r="D636" s="76">
        <v>763.71</v>
      </c>
      <c r="E636" s="76">
        <v>763.71</v>
      </c>
      <c r="F636" s="76">
        <v>763.71</v>
      </c>
      <c r="G636" s="76">
        <v>763.71</v>
      </c>
      <c r="H636" s="76">
        <v>763.71</v>
      </c>
      <c r="I636" s="76">
        <v>763.71</v>
      </c>
      <c r="J636" s="76">
        <v>763.71</v>
      </c>
      <c r="K636" s="76">
        <v>763.71</v>
      </c>
      <c r="L636" s="76">
        <v>763.71</v>
      </c>
      <c r="M636" s="76">
        <v>763.71</v>
      </c>
      <c r="N636" s="76">
        <v>763.71</v>
      </c>
      <c r="O636" s="76">
        <v>763.71</v>
      </c>
      <c r="P636" s="76">
        <v>763.71</v>
      </c>
      <c r="Q636" s="76">
        <v>763.71</v>
      </c>
      <c r="R636" s="76">
        <v>763.71</v>
      </c>
      <c r="S636" s="76">
        <v>763.71</v>
      </c>
      <c r="T636" s="76">
        <v>763.71</v>
      </c>
      <c r="U636" s="76">
        <v>763.71</v>
      </c>
      <c r="V636" s="76">
        <v>763.71</v>
      </c>
      <c r="W636" s="76">
        <v>763.71</v>
      </c>
      <c r="X636" s="76">
        <v>763.71</v>
      </c>
      <c r="Y636" s="76">
        <v>763.71</v>
      </c>
    </row>
    <row r="637" spans="1:25" s="62" customFormat="1" ht="18.75" customHeight="1" outlineLevel="1" x14ac:dyDescent="0.2">
      <c r="A637" s="54" t="s">
        <v>10</v>
      </c>
      <c r="B637" s="76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81"/>
    </row>
    <row r="638" spans="1:25" s="62" customFormat="1" ht="18.75" customHeight="1" outlineLevel="1" thickBot="1" x14ac:dyDescent="0.25">
      <c r="A638" s="161" t="s">
        <v>11</v>
      </c>
      <c r="B638" s="77">
        <v>2.496</v>
      </c>
      <c r="C638" s="75">
        <v>2.496</v>
      </c>
      <c r="D638" s="75">
        <v>2.496</v>
      </c>
      <c r="E638" s="75">
        <v>2.496</v>
      </c>
      <c r="F638" s="75">
        <v>2.496</v>
      </c>
      <c r="G638" s="75">
        <v>2.496</v>
      </c>
      <c r="H638" s="75">
        <v>2.496</v>
      </c>
      <c r="I638" s="75">
        <v>2.496</v>
      </c>
      <c r="J638" s="75">
        <v>2.496</v>
      </c>
      <c r="K638" s="75">
        <v>2.496</v>
      </c>
      <c r="L638" s="75">
        <v>2.496</v>
      </c>
      <c r="M638" s="75">
        <v>2.496</v>
      </c>
      <c r="N638" s="75">
        <v>2.496</v>
      </c>
      <c r="O638" s="75">
        <v>2.496</v>
      </c>
      <c r="P638" s="75">
        <v>2.496</v>
      </c>
      <c r="Q638" s="75">
        <v>2.496</v>
      </c>
      <c r="R638" s="75">
        <v>2.496</v>
      </c>
      <c r="S638" s="75">
        <v>2.496</v>
      </c>
      <c r="T638" s="75">
        <v>2.496</v>
      </c>
      <c r="U638" s="75">
        <v>2.496</v>
      </c>
      <c r="V638" s="75">
        <v>2.496</v>
      </c>
      <c r="W638" s="75">
        <v>2.496</v>
      </c>
      <c r="X638" s="75">
        <v>2.496</v>
      </c>
      <c r="Y638" s="82">
        <v>2.496</v>
      </c>
    </row>
    <row r="639" spans="1:25" x14ac:dyDescent="0.2">
      <c r="A639" s="68"/>
      <c r="Y639" s="68"/>
    </row>
    <row r="640" spans="1:25" x14ac:dyDescent="0.2">
      <c r="A640" s="146"/>
      <c r="Y640" s="146"/>
    </row>
    <row r="641" spans="1:25" s="152" customFormat="1" ht="16.5" thickBot="1" x14ac:dyDescent="0.3">
      <c r="A641" s="397" t="s">
        <v>84</v>
      </c>
      <c r="B641" s="397"/>
      <c r="C641" s="397"/>
      <c r="D641" s="397"/>
      <c r="E641" s="397"/>
      <c r="F641" s="397"/>
      <c r="G641" s="397"/>
      <c r="H641" s="397"/>
      <c r="I641" s="397"/>
      <c r="J641" s="397"/>
      <c r="K641" s="397"/>
      <c r="L641" s="397"/>
      <c r="M641" s="397"/>
      <c r="N641" s="397"/>
      <c r="O641" s="397"/>
      <c r="P641" s="397"/>
      <c r="Q641" s="397"/>
      <c r="R641" s="397"/>
      <c r="S641" s="397"/>
      <c r="T641" s="397"/>
      <c r="U641" s="397"/>
      <c r="V641" s="397"/>
      <c r="W641" s="397"/>
      <c r="X641" s="397"/>
      <c r="Y641" s="397"/>
    </row>
    <row r="642" spans="1:25" s="62" customFormat="1" ht="30.75" customHeight="1" thickBot="1" x14ac:dyDescent="0.25">
      <c r="A642" s="398" t="s">
        <v>47</v>
      </c>
      <c r="B642" s="400" t="s">
        <v>61</v>
      </c>
      <c r="C642" s="401"/>
      <c r="D642" s="401"/>
      <c r="E642" s="401"/>
      <c r="F642" s="401"/>
      <c r="G642" s="401"/>
      <c r="H642" s="401"/>
      <c r="I642" s="401"/>
      <c r="J642" s="401"/>
      <c r="K642" s="401"/>
      <c r="L642" s="401"/>
      <c r="M642" s="401"/>
      <c r="N642" s="401"/>
      <c r="O642" s="401"/>
      <c r="P642" s="401"/>
      <c r="Q642" s="401"/>
      <c r="R642" s="401"/>
      <c r="S642" s="401"/>
      <c r="T642" s="401"/>
      <c r="U642" s="401"/>
      <c r="V642" s="401"/>
      <c r="W642" s="401"/>
      <c r="X642" s="401"/>
      <c r="Y642" s="402"/>
    </row>
    <row r="643" spans="1:25" s="62" customFormat="1" ht="39" customHeight="1" thickBot="1" x14ac:dyDescent="0.25">
      <c r="A643" s="399"/>
      <c r="B643" s="63" t="s">
        <v>46</v>
      </c>
      <c r="C643" s="64" t="s">
        <v>45</v>
      </c>
      <c r="D643" s="114" t="s">
        <v>44</v>
      </c>
      <c r="E643" s="64" t="s">
        <v>43</v>
      </c>
      <c r="F643" s="64" t="s">
        <v>42</v>
      </c>
      <c r="G643" s="64" t="s">
        <v>41</v>
      </c>
      <c r="H643" s="64" t="s">
        <v>40</v>
      </c>
      <c r="I643" s="64" t="s">
        <v>39</v>
      </c>
      <c r="J643" s="64" t="s">
        <v>38</v>
      </c>
      <c r="K643" s="65" t="s">
        <v>37</v>
      </c>
      <c r="L643" s="64" t="s">
        <v>36</v>
      </c>
      <c r="M643" s="66" t="s">
        <v>35</v>
      </c>
      <c r="N643" s="65" t="s">
        <v>34</v>
      </c>
      <c r="O643" s="64" t="s">
        <v>33</v>
      </c>
      <c r="P643" s="66" t="s">
        <v>32</v>
      </c>
      <c r="Q643" s="114" t="s">
        <v>31</v>
      </c>
      <c r="R643" s="64" t="s">
        <v>30</v>
      </c>
      <c r="S643" s="114" t="s">
        <v>29</v>
      </c>
      <c r="T643" s="64" t="s">
        <v>28</v>
      </c>
      <c r="U643" s="114" t="s">
        <v>27</v>
      </c>
      <c r="V643" s="64" t="s">
        <v>26</v>
      </c>
      <c r="W643" s="114" t="s">
        <v>25</v>
      </c>
      <c r="X643" s="64" t="s">
        <v>24</v>
      </c>
      <c r="Y643" s="78" t="s">
        <v>23</v>
      </c>
    </row>
    <row r="644" spans="1:25" s="108" customFormat="1" ht="18.75" customHeight="1" thickBot="1" x14ac:dyDescent="0.25">
      <c r="A644" s="113">
        <v>1</v>
      </c>
      <c r="B644" s="101">
        <f>SUM(B645:B647)</f>
        <v>882.38599999999997</v>
      </c>
      <c r="C644" s="102">
        <f t="shared" ref="C644:Y644" si="217">SUM(C645:C647)</f>
        <v>850.02599999999995</v>
      </c>
      <c r="D644" s="102">
        <f t="shared" si="217"/>
        <v>840.65599999999995</v>
      </c>
      <c r="E644" s="103">
        <f t="shared" si="217"/>
        <v>814.80599999999993</v>
      </c>
      <c r="F644" s="103">
        <f t="shared" si="217"/>
        <v>797.726</v>
      </c>
      <c r="G644" s="103">
        <f t="shared" si="217"/>
        <v>869.17599999999993</v>
      </c>
      <c r="H644" s="103">
        <f t="shared" si="217"/>
        <v>857.07600000000002</v>
      </c>
      <c r="I644" s="103">
        <f t="shared" si="217"/>
        <v>859.04599999999994</v>
      </c>
      <c r="J644" s="103">
        <f t="shared" si="217"/>
        <v>862.02599999999995</v>
      </c>
      <c r="K644" s="104">
        <f t="shared" si="217"/>
        <v>850.53599999999994</v>
      </c>
      <c r="L644" s="103">
        <f t="shared" si="217"/>
        <v>864.71600000000001</v>
      </c>
      <c r="M644" s="105">
        <f t="shared" si="217"/>
        <v>867.16599999999994</v>
      </c>
      <c r="N644" s="104">
        <f t="shared" si="217"/>
        <v>880.596</v>
      </c>
      <c r="O644" s="103">
        <f t="shared" si="217"/>
        <v>864.12599999999998</v>
      </c>
      <c r="P644" s="105">
        <f t="shared" si="217"/>
        <v>863.49599999999998</v>
      </c>
      <c r="Q644" s="106">
        <f t="shared" si="217"/>
        <v>880.42599999999993</v>
      </c>
      <c r="R644" s="103">
        <f t="shared" si="217"/>
        <v>894.44600000000003</v>
      </c>
      <c r="S644" s="106">
        <f t="shared" si="217"/>
        <v>902.94600000000003</v>
      </c>
      <c r="T644" s="103">
        <f t="shared" si="217"/>
        <v>901.81600000000003</v>
      </c>
      <c r="U644" s="102">
        <f t="shared" si="217"/>
        <v>888.846</v>
      </c>
      <c r="V644" s="102">
        <f t="shared" si="217"/>
        <v>883.79599999999994</v>
      </c>
      <c r="W644" s="102">
        <f t="shared" si="217"/>
        <v>887.01599999999996</v>
      </c>
      <c r="X644" s="102">
        <f t="shared" si="217"/>
        <v>896.80599999999993</v>
      </c>
      <c r="Y644" s="107">
        <f t="shared" si="217"/>
        <v>887.87599999999998</v>
      </c>
    </row>
    <row r="645" spans="1:25" s="67" customFormat="1" ht="18.75" hidden="1" customHeight="1" outlineLevel="1" x14ac:dyDescent="0.2">
      <c r="A645" s="117" t="s">
        <v>8</v>
      </c>
      <c r="B645" s="70">
        <f>B11</f>
        <v>879.89</v>
      </c>
      <c r="C645" s="70">
        <f t="shared" ref="C645:Y645" si="218">C11</f>
        <v>847.53</v>
      </c>
      <c r="D645" s="70">
        <f t="shared" si="218"/>
        <v>838.16</v>
      </c>
      <c r="E645" s="70">
        <f t="shared" si="218"/>
        <v>812.31</v>
      </c>
      <c r="F645" s="70">
        <f t="shared" si="218"/>
        <v>795.23</v>
      </c>
      <c r="G645" s="70">
        <f t="shared" si="218"/>
        <v>866.68</v>
      </c>
      <c r="H645" s="70">
        <f t="shared" si="218"/>
        <v>854.58</v>
      </c>
      <c r="I645" s="70">
        <f t="shared" si="218"/>
        <v>856.55</v>
      </c>
      <c r="J645" s="70">
        <f t="shared" si="218"/>
        <v>859.53</v>
      </c>
      <c r="K645" s="70">
        <f t="shared" si="218"/>
        <v>848.04</v>
      </c>
      <c r="L645" s="70">
        <f t="shared" si="218"/>
        <v>862.22</v>
      </c>
      <c r="M645" s="70">
        <f t="shared" si="218"/>
        <v>864.67</v>
      </c>
      <c r="N645" s="70">
        <f t="shared" si="218"/>
        <v>878.1</v>
      </c>
      <c r="O645" s="70">
        <f t="shared" si="218"/>
        <v>861.63</v>
      </c>
      <c r="P645" s="70">
        <f t="shared" si="218"/>
        <v>861</v>
      </c>
      <c r="Q645" s="70">
        <f t="shared" si="218"/>
        <v>877.93</v>
      </c>
      <c r="R645" s="70">
        <f t="shared" si="218"/>
        <v>891.95</v>
      </c>
      <c r="S645" s="70">
        <f t="shared" si="218"/>
        <v>900.45</v>
      </c>
      <c r="T645" s="70">
        <f t="shared" si="218"/>
        <v>899.32</v>
      </c>
      <c r="U645" s="70">
        <f t="shared" si="218"/>
        <v>886.35</v>
      </c>
      <c r="V645" s="70">
        <f t="shared" si="218"/>
        <v>881.3</v>
      </c>
      <c r="W645" s="70">
        <f t="shared" si="218"/>
        <v>884.52</v>
      </c>
      <c r="X645" s="70">
        <f t="shared" si="218"/>
        <v>894.31</v>
      </c>
      <c r="Y645" s="70">
        <f t="shared" si="218"/>
        <v>885.38</v>
      </c>
    </row>
    <row r="646" spans="1:25" s="67" customFormat="1" ht="18.75" hidden="1" customHeight="1" outlineLevel="1" x14ac:dyDescent="0.2">
      <c r="A646" s="58" t="s">
        <v>10</v>
      </c>
      <c r="B646" s="76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Q646" s="74"/>
      <c r="R646" s="74"/>
      <c r="S646" s="74"/>
      <c r="T646" s="74"/>
      <c r="U646" s="74"/>
      <c r="V646" s="74"/>
      <c r="W646" s="74"/>
      <c r="X646" s="74"/>
      <c r="Y646" s="81"/>
    </row>
    <row r="647" spans="1:25" s="67" customFormat="1" ht="18.75" hidden="1" customHeight="1" outlineLevel="1" thickBot="1" x14ac:dyDescent="0.25">
      <c r="A647" s="59" t="s">
        <v>11</v>
      </c>
      <c r="B647" s="77">
        <v>2.496</v>
      </c>
      <c r="C647" s="75">
        <v>2.496</v>
      </c>
      <c r="D647" s="75">
        <v>2.496</v>
      </c>
      <c r="E647" s="75">
        <v>2.496</v>
      </c>
      <c r="F647" s="75">
        <v>2.496</v>
      </c>
      <c r="G647" s="75">
        <v>2.496</v>
      </c>
      <c r="H647" s="75">
        <v>2.496</v>
      </c>
      <c r="I647" s="75">
        <v>2.496</v>
      </c>
      <c r="J647" s="75">
        <v>2.496</v>
      </c>
      <c r="K647" s="75">
        <v>2.496</v>
      </c>
      <c r="L647" s="75">
        <v>2.496</v>
      </c>
      <c r="M647" s="75">
        <v>2.496</v>
      </c>
      <c r="N647" s="75">
        <v>2.496</v>
      </c>
      <c r="O647" s="75">
        <v>2.496</v>
      </c>
      <c r="P647" s="75">
        <v>2.496</v>
      </c>
      <c r="Q647" s="75">
        <v>2.496</v>
      </c>
      <c r="R647" s="75">
        <v>2.496</v>
      </c>
      <c r="S647" s="75">
        <v>2.496</v>
      </c>
      <c r="T647" s="75">
        <v>2.496</v>
      </c>
      <c r="U647" s="75">
        <v>2.496</v>
      </c>
      <c r="V647" s="75">
        <v>2.496</v>
      </c>
      <c r="W647" s="75">
        <v>2.496</v>
      </c>
      <c r="X647" s="75">
        <v>2.496</v>
      </c>
      <c r="Y647" s="82">
        <v>2.496</v>
      </c>
    </row>
    <row r="648" spans="1:25" s="108" customFormat="1" ht="18.75" customHeight="1" collapsed="1" thickBot="1" x14ac:dyDescent="0.25">
      <c r="A648" s="112">
        <v>2</v>
      </c>
      <c r="B648" s="101">
        <f t="shared" ref="B648:Y648" si="219">SUM(B649:B651)</f>
        <v>926.73599999999999</v>
      </c>
      <c r="C648" s="102">
        <f t="shared" si="219"/>
        <v>873.596</v>
      </c>
      <c r="D648" s="102">
        <f t="shared" si="219"/>
        <v>840.45600000000002</v>
      </c>
      <c r="E648" s="103">
        <f t="shared" si="219"/>
        <v>865.90599999999995</v>
      </c>
      <c r="F648" s="103">
        <f t="shared" si="219"/>
        <v>868.94600000000003</v>
      </c>
      <c r="G648" s="103">
        <f t="shared" si="219"/>
        <v>839.18600000000004</v>
      </c>
      <c r="H648" s="103">
        <f t="shared" si="219"/>
        <v>896.53599999999994</v>
      </c>
      <c r="I648" s="103">
        <f t="shared" si="219"/>
        <v>880.99599999999998</v>
      </c>
      <c r="J648" s="103">
        <f t="shared" si="219"/>
        <v>867.19600000000003</v>
      </c>
      <c r="K648" s="104">
        <f t="shared" si="219"/>
        <v>883.17599999999993</v>
      </c>
      <c r="L648" s="103">
        <f t="shared" si="219"/>
        <v>900.67599999999993</v>
      </c>
      <c r="M648" s="105">
        <f t="shared" si="219"/>
        <v>907.16599999999994</v>
      </c>
      <c r="N648" s="104">
        <f t="shared" si="219"/>
        <v>918.26599999999996</v>
      </c>
      <c r="O648" s="103">
        <f t="shared" si="219"/>
        <v>890.31600000000003</v>
      </c>
      <c r="P648" s="105">
        <f t="shared" si="219"/>
        <v>898.65599999999995</v>
      </c>
      <c r="Q648" s="106">
        <f t="shared" si="219"/>
        <v>924.66599999999994</v>
      </c>
      <c r="R648" s="103">
        <f t="shared" si="219"/>
        <v>952.39599999999996</v>
      </c>
      <c r="S648" s="106">
        <f t="shared" si="219"/>
        <v>954.08600000000001</v>
      </c>
      <c r="T648" s="103">
        <f t="shared" si="219"/>
        <v>923.65599999999995</v>
      </c>
      <c r="U648" s="102">
        <f t="shared" si="219"/>
        <v>926.52599999999995</v>
      </c>
      <c r="V648" s="102">
        <f t="shared" si="219"/>
        <v>925.62599999999998</v>
      </c>
      <c r="W648" s="102">
        <f t="shared" si="219"/>
        <v>914.70600000000002</v>
      </c>
      <c r="X648" s="102">
        <f t="shared" si="219"/>
        <v>909.25599999999997</v>
      </c>
      <c r="Y648" s="107">
        <f t="shared" si="219"/>
        <v>911.61599999999999</v>
      </c>
    </row>
    <row r="649" spans="1:25" s="62" customFormat="1" ht="18.75" hidden="1" customHeight="1" outlineLevel="1" x14ac:dyDescent="0.2">
      <c r="A649" s="117" t="s">
        <v>8</v>
      </c>
      <c r="B649" s="70">
        <f>B16</f>
        <v>924.24</v>
      </c>
      <c r="C649" s="70">
        <f t="shared" ref="C649:Y649" si="220">C16</f>
        <v>871.1</v>
      </c>
      <c r="D649" s="70">
        <f t="shared" si="220"/>
        <v>837.96</v>
      </c>
      <c r="E649" s="70">
        <f t="shared" si="220"/>
        <v>863.41</v>
      </c>
      <c r="F649" s="70">
        <f t="shared" si="220"/>
        <v>866.45</v>
      </c>
      <c r="G649" s="70">
        <f t="shared" si="220"/>
        <v>836.69</v>
      </c>
      <c r="H649" s="70">
        <f t="shared" si="220"/>
        <v>894.04</v>
      </c>
      <c r="I649" s="70">
        <f t="shared" si="220"/>
        <v>878.5</v>
      </c>
      <c r="J649" s="70">
        <f t="shared" si="220"/>
        <v>864.7</v>
      </c>
      <c r="K649" s="70">
        <f t="shared" si="220"/>
        <v>880.68</v>
      </c>
      <c r="L649" s="70">
        <f t="shared" si="220"/>
        <v>898.18</v>
      </c>
      <c r="M649" s="70">
        <f t="shared" si="220"/>
        <v>904.67</v>
      </c>
      <c r="N649" s="70">
        <f t="shared" si="220"/>
        <v>915.77</v>
      </c>
      <c r="O649" s="70">
        <f t="shared" si="220"/>
        <v>887.82</v>
      </c>
      <c r="P649" s="70">
        <f t="shared" si="220"/>
        <v>896.16</v>
      </c>
      <c r="Q649" s="70">
        <f t="shared" si="220"/>
        <v>922.17</v>
      </c>
      <c r="R649" s="70">
        <f t="shared" si="220"/>
        <v>949.9</v>
      </c>
      <c r="S649" s="70">
        <f t="shared" si="220"/>
        <v>951.59</v>
      </c>
      <c r="T649" s="70">
        <f t="shared" si="220"/>
        <v>921.16</v>
      </c>
      <c r="U649" s="70">
        <f t="shared" si="220"/>
        <v>924.03</v>
      </c>
      <c r="V649" s="70">
        <f t="shared" si="220"/>
        <v>923.13</v>
      </c>
      <c r="W649" s="70">
        <f t="shared" si="220"/>
        <v>912.21</v>
      </c>
      <c r="X649" s="70">
        <f t="shared" si="220"/>
        <v>906.76</v>
      </c>
      <c r="Y649" s="70">
        <f t="shared" si="220"/>
        <v>909.12</v>
      </c>
    </row>
    <row r="650" spans="1:25" s="62" customFormat="1" ht="18.75" hidden="1" customHeight="1" outlineLevel="1" x14ac:dyDescent="0.2">
      <c r="A650" s="58" t="s">
        <v>10</v>
      </c>
      <c r="B650" s="76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Q650" s="74"/>
      <c r="R650" s="74"/>
      <c r="S650" s="74"/>
      <c r="T650" s="74"/>
      <c r="U650" s="74"/>
      <c r="V650" s="74"/>
      <c r="W650" s="74"/>
      <c r="X650" s="74"/>
      <c r="Y650" s="81"/>
    </row>
    <row r="651" spans="1:25" s="62" customFormat="1" ht="18.75" hidden="1" customHeight="1" outlineLevel="1" thickBot="1" x14ac:dyDescent="0.25">
      <c r="A651" s="59" t="s">
        <v>11</v>
      </c>
      <c r="B651" s="77">
        <v>2.496</v>
      </c>
      <c r="C651" s="75">
        <v>2.496</v>
      </c>
      <c r="D651" s="75">
        <v>2.496</v>
      </c>
      <c r="E651" s="75">
        <v>2.496</v>
      </c>
      <c r="F651" s="75">
        <v>2.496</v>
      </c>
      <c r="G651" s="75">
        <v>2.496</v>
      </c>
      <c r="H651" s="75">
        <v>2.496</v>
      </c>
      <c r="I651" s="75">
        <v>2.496</v>
      </c>
      <c r="J651" s="75">
        <v>2.496</v>
      </c>
      <c r="K651" s="75">
        <v>2.496</v>
      </c>
      <c r="L651" s="75">
        <v>2.496</v>
      </c>
      <c r="M651" s="75">
        <v>2.496</v>
      </c>
      <c r="N651" s="75">
        <v>2.496</v>
      </c>
      <c r="O651" s="75">
        <v>2.496</v>
      </c>
      <c r="P651" s="75">
        <v>2.496</v>
      </c>
      <c r="Q651" s="75">
        <v>2.496</v>
      </c>
      <c r="R651" s="75">
        <v>2.496</v>
      </c>
      <c r="S651" s="75">
        <v>2.496</v>
      </c>
      <c r="T651" s="75">
        <v>2.496</v>
      </c>
      <c r="U651" s="75">
        <v>2.496</v>
      </c>
      <c r="V651" s="75">
        <v>2.496</v>
      </c>
      <c r="W651" s="75">
        <v>2.496</v>
      </c>
      <c r="X651" s="75">
        <v>2.496</v>
      </c>
      <c r="Y651" s="82">
        <v>2.496</v>
      </c>
    </row>
    <row r="652" spans="1:25" s="108" customFormat="1" ht="18.75" customHeight="1" collapsed="1" thickBot="1" x14ac:dyDescent="0.25">
      <c r="A652" s="109">
        <v>3</v>
      </c>
      <c r="B652" s="101">
        <f t="shared" ref="B652:Y652" si="221">SUM(B653:B655)</f>
        <v>869.21600000000001</v>
      </c>
      <c r="C652" s="102">
        <f t="shared" si="221"/>
        <v>844.78599999999994</v>
      </c>
      <c r="D652" s="102">
        <f t="shared" si="221"/>
        <v>858.58600000000001</v>
      </c>
      <c r="E652" s="103">
        <f t="shared" si="221"/>
        <v>857.51599999999996</v>
      </c>
      <c r="F652" s="103">
        <f t="shared" si="221"/>
        <v>871.39599999999996</v>
      </c>
      <c r="G652" s="103">
        <f t="shared" si="221"/>
        <v>872.67599999999993</v>
      </c>
      <c r="H652" s="103">
        <f t="shared" si="221"/>
        <v>873.95600000000002</v>
      </c>
      <c r="I652" s="103">
        <f t="shared" si="221"/>
        <v>859.10599999999999</v>
      </c>
      <c r="J652" s="103">
        <f t="shared" si="221"/>
        <v>865.79599999999994</v>
      </c>
      <c r="K652" s="104">
        <f t="shared" si="221"/>
        <v>863.04599999999994</v>
      </c>
      <c r="L652" s="103">
        <f t="shared" si="221"/>
        <v>870.846</v>
      </c>
      <c r="M652" s="105">
        <f t="shared" si="221"/>
        <v>869.31600000000003</v>
      </c>
      <c r="N652" s="104">
        <f t="shared" si="221"/>
        <v>877.75599999999997</v>
      </c>
      <c r="O652" s="103">
        <f t="shared" si="221"/>
        <v>850.60599999999999</v>
      </c>
      <c r="P652" s="105">
        <f t="shared" si="221"/>
        <v>848.00599999999997</v>
      </c>
      <c r="Q652" s="106">
        <f t="shared" si="221"/>
        <v>881.73599999999999</v>
      </c>
      <c r="R652" s="103">
        <f t="shared" si="221"/>
        <v>885.37599999999998</v>
      </c>
      <c r="S652" s="106">
        <f t="shared" si="221"/>
        <v>893.32600000000002</v>
      </c>
      <c r="T652" s="103">
        <f t="shared" si="221"/>
        <v>903.226</v>
      </c>
      <c r="U652" s="102">
        <f t="shared" si="221"/>
        <v>886.726</v>
      </c>
      <c r="V652" s="102">
        <f t="shared" si="221"/>
        <v>885.53599999999994</v>
      </c>
      <c r="W652" s="102">
        <f t="shared" si="221"/>
        <v>876.53599999999994</v>
      </c>
      <c r="X652" s="102">
        <f t="shared" si="221"/>
        <v>881.30599999999993</v>
      </c>
      <c r="Y652" s="107">
        <f t="shared" si="221"/>
        <v>818.90599999999995</v>
      </c>
    </row>
    <row r="653" spans="1:25" s="62" customFormat="1" ht="18.75" hidden="1" customHeight="1" outlineLevel="1" x14ac:dyDescent="0.2">
      <c r="A653" s="56" t="s">
        <v>8</v>
      </c>
      <c r="B653" s="70">
        <f>B21</f>
        <v>866.72</v>
      </c>
      <c r="C653" s="70">
        <f t="shared" ref="C653:Y653" si="222">C21</f>
        <v>842.29</v>
      </c>
      <c r="D653" s="70">
        <f t="shared" si="222"/>
        <v>856.09</v>
      </c>
      <c r="E653" s="70">
        <f t="shared" si="222"/>
        <v>855.02</v>
      </c>
      <c r="F653" s="70">
        <f t="shared" si="222"/>
        <v>868.9</v>
      </c>
      <c r="G653" s="70">
        <f t="shared" si="222"/>
        <v>870.18</v>
      </c>
      <c r="H653" s="70">
        <f t="shared" si="222"/>
        <v>871.46</v>
      </c>
      <c r="I653" s="70">
        <f t="shared" si="222"/>
        <v>856.61</v>
      </c>
      <c r="J653" s="70">
        <f t="shared" si="222"/>
        <v>863.3</v>
      </c>
      <c r="K653" s="70">
        <f t="shared" si="222"/>
        <v>860.55</v>
      </c>
      <c r="L653" s="70">
        <f t="shared" si="222"/>
        <v>868.35</v>
      </c>
      <c r="M653" s="70">
        <f t="shared" si="222"/>
        <v>866.82</v>
      </c>
      <c r="N653" s="70">
        <f t="shared" si="222"/>
        <v>875.26</v>
      </c>
      <c r="O653" s="70">
        <f t="shared" si="222"/>
        <v>848.11</v>
      </c>
      <c r="P653" s="70">
        <f t="shared" si="222"/>
        <v>845.51</v>
      </c>
      <c r="Q653" s="70">
        <f t="shared" si="222"/>
        <v>879.24</v>
      </c>
      <c r="R653" s="70">
        <f t="shared" si="222"/>
        <v>882.88</v>
      </c>
      <c r="S653" s="70">
        <f t="shared" si="222"/>
        <v>890.83</v>
      </c>
      <c r="T653" s="70">
        <f t="shared" si="222"/>
        <v>900.73</v>
      </c>
      <c r="U653" s="70">
        <f t="shared" si="222"/>
        <v>884.23</v>
      </c>
      <c r="V653" s="70">
        <f t="shared" si="222"/>
        <v>883.04</v>
      </c>
      <c r="W653" s="70">
        <f t="shared" si="222"/>
        <v>874.04</v>
      </c>
      <c r="X653" s="70">
        <f t="shared" si="222"/>
        <v>878.81</v>
      </c>
      <c r="Y653" s="70">
        <f t="shared" si="222"/>
        <v>816.41</v>
      </c>
    </row>
    <row r="654" spans="1:25" s="62" customFormat="1" ht="18.75" hidden="1" customHeight="1" outlineLevel="1" x14ac:dyDescent="0.2">
      <c r="A654" s="53" t="s">
        <v>10</v>
      </c>
      <c r="B654" s="76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Q654" s="74"/>
      <c r="R654" s="74"/>
      <c r="S654" s="74"/>
      <c r="T654" s="74"/>
      <c r="U654" s="74"/>
      <c r="V654" s="74"/>
      <c r="W654" s="74"/>
      <c r="X654" s="74"/>
      <c r="Y654" s="81"/>
    </row>
    <row r="655" spans="1:25" s="62" customFormat="1" ht="18.75" hidden="1" customHeight="1" outlineLevel="1" thickBot="1" x14ac:dyDescent="0.25">
      <c r="A655" s="59" t="s">
        <v>11</v>
      </c>
      <c r="B655" s="77">
        <v>2.496</v>
      </c>
      <c r="C655" s="75">
        <v>2.496</v>
      </c>
      <c r="D655" s="75">
        <v>2.496</v>
      </c>
      <c r="E655" s="75">
        <v>2.496</v>
      </c>
      <c r="F655" s="75">
        <v>2.496</v>
      </c>
      <c r="G655" s="75">
        <v>2.496</v>
      </c>
      <c r="H655" s="75">
        <v>2.496</v>
      </c>
      <c r="I655" s="75">
        <v>2.496</v>
      </c>
      <c r="J655" s="75">
        <v>2.496</v>
      </c>
      <c r="K655" s="75">
        <v>2.496</v>
      </c>
      <c r="L655" s="75">
        <v>2.496</v>
      </c>
      <c r="M655" s="75">
        <v>2.496</v>
      </c>
      <c r="N655" s="75">
        <v>2.496</v>
      </c>
      <c r="O655" s="75">
        <v>2.496</v>
      </c>
      <c r="P655" s="75">
        <v>2.496</v>
      </c>
      <c r="Q655" s="75">
        <v>2.496</v>
      </c>
      <c r="R655" s="75">
        <v>2.496</v>
      </c>
      <c r="S655" s="75">
        <v>2.496</v>
      </c>
      <c r="T655" s="75">
        <v>2.496</v>
      </c>
      <c r="U655" s="75">
        <v>2.496</v>
      </c>
      <c r="V655" s="75">
        <v>2.496</v>
      </c>
      <c r="W655" s="75">
        <v>2.496</v>
      </c>
      <c r="X655" s="75">
        <v>2.496</v>
      </c>
      <c r="Y655" s="82">
        <v>2.496</v>
      </c>
    </row>
    <row r="656" spans="1:25" s="108" customFormat="1" ht="18.75" customHeight="1" collapsed="1" thickBot="1" x14ac:dyDescent="0.25">
      <c r="A656" s="112">
        <v>4</v>
      </c>
      <c r="B656" s="101">
        <f t="shared" ref="B656:Y656" si="223">SUM(B657:B659)</f>
        <v>827.53599999999994</v>
      </c>
      <c r="C656" s="102">
        <f t="shared" si="223"/>
        <v>807.41599999999994</v>
      </c>
      <c r="D656" s="102">
        <f t="shared" si="223"/>
        <v>802.10599999999999</v>
      </c>
      <c r="E656" s="103">
        <f t="shared" si="223"/>
        <v>805.76599999999996</v>
      </c>
      <c r="F656" s="103">
        <f t="shared" si="223"/>
        <v>806.92599999999993</v>
      </c>
      <c r="G656" s="103">
        <f t="shared" si="223"/>
        <v>807.476</v>
      </c>
      <c r="H656" s="103">
        <f t="shared" si="223"/>
        <v>813.15599999999995</v>
      </c>
      <c r="I656" s="103">
        <f t="shared" si="223"/>
        <v>800.00599999999997</v>
      </c>
      <c r="J656" s="103">
        <f t="shared" si="223"/>
        <v>795.94600000000003</v>
      </c>
      <c r="K656" s="104">
        <f t="shared" si="223"/>
        <v>795.25599999999997</v>
      </c>
      <c r="L656" s="103">
        <f t="shared" si="223"/>
        <v>793.73599999999999</v>
      </c>
      <c r="M656" s="105">
        <f t="shared" si="223"/>
        <v>795.69600000000003</v>
      </c>
      <c r="N656" s="104">
        <f t="shared" si="223"/>
        <v>802.096</v>
      </c>
      <c r="O656" s="103">
        <f t="shared" si="223"/>
        <v>778.89599999999996</v>
      </c>
      <c r="P656" s="105">
        <f t="shared" si="223"/>
        <v>783.45600000000002</v>
      </c>
      <c r="Q656" s="106">
        <f t="shared" si="223"/>
        <v>805.30599999999993</v>
      </c>
      <c r="R656" s="103">
        <f t="shared" si="223"/>
        <v>823.35599999999999</v>
      </c>
      <c r="S656" s="106">
        <f t="shared" si="223"/>
        <v>830.54599999999994</v>
      </c>
      <c r="T656" s="103">
        <f t="shared" si="223"/>
        <v>819.53599999999994</v>
      </c>
      <c r="U656" s="102">
        <f t="shared" si="223"/>
        <v>806.66599999999994</v>
      </c>
      <c r="V656" s="102">
        <f t="shared" si="223"/>
        <v>809.60599999999999</v>
      </c>
      <c r="W656" s="102">
        <f t="shared" si="223"/>
        <v>817.03599999999994</v>
      </c>
      <c r="X656" s="102">
        <f t="shared" si="223"/>
        <v>810.32600000000002</v>
      </c>
      <c r="Y656" s="107">
        <f t="shared" si="223"/>
        <v>793.55599999999993</v>
      </c>
    </row>
    <row r="657" spans="1:25" s="62" customFormat="1" ht="18.75" hidden="1" customHeight="1" outlineLevel="1" x14ac:dyDescent="0.2">
      <c r="A657" s="117" t="s">
        <v>8</v>
      </c>
      <c r="B657" s="70">
        <f>B26</f>
        <v>825.04</v>
      </c>
      <c r="C657" s="70">
        <f t="shared" ref="C657:Y657" si="224">C26</f>
        <v>804.92</v>
      </c>
      <c r="D657" s="70">
        <f t="shared" si="224"/>
        <v>799.61</v>
      </c>
      <c r="E657" s="70">
        <f t="shared" si="224"/>
        <v>803.27</v>
      </c>
      <c r="F657" s="70">
        <f t="shared" si="224"/>
        <v>804.43</v>
      </c>
      <c r="G657" s="70">
        <f t="shared" si="224"/>
        <v>804.98</v>
      </c>
      <c r="H657" s="70">
        <f t="shared" si="224"/>
        <v>810.66</v>
      </c>
      <c r="I657" s="70">
        <f t="shared" si="224"/>
        <v>797.51</v>
      </c>
      <c r="J657" s="70">
        <f t="shared" si="224"/>
        <v>793.45</v>
      </c>
      <c r="K657" s="70">
        <f t="shared" si="224"/>
        <v>792.76</v>
      </c>
      <c r="L657" s="70">
        <f t="shared" si="224"/>
        <v>791.24</v>
      </c>
      <c r="M657" s="70">
        <f t="shared" si="224"/>
        <v>793.2</v>
      </c>
      <c r="N657" s="70">
        <f t="shared" si="224"/>
        <v>799.6</v>
      </c>
      <c r="O657" s="70">
        <f t="shared" si="224"/>
        <v>776.4</v>
      </c>
      <c r="P657" s="70">
        <f t="shared" si="224"/>
        <v>780.96</v>
      </c>
      <c r="Q657" s="70">
        <f t="shared" si="224"/>
        <v>802.81</v>
      </c>
      <c r="R657" s="70">
        <f t="shared" si="224"/>
        <v>820.86</v>
      </c>
      <c r="S657" s="70">
        <f t="shared" si="224"/>
        <v>828.05</v>
      </c>
      <c r="T657" s="70">
        <f t="shared" si="224"/>
        <v>817.04</v>
      </c>
      <c r="U657" s="70">
        <f t="shared" si="224"/>
        <v>804.17</v>
      </c>
      <c r="V657" s="70">
        <f t="shared" si="224"/>
        <v>807.11</v>
      </c>
      <c r="W657" s="70">
        <f t="shared" si="224"/>
        <v>814.54</v>
      </c>
      <c r="X657" s="70">
        <f t="shared" si="224"/>
        <v>807.83</v>
      </c>
      <c r="Y657" s="70">
        <f t="shared" si="224"/>
        <v>791.06</v>
      </c>
    </row>
    <row r="658" spans="1:25" s="62" customFormat="1" ht="18.75" hidden="1" customHeight="1" outlineLevel="1" x14ac:dyDescent="0.2">
      <c r="A658" s="58" t="s">
        <v>10</v>
      </c>
      <c r="B658" s="76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Q658" s="74"/>
      <c r="R658" s="74"/>
      <c r="S658" s="74"/>
      <c r="T658" s="74"/>
      <c r="U658" s="74"/>
      <c r="V658" s="74"/>
      <c r="W658" s="74"/>
      <c r="X658" s="74"/>
      <c r="Y658" s="81"/>
    </row>
    <row r="659" spans="1:25" s="62" customFormat="1" ht="18.75" hidden="1" customHeight="1" outlineLevel="1" thickBot="1" x14ac:dyDescent="0.25">
      <c r="A659" s="59" t="s">
        <v>11</v>
      </c>
      <c r="B659" s="77">
        <v>2.496</v>
      </c>
      <c r="C659" s="75">
        <v>2.496</v>
      </c>
      <c r="D659" s="75">
        <v>2.496</v>
      </c>
      <c r="E659" s="75">
        <v>2.496</v>
      </c>
      <c r="F659" s="75">
        <v>2.496</v>
      </c>
      <c r="G659" s="75">
        <v>2.496</v>
      </c>
      <c r="H659" s="75">
        <v>2.496</v>
      </c>
      <c r="I659" s="75">
        <v>2.496</v>
      </c>
      <c r="J659" s="75">
        <v>2.496</v>
      </c>
      <c r="K659" s="75">
        <v>2.496</v>
      </c>
      <c r="L659" s="75">
        <v>2.496</v>
      </c>
      <c r="M659" s="75">
        <v>2.496</v>
      </c>
      <c r="N659" s="75">
        <v>2.496</v>
      </c>
      <c r="O659" s="75">
        <v>2.496</v>
      </c>
      <c r="P659" s="75">
        <v>2.496</v>
      </c>
      <c r="Q659" s="75">
        <v>2.496</v>
      </c>
      <c r="R659" s="75">
        <v>2.496</v>
      </c>
      <c r="S659" s="75">
        <v>2.496</v>
      </c>
      <c r="T659" s="75">
        <v>2.496</v>
      </c>
      <c r="U659" s="75">
        <v>2.496</v>
      </c>
      <c r="V659" s="75">
        <v>2.496</v>
      </c>
      <c r="W659" s="75">
        <v>2.496</v>
      </c>
      <c r="X659" s="75">
        <v>2.496</v>
      </c>
      <c r="Y659" s="82">
        <v>2.496</v>
      </c>
    </row>
    <row r="660" spans="1:25" s="108" customFormat="1" ht="18.75" customHeight="1" collapsed="1" thickBot="1" x14ac:dyDescent="0.25">
      <c r="A660" s="109">
        <v>5</v>
      </c>
      <c r="B660" s="101">
        <f t="shared" ref="B660:Y660" si="225">SUM(B661:B663)</f>
        <v>794.08600000000001</v>
      </c>
      <c r="C660" s="102">
        <f t="shared" si="225"/>
        <v>772.52599999999995</v>
      </c>
      <c r="D660" s="102">
        <f t="shared" si="225"/>
        <v>760.096</v>
      </c>
      <c r="E660" s="103">
        <f t="shared" si="225"/>
        <v>766.70600000000002</v>
      </c>
      <c r="F660" s="103">
        <f t="shared" si="225"/>
        <v>751.39599999999996</v>
      </c>
      <c r="G660" s="103">
        <f t="shared" si="225"/>
        <v>758.99599999999998</v>
      </c>
      <c r="H660" s="103">
        <f t="shared" si="225"/>
        <v>799.20600000000002</v>
      </c>
      <c r="I660" s="103">
        <f t="shared" si="225"/>
        <v>784.73599999999999</v>
      </c>
      <c r="J660" s="103">
        <f t="shared" si="225"/>
        <v>786.71600000000001</v>
      </c>
      <c r="K660" s="104">
        <f t="shared" si="225"/>
        <v>789.70600000000002</v>
      </c>
      <c r="L660" s="103">
        <f t="shared" si="225"/>
        <v>784.346</v>
      </c>
      <c r="M660" s="105">
        <f t="shared" si="225"/>
        <v>763.42599999999993</v>
      </c>
      <c r="N660" s="104">
        <f t="shared" si="225"/>
        <v>771.846</v>
      </c>
      <c r="O660" s="103">
        <f t="shared" si="225"/>
        <v>771.75599999999997</v>
      </c>
      <c r="P660" s="105">
        <f t="shared" si="225"/>
        <v>759.23599999999999</v>
      </c>
      <c r="Q660" s="106">
        <f t="shared" si="225"/>
        <v>791.83600000000001</v>
      </c>
      <c r="R660" s="103">
        <f t="shared" si="225"/>
        <v>799.71600000000001</v>
      </c>
      <c r="S660" s="106">
        <f t="shared" si="225"/>
        <v>802.46600000000001</v>
      </c>
      <c r="T660" s="103">
        <f t="shared" si="225"/>
        <v>797.31600000000003</v>
      </c>
      <c r="U660" s="102">
        <f t="shared" si="225"/>
        <v>787.03599999999994</v>
      </c>
      <c r="V660" s="102">
        <f t="shared" si="225"/>
        <v>798.28599999999994</v>
      </c>
      <c r="W660" s="102">
        <f t="shared" si="225"/>
        <v>782.68600000000004</v>
      </c>
      <c r="X660" s="102">
        <f t="shared" si="225"/>
        <v>787.06600000000003</v>
      </c>
      <c r="Y660" s="107">
        <f t="shared" si="225"/>
        <v>784.65599999999995</v>
      </c>
    </row>
    <row r="661" spans="1:25" s="62" customFormat="1" ht="18.75" hidden="1" customHeight="1" outlineLevel="1" x14ac:dyDescent="0.2">
      <c r="A661" s="58" t="s">
        <v>8</v>
      </c>
      <c r="B661" s="70">
        <f>B31</f>
        <v>791.59</v>
      </c>
      <c r="C661" s="70">
        <f t="shared" ref="C661:Y661" si="226">C31</f>
        <v>770.03</v>
      </c>
      <c r="D661" s="70">
        <f t="shared" si="226"/>
        <v>757.6</v>
      </c>
      <c r="E661" s="70">
        <f t="shared" si="226"/>
        <v>764.21</v>
      </c>
      <c r="F661" s="70">
        <f t="shared" si="226"/>
        <v>748.9</v>
      </c>
      <c r="G661" s="70">
        <f t="shared" si="226"/>
        <v>756.5</v>
      </c>
      <c r="H661" s="70">
        <f t="shared" si="226"/>
        <v>796.71</v>
      </c>
      <c r="I661" s="70">
        <f t="shared" si="226"/>
        <v>782.24</v>
      </c>
      <c r="J661" s="70">
        <f t="shared" si="226"/>
        <v>784.22</v>
      </c>
      <c r="K661" s="70">
        <f t="shared" si="226"/>
        <v>787.21</v>
      </c>
      <c r="L661" s="70">
        <f t="shared" si="226"/>
        <v>781.85</v>
      </c>
      <c r="M661" s="70">
        <f t="shared" si="226"/>
        <v>760.93</v>
      </c>
      <c r="N661" s="70">
        <f t="shared" si="226"/>
        <v>769.35</v>
      </c>
      <c r="O661" s="70">
        <f t="shared" si="226"/>
        <v>769.26</v>
      </c>
      <c r="P661" s="70">
        <f t="shared" si="226"/>
        <v>756.74</v>
      </c>
      <c r="Q661" s="70">
        <f t="shared" si="226"/>
        <v>789.34</v>
      </c>
      <c r="R661" s="70">
        <f t="shared" si="226"/>
        <v>797.22</v>
      </c>
      <c r="S661" s="70">
        <f t="shared" si="226"/>
        <v>799.97</v>
      </c>
      <c r="T661" s="70">
        <f t="shared" si="226"/>
        <v>794.82</v>
      </c>
      <c r="U661" s="70">
        <f t="shared" si="226"/>
        <v>784.54</v>
      </c>
      <c r="V661" s="70">
        <f t="shared" si="226"/>
        <v>795.79</v>
      </c>
      <c r="W661" s="70">
        <f t="shared" si="226"/>
        <v>780.19</v>
      </c>
      <c r="X661" s="70">
        <f t="shared" si="226"/>
        <v>784.57</v>
      </c>
      <c r="Y661" s="70">
        <f t="shared" si="226"/>
        <v>782.16</v>
      </c>
    </row>
    <row r="662" spans="1:25" s="62" customFormat="1" ht="18.75" hidden="1" customHeight="1" outlineLevel="1" x14ac:dyDescent="0.2">
      <c r="A662" s="53" t="s">
        <v>10</v>
      </c>
      <c r="B662" s="76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  <c r="U662" s="74"/>
      <c r="V662" s="74"/>
      <c r="W662" s="74"/>
      <c r="X662" s="74"/>
      <c r="Y662" s="81"/>
    </row>
    <row r="663" spans="1:25" s="62" customFormat="1" ht="18.75" hidden="1" customHeight="1" outlineLevel="1" thickBot="1" x14ac:dyDescent="0.25">
      <c r="A663" s="59" t="s">
        <v>11</v>
      </c>
      <c r="B663" s="77">
        <v>2.496</v>
      </c>
      <c r="C663" s="75">
        <v>2.496</v>
      </c>
      <c r="D663" s="75">
        <v>2.496</v>
      </c>
      <c r="E663" s="75">
        <v>2.496</v>
      </c>
      <c r="F663" s="75">
        <v>2.496</v>
      </c>
      <c r="G663" s="75">
        <v>2.496</v>
      </c>
      <c r="H663" s="75">
        <v>2.496</v>
      </c>
      <c r="I663" s="75">
        <v>2.496</v>
      </c>
      <c r="J663" s="75">
        <v>2.496</v>
      </c>
      <c r="K663" s="75">
        <v>2.496</v>
      </c>
      <c r="L663" s="75">
        <v>2.496</v>
      </c>
      <c r="M663" s="75">
        <v>2.496</v>
      </c>
      <c r="N663" s="75">
        <v>2.496</v>
      </c>
      <c r="O663" s="75">
        <v>2.496</v>
      </c>
      <c r="P663" s="75">
        <v>2.496</v>
      </c>
      <c r="Q663" s="75">
        <v>2.496</v>
      </c>
      <c r="R663" s="75">
        <v>2.496</v>
      </c>
      <c r="S663" s="75">
        <v>2.496</v>
      </c>
      <c r="T663" s="75">
        <v>2.496</v>
      </c>
      <c r="U663" s="75">
        <v>2.496</v>
      </c>
      <c r="V663" s="75">
        <v>2.496</v>
      </c>
      <c r="W663" s="75">
        <v>2.496</v>
      </c>
      <c r="X663" s="75">
        <v>2.496</v>
      </c>
      <c r="Y663" s="82">
        <v>2.496</v>
      </c>
    </row>
    <row r="664" spans="1:25" s="108" customFormat="1" ht="18.75" customHeight="1" collapsed="1" thickBot="1" x14ac:dyDescent="0.25">
      <c r="A664" s="144">
        <v>6</v>
      </c>
      <c r="B664" s="101">
        <f t="shared" ref="B664:Y664" si="227">SUM(B665:B667)</f>
        <v>789.89599999999996</v>
      </c>
      <c r="C664" s="102">
        <f t="shared" si="227"/>
        <v>779.82600000000002</v>
      </c>
      <c r="D664" s="102">
        <f t="shared" si="227"/>
        <v>783.00599999999997</v>
      </c>
      <c r="E664" s="103">
        <f t="shared" si="227"/>
        <v>790.80599999999993</v>
      </c>
      <c r="F664" s="103">
        <f t="shared" si="227"/>
        <v>784.18600000000004</v>
      </c>
      <c r="G664" s="103">
        <f t="shared" si="227"/>
        <v>790.60599999999999</v>
      </c>
      <c r="H664" s="103">
        <f t="shared" si="227"/>
        <v>795.98599999999999</v>
      </c>
      <c r="I664" s="103">
        <f t="shared" si="227"/>
        <v>780.68600000000004</v>
      </c>
      <c r="J664" s="103">
        <f t="shared" si="227"/>
        <v>786.91599999999994</v>
      </c>
      <c r="K664" s="104">
        <f t="shared" si="227"/>
        <v>786.74599999999998</v>
      </c>
      <c r="L664" s="103">
        <f t="shared" si="227"/>
        <v>788.13599999999997</v>
      </c>
      <c r="M664" s="105">
        <f t="shared" si="227"/>
        <v>788.41599999999994</v>
      </c>
      <c r="N664" s="104">
        <f t="shared" si="227"/>
        <v>796.63599999999997</v>
      </c>
      <c r="O664" s="103">
        <f t="shared" si="227"/>
        <v>773.85599999999999</v>
      </c>
      <c r="P664" s="105">
        <f t="shared" si="227"/>
        <v>778.30599999999993</v>
      </c>
      <c r="Q664" s="106">
        <f t="shared" si="227"/>
        <v>800.86599999999999</v>
      </c>
      <c r="R664" s="103">
        <f t="shared" si="227"/>
        <v>808.78599999999994</v>
      </c>
      <c r="S664" s="106">
        <f t="shared" si="227"/>
        <v>818.04599999999994</v>
      </c>
      <c r="T664" s="103">
        <f t="shared" si="227"/>
        <v>806.096</v>
      </c>
      <c r="U664" s="102">
        <f t="shared" si="227"/>
        <v>794.976</v>
      </c>
      <c r="V664" s="102">
        <f t="shared" si="227"/>
        <v>804.23599999999999</v>
      </c>
      <c r="W664" s="102">
        <f t="shared" si="227"/>
        <v>780.096</v>
      </c>
      <c r="X664" s="102">
        <f t="shared" si="227"/>
        <v>785.02599999999995</v>
      </c>
      <c r="Y664" s="107">
        <f t="shared" si="227"/>
        <v>807.18600000000004</v>
      </c>
    </row>
    <row r="665" spans="1:25" s="62" customFormat="1" ht="18.75" hidden="1" customHeight="1" outlineLevel="1" x14ac:dyDescent="0.2">
      <c r="A665" s="56" t="s">
        <v>8</v>
      </c>
      <c r="B665" s="70">
        <f>B36</f>
        <v>787.4</v>
      </c>
      <c r="C665" s="70">
        <f t="shared" ref="C665:Y665" si="228">C36</f>
        <v>777.33</v>
      </c>
      <c r="D665" s="70">
        <f t="shared" si="228"/>
        <v>780.51</v>
      </c>
      <c r="E665" s="70">
        <f t="shared" si="228"/>
        <v>788.31</v>
      </c>
      <c r="F665" s="70">
        <f t="shared" si="228"/>
        <v>781.69</v>
      </c>
      <c r="G665" s="70">
        <f t="shared" si="228"/>
        <v>788.11</v>
      </c>
      <c r="H665" s="70">
        <f t="shared" si="228"/>
        <v>793.49</v>
      </c>
      <c r="I665" s="70">
        <f t="shared" si="228"/>
        <v>778.19</v>
      </c>
      <c r="J665" s="70">
        <f t="shared" si="228"/>
        <v>784.42</v>
      </c>
      <c r="K665" s="70">
        <f t="shared" si="228"/>
        <v>784.25</v>
      </c>
      <c r="L665" s="70">
        <f t="shared" si="228"/>
        <v>785.64</v>
      </c>
      <c r="M665" s="70">
        <f t="shared" si="228"/>
        <v>785.92</v>
      </c>
      <c r="N665" s="70">
        <f t="shared" si="228"/>
        <v>794.14</v>
      </c>
      <c r="O665" s="70">
        <f t="shared" si="228"/>
        <v>771.36</v>
      </c>
      <c r="P665" s="70">
        <f t="shared" si="228"/>
        <v>775.81</v>
      </c>
      <c r="Q665" s="70">
        <f t="shared" si="228"/>
        <v>798.37</v>
      </c>
      <c r="R665" s="70">
        <f t="shared" si="228"/>
        <v>806.29</v>
      </c>
      <c r="S665" s="70">
        <f t="shared" si="228"/>
        <v>815.55</v>
      </c>
      <c r="T665" s="70">
        <f t="shared" si="228"/>
        <v>803.6</v>
      </c>
      <c r="U665" s="70">
        <f t="shared" si="228"/>
        <v>792.48</v>
      </c>
      <c r="V665" s="70">
        <f t="shared" si="228"/>
        <v>801.74</v>
      </c>
      <c r="W665" s="70">
        <f t="shared" si="228"/>
        <v>777.6</v>
      </c>
      <c r="X665" s="70">
        <f t="shared" si="228"/>
        <v>782.53</v>
      </c>
      <c r="Y665" s="70">
        <f t="shared" si="228"/>
        <v>804.69</v>
      </c>
    </row>
    <row r="666" spans="1:25" s="62" customFormat="1" ht="18.75" hidden="1" customHeight="1" outlineLevel="1" x14ac:dyDescent="0.2">
      <c r="A666" s="53" t="s">
        <v>10</v>
      </c>
      <c r="B666" s="76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Q666" s="74"/>
      <c r="R666" s="74"/>
      <c r="S666" s="74"/>
      <c r="T666" s="74"/>
      <c r="U666" s="74"/>
      <c r="V666" s="74"/>
      <c r="W666" s="74"/>
      <c r="X666" s="74"/>
      <c r="Y666" s="81"/>
    </row>
    <row r="667" spans="1:25" s="62" customFormat="1" ht="18.75" hidden="1" customHeight="1" outlineLevel="1" thickBot="1" x14ac:dyDescent="0.25">
      <c r="A667" s="59" t="s">
        <v>11</v>
      </c>
      <c r="B667" s="77">
        <v>2.496</v>
      </c>
      <c r="C667" s="75">
        <v>2.496</v>
      </c>
      <c r="D667" s="75">
        <v>2.496</v>
      </c>
      <c r="E667" s="75">
        <v>2.496</v>
      </c>
      <c r="F667" s="75">
        <v>2.496</v>
      </c>
      <c r="G667" s="75">
        <v>2.496</v>
      </c>
      <c r="H667" s="75">
        <v>2.496</v>
      </c>
      <c r="I667" s="75">
        <v>2.496</v>
      </c>
      <c r="J667" s="75">
        <v>2.496</v>
      </c>
      <c r="K667" s="75">
        <v>2.496</v>
      </c>
      <c r="L667" s="75">
        <v>2.496</v>
      </c>
      <c r="M667" s="75">
        <v>2.496</v>
      </c>
      <c r="N667" s="75">
        <v>2.496</v>
      </c>
      <c r="O667" s="75">
        <v>2.496</v>
      </c>
      <c r="P667" s="75">
        <v>2.496</v>
      </c>
      <c r="Q667" s="75">
        <v>2.496</v>
      </c>
      <c r="R667" s="75">
        <v>2.496</v>
      </c>
      <c r="S667" s="75">
        <v>2.496</v>
      </c>
      <c r="T667" s="75">
        <v>2.496</v>
      </c>
      <c r="U667" s="75">
        <v>2.496</v>
      </c>
      <c r="V667" s="75">
        <v>2.496</v>
      </c>
      <c r="W667" s="75">
        <v>2.496</v>
      </c>
      <c r="X667" s="75">
        <v>2.496</v>
      </c>
      <c r="Y667" s="82">
        <v>2.496</v>
      </c>
    </row>
    <row r="668" spans="1:25" s="108" customFormat="1" ht="18.75" customHeight="1" collapsed="1" thickBot="1" x14ac:dyDescent="0.25">
      <c r="A668" s="109">
        <v>7</v>
      </c>
      <c r="B668" s="101">
        <f t="shared" ref="B668:Y668" si="229">SUM(B669:B671)</f>
        <v>803.30599999999993</v>
      </c>
      <c r="C668" s="102">
        <f t="shared" si="229"/>
        <v>760.31600000000003</v>
      </c>
      <c r="D668" s="102">
        <f t="shared" si="229"/>
        <v>680.62599999999998</v>
      </c>
      <c r="E668" s="103">
        <f t="shared" si="229"/>
        <v>706.77599999999995</v>
      </c>
      <c r="F668" s="103">
        <f t="shared" si="229"/>
        <v>796.726</v>
      </c>
      <c r="G668" s="103">
        <f t="shared" si="229"/>
        <v>796.15599999999995</v>
      </c>
      <c r="H668" s="103">
        <f t="shared" si="229"/>
        <v>794.596</v>
      </c>
      <c r="I668" s="103">
        <f t="shared" si="229"/>
        <v>780.14599999999996</v>
      </c>
      <c r="J668" s="103">
        <f t="shared" si="229"/>
        <v>786.06600000000003</v>
      </c>
      <c r="K668" s="104">
        <f t="shared" si="229"/>
        <v>777.81600000000003</v>
      </c>
      <c r="L668" s="103">
        <f t="shared" si="229"/>
        <v>784.66599999999994</v>
      </c>
      <c r="M668" s="105">
        <f t="shared" si="229"/>
        <v>784.94600000000003</v>
      </c>
      <c r="N668" s="104">
        <f t="shared" si="229"/>
        <v>789.56600000000003</v>
      </c>
      <c r="O668" s="103">
        <f t="shared" si="229"/>
        <v>769.94600000000003</v>
      </c>
      <c r="P668" s="105">
        <f t="shared" si="229"/>
        <v>772.81600000000003</v>
      </c>
      <c r="Q668" s="106">
        <f t="shared" si="229"/>
        <v>801.33600000000001</v>
      </c>
      <c r="R668" s="103">
        <f t="shared" si="229"/>
        <v>815.38599999999997</v>
      </c>
      <c r="S668" s="106">
        <f t="shared" si="229"/>
        <v>815.42599999999993</v>
      </c>
      <c r="T668" s="103">
        <f t="shared" si="229"/>
        <v>808.69600000000003</v>
      </c>
      <c r="U668" s="102">
        <f t="shared" si="229"/>
        <v>759.976</v>
      </c>
      <c r="V668" s="102">
        <f t="shared" si="229"/>
        <v>802.17599999999993</v>
      </c>
      <c r="W668" s="102">
        <f t="shared" si="229"/>
        <v>803.846</v>
      </c>
      <c r="X668" s="102">
        <f t="shared" si="229"/>
        <v>799.43600000000004</v>
      </c>
      <c r="Y668" s="107">
        <f t="shared" si="229"/>
        <v>798.43600000000004</v>
      </c>
    </row>
    <row r="669" spans="1:25" s="62" customFormat="1" ht="18.75" hidden="1" customHeight="1" outlineLevel="1" x14ac:dyDescent="0.2">
      <c r="A669" s="56" t="s">
        <v>8</v>
      </c>
      <c r="B669" s="70">
        <f>B41</f>
        <v>800.81</v>
      </c>
      <c r="C669" s="70">
        <f t="shared" ref="C669:Y669" si="230">C41</f>
        <v>757.82</v>
      </c>
      <c r="D669" s="70">
        <f t="shared" si="230"/>
        <v>678.13</v>
      </c>
      <c r="E669" s="70">
        <f t="shared" si="230"/>
        <v>704.28</v>
      </c>
      <c r="F669" s="70">
        <f t="shared" si="230"/>
        <v>794.23</v>
      </c>
      <c r="G669" s="70">
        <f t="shared" si="230"/>
        <v>793.66</v>
      </c>
      <c r="H669" s="70">
        <f t="shared" si="230"/>
        <v>792.1</v>
      </c>
      <c r="I669" s="70">
        <f t="shared" si="230"/>
        <v>777.65</v>
      </c>
      <c r="J669" s="70">
        <f t="shared" si="230"/>
        <v>783.57</v>
      </c>
      <c r="K669" s="70">
        <f t="shared" si="230"/>
        <v>775.32</v>
      </c>
      <c r="L669" s="70">
        <f t="shared" si="230"/>
        <v>782.17</v>
      </c>
      <c r="M669" s="70">
        <f t="shared" si="230"/>
        <v>782.45</v>
      </c>
      <c r="N669" s="70">
        <f t="shared" si="230"/>
        <v>787.07</v>
      </c>
      <c r="O669" s="70">
        <f t="shared" si="230"/>
        <v>767.45</v>
      </c>
      <c r="P669" s="70">
        <f t="shared" si="230"/>
        <v>770.32</v>
      </c>
      <c r="Q669" s="70">
        <f t="shared" si="230"/>
        <v>798.84</v>
      </c>
      <c r="R669" s="70">
        <f t="shared" si="230"/>
        <v>812.89</v>
      </c>
      <c r="S669" s="70">
        <f t="shared" si="230"/>
        <v>812.93</v>
      </c>
      <c r="T669" s="70">
        <f t="shared" si="230"/>
        <v>806.2</v>
      </c>
      <c r="U669" s="70">
        <f t="shared" si="230"/>
        <v>757.48</v>
      </c>
      <c r="V669" s="70">
        <f t="shared" si="230"/>
        <v>799.68</v>
      </c>
      <c r="W669" s="70">
        <f t="shared" si="230"/>
        <v>801.35</v>
      </c>
      <c r="X669" s="70">
        <f t="shared" si="230"/>
        <v>796.94</v>
      </c>
      <c r="Y669" s="70">
        <f t="shared" si="230"/>
        <v>795.94</v>
      </c>
    </row>
    <row r="670" spans="1:25" s="62" customFormat="1" ht="18.75" hidden="1" customHeight="1" outlineLevel="1" x14ac:dyDescent="0.2">
      <c r="A670" s="53" t="s">
        <v>10</v>
      </c>
      <c r="B670" s="76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Q670" s="74"/>
      <c r="R670" s="74"/>
      <c r="S670" s="74"/>
      <c r="T670" s="74"/>
      <c r="U670" s="74"/>
      <c r="V670" s="74"/>
      <c r="W670" s="74"/>
      <c r="X670" s="74"/>
      <c r="Y670" s="81"/>
    </row>
    <row r="671" spans="1:25" s="62" customFormat="1" ht="18.75" hidden="1" customHeight="1" outlineLevel="1" thickBot="1" x14ac:dyDescent="0.25">
      <c r="A671" s="59" t="s">
        <v>11</v>
      </c>
      <c r="B671" s="77">
        <v>2.496</v>
      </c>
      <c r="C671" s="75">
        <v>2.496</v>
      </c>
      <c r="D671" s="75">
        <v>2.496</v>
      </c>
      <c r="E671" s="75">
        <v>2.496</v>
      </c>
      <c r="F671" s="75">
        <v>2.496</v>
      </c>
      <c r="G671" s="75">
        <v>2.496</v>
      </c>
      <c r="H671" s="75">
        <v>2.496</v>
      </c>
      <c r="I671" s="75">
        <v>2.496</v>
      </c>
      <c r="J671" s="75">
        <v>2.496</v>
      </c>
      <c r="K671" s="75">
        <v>2.496</v>
      </c>
      <c r="L671" s="75">
        <v>2.496</v>
      </c>
      <c r="M671" s="75">
        <v>2.496</v>
      </c>
      <c r="N671" s="75">
        <v>2.496</v>
      </c>
      <c r="O671" s="75">
        <v>2.496</v>
      </c>
      <c r="P671" s="75">
        <v>2.496</v>
      </c>
      <c r="Q671" s="75">
        <v>2.496</v>
      </c>
      <c r="R671" s="75">
        <v>2.496</v>
      </c>
      <c r="S671" s="75">
        <v>2.496</v>
      </c>
      <c r="T671" s="75">
        <v>2.496</v>
      </c>
      <c r="U671" s="75">
        <v>2.496</v>
      </c>
      <c r="V671" s="75">
        <v>2.496</v>
      </c>
      <c r="W671" s="75">
        <v>2.496</v>
      </c>
      <c r="X671" s="75">
        <v>2.496</v>
      </c>
      <c r="Y671" s="82">
        <v>2.496</v>
      </c>
    </row>
    <row r="672" spans="1:25" s="108" customFormat="1" ht="18.75" customHeight="1" collapsed="1" thickBot="1" x14ac:dyDescent="0.25">
      <c r="A672" s="112">
        <v>8</v>
      </c>
      <c r="B672" s="101">
        <f t="shared" ref="B672:Y672" si="231">SUM(B673:B675)</f>
        <v>786.04599999999994</v>
      </c>
      <c r="C672" s="102">
        <f t="shared" si="231"/>
        <v>775.76599999999996</v>
      </c>
      <c r="D672" s="102">
        <f t="shared" si="231"/>
        <v>725.87599999999998</v>
      </c>
      <c r="E672" s="103">
        <f t="shared" si="231"/>
        <v>735.44600000000003</v>
      </c>
      <c r="F672" s="103">
        <f t="shared" si="231"/>
        <v>872.61599999999999</v>
      </c>
      <c r="G672" s="103">
        <f t="shared" si="231"/>
        <v>874.66599999999994</v>
      </c>
      <c r="H672" s="103">
        <f t="shared" si="231"/>
        <v>873.87599999999998</v>
      </c>
      <c r="I672" s="103">
        <f t="shared" si="231"/>
        <v>854.02599999999995</v>
      </c>
      <c r="J672" s="103">
        <f t="shared" si="231"/>
        <v>858.87599999999998</v>
      </c>
      <c r="K672" s="104">
        <f t="shared" si="231"/>
        <v>829.04599999999994</v>
      </c>
      <c r="L672" s="103">
        <f t="shared" si="231"/>
        <v>829.85599999999999</v>
      </c>
      <c r="M672" s="105">
        <f t="shared" si="231"/>
        <v>828.03599999999994</v>
      </c>
      <c r="N672" s="104">
        <f t="shared" si="231"/>
        <v>836.30599999999993</v>
      </c>
      <c r="O672" s="103">
        <f t="shared" si="231"/>
        <v>812.56600000000003</v>
      </c>
      <c r="P672" s="105">
        <f t="shared" si="231"/>
        <v>781.11599999999999</v>
      </c>
      <c r="Q672" s="106">
        <f t="shared" si="231"/>
        <v>798.49599999999998</v>
      </c>
      <c r="R672" s="103">
        <f t="shared" si="231"/>
        <v>817.58600000000001</v>
      </c>
      <c r="S672" s="106">
        <f t="shared" si="231"/>
        <v>824.45600000000002</v>
      </c>
      <c r="T672" s="103">
        <f t="shared" si="231"/>
        <v>808.19600000000003</v>
      </c>
      <c r="U672" s="102">
        <f t="shared" si="231"/>
        <v>795.24599999999998</v>
      </c>
      <c r="V672" s="102">
        <f t="shared" si="231"/>
        <v>799.82600000000002</v>
      </c>
      <c r="W672" s="102">
        <f t="shared" si="231"/>
        <v>809.12599999999998</v>
      </c>
      <c r="X672" s="102">
        <f t="shared" si="231"/>
        <v>799.23599999999999</v>
      </c>
      <c r="Y672" s="107">
        <f t="shared" si="231"/>
        <v>819.01599999999996</v>
      </c>
    </row>
    <row r="673" spans="1:25" s="62" customFormat="1" ht="18.75" customHeight="1" outlineLevel="1" x14ac:dyDescent="0.2">
      <c r="A673" s="56" t="s">
        <v>8</v>
      </c>
      <c r="B673" s="70">
        <f>B46</f>
        <v>783.55</v>
      </c>
      <c r="C673" s="70">
        <f t="shared" ref="C673:Y673" si="232">C46</f>
        <v>773.27</v>
      </c>
      <c r="D673" s="70">
        <f t="shared" si="232"/>
        <v>723.38</v>
      </c>
      <c r="E673" s="70">
        <f t="shared" si="232"/>
        <v>732.95</v>
      </c>
      <c r="F673" s="70">
        <f t="shared" si="232"/>
        <v>870.12</v>
      </c>
      <c r="G673" s="70">
        <f t="shared" si="232"/>
        <v>872.17</v>
      </c>
      <c r="H673" s="70">
        <f t="shared" si="232"/>
        <v>871.38</v>
      </c>
      <c r="I673" s="70">
        <f t="shared" si="232"/>
        <v>851.53</v>
      </c>
      <c r="J673" s="70">
        <f t="shared" si="232"/>
        <v>856.38</v>
      </c>
      <c r="K673" s="70">
        <f t="shared" si="232"/>
        <v>826.55</v>
      </c>
      <c r="L673" s="70">
        <f t="shared" si="232"/>
        <v>827.36</v>
      </c>
      <c r="M673" s="70">
        <f t="shared" si="232"/>
        <v>825.54</v>
      </c>
      <c r="N673" s="70">
        <f t="shared" si="232"/>
        <v>833.81</v>
      </c>
      <c r="O673" s="70">
        <f t="shared" si="232"/>
        <v>810.07</v>
      </c>
      <c r="P673" s="70">
        <f t="shared" si="232"/>
        <v>778.62</v>
      </c>
      <c r="Q673" s="70">
        <f t="shared" si="232"/>
        <v>796</v>
      </c>
      <c r="R673" s="70">
        <f t="shared" si="232"/>
        <v>815.09</v>
      </c>
      <c r="S673" s="70">
        <f t="shared" si="232"/>
        <v>821.96</v>
      </c>
      <c r="T673" s="70">
        <f t="shared" si="232"/>
        <v>805.7</v>
      </c>
      <c r="U673" s="70">
        <f t="shared" si="232"/>
        <v>792.75</v>
      </c>
      <c r="V673" s="70">
        <f t="shared" si="232"/>
        <v>797.33</v>
      </c>
      <c r="W673" s="70">
        <f t="shared" si="232"/>
        <v>806.63</v>
      </c>
      <c r="X673" s="70">
        <f t="shared" si="232"/>
        <v>796.74</v>
      </c>
      <c r="Y673" s="70">
        <f t="shared" si="232"/>
        <v>816.52</v>
      </c>
    </row>
    <row r="674" spans="1:25" s="62" customFormat="1" ht="18.75" customHeight="1" outlineLevel="1" x14ac:dyDescent="0.2">
      <c r="A674" s="53" t="s">
        <v>10</v>
      </c>
      <c r="B674" s="76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Q674" s="74"/>
      <c r="R674" s="74"/>
      <c r="S674" s="74"/>
      <c r="T674" s="74"/>
      <c r="U674" s="74"/>
      <c r="V674" s="74"/>
      <c r="W674" s="74"/>
      <c r="X674" s="74"/>
      <c r="Y674" s="81"/>
    </row>
    <row r="675" spans="1:25" s="62" customFormat="1" ht="18.75" customHeight="1" outlineLevel="1" thickBot="1" x14ac:dyDescent="0.25">
      <c r="A675" s="59" t="s">
        <v>11</v>
      </c>
      <c r="B675" s="77">
        <v>2.496</v>
      </c>
      <c r="C675" s="75">
        <v>2.496</v>
      </c>
      <c r="D675" s="75">
        <v>2.496</v>
      </c>
      <c r="E675" s="75">
        <v>2.496</v>
      </c>
      <c r="F675" s="75">
        <v>2.496</v>
      </c>
      <c r="G675" s="75">
        <v>2.496</v>
      </c>
      <c r="H675" s="75">
        <v>2.496</v>
      </c>
      <c r="I675" s="75">
        <v>2.496</v>
      </c>
      <c r="J675" s="75">
        <v>2.496</v>
      </c>
      <c r="K675" s="75">
        <v>2.496</v>
      </c>
      <c r="L675" s="75">
        <v>2.496</v>
      </c>
      <c r="M675" s="75">
        <v>2.496</v>
      </c>
      <c r="N675" s="75">
        <v>2.496</v>
      </c>
      <c r="O675" s="75">
        <v>2.496</v>
      </c>
      <c r="P675" s="75">
        <v>2.496</v>
      </c>
      <c r="Q675" s="75">
        <v>2.496</v>
      </c>
      <c r="R675" s="75">
        <v>2.496</v>
      </c>
      <c r="S675" s="75">
        <v>2.496</v>
      </c>
      <c r="T675" s="75">
        <v>2.496</v>
      </c>
      <c r="U675" s="75">
        <v>2.496</v>
      </c>
      <c r="V675" s="75">
        <v>2.496</v>
      </c>
      <c r="W675" s="75">
        <v>2.496</v>
      </c>
      <c r="X675" s="75">
        <v>2.496</v>
      </c>
      <c r="Y675" s="82">
        <v>2.496</v>
      </c>
    </row>
    <row r="676" spans="1:25" s="108" customFormat="1" ht="18.75" customHeight="1" thickBot="1" x14ac:dyDescent="0.25">
      <c r="A676" s="109">
        <v>9</v>
      </c>
      <c r="B676" s="101">
        <f t="shared" ref="B676:Y676" si="233">SUM(B677:B679)</f>
        <v>739.70600000000002</v>
      </c>
      <c r="C676" s="102">
        <f t="shared" si="233"/>
        <v>712.77599999999995</v>
      </c>
      <c r="D676" s="102">
        <f t="shared" si="233"/>
        <v>707.346</v>
      </c>
      <c r="E676" s="103">
        <f t="shared" si="233"/>
        <v>710.60599999999999</v>
      </c>
      <c r="F676" s="103">
        <f t="shared" si="233"/>
        <v>711.05599999999993</v>
      </c>
      <c r="G676" s="103">
        <f t="shared" si="233"/>
        <v>708.29599999999994</v>
      </c>
      <c r="H676" s="103">
        <f t="shared" si="233"/>
        <v>707.66599999999994</v>
      </c>
      <c r="I676" s="103">
        <f t="shared" si="233"/>
        <v>699.89599999999996</v>
      </c>
      <c r="J676" s="103">
        <f t="shared" si="233"/>
        <v>694.99599999999998</v>
      </c>
      <c r="K676" s="104">
        <f t="shared" si="233"/>
        <v>699.28599999999994</v>
      </c>
      <c r="L676" s="103">
        <f t="shared" si="233"/>
        <v>700.01599999999996</v>
      </c>
      <c r="M676" s="105">
        <f t="shared" si="233"/>
        <v>702.05599999999993</v>
      </c>
      <c r="N676" s="104">
        <f t="shared" si="233"/>
        <v>707.19600000000003</v>
      </c>
      <c r="O676" s="103">
        <f t="shared" si="233"/>
        <v>691.25599999999997</v>
      </c>
      <c r="P676" s="105">
        <f t="shared" si="233"/>
        <v>688.82600000000002</v>
      </c>
      <c r="Q676" s="106">
        <f t="shared" si="233"/>
        <v>707.29599999999994</v>
      </c>
      <c r="R676" s="103">
        <f t="shared" si="233"/>
        <v>725.83600000000001</v>
      </c>
      <c r="S676" s="106">
        <f t="shared" si="233"/>
        <v>730.70600000000002</v>
      </c>
      <c r="T676" s="103">
        <f t="shared" si="233"/>
        <v>717.52599999999995</v>
      </c>
      <c r="U676" s="102">
        <f t="shared" si="233"/>
        <v>702.68600000000004</v>
      </c>
      <c r="V676" s="102">
        <f t="shared" si="233"/>
        <v>710.06600000000003</v>
      </c>
      <c r="W676" s="102">
        <f t="shared" si="233"/>
        <v>708.476</v>
      </c>
      <c r="X676" s="102">
        <f t="shared" si="233"/>
        <v>719.90599999999995</v>
      </c>
      <c r="Y676" s="107">
        <f t="shared" si="233"/>
        <v>733.06600000000003</v>
      </c>
    </row>
    <row r="677" spans="1:25" s="62" customFormat="1" ht="18.75" hidden="1" customHeight="1" outlineLevel="1" x14ac:dyDescent="0.2">
      <c r="A677" s="117" t="s">
        <v>8</v>
      </c>
      <c r="B677" s="70">
        <f>B51</f>
        <v>737.21</v>
      </c>
      <c r="C677" s="70">
        <f t="shared" ref="C677:Y677" si="234">C51</f>
        <v>710.28</v>
      </c>
      <c r="D677" s="70">
        <f t="shared" si="234"/>
        <v>704.85</v>
      </c>
      <c r="E677" s="70">
        <f t="shared" si="234"/>
        <v>708.11</v>
      </c>
      <c r="F677" s="70">
        <f t="shared" si="234"/>
        <v>708.56</v>
      </c>
      <c r="G677" s="70">
        <f t="shared" si="234"/>
        <v>705.8</v>
      </c>
      <c r="H677" s="70">
        <f t="shared" si="234"/>
        <v>705.17</v>
      </c>
      <c r="I677" s="70">
        <f t="shared" si="234"/>
        <v>697.4</v>
      </c>
      <c r="J677" s="70">
        <f t="shared" si="234"/>
        <v>692.5</v>
      </c>
      <c r="K677" s="70">
        <f t="shared" si="234"/>
        <v>696.79</v>
      </c>
      <c r="L677" s="70">
        <f t="shared" si="234"/>
        <v>697.52</v>
      </c>
      <c r="M677" s="70">
        <f t="shared" si="234"/>
        <v>699.56</v>
      </c>
      <c r="N677" s="70">
        <f t="shared" si="234"/>
        <v>704.7</v>
      </c>
      <c r="O677" s="70">
        <f t="shared" si="234"/>
        <v>688.76</v>
      </c>
      <c r="P677" s="70">
        <f t="shared" si="234"/>
        <v>686.33</v>
      </c>
      <c r="Q677" s="70">
        <f t="shared" si="234"/>
        <v>704.8</v>
      </c>
      <c r="R677" s="70">
        <f t="shared" si="234"/>
        <v>723.34</v>
      </c>
      <c r="S677" s="70">
        <f t="shared" si="234"/>
        <v>728.21</v>
      </c>
      <c r="T677" s="70">
        <f t="shared" si="234"/>
        <v>715.03</v>
      </c>
      <c r="U677" s="70">
        <f t="shared" si="234"/>
        <v>700.19</v>
      </c>
      <c r="V677" s="70">
        <f t="shared" si="234"/>
        <v>707.57</v>
      </c>
      <c r="W677" s="70">
        <f t="shared" si="234"/>
        <v>705.98</v>
      </c>
      <c r="X677" s="70">
        <f t="shared" si="234"/>
        <v>717.41</v>
      </c>
      <c r="Y677" s="70">
        <f t="shared" si="234"/>
        <v>730.57</v>
      </c>
    </row>
    <row r="678" spans="1:25" s="62" customFormat="1" ht="18.75" hidden="1" customHeight="1" outlineLevel="1" x14ac:dyDescent="0.2">
      <c r="A678" s="58" t="s">
        <v>10</v>
      </c>
      <c r="B678" s="76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Q678" s="74"/>
      <c r="R678" s="74"/>
      <c r="S678" s="74"/>
      <c r="T678" s="74"/>
      <c r="U678" s="74"/>
      <c r="V678" s="74"/>
      <c r="W678" s="74"/>
      <c r="X678" s="74"/>
      <c r="Y678" s="81"/>
    </row>
    <row r="679" spans="1:25" s="62" customFormat="1" ht="18.75" hidden="1" customHeight="1" outlineLevel="1" thickBot="1" x14ac:dyDescent="0.25">
      <c r="A679" s="59" t="s">
        <v>11</v>
      </c>
      <c r="B679" s="77">
        <v>2.496</v>
      </c>
      <c r="C679" s="75">
        <v>2.496</v>
      </c>
      <c r="D679" s="75">
        <v>2.496</v>
      </c>
      <c r="E679" s="75">
        <v>2.496</v>
      </c>
      <c r="F679" s="75">
        <v>2.496</v>
      </c>
      <c r="G679" s="75">
        <v>2.496</v>
      </c>
      <c r="H679" s="75">
        <v>2.496</v>
      </c>
      <c r="I679" s="75">
        <v>2.496</v>
      </c>
      <c r="J679" s="75">
        <v>2.496</v>
      </c>
      <c r="K679" s="75">
        <v>2.496</v>
      </c>
      <c r="L679" s="75">
        <v>2.496</v>
      </c>
      <c r="M679" s="75">
        <v>2.496</v>
      </c>
      <c r="N679" s="75">
        <v>2.496</v>
      </c>
      <c r="O679" s="75">
        <v>2.496</v>
      </c>
      <c r="P679" s="75">
        <v>2.496</v>
      </c>
      <c r="Q679" s="75">
        <v>2.496</v>
      </c>
      <c r="R679" s="75">
        <v>2.496</v>
      </c>
      <c r="S679" s="75">
        <v>2.496</v>
      </c>
      <c r="T679" s="75">
        <v>2.496</v>
      </c>
      <c r="U679" s="75">
        <v>2.496</v>
      </c>
      <c r="V679" s="75">
        <v>2.496</v>
      </c>
      <c r="W679" s="75">
        <v>2.496</v>
      </c>
      <c r="X679" s="75">
        <v>2.496</v>
      </c>
      <c r="Y679" s="82">
        <v>2.496</v>
      </c>
    </row>
    <row r="680" spans="1:25" s="108" customFormat="1" ht="18.75" customHeight="1" collapsed="1" thickBot="1" x14ac:dyDescent="0.25">
      <c r="A680" s="112">
        <v>10</v>
      </c>
      <c r="B680" s="101">
        <f t="shared" ref="B680:Y680" si="235">SUM(B681:B683)</f>
        <v>779.88599999999997</v>
      </c>
      <c r="C680" s="102">
        <f t="shared" si="235"/>
        <v>759.64599999999996</v>
      </c>
      <c r="D680" s="102">
        <f t="shared" si="235"/>
        <v>768.40599999999995</v>
      </c>
      <c r="E680" s="103">
        <f t="shared" si="235"/>
        <v>763.41599999999994</v>
      </c>
      <c r="F680" s="103">
        <f t="shared" si="235"/>
        <v>767.87599999999998</v>
      </c>
      <c r="G680" s="103">
        <f t="shared" si="235"/>
        <v>764.30599999999993</v>
      </c>
      <c r="H680" s="103">
        <f t="shared" si="235"/>
        <v>766.30599999999993</v>
      </c>
      <c r="I680" s="103">
        <f t="shared" si="235"/>
        <v>770.03599999999994</v>
      </c>
      <c r="J680" s="103">
        <f t="shared" si="235"/>
        <v>773.90599999999995</v>
      </c>
      <c r="K680" s="104">
        <f t="shared" si="235"/>
        <v>772.60599999999999</v>
      </c>
      <c r="L680" s="103">
        <f t="shared" si="235"/>
        <v>774.87599999999998</v>
      </c>
      <c r="M680" s="105">
        <f t="shared" si="235"/>
        <v>775.35599999999999</v>
      </c>
      <c r="N680" s="104">
        <f t="shared" si="235"/>
        <v>780.32600000000002</v>
      </c>
      <c r="O680" s="103">
        <f t="shared" si="235"/>
        <v>760.75599999999997</v>
      </c>
      <c r="P680" s="105">
        <f t="shared" si="235"/>
        <v>763.17599999999993</v>
      </c>
      <c r="Q680" s="106">
        <f t="shared" si="235"/>
        <v>782.62599999999998</v>
      </c>
      <c r="R680" s="103">
        <f t="shared" si="235"/>
        <v>790.01599999999996</v>
      </c>
      <c r="S680" s="106">
        <f t="shared" si="235"/>
        <v>795.49599999999998</v>
      </c>
      <c r="T680" s="103">
        <f t="shared" si="235"/>
        <v>789.21600000000001</v>
      </c>
      <c r="U680" s="102">
        <f t="shared" si="235"/>
        <v>777.03599999999994</v>
      </c>
      <c r="V680" s="102">
        <f t="shared" si="235"/>
        <v>775.54599999999994</v>
      </c>
      <c r="W680" s="102">
        <f t="shared" si="235"/>
        <v>784.39599999999996</v>
      </c>
      <c r="X680" s="102">
        <f t="shared" si="235"/>
        <v>786.07600000000002</v>
      </c>
      <c r="Y680" s="107">
        <f t="shared" si="235"/>
        <v>782.57600000000002</v>
      </c>
    </row>
    <row r="681" spans="1:25" s="62" customFormat="1" ht="18.75" hidden="1" customHeight="1" outlineLevel="1" x14ac:dyDescent="0.2">
      <c r="A681" s="56" t="s">
        <v>8</v>
      </c>
      <c r="B681" s="70">
        <f>B56</f>
        <v>777.39</v>
      </c>
      <c r="C681" s="70">
        <f t="shared" ref="C681:Y681" si="236">C56</f>
        <v>757.15</v>
      </c>
      <c r="D681" s="70">
        <f t="shared" si="236"/>
        <v>765.91</v>
      </c>
      <c r="E681" s="70">
        <f t="shared" si="236"/>
        <v>760.92</v>
      </c>
      <c r="F681" s="70">
        <f t="shared" si="236"/>
        <v>765.38</v>
      </c>
      <c r="G681" s="70">
        <f t="shared" si="236"/>
        <v>761.81</v>
      </c>
      <c r="H681" s="70">
        <f t="shared" si="236"/>
        <v>763.81</v>
      </c>
      <c r="I681" s="70">
        <f t="shared" si="236"/>
        <v>767.54</v>
      </c>
      <c r="J681" s="70">
        <f t="shared" si="236"/>
        <v>771.41</v>
      </c>
      <c r="K681" s="70">
        <f t="shared" si="236"/>
        <v>770.11</v>
      </c>
      <c r="L681" s="70">
        <f t="shared" si="236"/>
        <v>772.38</v>
      </c>
      <c r="M681" s="70">
        <f t="shared" si="236"/>
        <v>772.86</v>
      </c>
      <c r="N681" s="70">
        <f t="shared" si="236"/>
        <v>777.83</v>
      </c>
      <c r="O681" s="70">
        <f t="shared" si="236"/>
        <v>758.26</v>
      </c>
      <c r="P681" s="70">
        <f t="shared" si="236"/>
        <v>760.68</v>
      </c>
      <c r="Q681" s="70">
        <f t="shared" si="236"/>
        <v>780.13</v>
      </c>
      <c r="R681" s="70">
        <f t="shared" si="236"/>
        <v>787.52</v>
      </c>
      <c r="S681" s="70">
        <f t="shared" si="236"/>
        <v>793</v>
      </c>
      <c r="T681" s="70">
        <f t="shared" si="236"/>
        <v>786.72</v>
      </c>
      <c r="U681" s="70">
        <f t="shared" si="236"/>
        <v>774.54</v>
      </c>
      <c r="V681" s="70">
        <f t="shared" si="236"/>
        <v>773.05</v>
      </c>
      <c r="W681" s="70">
        <f t="shared" si="236"/>
        <v>781.9</v>
      </c>
      <c r="X681" s="70">
        <f t="shared" si="236"/>
        <v>783.58</v>
      </c>
      <c r="Y681" s="70">
        <f t="shared" si="236"/>
        <v>780.08</v>
      </c>
    </row>
    <row r="682" spans="1:25" s="62" customFormat="1" ht="18.75" hidden="1" customHeight="1" outlineLevel="1" x14ac:dyDescent="0.2">
      <c r="A682" s="53" t="s">
        <v>10</v>
      </c>
      <c r="B682" s="76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Q682" s="74"/>
      <c r="R682" s="74"/>
      <c r="S682" s="74"/>
      <c r="T682" s="74"/>
      <c r="U682" s="74"/>
      <c r="V682" s="74"/>
      <c r="W682" s="74"/>
      <c r="X682" s="74"/>
      <c r="Y682" s="81"/>
    </row>
    <row r="683" spans="1:25" s="62" customFormat="1" ht="18.75" hidden="1" customHeight="1" outlineLevel="1" thickBot="1" x14ac:dyDescent="0.25">
      <c r="A683" s="59" t="s">
        <v>11</v>
      </c>
      <c r="B683" s="77">
        <v>2.496</v>
      </c>
      <c r="C683" s="75">
        <v>2.496</v>
      </c>
      <c r="D683" s="75">
        <v>2.496</v>
      </c>
      <c r="E683" s="75">
        <v>2.496</v>
      </c>
      <c r="F683" s="75">
        <v>2.496</v>
      </c>
      <c r="G683" s="75">
        <v>2.496</v>
      </c>
      <c r="H683" s="75">
        <v>2.496</v>
      </c>
      <c r="I683" s="75">
        <v>2.496</v>
      </c>
      <c r="J683" s="75">
        <v>2.496</v>
      </c>
      <c r="K683" s="75">
        <v>2.496</v>
      </c>
      <c r="L683" s="75">
        <v>2.496</v>
      </c>
      <c r="M683" s="75">
        <v>2.496</v>
      </c>
      <c r="N683" s="75">
        <v>2.496</v>
      </c>
      <c r="O683" s="75">
        <v>2.496</v>
      </c>
      <c r="P683" s="75">
        <v>2.496</v>
      </c>
      <c r="Q683" s="75">
        <v>2.496</v>
      </c>
      <c r="R683" s="75">
        <v>2.496</v>
      </c>
      <c r="S683" s="75">
        <v>2.496</v>
      </c>
      <c r="T683" s="75">
        <v>2.496</v>
      </c>
      <c r="U683" s="75">
        <v>2.496</v>
      </c>
      <c r="V683" s="75">
        <v>2.496</v>
      </c>
      <c r="W683" s="75">
        <v>2.496</v>
      </c>
      <c r="X683" s="75">
        <v>2.496</v>
      </c>
      <c r="Y683" s="82">
        <v>2.496</v>
      </c>
    </row>
    <row r="684" spans="1:25" s="108" customFormat="1" ht="18.75" customHeight="1" collapsed="1" thickBot="1" x14ac:dyDescent="0.25">
      <c r="A684" s="109">
        <v>11</v>
      </c>
      <c r="B684" s="101">
        <f t="shared" ref="B684:Y684" si="237">SUM(B685:B687)</f>
        <v>785.98599999999999</v>
      </c>
      <c r="C684" s="102">
        <f t="shared" si="237"/>
        <v>765.18600000000004</v>
      </c>
      <c r="D684" s="102">
        <f t="shared" si="237"/>
        <v>769.68600000000004</v>
      </c>
      <c r="E684" s="103">
        <f t="shared" si="237"/>
        <v>783.10599999999999</v>
      </c>
      <c r="F684" s="103">
        <f t="shared" si="237"/>
        <v>773.92599999999993</v>
      </c>
      <c r="G684" s="103">
        <f t="shared" si="237"/>
        <v>773.64599999999996</v>
      </c>
      <c r="H684" s="103">
        <f t="shared" si="237"/>
        <v>779.89599999999996</v>
      </c>
      <c r="I684" s="103">
        <f t="shared" si="237"/>
        <v>762.50599999999997</v>
      </c>
      <c r="J684" s="103">
        <f t="shared" si="237"/>
        <v>770.93600000000004</v>
      </c>
      <c r="K684" s="104">
        <f t="shared" si="237"/>
        <v>778.61599999999999</v>
      </c>
      <c r="L684" s="103">
        <f t="shared" si="237"/>
        <v>770.14599999999996</v>
      </c>
      <c r="M684" s="105">
        <f t="shared" si="237"/>
        <v>781.62599999999998</v>
      </c>
      <c r="N684" s="104">
        <f t="shared" si="237"/>
        <v>789.40599999999995</v>
      </c>
      <c r="O684" s="103">
        <f t="shared" si="237"/>
        <v>766.65599999999995</v>
      </c>
      <c r="P684" s="105">
        <f t="shared" si="237"/>
        <v>768.08600000000001</v>
      </c>
      <c r="Q684" s="106">
        <f t="shared" si="237"/>
        <v>783.67599999999993</v>
      </c>
      <c r="R684" s="103">
        <f t="shared" si="237"/>
        <v>796.28599999999994</v>
      </c>
      <c r="S684" s="106">
        <f t="shared" si="237"/>
        <v>800.25599999999997</v>
      </c>
      <c r="T684" s="103">
        <f t="shared" si="237"/>
        <v>793.71600000000001</v>
      </c>
      <c r="U684" s="102">
        <f t="shared" si="237"/>
        <v>782.62599999999998</v>
      </c>
      <c r="V684" s="102">
        <f t="shared" si="237"/>
        <v>788.83600000000001</v>
      </c>
      <c r="W684" s="102">
        <f t="shared" si="237"/>
        <v>792.17599999999993</v>
      </c>
      <c r="X684" s="102">
        <f t="shared" si="237"/>
        <v>788.49599999999998</v>
      </c>
      <c r="Y684" s="107">
        <f t="shared" si="237"/>
        <v>783.31600000000003</v>
      </c>
    </row>
    <row r="685" spans="1:25" s="62" customFormat="1" ht="18.75" hidden="1" customHeight="1" outlineLevel="1" x14ac:dyDescent="0.2">
      <c r="A685" s="56" t="s">
        <v>8</v>
      </c>
      <c r="B685" s="70">
        <f>B61</f>
        <v>783.49</v>
      </c>
      <c r="C685" s="70">
        <f t="shared" ref="C685:Y685" si="238">C61</f>
        <v>762.69</v>
      </c>
      <c r="D685" s="70">
        <f t="shared" si="238"/>
        <v>767.19</v>
      </c>
      <c r="E685" s="70">
        <f t="shared" si="238"/>
        <v>780.61</v>
      </c>
      <c r="F685" s="70">
        <f t="shared" si="238"/>
        <v>771.43</v>
      </c>
      <c r="G685" s="70">
        <f t="shared" si="238"/>
        <v>771.15</v>
      </c>
      <c r="H685" s="70">
        <f t="shared" si="238"/>
        <v>777.4</v>
      </c>
      <c r="I685" s="70">
        <f t="shared" si="238"/>
        <v>760.01</v>
      </c>
      <c r="J685" s="70">
        <f t="shared" si="238"/>
        <v>768.44</v>
      </c>
      <c r="K685" s="70">
        <f t="shared" si="238"/>
        <v>776.12</v>
      </c>
      <c r="L685" s="70">
        <f t="shared" si="238"/>
        <v>767.65</v>
      </c>
      <c r="M685" s="70">
        <f t="shared" si="238"/>
        <v>779.13</v>
      </c>
      <c r="N685" s="70">
        <f t="shared" si="238"/>
        <v>786.91</v>
      </c>
      <c r="O685" s="70">
        <f t="shared" si="238"/>
        <v>764.16</v>
      </c>
      <c r="P685" s="70">
        <f t="shared" si="238"/>
        <v>765.59</v>
      </c>
      <c r="Q685" s="70">
        <f t="shared" si="238"/>
        <v>781.18</v>
      </c>
      <c r="R685" s="70">
        <f t="shared" si="238"/>
        <v>793.79</v>
      </c>
      <c r="S685" s="70">
        <f t="shared" si="238"/>
        <v>797.76</v>
      </c>
      <c r="T685" s="70">
        <f t="shared" si="238"/>
        <v>791.22</v>
      </c>
      <c r="U685" s="70">
        <f t="shared" si="238"/>
        <v>780.13</v>
      </c>
      <c r="V685" s="70">
        <f t="shared" si="238"/>
        <v>786.34</v>
      </c>
      <c r="W685" s="70">
        <f t="shared" si="238"/>
        <v>789.68</v>
      </c>
      <c r="X685" s="70">
        <f t="shared" si="238"/>
        <v>786</v>
      </c>
      <c r="Y685" s="70">
        <f t="shared" si="238"/>
        <v>780.82</v>
      </c>
    </row>
    <row r="686" spans="1:25" s="62" customFormat="1" ht="18.75" hidden="1" customHeight="1" outlineLevel="1" x14ac:dyDescent="0.2">
      <c r="A686" s="53" t="s">
        <v>10</v>
      </c>
      <c r="B686" s="76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Q686" s="74"/>
      <c r="R686" s="74"/>
      <c r="S686" s="74"/>
      <c r="T686" s="74"/>
      <c r="U686" s="74"/>
      <c r="V686" s="74"/>
      <c r="W686" s="74"/>
      <c r="X686" s="74"/>
      <c r="Y686" s="81"/>
    </row>
    <row r="687" spans="1:25" s="62" customFormat="1" ht="18.75" hidden="1" customHeight="1" outlineLevel="1" thickBot="1" x14ac:dyDescent="0.25">
      <c r="A687" s="59" t="s">
        <v>11</v>
      </c>
      <c r="B687" s="77">
        <v>2.496</v>
      </c>
      <c r="C687" s="75">
        <v>2.496</v>
      </c>
      <c r="D687" s="75">
        <v>2.496</v>
      </c>
      <c r="E687" s="75">
        <v>2.496</v>
      </c>
      <c r="F687" s="75">
        <v>2.496</v>
      </c>
      <c r="G687" s="75">
        <v>2.496</v>
      </c>
      <c r="H687" s="75">
        <v>2.496</v>
      </c>
      <c r="I687" s="75">
        <v>2.496</v>
      </c>
      <c r="J687" s="75">
        <v>2.496</v>
      </c>
      <c r="K687" s="75">
        <v>2.496</v>
      </c>
      <c r="L687" s="75">
        <v>2.496</v>
      </c>
      <c r="M687" s="75">
        <v>2.496</v>
      </c>
      <c r="N687" s="75">
        <v>2.496</v>
      </c>
      <c r="O687" s="75">
        <v>2.496</v>
      </c>
      <c r="P687" s="75">
        <v>2.496</v>
      </c>
      <c r="Q687" s="75">
        <v>2.496</v>
      </c>
      <c r="R687" s="75">
        <v>2.496</v>
      </c>
      <c r="S687" s="75">
        <v>2.496</v>
      </c>
      <c r="T687" s="75">
        <v>2.496</v>
      </c>
      <c r="U687" s="75">
        <v>2.496</v>
      </c>
      <c r="V687" s="75">
        <v>2.496</v>
      </c>
      <c r="W687" s="75">
        <v>2.496</v>
      </c>
      <c r="X687" s="75">
        <v>2.496</v>
      </c>
      <c r="Y687" s="82">
        <v>2.496</v>
      </c>
    </row>
    <row r="688" spans="1:25" s="108" customFormat="1" ht="18.75" customHeight="1" collapsed="1" thickBot="1" x14ac:dyDescent="0.25">
      <c r="A688" s="112">
        <v>12</v>
      </c>
      <c r="B688" s="101">
        <f t="shared" ref="B688:Y688" si="239">SUM(B689:B691)</f>
        <v>742.43600000000004</v>
      </c>
      <c r="C688" s="102">
        <f t="shared" si="239"/>
        <v>723.73599999999999</v>
      </c>
      <c r="D688" s="102">
        <f t="shared" si="239"/>
        <v>712.20600000000002</v>
      </c>
      <c r="E688" s="103">
        <f t="shared" si="239"/>
        <v>717.26599999999996</v>
      </c>
      <c r="F688" s="103">
        <f t="shared" si="239"/>
        <v>715.25599999999997</v>
      </c>
      <c r="G688" s="103">
        <f t="shared" si="239"/>
        <v>707.43600000000004</v>
      </c>
      <c r="H688" s="103">
        <f t="shared" si="239"/>
        <v>725.68600000000004</v>
      </c>
      <c r="I688" s="103">
        <f t="shared" si="239"/>
        <v>715.55599999999993</v>
      </c>
      <c r="J688" s="103">
        <f t="shared" si="239"/>
        <v>713.92599999999993</v>
      </c>
      <c r="K688" s="104">
        <f t="shared" si="239"/>
        <v>715.93600000000004</v>
      </c>
      <c r="L688" s="103">
        <f t="shared" si="239"/>
        <v>722.25599999999997</v>
      </c>
      <c r="M688" s="105">
        <f t="shared" si="239"/>
        <v>730.11599999999999</v>
      </c>
      <c r="N688" s="104">
        <f t="shared" si="239"/>
        <v>736.726</v>
      </c>
      <c r="O688" s="103">
        <f t="shared" si="239"/>
        <v>715.46600000000001</v>
      </c>
      <c r="P688" s="105">
        <f t="shared" si="239"/>
        <v>724.53599999999994</v>
      </c>
      <c r="Q688" s="106">
        <f t="shared" si="239"/>
        <v>740.05599999999993</v>
      </c>
      <c r="R688" s="103">
        <f t="shared" si="239"/>
        <v>752.096</v>
      </c>
      <c r="S688" s="106">
        <f t="shared" si="239"/>
        <v>757.10599999999999</v>
      </c>
      <c r="T688" s="103">
        <f t="shared" si="239"/>
        <v>743.17599999999993</v>
      </c>
      <c r="U688" s="102">
        <f t="shared" si="239"/>
        <v>735.08600000000001</v>
      </c>
      <c r="V688" s="102">
        <f t="shared" si="239"/>
        <v>741.80599999999993</v>
      </c>
      <c r="W688" s="102">
        <f t="shared" si="239"/>
        <v>748.40599999999995</v>
      </c>
      <c r="X688" s="102">
        <f t="shared" si="239"/>
        <v>749.25599999999997</v>
      </c>
      <c r="Y688" s="107">
        <f t="shared" si="239"/>
        <v>747.03599999999994</v>
      </c>
    </row>
    <row r="689" spans="1:26" s="62" customFormat="1" ht="18.75" hidden="1" customHeight="1" outlineLevel="1" x14ac:dyDescent="0.2">
      <c r="A689" s="56" t="s">
        <v>8</v>
      </c>
      <c r="B689" s="70">
        <f>B66</f>
        <v>739.94</v>
      </c>
      <c r="C689" s="70">
        <f t="shared" ref="C689:Z689" si="240">C66</f>
        <v>721.24</v>
      </c>
      <c r="D689" s="70">
        <f t="shared" si="240"/>
        <v>709.71</v>
      </c>
      <c r="E689" s="70">
        <f t="shared" si="240"/>
        <v>714.77</v>
      </c>
      <c r="F689" s="70">
        <f t="shared" si="240"/>
        <v>712.76</v>
      </c>
      <c r="G689" s="70">
        <f t="shared" si="240"/>
        <v>704.94</v>
      </c>
      <c r="H689" s="70">
        <f t="shared" si="240"/>
        <v>723.19</v>
      </c>
      <c r="I689" s="70">
        <f t="shared" si="240"/>
        <v>713.06</v>
      </c>
      <c r="J689" s="70">
        <f t="shared" si="240"/>
        <v>711.43</v>
      </c>
      <c r="K689" s="70">
        <f t="shared" si="240"/>
        <v>713.44</v>
      </c>
      <c r="L689" s="70">
        <f t="shared" si="240"/>
        <v>719.76</v>
      </c>
      <c r="M689" s="70">
        <f t="shared" si="240"/>
        <v>727.62</v>
      </c>
      <c r="N689" s="70">
        <f t="shared" si="240"/>
        <v>734.23</v>
      </c>
      <c r="O689" s="70">
        <f t="shared" si="240"/>
        <v>712.97</v>
      </c>
      <c r="P689" s="70">
        <f t="shared" si="240"/>
        <v>722.04</v>
      </c>
      <c r="Q689" s="70">
        <f t="shared" si="240"/>
        <v>737.56</v>
      </c>
      <c r="R689" s="70">
        <f t="shared" si="240"/>
        <v>749.6</v>
      </c>
      <c r="S689" s="70">
        <f t="shared" si="240"/>
        <v>754.61</v>
      </c>
      <c r="T689" s="70">
        <f t="shared" si="240"/>
        <v>740.68</v>
      </c>
      <c r="U689" s="70">
        <f t="shared" si="240"/>
        <v>732.59</v>
      </c>
      <c r="V689" s="70">
        <f t="shared" si="240"/>
        <v>739.31</v>
      </c>
      <c r="W689" s="70">
        <f t="shared" si="240"/>
        <v>745.91</v>
      </c>
      <c r="X689" s="70">
        <f t="shared" si="240"/>
        <v>746.76</v>
      </c>
      <c r="Y689" s="70">
        <f t="shared" si="240"/>
        <v>744.54</v>
      </c>
      <c r="Z689" s="70">
        <f t="shared" si="240"/>
        <v>0</v>
      </c>
    </row>
    <row r="690" spans="1:26" s="62" customFormat="1" ht="18.75" hidden="1" customHeight="1" outlineLevel="1" x14ac:dyDescent="0.2">
      <c r="A690" s="53" t="s">
        <v>10</v>
      </c>
      <c r="B690" s="76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Q690" s="74"/>
      <c r="R690" s="74"/>
      <c r="S690" s="74"/>
      <c r="T690" s="74"/>
      <c r="U690" s="74"/>
      <c r="V690" s="74"/>
      <c r="W690" s="74"/>
      <c r="X690" s="74"/>
      <c r="Y690" s="81"/>
    </row>
    <row r="691" spans="1:26" s="62" customFormat="1" ht="18.75" hidden="1" customHeight="1" outlineLevel="1" thickBot="1" x14ac:dyDescent="0.25">
      <c r="A691" s="59" t="s">
        <v>11</v>
      </c>
      <c r="B691" s="77">
        <v>2.496</v>
      </c>
      <c r="C691" s="75">
        <v>2.496</v>
      </c>
      <c r="D691" s="75">
        <v>2.496</v>
      </c>
      <c r="E691" s="75">
        <v>2.496</v>
      </c>
      <c r="F691" s="75">
        <v>2.496</v>
      </c>
      <c r="G691" s="75">
        <v>2.496</v>
      </c>
      <c r="H691" s="75">
        <v>2.496</v>
      </c>
      <c r="I691" s="75">
        <v>2.496</v>
      </c>
      <c r="J691" s="75">
        <v>2.496</v>
      </c>
      <c r="K691" s="75">
        <v>2.496</v>
      </c>
      <c r="L691" s="75">
        <v>2.496</v>
      </c>
      <c r="M691" s="75">
        <v>2.496</v>
      </c>
      <c r="N691" s="75">
        <v>2.496</v>
      </c>
      <c r="O691" s="75">
        <v>2.496</v>
      </c>
      <c r="P691" s="75">
        <v>2.496</v>
      </c>
      <c r="Q691" s="75">
        <v>2.496</v>
      </c>
      <c r="R691" s="75">
        <v>2.496</v>
      </c>
      <c r="S691" s="75">
        <v>2.496</v>
      </c>
      <c r="T691" s="75">
        <v>2.496</v>
      </c>
      <c r="U691" s="75">
        <v>2.496</v>
      </c>
      <c r="V691" s="75">
        <v>2.496</v>
      </c>
      <c r="W691" s="75">
        <v>2.496</v>
      </c>
      <c r="X691" s="75">
        <v>2.496</v>
      </c>
      <c r="Y691" s="82">
        <v>2.496</v>
      </c>
    </row>
    <row r="692" spans="1:26" s="108" customFormat="1" ht="18.75" customHeight="1" collapsed="1" thickBot="1" x14ac:dyDescent="0.25">
      <c r="A692" s="109">
        <v>13</v>
      </c>
      <c r="B692" s="101">
        <f t="shared" ref="B692:Y692" si="241">SUM(B693:B695)</f>
        <v>775.68600000000004</v>
      </c>
      <c r="C692" s="102">
        <f t="shared" si="241"/>
        <v>741.94600000000003</v>
      </c>
      <c r="D692" s="102">
        <f t="shared" si="241"/>
        <v>737.51599999999996</v>
      </c>
      <c r="E692" s="103">
        <f t="shared" si="241"/>
        <v>765.75599999999997</v>
      </c>
      <c r="F692" s="103">
        <f t="shared" si="241"/>
        <v>751.36599999999999</v>
      </c>
      <c r="G692" s="103">
        <f t="shared" si="241"/>
        <v>789.846</v>
      </c>
      <c r="H692" s="103">
        <f t="shared" si="241"/>
        <v>785.65599999999995</v>
      </c>
      <c r="I692" s="103">
        <f t="shared" si="241"/>
        <v>772.42599999999993</v>
      </c>
      <c r="J692" s="103">
        <f t="shared" si="241"/>
        <v>775.096</v>
      </c>
      <c r="K692" s="104">
        <f t="shared" si="241"/>
        <v>780.05599999999993</v>
      </c>
      <c r="L692" s="103">
        <f t="shared" si="241"/>
        <v>779.90599999999995</v>
      </c>
      <c r="M692" s="105">
        <f t="shared" si="241"/>
        <v>789.226</v>
      </c>
      <c r="N692" s="104">
        <f t="shared" si="241"/>
        <v>794.08600000000001</v>
      </c>
      <c r="O692" s="103">
        <f t="shared" si="241"/>
        <v>769.346</v>
      </c>
      <c r="P692" s="105">
        <f t="shared" si="241"/>
        <v>775.91599999999994</v>
      </c>
      <c r="Q692" s="106">
        <f t="shared" si="241"/>
        <v>792.976</v>
      </c>
      <c r="R692" s="103">
        <f t="shared" si="241"/>
        <v>813.45600000000002</v>
      </c>
      <c r="S692" s="106">
        <f t="shared" si="241"/>
        <v>819.48599999999999</v>
      </c>
      <c r="T692" s="103">
        <f t="shared" si="241"/>
        <v>807.86599999999999</v>
      </c>
      <c r="U692" s="102">
        <f t="shared" si="241"/>
        <v>798.68600000000004</v>
      </c>
      <c r="V692" s="102">
        <f t="shared" si="241"/>
        <v>799.80599999999993</v>
      </c>
      <c r="W692" s="102">
        <f t="shared" si="241"/>
        <v>806.50599999999997</v>
      </c>
      <c r="X692" s="102">
        <f t="shared" si="241"/>
        <v>812.73599999999999</v>
      </c>
      <c r="Y692" s="107">
        <f t="shared" si="241"/>
        <v>808.92599999999993</v>
      </c>
    </row>
    <row r="693" spans="1:26" s="62" customFormat="1" ht="18.75" hidden="1" customHeight="1" outlineLevel="1" x14ac:dyDescent="0.2">
      <c r="A693" s="117" t="s">
        <v>8</v>
      </c>
      <c r="B693" s="70">
        <f>B71</f>
        <v>773.19</v>
      </c>
      <c r="C693" s="70">
        <f t="shared" ref="C693:Y693" si="242">C71</f>
        <v>739.45</v>
      </c>
      <c r="D693" s="70">
        <f t="shared" si="242"/>
        <v>735.02</v>
      </c>
      <c r="E693" s="70">
        <f t="shared" si="242"/>
        <v>763.26</v>
      </c>
      <c r="F693" s="70">
        <f t="shared" si="242"/>
        <v>748.87</v>
      </c>
      <c r="G693" s="70">
        <f t="shared" si="242"/>
        <v>787.35</v>
      </c>
      <c r="H693" s="70">
        <f t="shared" si="242"/>
        <v>783.16</v>
      </c>
      <c r="I693" s="70">
        <f t="shared" si="242"/>
        <v>769.93</v>
      </c>
      <c r="J693" s="70">
        <f t="shared" si="242"/>
        <v>772.6</v>
      </c>
      <c r="K693" s="70">
        <f t="shared" si="242"/>
        <v>777.56</v>
      </c>
      <c r="L693" s="70">
        <f t="shared" si="242"/>
        <v>777.41</v>
      </c>
      <c r="M693" s="70">
        <f t="shared" si="242"/>
        <v>786.73</v>
      </c>
      <c r="N693" s="70">
        <f t="shared" si="242"/>
        <v>791.59</v>
      </c>
      <c r="O693" s="70">
        <f t="shared" si="242"/>
        <v>766.85</v>
      </c>
      <c r="P693" s="70">
        <f t="shared" si="242"/>
        <v>773.42</v>
      </c>
      <c r="Q693" s="70">
        <f t="shared" si="242"/>
        <v>790.48</v>
      </c>
      <c r="R693" s="70">
        <f t="shared" si="242"/>
        <v>810.96</v>
      </c>
      <c r="S693" s="70">
        <f t="shared" si="242"/>
        <v>816.99</v>
      </c>
      <c r="T693" s="70">
        <f t="shared" si="242"/>
        <v>805.37</v>
      </c>
      <c r="U693" s="70">
        <f t="shared" si="242"/>
        <v>796.19</v>
      </c>
      <c r="V693" s="70">
        <f t="shared" si="242"/>
        <v>797.31</v>
      </c>
      <c r="W693" s="70">
        <f t="shared" si="242"/>
        <v>804.01</v>
      </c>
      <c r="X693" s="70">
        <f t="shared" si="242"/>
        <v>810.24</v>
      </c>
      <c r="Y693" s="70">
        <f t="shared" si="242"/>
        <v>806.43</v>
      </c>
    </row>
    <row r="694" spans="1:26" s="62" customFormat="1" ht="18.75" hidden="1" customHeight="1" outlineLevel="1" x14ac:dyDescent="0.2">
      <c r="A694" s="58" t="s">
        <v>10</v>
      </c>
      <c r="B694" s="76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Q694" s="74"/>
      <c r="R694" s="74"/>
      <c r="S694" s="74"/>
      <c r="T694" s="74"/>
      <c r="U694" s="74"/>
      <c r="V694" s="74"/>
      <c r="W694" s="74"/>
      <c r="X694" s="74"/>
      <c r="Y694" s="81"/>
    </row>
    <row r="695" spans="1:26" s="62" customFormat="1" ht="18.75" hidden="1" customHeight="1" outlineLevel="1" thickBot="1" x14ac:dyDescent="0.25">
      <c r="A695" s="59" t="s">
        <v>11</v>
      </c>
      <c r="B695" s="77">
        <v>2.496</v>
      </c>
      <c r="C695" s="75">
        <v>2.496</v>
      </c>
      <c r="D695" s="75">
        <v>2.496</v>
      </c>
      <c r="E695" s="75">
        <v>2.496</v>
      </c>
      <c r="F695" s="75">
        <v>2.496</v>
      </c>
      <c r="G695" s="75">
        <v>2.496</v>
      </c>
      <c r="H695" s="75">
        <v>2.496</v>
      </c>
      <c r="I695" s="75">
        <v>2.496</v>
      </c>
      <c r="J695" s="75">
        <v>2.496</v>
      </c>
      <c r="K695" s="75">
        <v>2.496</v>
      </c>
      <c r="L695" s="75">
        <v>2.496</v>
      </c>
      <c r="M695" s="75">
        <v>2.496</v>
      </c>
      <c r="N695" s="75">
        <v>2.496</v>
      </c>
      <c r="O695" s="75">
        <v>2.496</v>
      </c>
      <c r="P695" s="75">
        <v>2.496</v>
      </c>
      <c r="Q695" s="75">
        <v>2.496</v>
      </c>
      <c r="R695" s="75">
        <v>2.496</v>
      </c>
      <c r="S695" s="75">
        <v>2.496</v>
      </c>
      <c r="T695" s="75">
        <v>2.496</v>
      </c>
      <c r="U695" s="75">
        <v>2.496</v>
      </c>
      <c r="V695" s="75">
        <v>2.496</v>
      </c>
      <c r="W695" s="75">
        <v>2.496</v>
      </c>
      <c r="X695" s="75">
        <v>2.496</v>
      </c>
      <c r="Y695" s="82">
        <v>2.496</v>
      </c>
    </row>
    <row r="696" spans="1:26" s="108" customFormat="1" ht="18.75" customHeight="1" collapsed="1" thickBot="1" x14ac:dyDescent="0.25">
      <c r="A696" s="112">
        <v>14</v>
      </c>
      <c r="B696" s="101">
        <f t="shared" ref="B696:Y696" si="243">SUM(B697:B699)</f>
        <v>846.50599999999997</v>
      </c>
      <c r="C696" s="102">
        <f t="shared" si="243"/>
        <v>818.04599999999994</v>
      </c>
      <c r="D696" s="102">
        <f t="shared" si="243"/>
        <v>811.40599999999995</v>
      </c>
      <c r="E696" s="103">
        <f t="shared" si="243"/>
        <v>838.846</v>
      </c>
      <c r="F696" s="103">
        <f t="shared" si="243"/>
        <v>795.43600000000004</v>
      </c>
      <c r="G696" s="103">
        <f t="shared" si="243"/>
        <v>825.27599999999995</v>
      </c>
      <c r="H696" s="103">
        <f t="shared" si="243"/>
        <v>829.10599999999999</v>
      </c>
      <c r="I696" s="103">
        <f t="shared" si="243"/>
        <v>813.21600000000001</v>
      </c>
      <c r="J696" s="103">
        <f t="shared" si="243"/>
        <v>822.20600000000002</v>
      </c>
      <c r="K696" s="104">
        <f t="shared" si="243"/>
        <v>825.58600000000001</v>
      </c>
      <c r="L696" s="103">
        <f t="shared" si="243"/>
        <v>824.03599999999994</v>
      </c>
      <c r="M696" s="105">
        <f t="shared" si="243"/>
        <v>825.21600000000001</v>
      </c>
      <c r="N696" s="104">
        <f t="shared" si="243"/>
        <v>841.23599999999999</v>
      </c>
      <c r="O696" s="103">
        <f t="shared" si="243"/>
        <v>813.92599999999993</v>
      </c>
      <c r="P696" s="105">
        <f t="shared" si="243"/>
        <v>823.73599999999999</v>
      </c>
      <c r="Q696" s="106">
        <f t="shared" si="243"/>
        <v>846.18600000000004</v>
      </c>
      <c r="R696" s="103">
        <f t="shared" si="243"/>
        <v>859.15599999999995</v>
      </c>
      <c r="S696" s="106">
        <f t="shared" si="243"/>
        <v>867.76599999999996</v>
      </c>
      <c r="T696" s="103">
        <f t="shared" si="243"/>
        <v>855.80599999999993</v>
      </c>
      <c r="U696" s="102">
        <f t="shared" si="243"/>
        <v>842.80599999999993</v>
      </c>
      <c r="V696" s="102">
        <f t="shared" si="243"/>
        <v>831.41599999999994</v>
      </c>
      <c r="W696" s="102">
        <f t="shared" si="243"/>
        <v>843.20600000000002</v>
      </c>
      <c r="X696" s="102">
        <f t="shared" si="243"/>
        <v>843.31600000000003</v>
      </c>
      <c r="Y696" s="107">
        <f t="shared" si="243"/>
        <v>848.11599999999999</v>
      </c>
    </row>
    <row r="697" spans="1:26" s="62" customFormat="1" ht="18.75" hidden="1" customHeight="1" outlineLevel="1" x14ac:dyDescent="0.2">
      <c r="A697" s="56" t="s">
        <v>8</v>
      </c>
      <c r="B697" s="70">
        <f>B76</f>
        <v>844.01</v>
      </c>
      <c r="C697" s="70">
        <f t="shared" ref="C697:Y697" si="244">C76</f>
        <v>815.55</v>
      </c>
      <c r="D697" s="70">
        <f t="shared" si="244"/>
        <v>808.91</v>
      </c>
      <c r="E697" s="70">
        <f t="shared" si="244"/>
        <v>836.35</v>
      </c>
      <c r="F697" s="70">
        <f t="shared" si="244"/>
        <v>792.94</v>
      </c>
      <c r="G697" s="70">
        <f t="shared" si="244"/>
        <v>822.78</v>
      </c>
      <c r="H697" s="70">
        <f t="shared" si="244"/>
        <v>826.61</v>
      </c>
      <c r="I697" s="70">
        <f t="shared" si="244"/>
        <v>810.72</v>
      </c>
      <c r="J697" s="70">
        <f t="shared" si="244"/>
        <v>819.71</v>
      </c>
      <c r="K697" s="70">
        <f t="shared" si="244"/>
        <v>823.09</v>
      </c>
      <c r="L697" s="70">
        <f t="shared" si="244"/>
        <v>821.54</v>
      </c>
      <c r="M697" s="70">
        <f t="shared" si="244"/>
        <v>822.72</v>
      </c>
      <c r="N697" s="70">
        <f t="shared" si="244"/>
        <v>838.74</v>
      </c>
      <c r="O697" s="70">
        <f t="shared" si="244"/>
        <v>811.43</v>
      </c>
      <c r="P697" s="70">
        <f t="shared" si="244"/>
        <v>821.24</v>
      </c>
      <c r="Q697" s="70">
        <f t="shared" si="244"/>
        <v>843.69</v>
      </c>
      <c r="R697" s="70">
        <f t="shared" si="244"/>
        <v>856.66</v>
      </c>
      <c r="S697" s="70">
        <f t="shared" si="244"/>
        <v>865.27</v>
      </c>
      <c r="T697" s="70">
        <f t="shared" si="244"/>
        <v>853.31</v>
      </c>
      <c r="U697" s="70">
        <f t="shared" si="244"/>
        <v>840.31</v>
      </c>
      <c r="V697" s="70">
        <f t="shared" si="244"/>
        <v>828.92</v>
      </c>
      <c r="W697" s="70">
        <f t="shared" si="244"/>
        <v>840.71</v>
      </c>
      <c r="X697" s="70">
        <f t="shared" si="244"/>
        <v>840.82</v>
      </c>
      <c r="Y697" s="70">
        <f t="shared" si="244"/>
        <v>845.62</v>
      </c>
    </row>
    <row r="698" spans="1:26" s="62" customFormat="1" ht="18.75" hidden="1" customHeight="1" outlineLevel="1" x14ac:dyDescent="0.2">
      <c r="A698" s="53" t="s">
        <v>10</v>
      </c>
      <c r="B698" s="76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Q698" s="74"/>
      <c r="R698" s="74"/>
      <c r="S698" s="74"/>
      <c r="T698" s="74"/>
      <c r="U698" s="74"/>
      <c r="V698" s="74"/>
      <c r="W698" s="74"/>
      <c r="X698" s="74"/>
      <c r="Y698" s="81"/>
    </row>
    <row r="699" spans="1:26" s="62" customFormat="1" ht="18.75" hidden="1" customHeight="1" outlineLevel="1" thickBot="1" x14ac:dyDescent="0.25">
      <c r="A699" s="59" t="s">
        <v>11</v>
      </c>
      <c r="B699" s="77">
        <v>2.496</v>
      </c>
      <c r="C699" s="75">
        <v>2.496</v>
      </c>
      <c r="D699" s="75">
        <v>2.496</v>
      </c>
      <c r="E699" s="75">
        <v>2.496</v>
      </c>
      <c r="F699" s="75">
        <v>2.496</v>
      </c>
      <c r="G699" s="75">
        <v>2.496</v>
      </c>
      <c r="H699" s="75">
        <v>2.496</v>
      </c>
      <c r="I699" s="75">
        <v>2.496</v>
      </c>
      <c r="J699" s="75">
        <v>2.496</v>
      </c>
      <c r="K699" s="75">
        <v>2.496</v>
      </c>
      <c r="L699" s="75">
        <v>2.496</v>
      </c>
      <c r="M699" s="75">
        <v>2.496</v>
      </c>
      <c r="N699" s="75">
        <v>2.496</v>
      </c>
      <c r="O699" s="75">
        <v>2.496</v>
      </c>
      <c r="P699" s="75">
        <v>2.496</v>
      </c>
      <c r="Q699" s="75">
        <v>2.496</v>
      </c>
      <c r="R699" s="75">
        <v>2.496</v>
      </c>
      <c r="S699" s="75">
        <v>2.496</v>
      </c>
      <c r="T699" s="75">
        <v>2.496</v>
      </c>
      <c r="U699" s="75">
        <v>2.496</v>
      </c>
      <c r="V699" s="75">
        <v>2.496</v>
      </c>
      <c r="W699" s="75">
        <v>2.496</v>
      </c>
      <c r="X699" s="75">
        <v>2.496</v>
      </c>
      <c r="Y699" s="82">
        <v>2.496</v>
      </c>
    </row>
    <row r="700" spans="1:26" s="108" customFormat="1" ht="18.75" customHeight="1" collapsed="1" thickBot="1" x14ac:dyDescent="0.25">
      <c r="A700" s="109">
        <v>15</v>
      </c>
      <c r="B700" s="101">
        <f t="shared" ref="B700:Y700" si="245">SUM(B701:B703)</f>
        <v>821.38599999999997</v>
      </c>
      <c r="C700" s="102">
        <f t="shared" si="245"/>
        <v>791.476</v>
      </c>
      <c r="D700" s="102">
        <f t="shared" si="245"/>
        <v>797.08600000000001</v>
      </c>
      <c r="E700" s="103">
        <f t="shared" si="245"/>
        <v>813.64599999999996</v>
      </c>
      <c r="F700" s="103">
        <f t="shared" si="245"/>
        <v>805.12599999999998</v>
      </c>
      <c r="G700" s="103">
        <f t="shared" si="245"/>
        <v>800.70600000000002</v>
      </c>
      <c r="H700" s="103">
        <f t="shared" si="245"/>
        <v>809.57600000000002</v>
      </c>
      <c r="I700" s="103">
        <f t="shared" si="245"/>
        <v>797.05599999999993</v>
      </c>
      <c r="J700" s="103">
        <f t="shared" si="245"/>
        <v>799.93600000000004</v>
      </c>
      <c r="K700" s="104">
        <f t="shared" si="245"/>
        <v>806.15599999999995</v>
      </c>
      <c r="L700" s="103">
        <f t="shared" si="245"/>
        <v>803.43600000000004</v>
      </c>
      <c r="M700" s="105">
        <f t="shared" si="245"/>
        <v>803.06600000000003</v>
      </c>
      <c r="N700" s="104">
        <f t="shared" si="245"/>
        <v>812.51599999999996</v>
      </c>
      <c r="O700" s="103">
        <f t="shared" si="245"/>
        <v>770.16599999999994</v>
      </c>
      <c r="P700" s="105">
        <f t="shared" si="245"/>
        <v>797.92599999999993</v>
      </c>
      <c r="Q700" s="106">
        <f t="shared" si="245"/>
        <v>824.19600000000003</v>
      </c>
      <c r="R700" s="103">
        <f t="shared" si="245"/>
        <v>834.49599999999998</v>
      </c>
      <c r="S700" s="106">
        <f t="shared" si="245"/>
        <v>838.48599999999999</v>
      </c>
      <c r="T700" s="103">
        <f t="shared" si="245"/>
        <v>832.36599999999999</v>
      </c>
      <c r="U700" s="102">
        <f t="shared" si="245"/>
        <v>821.18600000000004</v>
      </c>
      <c r="V700" s="102">
        <f t="shared" si="245"/>
        <v>818.68600000000004</v>
      </c>
      <c r="W700" s="102">
        <f t="shared" si="245"/>
        <v>818.75599999999997</v>
      </c>
      <c r="X700" s="102">
        <f t="shared" si="245"/>
        <v>814.51599999999996</v>
      </c>
      <c r="Y700" s="107">
        <f t="shared" si="245"/>
        <v>820.66599999999994</v>
      </c>
    </row>
    <row r="701" spans="1:26" s="62" customFormat="1" ht="18.75" hidden="1" customHeight="1" outlineLevel="1" x14ac:dyDescent="0.2">
      <c r="A701" s="117" t="s">
        <v>8</v>
      </c>
      <c r="B701" s="70">
        <f>B81</f>
        <v>818.89</v>
      </c>
      <c r="C701" s="70">
        <f t="shared" ref="C701:Y701" si="246">C81</f>
        <v>788.98</v>
      </c>
      <c r="D701" s="70">
        <f t="shared" si="246"/>
        <v>794.59</v>
      </c>
      <c r="E701" s="70">
        <f t="shared" si="246"/>
        <v>811.15</v>
      </c>
      <c r="F701" s="70">
        <f t="shared" si="246"/>
        <v>802.63</v>
      </c>
      <c r="G701" s="70">
        <f t="shared" si="246"/>
        <v>798.21</v>
      </c>
      <c r="H701" s="70">
        <f t="shared" si="246"/>
        <v>807.08</v>
      </c>
      <c r="I701" s="70">
        <f t="shared" si="246"/>
        <v>794.56</v>
      </c>
      <c r="J701" s="70">
        <f t="shared" si="246"/>
        <v>797.44</v>
      </c>
      <c r="K701" s="70">
        <f t="shared" si="246"/>
        <v>803.66</v>
      </c>
      <c r="L701" s="70">
        <f t="shared" si="246"/>
        <v>800.94</v>
      </c>
      <c r="M701" s="70">
        <f t="shared" si="246"/>
        <v>800.57</v>
      </c>
      <c r="N701" s="70">
        <f t="shared" si="246"/>
        <v>810.02</v>
      </c>
      <c r="O701" s="70">
        <f t="shared" si="246"/>
        <v>767.67</v>
      </c>
      <c r="P701" s="70">
        <f t="shared" si="246"/>
        <v>795.43</v>
      </c>
      <c r="Q701" s="70">
        <f t="shared" si="246"/>
        <v>821.7</v>
      </c>
      <c r="R701" s="70">
        <f t="shared" si="246"/>
        <v>832</v>
      </c>
      <c r="S701" s="70">
        <f t="shared" si="246"/>
        <v>835.99</v>
      </c>
      <c r="T701" s="70">
        <f t="shared" si="246"/>
        <v>829.87</v>
      </c>
      <c r="U701" s="70">
        <f t="shared" si="246"/>
        <v>818.69</v>
      </c>
      <c r="V701" s="70">
        <f t="shared" si="246"/>
        <v>816.19</v>
      </c>
      <c r="W701" s="70">
        <f t="shared" si="246"/>
        <v>816.26</v>
      </c>
      <c r="X701" s="70">
        <f t="shared" si="246"/>
        <v>812.02</v>
      </c>
      <c r="Y701" s="70">
        <f t="shared" si="246"/>
        <v>818.17</v>
      </c>
    </row>
    <row r="702" spans="1:26" s="62" customFormat="1" ht="18.75" hidden="1" customHeight="1" outlineLevel="1" x14ac:dyDescent="0.2">
      <c r="A702" s="58" t="s">
        <v>10</v>
      </c>
      <c r="B702" s="76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Q702" s="74"/>
      <c r="R702" s="74"/>
      <c r="S702" s="74"/>
      <c r="T702" s="74"/>
      <c r="U702" s="74"/>
      <c r="V702" s="74"/>
      <c r="W702" s="74"/>
      <c r="X702" s="74"/>
      <c r="Y702" s="81"/>
    </row>
    <row r="703" spans="1:26" s="62" customFormat="1" ht="18.75" hidden="1" customHeight="1" outlineLevel="1" thickBot="1" x14ac:dyDescent="0.25">
      <c r="A703" s="59" t="s">
        <v>11</v>
      </c>
      <c r="B703" s="77">
        <v>2.496</v>
      </c>
      <c r="C703" s="75">
        <v>2.496</v>
      </c>
      <c r="D703" s="75">
        <v>2.496</v>
      </c>
      <c r="E703" s="75">
        <v>2.496</v>
      </c>
      <c r="F703" s="75">
        <v>2.496</v>
      </c>
      <c r="G703" s="75">
        <v>2.496</v>
      </c>
      <c r="H703" s="75">
        <v>2.496</v>
      </c>
      <c r="I703" s="75">
        <v>2.496</v>
      </c>
      <c r="J703" s="75">
        <v>2.496</v>
      </c>
      <c r="K703" s="75">
        <v>2.496</v>
      </c>
      <c r="L703" s="75">
        <v>2.496</v>
      </c>
      <c r="M703" s="75">
        <v>2.496</v>
      </c>
      <c r="N703" s="75">
        <v>2.496</v>
      </c>
      <c r="O703" s="75">
        <v>2.496</v>
      </c>
      <c r="P703" s="75">
        <v>2.496</v>
      </c>
      <c r="Q703" s="75">
        <v>2.496</v>
      </c>
      <c r="R703" s="75">
        <v>2.496</v>
      </c>
      <c r="S703" s="75">
        <v>2.496</v>
      </c>
      <c r="T703" s="75">
        <v>2.496</v>
      </c>
      <c r="U703" s="75">
        <v>2.496</v>
      </c>
      <c r="V703" s="75">
        <v>2.496</v>
      </c>
      <c r="W703" s="75">
        <v>2.496</v>
      </c>
      <c r="X703" s="75">
        <v>2.496</v>
      </c>
      <c r="Y703" s="82">
        <v>2.496</v>
      </c>
    </row>
    <row r="704" spans="1:26" s="108" customFormat="1" ht="18.75" customHeight="1" collapsed="1" thickBot="1" x14ac:dyDescent="0.25">
      <c r="A704" s="112">
        <v>16</v>
      </c>
      <c r="B704" s="101">
        <f t="shared" ref="B704:Y704" si="247">SUM(B705:B707)</f>
        <v>795.75599999999997</v>
      </c>
      <c r="C704" s="102">
        <f t="shared" si="247"/>
        <v>775.94600000000003</v>
      </c>
      <c r="D704" s="102">
        <f t="shared" si="247"/>
        <v>785.52599999999995</v>
      </c>
      <c r="E704" s="103">
        <f t="shared" si="247"/>
        <v>796.81600000000003</v>
      </c>
      <c r="F704" s="103">
        <f t="shared" si="247"/>
        <v>794.35599999999999</v>
      </c>
      <c r="G704" s="103">
        <f t="shared" si="247"/>
        <v>787.70600000000002</v>
      </c>
      <c r="H704" s="103">
        <f t="shared" si="247"/>
        <v>788.15599999999995</v>
      </c>
      <c r="I704" s="103">
        <f t="shared" si="247"/>
        <v>774.43600000000004</v>
      </c>
      <c r="J704" s="103">
        <f t="shared" si="247"/>
        <v>780.65599999999995</v>
      </c>
      <c r="K704" s="104">
        <f t="shared" si="247"/>
        <v>774.28599999999994</v>
      </c>
      <c r="L704" s="103">
        <f t="shared" si="247"/>
        <v>778.16599999999994</v>
      </c>
      <c r="M704" s="105">
        <f t="shared" si="247"/>
        <v>793.19600000000003</v>
      </c>
      <c r="N704" s="104">
        <f t="shared" si="247"/>
        <v>798.44600000000003</v>
      </c>
      <c r="O704" s="103">
        <f t="shared" si="247"/>
        <v>769.61599999999999</v>
      </c>
      <c r="P704" s="105">
        <f t="shared" si="247"/>
        <v>773.41599999999994</v>
      </c>
      <c r="Q704" s="106">
        <f t="shared" si="247"/>
        <v>794.37599999999998</v>
      </c>
      <c r="R704" s="103">
        <f t="shared" si="247"/>
        <v>813.70600000000002</v>
      </c>
      <c r="S704" s="106">
        <f t="shared" si="247"/>
        <v>816.20600000000002</v>
      </c>
      <c r="T704" s="103">
        <f t="shared" si="247"/>
        <v>806.00599999999997</v>
      </c>
      <c r="U704" s="102">
        <f t="shared" si="247"/>
        <v>800.26599999999996</v>
      </c>
      <c r="V704" s="102">
        <f t="shared" si="247"/>
        <v>794.50599999999997</v>
      </c>
      <c r="W704" s="102">
        <f t="shared" si="247"/>
        <v>803.08600000000001</v>
      </c>
      <c r="X704" s="102">
        <f t="shared" si="247"/>
        <v>776.95600000000002</v>
      </c>
      <c r="Y704" s="107">
        <f t="shared" si="247"/>
        <v>791.67599999999993</v>
      </c>
    </row>
    <row r="705" spans="1:25" s="62" customFormat="1" ht="18.75" hidden="1" customHeight="1" outlineLevel="1" x14ac:dyDescent="0.2">
      <c r="A705" s="117" t="s">
        <v>8</v>
      </c>
      <c r="B705" s="70">
        <f>B86</f>
        <v>793.26</v>
      </c>
      <c r="C705" s="70">
        <f t="shared" ref="C705:Y705" si="248">C86</f>
        <v>773.45</v>
      </c>
      <c r="D705" s="70">
        <f t="shared" si="248"/>
        <v>783.03</v>
      </c>
      <c r="E705" s="70">
        <f t="shared" si="248"/>
        <v>794.32</v>
      </c>
      <c r="F705" s="70">
        <f t="shared" si="248"/>
        <v>791.86</v>
      </c>
      <c r="G705" s="70">
        <f t="shared" si="248"/>
        <v>785.21</v>
      </c>
      <c r="H705" s="70">
        <f t="shared" si="248"/>
        <v>785.66</v>
      </c>
      <c r="I705" s="70">
        <f t="shared" si="248"/>
        <v>771.94</v>
      </c>
      <c r="J705" s="70">
        <f t="shared" si="248"/>
        <v>778.16</v>
      </c>
      <c r="K705" s="70">
        <f t="shared" si="248"/>
        <v>771.79</v>
      </c>
      <c r="L705" s="70">
        <f t="shared" si="248"/>
        <v>775.67</v>
      </c>
      <c r="M705" s="70">
        <f t="shared" si="248"/>
        <v>790.7</v>
      </c>
      <c r="N705" s="70">
        <f t="shared" si="248"/>
        <v>795.95</v>
      </c>
      <c r="O705" s="70">
        <f t="shared" si="248"/>
        <v>767.12</v>
      </c>
      <c r="P705" s="70">
        <f t="shared" si="248"/>
        <v>770.92</v>
      </c>
      <c r="Q705" s="70">
        <f t="shared" si="248"/>
        <v>791.88</v>
      </c>
      <c r="R705" s="70">
        <f t="shared" si="248"/>
        <v>811.21</v>
      </c>
      <c r="S705" s="70">
        <f t="shared" si="248"/>
        <v>813.71</v>
      </c>
      <c r="T705" s="70">
        <f t="shared" si="248"/>
        <v>803.51</v>
      </c>
      <c r="U705" s="70">
        <f t="shared" si="248"/>
        <v>797.77</v>
      </c>
      <c r="V705" s="70">
        <f t="shared" si="248"/>
        <v>792.01</v>
      </c>
      <c r="W705" s="70">
        <f t="shared" si="248"/>
        <v>800.59</v>
      </c>
      <c r="X705" s="70">
        <f t="shared" si="248"/>
        <v>774.46</v>
      </c>
      <c r="Y705" s="70">
        <f t="shared" si="248"/>
        <v>789.18</v>
      </c>
    </row>
    <row r="706" spans="1:25" s="62" customFormat="1" ht="18.75" hidden="1" customHeight="1" outlineLevel="1" x14ac:dyDescent="0.2">
      <c r="A706" s="54" t="s">
        <v>10</v>
      </c>
      <c r="B706" s="76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Q706" s="74"/>
      <c r="R706" s="74"/>
      <c r="S706" s="74"/>
      <c r="T706" s="74"/>
      <c r="U706" s="74"/>
      <c r="V706" s="74"/>
      <c r="W706" s="74"/>
      <c r="X706" s="74"/>
      <c r="Y706" s="81"/>
    </row>
    <row r="707" spans="1:25" s="62" customFormat="1" ht="18.75" hidden="1" customHeight="1" outlineLevel="1" thickBot="1" x14ac:dyDescent="0.25">
      <c r="A707" s="55" t="s">
        <v>11</v>
      </c>
      <c r="B707" s="77">
        <v>2.496</v>
      </c>
      <c r="C707" s="75">
        <v>2.496</v>
      </c>
      <c r="D707" s="75">
        <v>2.496</v>
      </c>
      <c r="E707" s="75">
        <v>2.496</v>
      </c>
      <c r="F707" s="75">
        <v>2.496</v>
      </c>
      <c r="G707" s="75">
        <v>2.496</v>
      </c>
      <c r="H707" s="75">
        <v>2.496</v>
      </c>
      <c r="I707" s="75">
        <v>2.496</v>
      </c>
      <c r="J707" s="75">
        <v>2.496</v>
      </c>
      <c r="K707" s="75">
        <v>2.496</v>
      </c>
      <c r="L707" s="75">
        <v>2.496</v>
      </c>
      <c r="M707" s="75">
        <v>2.496</v>
      </c>
      <c r="N707" s="75">
        <v>2.496</v>
      </c>
      <c r="O707" s="75">
        <v>2.496</v>
      </c>
      <c r="P707" s="75">
        <v>2.496</v>
      </c>
      <c r="Q707" s="75">
        <v>2.496</v>
      </c>
      <c r="R707" s="75">
        <v>2.496</v>
      </c>
      <c r="S707" s="75">
        <v>2.496</v>
      </c>
      <c r="T707" s="75">
        <v>2.496</v>
      </c>
      <c r="U707" s="75">
        <v>2.496</v>
      </c>
      <c r="V707" s="75">
        <v>2.496</v>
      </c>
      <c r="W707" s="75">
        <v>2.496</v>
      </c>
      <c r="X707" s="75">
        <v>2.496</v>
      </c>
      <c r="Y707" s="82">
        <v>2.496</v>
      </c>
    </row>
    <row r="708" spans="1:25" s="108" customFormat="1" ht="18.75" customHeight="1" collapsed="1" thickBot="1" x14ac:dyDescent="0.25">
      <c r="A708" s="109">
        <v>17</v>
      </c>
      <c r="B708" s="101">
        <f t="shared" ref="B708:Y708" si="249">SUM(B709:B711)</f>
        <v>798.85599999999999</v>
      </c>
      <c r="C708" s="102">
        <f t="shared" si="249"/>
        <v>777.39599999999996</v>
      </c>
      <c r="D708" s="102">
        <f t="shared" si="249"/>
        <v>790.68600000000004</v>
      </c>
      <c r="E708" s="103">
        <f t="shared" si="249"/>
        <v>785.71600000000001</v>
      </c>
      <c r="F708" s="103">
        <f t="shared" si="249"/>
        <v>792.27599999999995</v>
      </c>
      <c r="G708" s="103">
        <f t="shared" si="249"/>
        <v>793.42599999999993</v>
      </c>
      <c r="H708" s="103">
        <f t="shared" si="249"/>
        <v>794.91599999999994</v>
      </c>
      <c r="I708" s="103">
        <f t="shared" si="249"/>
        <v>787.27599999999995</v>
      </c>
      <c r="J708" s="103">
        <f t="shared" si="249"/>
        <v>791.30599999999993</v>
      </c>
      <c r="K708" s="104">
        <f t="shared" si="249"/>
        <v>800.85599999999999</v>
      </c>
      <c r="L708" s="103">
        <f t="shared" si="249"/>
        <v>799.07600000000002</v>
      </c>
      <c r="M708" s="105">
        <f t="shared" si="249"/>
        <v>801.21600000000001</v>
      </c>
      <c r="N708" s="104">
        <f t="shared" si="249"/>
        <v>799.11599999999999</v>
      </c>
      <c r="O708" s="103">
        <f t="shared" si="249"/>
        <v>783.36599999999999</v>
      </c>
      <c r="P708" s="105">
        <f t="shared" si="249"/>
        <v>787.53599999999994</v>
      </c>
      <c r="Q708" s="106">
        <f t="shared" si="249"/>
        <v>808.83600000000001</v>
      </c>
      <c r="R708" s="103">
        <f t="shared" si="249"/>
        <v>822.93600000000004</v>
      </c>
      <c r="S708" s="106">
        <f t="shared" si="249"/>
        <v>832.54599999999994</v>
      </c>
      <c r="T708" s="103">
        <f t="shared" si="249"/>
        <v>820.30599999999993</v>
      </c>
      <c r="U708" s="102">
        <f t="shared" si="249"/>
        <v>809.29599999999994</v>
      </c>
      <c r="V708" s="102">
        <f t="shared" si="249"/>
        <v>813.86599999999999</v>
      </c>
      <c r="W708" s="102">
        <f t="shared" si="249"/>
        <v>809.75599999999997</v>
      </c>
      <c r="X708" s="102">
        <f t="shared" si="249"/>
        <v>809.60599999999999</v>
      </c>
      <c r="Y708" s="107">
        <f t="shared" si="249"/>
        <v>809.03599999999994</v>
      </c>
    </row>
    <row r="709" spans="1:25" s="62" customFormat="1" ht="18.75" hidden="1" customHeight="1" outlineLevel="1" x14ac:dyDescent="0.2">
      <c r="A709" s="117" t="s">
        <v>8</v>
      </c>
      <c r="B709" s="70">
        <f>B91</f>
        <v>796.36</v>
      </c>
      <c r="C709" s="70">
        <f t="shared" ref="C709:Y709" si="250">C91</f>
        <v>774.9</v>
      </c>
      <c r="D709" s="70">
        <f t="shared" si="250"/>
        <v>788.19</v>
      </c>
      <c r="E709" s="70">
        <f t="shared" si="250"/>
        <v>783.22</v>
      </c>
      <c r="F709" s="70">
        <f t="shared" si="250"/>
        <v>789.78</v>
      </c>
      <c r="G709" s="70">
        <f t="shared" si="250"/>
        <v>790.93</v>
      </c>
      <c r="H709" s="70">
        <f t="shared" si="250"/>
        <v>792.42</v>
      </c>
      <c r="I709" s="70">
        <f t="shared" si="250"/>
        <v>784.78</v>
      </c>
      <c r="J709" s="70">
        <f t="shared" si="250"/>
        <v>788.81</v>
      </c>
      <c r="K709" s="70">
        <f t="shared" si="250"/>
        <v>798.36</v>
      </c>
      <c r="L709" s="70">
        <f t="shared" si="250"/>
        <v>796.58</v>
      </c>
      <c r="M709" s="70">
        <f t="shared" si="250"/>
        <v>798.72</v>
      </c>
      <c r="N709" s="70">
        <f t="shared" si="250"/>
        <v>796.62</v>
      </c>
      <c r="O709" s="70">
        <f t="shared" si="250"/>
        <v>780.87</v>
      </c>
      <c r="P709" s="70">
        <f t="shared" si="250"/>
        <v>785.04</v>
      </c>
      <c r="Q709" s="70">
        <f t="shared" si="250"/>
        <v>806.34</v>
      </c>
      <c r="R709" s="70">
        <f t="shared" si="250"/>
        <v>820.44</v>
      </c>
      <c r="S709" s="70">
        <f t="shared" si="250"/>
        <v>830.05</v>
      </c>
      <c r="T709" s="70">
        <f t="shared" si="250"/>
        <v>817.81</v>
      </c>
      <c r="U709" s="70">
        <f t="shared" si="250"/>
        <v>806.8</v>
      </c>
      <c r="V709" s="70">
        <f t="shared" si="250"/>
        <v>811.37</v>
      </c>
      <c r="W709" s="70">
        <f t="shared" si="250"/>
        <v>807.26</v>
      </c>
      <c r="X709" s="70">
        <f t="shared" si="250"/>
        <v>807.11</v>
      </c>
      <c r="Y709" s="70">
        <f t="shared" si="250"/>
        <v>806.54</v>
      </c>
    </row>
    <row r="710" spans="1:25" s="62" customFormat="1" ht="18.75" hidden="1" customHeight="1" outlineLevel="1" x14ac:dyDescent="0.2">
      <c r="A710" s="54" t="s">
        <v>10</v>
      </c>
      <c r="B710" s="76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Q710" s="74"/>
      <c r="R710" s="74"/>
      <c r="S710" s="74"/>
      <c r="T710" s="74"/>
      <c r="U710" s="74"/>
      <c r="V710" s="74"/>
      <c r="W710" s="74"/>
      <c r="X710" s="74"/>
      <c r="Y710" s="81"/>
    </row>
    <row r="711" spans="1:25" s="62" customFormat="1" ht="18.75" hidden="1" customHeight="1" outlineLevel="1" thickBot="1" x14ac:dyDescent="0.25">
      <c r="A711" s="55" t="s">
        <v>11</v>
      </c>
      <c r="B711" s="77">
        <v>2.496</v>
      </c>
      <c r="C711" s="75">
        <v>2.496</v>
      </c>
      <c r="D711" s="75">
        <v>2.496</v>
      </c>
      <c r="E711" s="75">
        <v>2.496</v>
      </c>
      <c r="F711" s="75">
        <v>2.496</v>
      </c>
      <c r="G711" s="75">
        <v>2.496</v>
      </c>
      <c r="H711" s="75">
        <v>2.496</v>
      </c>
      <c r="I711" s="75">
        <v>2.496</v>
      </c>
      <c r="J711" s="75">
        <v>2.496</v>
      </c>
      <c r="K711" s="75">
        <v>2.496</v>
      </c>
      <c r="L711" s="75">
        <v>2.496</v>
      </c>
      <c r="M711" s="75">
        <v>2.496</v>
      </c>
      <c r="N711" s="75">
        <v>2.496</v>
      </c>
      <c r="O711" s="75">
        <v>2.496</v>
      </c>
      <c r="P711" s="75">
        <v>2.496</v>
      </c>
      <c r="Q711" s="75">
        <v>2.496</v>
      </c>
      <c r="R711" s="75">
        <v>2.496</v>
      </c>
      <c r="S711" s="75">
        <v>2.496</v>
      </c>
      <c r="T711" s="75">
        <v>2.496</v>
      </c>
      <c r="U711" s="75">
        <v>2.496</v>
      </c>
      <c r="V711" s="75">
        <v>2.496</v>
      </c>
      <c r="W711" s="75">
        <v>2.496</v>
      </c>
      <c r="X711" s="75">
        <v>2.496</v>
      </c>
      <c r="Y711" s="82">
        <v>2.496</v>
      </c>
    </row>
    <row r="712" spans="1:25" s="108" customFormat="1" ht="18.75" customHeight="1" collapsed="1" thickBot="1" x14ac:dyDescent="0.25">
      <c r="A712" s="110">
        <v>18</v>
      </c>
      <c r="B712" s="101">
        <f t="shared" ref="B712:Y712" si="251">SUM(B713:B715)</f>
        <v>744.74599999999998</v>
      </c>
      <c r="C712" s="102">
        <f t="shared" si="251"/>
        <v>727.24599999999998</v>
      </c>
      <c r="D712" s="102">
        <f t="shared" si="251"/>
        <v>729.54599999999994</v>
      </c>
      <c r="E712" s="103">
        <f t="shared" si="251"/>
        <v>742.24599999999998</v>
      </c>
      <c r="F712" s="103">
        <f t="shared" si="251"/>
        <v>730.91599999999994</v>
      </c>
      <c r="G712" s="103">
        <f t="shared" si="251"/>
        <v>732.04599999999994</v>
      </c>
      <c r="H712" s="103">
        <f t="shared" si="251"/>
        <v>730.36599999999999</v>
      </c>
      <c r="I712" s="103">
        <f t="shared" si="251"/>
        <v>722.70600000000002</v>
      </c>
      <c r="J712" s="103">
        <f t="shared" si="251"/>
        <v>723.52599999999995</v>
      </c>
      <c r="K712" s="104">
        <f t="shared" si="251"/>
        <v>738.51599999999996</v>
      </c>
      <c r="L712" s="103">
        <f t="shared" si="251"/>
        <v>739.19600000000003</v>
      </c>
      <c r="M712" s="105">
        <f t="shared" si="251"/>
        <v>733.27599999999995</v>
      </c>
      <c r="N712" s="104">
        <f t="shared" si="251"/>
        <v>733.90599999999995</v>
      </c>
      <c r="O712" s="103">
        <f t="shared" si="251"/>
        <v>710.52599999999995</v>
      </c>
      <c r="P712" s="105">
        <f t="shared" si="251"/>
        <v>714.98599999999999</v>
      </c>
      <c r="Q712" s="106">
        <f t="shared" si="251"/>
        <v>734.346</v>
      </c>
      <c r="R712" s="103">
        <f t="shared" si="251"/>
        <v>743.81600000000003</v>
      </c>
      <c r="S712" s="106">
        <f t="shared" si="251"/>
        <v>747.12599999999998</v>
      </c>
      <c r="T712" s="103">
        <f t="shared" si="251"/>
        <v>736.69600000000003</v>
      </c>
      <c r="U712" s="102">
        <f t="shared" si="251"/>
        <v>728.92599999999993</v>
      </c>
      <c r="V712" s="102">
        <f t="shared" si="251"/>
        <v>731.54599999999994</v>
      </c>
      <c r="W712" s="102">
        <f t="shared" si="251"/>
        <v>741.33600000000001</v>
      </c>
      <c r="X712" s="102">
        <f t="shared" si="251"/>
        <v>740.21600000000001</v>
      </c>
      <c r="Y712" s="107">
        <f t="shared" si="251"/>
        <v>739.10599999999999</v>
      </c>
    </row>
    <row r="713" spans="1:25" s="62" customFormat="1" ht="18.75" hidden="1" customHeight="1" outlineLevel="1" x14ac:dyDescent="0.2">
      <c r="A713" s="56" t="s">
        <v>8</v>
      </c>
      <c r="B713" s="70">
        <f>B96</f>
        <v>742.25</v>
      </c>
      <c r="C713" s="70">
        <f t="shared" ref="C713:Y713" si="252">C96</f>
        <v>724.75</v>
      </c>
      <c r="D713" s="70">
        <f t="shared" si="252"/>
        <v>727.05</v>
      </c>
      <c r="E713" s="70">
        <f t="shared" si="252"/>
        <v>739.75</v>
      </c>
      <c r="F713" s="70">
        <f t="shared" si="252"/>
        <v>728.42</v>
      </c>
      <c r="G713" s="70">
        <f t="shared" si="252"/>
        <v>729.55</v>
      </c>
      <c r="H713" s="70">
        <f t="shared" si="252"/>
        <v>727.87</v>
      </c>
      <c r="I713" s="70">
        <f t="shared" si="252"/>
        <v>720.21</v>
      </c>
      <c r="J713" s="70">
        <f t="shared" si="252"/>
        <v>721.03</v>
      </c>
      <c r="K713" s="70">
        <f t="shared" si="252"/>
        <v>736.02</v>
      </c>
      <c r="L713" s="70">
        <f t="shared" si="252"/>
        <v>736.7</v>
      </c>
      <c r="M713" s="70">
        <f t="shared" si="252"/>
        <v>730.78</v>
      </c>
      <c r="N713" s="70">
        <f t="shared" si="252"/>
        <v>731.41</v>
      </c>
      <c r="O713" s="70">
        <f t="shared" si="252"/>
        <v>708.03</v>
      </c>
      <c r="P713" s="70">
        <f t="shared" si="252"/>
        <v>712.49</v>
      </c>
      <c r="Q713" s="70">
        <f t="shared" si="252"/>
        <v>731.85</v>
      </c>
      <c r="R713" s="70">
        <f t="shared" si="252"/>
        <v>741.32</v>
      </c>
      <c r="S713" s="70">
        <f t="shared" si="252"/>
        <v>744.63</v>
      </c>
      <c r="T713" s="70">
        <f t="shared" si="252"/>
        <v>734.2</v>
      </c>
      <c r="U713" s="70">
        <f t="shared" si="252"/>
        <v>726.43</v>
      </c>
      <c r="V713" s="70">
        <f t="shared" si="252"/>
        <v>729.05</v>
      </c>
      <c r="W713" s="70">
        <f t="shared" si="252"/>
        <v>738.84</v>
      </c>
      <c r="X713" s="70">
        <f t="shared" si="252"/>
        <v>737.72</v>
      </c>
      <c r="Y713" s="70">
        <f t="shared" si="252"/>
        <v>736.61</v>
      </c>
    </row>
    <row r="714" spans="1:25" s="62" customFormat="1" ht="18.75" hidden="1" customHeight="1" outlineLevel="1" x14ac:dyDescent="0.2">
      <c r="A714" s="53" t="s">
        <v>10</v>
      </c>
      <c r="B714" s="76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Q714" s="74"/>
      <c r="R714" s="74"/>
      <c r="S714" s="74"/>
      <c r="T714" s="74"/>
      <c r="U714" s="74"/>
      <c r="V714" s="74"/>
      <c r="W714" s="74"/>
      <c r="X714" s="74"/>
      <c r="Y714" s="81"/>
    </row>
    <row r="715" spans="1:25" s="62" customFormat="1" ht="18.75" hidden="1" customHeight="1" outlineLevel="1" thickBot="1" x14ac:dyDescent="0.25">
      <c r="A715" s="59" t="s">
        <v>11</v>
      </c>
      <c r="B715" s="77">
        <v>2.496</v>
      </c>
      <c r="C715" s="75">
        <v>2.496</v>
      </c>
      <c r="D715" s="75">
        <v>2.496</v>
      </c>
      <c r="E715" s="75">
        <v>2.496</v>
      </c>
      <c r="F715" s="75">
        <v>2.496</v>
      </c>
      <c r="G715" s="75">
        <v>2.496</v>
      </c>
      <c r="H715" s="75">
        <v>2.496</v>
      </c>
      <c r="I715" s="75">
        <v>2.496</v>
      </c>
      <c r="J715" s="75">
        <v>2.496</v>
      </c>
      <c r="K715" s="75">
        <v>2.496</v>
      </c>
      <c r="L715" s="75">
        <v>2.496</v>
      </c>
      <c r="M715" s="75">
        <v>2.496</v>
      </c>
      <c r="N715" s="75">
        <v>2.496</v>
      </c>
      <c r="O715" s="75">
        <v>2.496</v>
      </c>
      <c r="P715" s="75">
        <v>2.496</v>
      </c>
      <c r="Q715" s="75">
        <v>2.496</v>
      </c>
      <c r="R715" s="75">
        <v>2.496</v>
      </c>
      <c r="S715" s="75">
        <v>2.496</v>
      </c>
      <c r="T715" s="75">
        <v>2.496</v>
      </c>
      <c r="U715" s="75">
        <v>2.496</v>
      </c>
      <c r="V715" s="75">
        <v>2.496</v>
      </c>
      <c r="W715" s="75">
        <v>2.496</v>
      </c>
      <c r="X715" s="75">
        <v>2.496</v>
      </c>
      <c r="Y715" s="82">
        <v>2.496</v>
      </c>
    </row>
    <row r="716" spans="1:25" s="108" customFormat="1" ht="18.75" customHeight="1" collapsed="1" thickBot="1" x14ac:dyDescent="0.25">
      <c r="A716" s="112">
        <v>19</v>
      </c>
      <c r="B716" s="101">
        <f t="shared" ref="B716:Y716" si="253">SUM(B717:B719)</f>
        <v>728.63599999999997</v>
      </c>
      <c r="C716" s="102">
        <f t="shared" si="253"/>
        <v>713.726</v>
      </c>
      <c r="D716" s="102">
        <f t="shared" si="253"/>
        <v>717.27599999999995</v>
      </c>
      <c r="E716" s="103">
        <f t="shared" si="253"/>
        <v>728.10599999999999</v>
      </c>
      <c r="F716" s="103">
        <f t="shared" si="253"/>
        <v>711.32600000000002</v>
      </c>
      <c r="G716" s="103">
        <f t="shared" si="253"/>
        <v>700.37599999999998</v>
      </c>
      <c r="H716" s="103">
        <f t="shared" si="253"/>
        <v>702.42599999999993</v>
      </c>
      <c r="I716" s="103">
        <f t="shared" si="253"/>
        <v>705.19600000000003</v>
      </c>
      <c r="J716" s="103">
        <f t="shared" si="253"/>
        <v>708.02599999999995</v>
      </c>
      <c r="K716" s="104">
        <f t="shared" si="253"/>
        <v>717.82600000000002</v>
      </c>
      <c r="L716" s="103">
        <f t="shared" si="253"/>
        <v>720.226</v>
      </c>
      <c r="M716" s="105">
        <f t="shared" si="253"/>
        <v>712.89599999999996</v>
      </c>
      <c r="N716" s="104">
        <f t="shared" si="253"/>
        <v>718.78599999999994</v>
      </c>
      <c r="O716" s="103">
        <f t="shared" si="253"/>
        <v>702.61599999999999</v>
      </c>
      <c r="P716" s="105">
        <f t="shared" si="253"/>
        <v>708.36599999999999</v>
      </c>
      <c r="Q716" s="106">
        <f t="shared" si="253"/>
        <v>725.55599999999993</v>
      </c>
      <c r="R716" s="103">
        <f t="shared" si="253"/>
        <v>734.55599999999993</v>
      </c>
      <c r="S716" s="106">
        <f t="shared" si="253"/>
        <v>743.88599999999997</v>
      </c>
      <c r="T716" s="103">
        <f t="shared" si="253"/>
        <v>730.66599999999994</v>
      </c>
      <c r="U716" s="102">
        <f t="shared" si="253"/>
        <v>727.35599999999999</v>
      </c>
      <c r="V716" s="102">
        <f t="shared" si="253"/>
        <v>724.37599999999998</v>
      </c>
      <c r="W716" s="102">
        <f t="shared" si="253"/>
        <v>732.39599999999996</v>
      </c>
      <c r="X716" s="102">
        <f t="shared" si="253"/>
        <v>732.35599999999999</v>
      </c>
      <c r="Y716" s="107">
        <f t="shared" si="253"/>
        <v>734.15599999999995</v>
      </c>
    </row>
    <row r="717" spans="1:25" s="62" customFormat="1" ht="18.75" hidden="1" customHeight="1" outlineLevel="1" x14ac:dyDescent="0.2">
      <c r="A717" s="52" t="s">
        <v>8</v>
      </c>
      <c r="B717" s="70">
        <f>B101</f>
        <v>726.14</v>
      </c>
      <c r="C717" s="70">
        <f t="shared" ref="C717:Y717" si="254">C101</f>
        <v>711.23</v>
      </c>
      <c r="D717" s="70">
        <f t="shared" si="254"/>
        <v>714.78</v>
      </c>
      <c r="E717" s="70">
        <f t="shared" si="254"/>
        <v>725.61</v>
      </c>
      <c r="F717" s="70">
        <f t="shared" si="254"/>
        <v>708.83</v>
      </c>
      <c r="G717" s="70">
        <f t="shared" si="254"/>
        <v>697.88</v>
      </c>
      <c r="H717" s="70">
        <f t="shared" si="254"/>
        <v>699.93</v>
      </c>
      <c r="I717" s="70">
        <f t="shared" si="254"/>
        <v>702.7</v>
      </c>
      <c r="J717" s="70">
        <f t="shared" si="254"/>
        <v>705.53</v>
      </c>
      <c r="K717" s="70">
        <f t="shared" si="254"/>
        <v>715.33</v>
      </c>
      <c r="L717" s="70">
        <f t="shared" si="254"/>
        <v>717.73</v>
      </c>
      <c r="M717" s="70">
        <f t="shared" si="254"/>
        <v>710.4</v>
      </c>
      <c r="N717" s="70">
        <f t="shared" si="254"/>
        <v>716.29</v>
      </c>
      <c r="O717" s="70">
        <f t="shared" si="254"/>
        <v>700.12</v>
      </c>
      <c r="P717" s="70">
        <f t="shared" si="254"/>
        <v>705.87</v>
      </c>
      <c r="Q717" s="70">
        <f t="shared" si="254"/>
        <v>723.06</v>
      </c>
      <c r="R717" s="70">
        <f t="shared" si="254"/>
        <v>732.06</v>
      </c>
      <c r="S717" s="70">
        <f t="shared" si="254"/>
        <v>741.39</v>
      </c>
      <c r="T717" s="70">
        <f t="shared" si="254"/>
        <v>728.17</v>
      </c>
      <c r="U717" s="70">
        <f t="shared" si="254"/>
        <v>724.86</v>
      </c>
      <c r="V717" s="70">
        <f t="shared" si="254"/>
        <v>721.88</v>
      </c>
      <c r="W717" s="70">
        <f t="shared" si="254"/>
        <v>729.9</v>
      </c>
      <c r="X717" s="70">
        <f t="shared" si="254"/>
        <v>729.86</v>
      </c>
      <c r="Y717" s="70">
        <f t="shared" si="254"/>
        <v>731.66</v>
      </c>
    </row>
    <row r="718" spans="1:25" s="62" customFormat="1" ht="18.75" hidden="1" customHeight="1" outlineLevel="1" x14ac:dyDescent="0.2">
      <c r="A718" s="53" t="s">
        <v>10</v>
      </c>
      <c r="B718" s="76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4"/>
      <c r="S718" s="74"/>
      <c r="T718" s="74"/>
      <c r="U718" s="74"/>
      <c r="V718" s="74"/>
      <c r="W718" s="74"/>
      <c r="X718" s="74"/>
      <c r="Y718" s="81"/>
    </row>
    <row r="719" spans="1:25" s="62" customFormat="1" ht="18.75" hidden="1" customHeight="1" outlineLevel="1" thickBot="1" x14ac:dyDescent="0.25">
      <c r="A719" s="55" t="s">
        <v>11</v>
      </c>
      <c r="B719" s="77">
        <v>2.496</v>
      </c>
      <c r="C719" s="75">
        <v>2.496</v>
      </c>
      <c r="D719" s="75">
        <v>2.496</v>
      </c>
      <c r="E719" s="75">
        <v>2.496</v>
      </c>
      <c r="F719" s="75">
        <v>2.496</v>
      </c>
      <c r="G719" s="75">
        <v>2.496</v>
      </c>
      <c r="H719" s="75">
        <v>2.496</v>
      </c>
      <c r="I719" s="75">
        <v>2.496</v>
      </c>
      <c r="J719" s="75">
        <v>2.496</v>
      </c>
      <c r="K719" s="75">
        <v>2.496</v>
      </c>
      <c r="L719" s="75">
        <v>2.496</v>
      </c>
      <c r="M719" s="75">
        <v>2.496</v>
      </c>
      <c r="N719" s="75">
        <v>2.496</v>
      </c>
      <c r="O719" s="75">
        <v>2.496</v>
      </c>
      <c r="P719" s="75">
        <v>2.496</v>
      </c>
      <c r="Q719" s="75">
        <v>2.496</v>
      </c>
      <c r="R719" s="75">
        <v>2.496</v>
      </c>
      <c r="S719" s="75">
        <v>2.496</v>
      </c>
      <c r="T719" s="75">
        <v>2.496</v>
      </c>
      <c r="U719" s="75">
        <v>2.496</v>
      </c>
      <c r="V719" s="75">
        <v>2.496</v>
      </c>
      <c r="W719" s="75">
        <v>2.496</v>
      </c>
      <c r="X719" s="75">
        <v>2.496</v>
      </c>
      <c r="Y719" s="82">
        <v>2.496</v>
      </c>
    </row>
    <row r="720" spans="1:25" s="108" customFormat="1" ht="18.75" customHeight="1" collapsed="1" thickBot="1" x14ac:dyDescent="0.25">
      <c r="A720" s="109">
        <v>20</v>
      </c>
      <c r="B720" s="101">
        <f t="shared" ref="B720:Y720" si="255">SUM(B721:B723)</f>
        <v>713.67599999999993</v>
      </c>
      <c r="C720" s="102">
        <f t="shared" si="255"/>
        <v>694.41599999999994</v>
      </c>
      <c r="D720" s="102">
        <f t="shared" si="255"/>
        <v>699.06600000000003</v>
      </c>
      <c r="E720" s="103">
        <f t="shared" si="255"/>
        <v>709.89599999999996</v>
      </c>
      <c r="F720" s="103">
        <f t="shared" si="255"/>
        <v>705.81600000000003</v>
      </c>
      <c r="G720" s="103">
        <f t="shared" si="255"/>
        <v>705.04599999999994</v>
      </c>
      <c r="H720" s="103">
        <f t="shared" si="255"/>
        <v>708.70600000000002</v>
      </c>
      <c r="I720" s="103">
        <f t="shared" si="255"/>
        <v>692.82600000000002</v>
      </c>
      <c r="J720" s="103">
        <f t="shared" si="255"/>
        <v>695.76599999999996</v>
      </c>
      <c r="K720" s="104">
        <f t="shared" si="255"/>
        <v>701.73599999999999</v>
      </c>
      <c r="L720" s="103">
        <f t="shared" si="255"/>
        <v>703.94600000000003</v>
      </c>
      <c r="M720" s="105">
        <f t="shared" si="255"/>
        <v>702.55599999999993</v>
      </c>
      <c r="N720" s="104">
        <f t="shared" si="255"/>
        <v>710.67599999999993</v>
      </c>
      <c r="O720" s="103">
        <f t="shared" si="255"/>
        <v>685.67599999999993</v>
      </c>
      <c r="P720" s="105">
        <f t="shared" si="255"/>
        <v>693.01599999999996</v>
      </c>
      <c r="Q720" s="106">
        <f t="shared" si="255"/>
        <v>711.976</v>
      </c>
      <c r="R720" s="103">
        <f t="shared" si="255"/>
        <v>729.10599999999999</v>
      </c>
      <c r="S720" s="106">
        <f t="shared" si="255"/>
        <v>734.31600000000003</v>
      </c>
      <c r="T720" s="103">
        <f t="shared" si="255"/>
        <v>728.48599999999999</v>
      </c>
      <c r="U720" s="102">
        <f t="shared" si="255"/>
        <v>719.31600000000003</v>
      </c>
      <c r="V720" s="102">
        <f t="shared" si="255"/>
        <v>720.79599999999994</v>
      </c>
      <c r="W720" s="102">
        <f t="shared" si="255"/>
        <v>722.846</v>
      </c>
      <c r="X720" s="102">
        <f t="shared" si="255"/>
        <v>718.43600000000004</v>
      </c>
      <c r="Y720" s="107">
        <f t="shared" si="255"/>
        <v>713.19600000000003</v>
      </c>
    </row>
    <row r="721" spans="1:25" s="62" customFormat="1" ht="18.75" hidden="1" customHeight="1" outlineLevel="1" x14ac:dyDescent="0.2">
      <c r="A721" s="117" t="s">
        <v>8</v>
      </c>
      <c r="B721" s="70">
        <f>B106</f>
        <v>711.18</v>
      </c>
      <c r="C721" s="70">
        <f t="shared" ref="C721:Y721" si="256">C106</f>
        <v>691.92</v>
      </c>
      <c r="D721" s="70">
        <f t="shared" si="256"/>
        <v>696.57</v>
      </c>
      <c r="E721" s="70">
        <f t="shared" si="256"/>
        <v>707.4</v>
      </c>
      <c r="F721" s="70">
        <f t="shared" si="256"/>
        <v>703.32</v>
      </c>
      <c r="G721" s="70">
        <f t="shared" si="256"/>
        <v>702.55</v>
      </c>
      <c r="H721" s="70">
        <f t="shared" si="256"/>
        <v>706.21</v>
      </c>
      <c r="I721" s="70">
        <f t="shared" si="256"/>
        <v>690.33</v>
      </c>
      <c r="J721" s="70">
        <f t="shared" si="256"/>
        <v>693.27</v>
      </c>
      <c r="K721" s="70">
        <f t="shared" si="256"/>
        <v>699.24</v>
      </c>
      <c r="L721" s="70">
        <f t="shared" si="256"/>
        <v>701.45</v>
      </c>
      <c r="M721" s="70">
        <f t="shared" si="256"/>
        <v>700.06</v>
      </c>
      <c r="N721" s="70">
        <f t="shared" si="256"/>
        <v>708.18</v>
      </c>
      <c r="O721" s="70">
        <f t="shared" si="256"/>
        <v>683.18</v>
      </c>
      <c r="P721" s="70">
        <f t="shared" si="256"/>
        <v>690.52</v>
      </c>
      <c r="Q721" s="70">
        <f t="shared" si="256"/>
        <v>709.48</v>
      </c>
      <c r="R721" s="70">
        <f t="shared" si="256"/>
        <v>726.61</v>
      </c>
      <c r="S721" s="70">
        <f t="shared" si="256"/>
        <v>731.82</v>
      </c>
      <c r="T721" s="70">
        <f t="shared" si="256"/>
        <v>725.99</v>
      </c>
      <c r="U721" s="70">
        <f t="shared" si="256"/>
        <v>716.82</v>
      </c>
      <c r="V721" s="70">
        <f t="shared" si="256"/>
        <v>718.3</v>
      </c>
      <c r="W721" s="70">
        <f t="shared" si="256"/>
        <v>720.35</v>
      </c>
      <c r="X721" s="70">
        <f t="shared" si="256"/>
        <v>715.94</v>
      </c>
      <c r="Y721" s="70">
        <f t="shared" si="256"/>
        <v>710.7</v>
      </c>
    </row>
    <row r="722" spans="1:25" s="62" customFormat="1" ht="18.75" hidden="1" customHeight="1" outlineLevel="1" x14ac:dyDescent="0.2">
      <c r="A722" s="54" t="s">
        <v>10</v>
      </c>
      <c r="B722" s="76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81"/>
    </row>
    <row r="723" spans="1:25" s="62" customFormat="1" ht="18.75" hidden="1" customHeight="1" outlineLevel="1" thickBot="1" x14ac:dyDescent="0.25">
      <c r="A723" s="55" t="s">
        <v>11</v>
      </c>
      <c r="B723" s="77">
        <v>2.496</v>
      </c>
      <c r="C723" s="75">
        <v>2.496</v>
      </c>
      <c r="D723" s="75">
        <v>2.496</v>
      </c>
      <c r="E723" s="75">
        <v>2.496</v>
      </c>
      <c r="F723" s="75">
        <v>2.496</v>
      </c>
      <c r="G723" s="75">
        <v>2.496</v>
      </c>
      <c r="H723" s="75">
        <v>2.496</v>
      </c>
      <c r="I723" s="75">
        <v>2.496</v>
      </c>
      <c r="J723" s="75">
        <v>2.496</v>
      </c>
      <c r="K723" s="75">
        <v>2.496</v>
      </c>
      <c r="L723" s="75">
        <v>2.496</v>
      </c>
      <c r="M723" s="75">
        <v>2.496</v>
      </c>
      <c r="N723" s="75">
        <v>2.496</v>
      </c>
      <c r="O723" s="75">
        <v>2.496</v>
      </c>
      <c r="P723" s="75">
        <v>2.496</v>
      </c>
      <c r="Q723" s="75">
        <v>2.496</v>
      </c>
      <c r="R723" s="75">
        <v>2.496</v>
      </c>
      <c r="S723" s="75">
        <v>2.496</v>
      </c>
      <c r="T723" s="75">
        <v>2.496</v>
      </c>
      <c r="U723" s="75">
        <v>2.496</v>
      </c>
      <c r="V723" s="75">
        <v>2.496</v>
      </c>
      <c r="W723" s="75">
        <v>2.496</v>
      </c>
      <c r="X723" s="75">
        <v>2.496</v>
      </c>
      <c r="Y723" s="82">
        <v>2.496</v>
      </c>
    </row>
    <row r="724" spans="1:25" s="108" customFormat="1" ht="18.75" customHeight="1" collapsed="1" thickBot="1" x14ac:dyDescent="0.25">
      <c r="A724" s="100">
        <v>21</v>
      </c>
      <c r="B724" s="101">
        <f t="shared" ref="B724:Y724" si="257">SUM(B725:B727)</f>
        <v>711.99599999999998</v>
      </c>
      <c r="C724" s="102">
        <f t="shared" si="257"/>
        <v>695.79599999999994</v>
      </c>
      <c r="D724" s="102">
        <f t="shared" si="257"/>
        <v>697.596</v>
      </c>
      <c r="E724" s="103">
        <f t="shared" si="257"/>
        <v>709.39599999999996</v>
      </c>
      <c r="F724" s="103">
        <f t="shared" si="257"/>
        <v>711.81600000000003</v>
      </c>
      <c r="G724" s="103">
        <f t="shared" si="257"/>
        <v>707.45600000000002</v>
      </c>
      <c r="H724" s="103">
        <f t="shared" si="257"/>
        <v>710.08600000000001</v>
      </c>
      <c r="I724" s="103">
        <f t="shared" si="257"/>
        <v>698.78599999999994</v>
      </c>
      <c r="J724" s="103">
        <f t="shared" si="257"/>
        <v>695.82600000000002</v>
      </c>
      <c r="K724" s="104">
        <f t="shared" si="257"/>
        <v>697.92599999999993</v>
      </c>
      <c r="L724" s="103">
        <f t="shared" si="257"/>
        <v>701.37599999999998</v>
      </c>
      <c r="M724" s="105">
        <f t="shared" si="257"/>
        <v>702.88599999999997</v>
      </c>
      <c r="N724" s="104">
        <f t="shared" si="257"/>
        <v>712.38599999999997</v>
      </c>
      <c r="O724" s="103">
        <f t="shared" si="257"/>
        <v>694.02599999999995</v>
      </c>
      <c r="P724" s="105">
        <f t="shared" si="257"/>
        <v>701.76599999999996</v>
      </c>
      <c r="Q724" s="106">
        <f t="shared" si="257"/>
        <v>713.48599999999999</v>
      </c>
      <c r="R724" s="103">
        <f t="shared" si="257"/>
        <v>722.88599999999997</v>
      </c>
      <c r="S724" s="106">
        <f t="shared" si="257"/>
        <v>728.46600000000001</v>
      </c>
      <c r="T724" s="103">
        <f t="shared" si="257"/>
        <v>718.05599999999993</v>
      </c>
      <c r="U724" s="102">
        <f t="shared" si="257"/>
        <v>708.69600000000003</v>
      </c>
      <c r="V724" s="102">
        <f t="shared" si="257"/>
        <v>710.66599999999994</v>
      </c>
      <c r="W724" s="102">
        <f t="shared" si="257"/>
        <v>719.69600000000003</v>
      </c>
      <c r="X724" s="102">
        <f t="shared" si="257"/>
        <v>725.69600000000003</v>
      </c>
      <c r="Y724" s="107">
        <f t="shared" si="257"/>
        <v>718.50599999999997</v>
      </c>
    </row>
    <row r="725" spans="1:25" s="62" customFormat="1" ht="18.75" hidden="1" customHeight="1" outlineLevel="1" x14ac:dyDescent="0.2">
      <c r="A725" s="117" t="s">
        <v>8</v>
      </c>
      <c r="B725" s="70">
        <f>B111</f>
        <v>709.5</v>
      </c>
      <c r="C725" s="70">
        <f t="shared" ref="C725:Y725" si="258">C111</f>
        <v>693.3</v>
      </c>
      <c r="D725" s="70">
        <f t="shared" si="258"/>
        <v>695.1</v>
      </c>
      <c r="E725" s="70">
        <f t="shared" si="258"/>
        <v>706.9</v>
      </c>
      <c r="F725" s="70">
        <f t="shared" si="258"/>
        <v>709.32</v>
      </c>
      <c r="G725" s="70">
        <f t="shared" si="258"/>
        <v>704.96</v>
      </c>
      <c r="H725" s="70">
        <f t="shared" si="258"/>
        <v>707.59</v>
      </c>
      <c r="I725" s="70">
        <f t="shared" si="258"/>
        <v>696.29</v>
      </c>
      <c r="J725" s="70">
        <f t="shared" si="258"/>
        <v>693.33</v>
      </c>
      <c r="K725" s="70">
        <f t="shared" si="258"/>
        <v>695.43</v>
      </c>
      <c r="L725" s="70">
        <f t="shared" si="258"/>
        <v>698.88</v>
      </c>
      <c r="M725" s="70">
        <f t="shared" si="258"/>
        <v>700.39</v>
      </c>
      <c r="N725" s="70">
        <f t="shared" si="258"/>
        <v>709.89</v>
      </c>
      <c r="O725" s="70">
        <f t="shared" si="258"/>
        <v>691.53</v>
      </c>
      <c r="P725" s="70">
        <f t="shared" si="258"/>
        <v>699.27</v>
      </c>
      <c r="Q725" s="70">
        <f t="shared" si="258"/>
        <v>710.99</v>
      </c>
      <c r="R725" s="70">
        <f t="shared" si="258"/>
        <v>720.39</v>
      </c>
      <c r="S725" s="70">
        <f t="shared" si="258"/>
        <v>725.97</v>
      </c>
      <c r="T725" s="70">
        <f t="shared" si="258"/>
        <v>715.56</v>
      </c>
      <c r="U725" s="70">
        <f t="shared" si="258"/>
        <v>706.2</v>
      </c>
      <c r="V725" s="70">
        <f t="shared" si="258"/>
        <v>708.17</v>
      </c>
      <c r="W725" s="70">
        <f t="shared" si="258"/>
        <v>717.2</v>
      </c>
      <c r="X725" s="70">
        <f t="shared" si="258"/>
        <v>723.2</v>
      </c>
      <c r="Y725" s="70">
        <f t="shared" si="258"/>
        <v>716.01</v>
      </c>
    </row>
    <row r="726" spans="1:25" s="62" customFormat="1" ht="18.75" hidden="1" customHeight="1" outlineLevel="1" x14ac:dyDescent="0.2">
      <c r="A726" s="54" t="s">
        <v>10</v>
      </c>
      <c r="B726" s="76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Q726" s="74"/>
      <c r="R726" s="74"/>
      <c r="S726" s="74"/>
      <c r="T726" s="74"/>
      <c r="U726" s="74"/>
      <c r="V726" s="74"/>
      <c r="W726" s="74"/>
      <c r="X726" s="74"/>
      <c r="Y726" s="81"/>
    </row>
    <row r="727" spans="1:25" s="62" customFormat="1" ht="18.75" hidden="1" customHeight="1" outlineLevel="1" thickBot="1" x14ac:dyDescent="0.25">
      <c r="A727" s="55" t="s">
        <v>11</v>
      </c>
      <c r="B727" s="77">
        <v>2.496</v>
      </c>
      <c r="C727" s="75">
        <v>2.496</v>
      </c>
      <c r="D727" s="75">
        <v>2.496</v>
      </c>
      <c r="E727" s="75">
        <v>2.496</v>
      </c>
      <c r="F727" s="75">
        <v>2.496</v>
      </c>
      <c r="G727" s="75">
        <v>2.496</v>
      </c>
      <c r="H727" s="75">
        <v>2.496</v>
      </c>
      <c r="I727" s="75">
        <v>2.496</v>
      </c>
      <c r="J727" s="75">
        <v>2.496</v>
      </c>
      <c r="K727" s="75">
        <v>2.496</v>
      </c>
      <c r="L727" s="75">
        <v>2.496</v>
      </c>
      <c r="M727" s="75">
        <v>2.496</v>
      </c>
      <c r="N727" s="75">
        <v>2.496</v>
      </c>
      <c r="O727" s="75">
        <v>2.496</v>
      </c>
      <c r="P727" s="75">
        <v>2.496</v>
      </c>
      <c r="Q727" s="75">
        <v>2.496</v>
      </c>
      <c r="R727" s="75">
        <v>2.496</v>
      </c>
      <c r="S727" s="75">
        <v>2.496</v>
      </c>
      <c r="T727" s="75">
        <v>2.496</v>
      </c>
      <c r="U727" s="75">
        <v>2.496</v>
      </c>
      <c r="V727" s="75">
        <v>2.496</v>
      </c>
      <c r="W727" s="75">
        <v>2.496</v>
      </c>
      <c r="X727" s="75">
        <v>2.496</v>
      </c>
      <c r="Y727" s="82">
        <v>2.496</v>
      </c>
    </row>
    <row r="728" spans="1:25" s="108" customFormat="1" ht="18.75" customHeight="1" collapsed="1" thickBot="1" x14ac:dyDescent="0.25">
      <c r="A728" s="109">
        <v>22</v>
      </c>
      <c r="B728" s="101">
        <f t="shared" ref="B728:Y728" si="259">SUM(B729:B731)</f>
        <v>745.16599999999994</v>
      </c>
      <c r="C728" s="102">
        <f t="shared" si="259"/>
        <v>720.81600000000003</v>
      </c>
      <c r="D728" s="102">
        <f t="shared" si="259"/>
        <v>739.42599999999993</v>
      </c>
      <c r="E728" s="103">
        <f t="shared" si="259"/>
        <v>745.53599999999994</v>
      </c>
      <c r="F728" s="103">
        <f t="shared" si="259"/>
        <v>743.82600000000002</v>
      </c>
      <c r="G728" s="103">
        <f t="shared" si="259"/>
        <v>743.06600000000003</v>
      </c>
      <c r="H728" s="103">
        <f t="shared" si="259"/>
        <v>744.50599999999997</v>
      </c>
      <c r="I728" s="103">
        <f t="shared" si="259"/>
        <v>734.17599999999993</v>
      </c>
      <c r="J728" s="103">
        <f t="shared" si="259"/>
        <v>737.01599999999996</v>
      </c>
      <c r="K728" s="104">
        <f t="shared" si="259"/>
        <v>748.73599999999999</v>
      </c>
      <c r="L728" s="103">
        <f t="shared" si="259"/>
        <v>745.99599999999998</v>
      </c>
      <c r="M728" s="105">
        <f t="shared" si="259"/>
        <v>745.63599999999997</v>
      </c>
      <c r="N728" s="104">
        <f t="shared" si="259"/>
        <v>746.36599999999999</v>
      </c>
      <c r="O728" s="103">
        <f t="shared" si="259"/>
        <v>724.57600000000002</v>
      </c>
      <c r="P728" s="105">
        <f t="shared" si="259"/>
        <v>726.50599999999997</v>
      </c>
      <c r="Q728" s="106">
        <f t="shared" si="259"/>
        <v>737.11599999999999</v>
      </c>
      <c r="R728" s="103">
        <f t="shared" si="259"/>
        <v>745.56600000000003</v>
      </c>
      <c r="S728" s="106">
        <f t="shared" si="259"/>
        <v>752.24599999999998</v>
      </c>
      <c r="T728" s="103">
        <f t="shared" si="259"/>
        <v>745.226</v>
      </c>
      <c r="U728" s="102">
        <f t="shared" si="259"/>
        <v>741.21600000000001</v>
      </c>
      <c r="V728" s="102">
        <f t="shared" si="259"/>
        <v>743.83600000000001</v>
      </c>
      <c r="W728" s="102">
        <f t="shared" si="259"/>
        <v>745.51599999999996</v>
      </c>
      <c r="X728" s="102">
        <f t="shared" si="259"/>
        <v>747.48599999999999</v>
      </c>
      <c r="Y728" s="107">
        <f t="shared" si="259"/>
        <v>753.42599999999993</v>
      </c>
    </row>
    <row r="729" spans="1:25" s="62" customFormat="1" ht="18.75" hidden="1" customHeight="1" outlineLevel="1" x14ac:dyDescent="0.2">
      <c r="A729" s="52" t="s">
        <v>8</v>
      </c>
      <c r="B729" s="70">
        <f>B116</f>
        <v>742.67</v>
      </c>
      <c r="C729" s="70">
        <f t="shared" ref="C729:Y729" si="260">C116</f>
        <v>718.32</v>
      </c>
      <c r="D729" s="70">
        <f t="shared" si="260"/>
        <v>736.93</v>
      </c>
      <c r="E729" s="70">
        <f t="shared" si="260"/>
        <v>743.04</v>
      </c>
      <c r="F729" s="70">
        <f t="shared" si="260"/>
        <v>741.33</v>
      </c>
      <c r="G729" s="70">
        <f t="shared" si="260"/>
        <v>740.57</v>
      </c>
      <c r="H729" s="70">
        <f t="shared" si="260"/>
        <v>742.01</v>
      </c>
      <c r="I729" s="70">
        <f t="shared" si="260"/>
        <v>731.68</v>
      </c>
      <c r="J729" s="70">
        <f t="shared" si="260"/>
        <v>734.52</v>
      </c>
      <c r="K729" s="70">
        <f t="shared" si="260"/>
        <v>746.24</v>
      </c>
      <c r="L729" s="70">
        <f t="shared" si="260"/>
        <v>743.5</v>
      </c>
      <c r="M729" s="70">
        <f t="shared" si="260"/>
        <v>743.14</v>
      </c>
      <c r="N729" s="70">
        <f t="shared" si="260"/>
        <v>743.87</v>
      </c>
      <c r="O729" s="70">
        <f t="shared" si="260"/>
        <v>722.08</v>
      </c>
      <c r="P729" s="70">
        <f t="shared" si="260"/>
        <v>724.01</v>
      </c>
      <c r="Q729" s="70">
        <f t="shared" si="260"/>
        <v>734.62</v>
      </c>
      <c r="R729" s="70">
        <f t="shared" si="260"/>
        <v>743.07</v>
      </c>
      <c r="S729" s="70">
        <f t="shared" si="260"/>
        <v>749.75</v>
      </c>
      <c r="T729" s="70">
        <f t="shared" si="260"/>
        <v>742.73</v>
      </c>
      <c r="U729" s="70">
        <f t="shared" si="260"/>
        <v>738.72</v>
      </c>
      <c r="V729" s="70">
        <f t="shared" si="260"/>
        <v>741.34</v>
      </c>
      <c r="W729" s="70">
        <f t="shared" si="260"/>
        <v>743.02</v>
      </c>
      <c r="X729" s="70">
        <f t="shared" si="260"/>
        <v>744.99</v>
      </c>
      <c r="Y729" s="70">
        <f t="shared" si="260"/>
        <v>750.93</v>
      </c>
    </row>
    <row r="730" spans="1:25" s="62" customFormat="1" ht="18.75" hidden="1" customHeight="1" outlineLevel="1" x14ac:dyDescent="0.2">
      <c r="A730" s="53" t="s">
        <v>10</v>
      </c>
      <c r="B730" s="76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Q730" s="74"/>
      <c r="R730" s="74"/>
      <c r="S730" s="74"/>
      <c r="T730" s="74"/>
      <c r="U730" s="74"/>
      <c r="V730" s="74"/>
      <c r="W730" s="74"/>
      <c r="X730" s="74"/>
      <c r="Y730" s="81"/>
    </row>
    <row r="731" spans="1:25" s="62" customFormat="1" ht="18.75" hidden="1" customHeight="1" outlineLevel="1" thickBot="1" x14ac:dyDescent="0.25">
      <c r="A731" s="55" t="s">
        <v>11</v>
      </c>
      <c r="B731" s="77">
        <v>2.496</v>
      </c>
      <c r="C731" s="75">
        <v>2.496</v>
      </c>
      <c r="D731" s="75">
        <v>2.496</v>
      </c>
      <c r="E731" s="75">
        <v>2.496</v>
      </c>
      <c r="F731" s="75">
        <v>2.496</v>
      </c>
      <c r="G731" s="75">
        <v>2.496</v>
      </c>
      <c r="H731" s="75">
        <v>2.496</v>
      </c>
      <c r="I731" s="75">
        <v>2.496</v>
      </c>
      <c r="J731" s="75">
        <v>2.496</v>
      </c>
      <c r="K731" s="75">
        <v>2.496</v>
      </c>
      <c r="L731" s="75">
        <v>2.496</v>
      </c>
      <c r="M731" s="75">
        <v>2.496</v>
      </c>
      <c r="N731" s="75">
        <v>2.496</v>
      </c>
      <c r="O731" s="75">
        <v>2.496</v>
      </c>
      <c r="P731" s="75">
        <v>2.496</v>
      </c>
      <c r="Q731" s="75">
        <v>2.496</v>
      </c>
      <c r="R731" s="75">
        <v>2.496</v>
      </c>
      <c r="S731" s="75">
        <v>2.496</v>
      </c>
      <c r="T731" s="75">
        <v>2.496</v>
      </c>
      <c r="U731" s="75">
        <v>2.496</v>
      </c>
      <c r="V731" s="75">
        <v>2.496</v>
      </c>
      <c r="W731" s="75">
        <v>2.496</v>
      </c>
      <c r="X731" s="75">
        <v>2.496</v>
      </c>
      <c r="Y731" s="82">
        <v>2.496</v>
      </c>
    </row>
    <row r="732" spans="1:25" s="108" customFormat="1" ht="18.75" customHeight="1" collapsed="1" thickBot="1" x14ac:dyDescent="0.25">
      <c r="A732" s="100">
        <v>23</v>
      </c>
      <c r="B732" s="101">
        <f t="shared" ref="B732:Y732" si="261">SUM(B733:B735)</f>
        <v>714.44600000000003</v>
      </c>
      <c r="C732" s="102">
        <f t="shared" si="261"/>
        <v>693.60599999999999</v>
      </c>
      <c r="D732" s="102">
        <f t="shared" si="261"/>
        <v>700.33600000000001</v>
      </c>
      <c r="E732" s="103">
        <f t="shared" si="261"/>
        <v>708.74599999999998</v>
      </c>
      <c r="F732" s="103">
        <f t="shared" si="261"/>
        <v>699.80599999999993</v>
      </c>
      <c r="G732" s="103">
        <f t="shared" si="261"/>
        <v>698.90599999999995</v>
      </c>
      <c r="H732" s="103">
        <f t="shared" si="261"/>
        <v>699.11599999999999</v>
      </c>
      <c r="I732" s="103">
        <f t="shared" si="261"/>
        <v>689.12599999999998</v>
      </c>
      <c r="J732" s="103">
        <f t="shared" si="261"/>
        <v>694.25599999999997</v>
      </c>
      <c r="K732" s="104">
        <f t="shared" si="261"/>
        <v>702.26599999999996</v>
      </c>
      <c r="L732" s="103">
        <f t="shared" si="261"/>
        <v>706.24599999999998</v>
      </c>
      <c r="M732" s="105">
        <f t="shared" si="261"/>
        <v>709.44600000000003</v>
      </c>
      <c r="N732" s="104">
        <f t="shared" si="261"/>
        <v>703.35599999999999</v>
      </c>
      <c r="O732" s="103">
        <f t="shared" si="261"/>
        <v>688.61599999999999</v>
      </c>
      <c r="P732" s="105">
        <f t="shared" si="261"/>
        <v>694.69600000000003</v>
      </c>
      <c r="Q732" s="106">
        <f t="shared" si="261"/>
        <v>711.46600000000001</v>
      </c>
      <c r="R732" s="103">
        <f t="shared" si="261"/>
        <v>725.71600000000001</v>
      </c>
      <c r="S732" s="106">
        <f t="shared" si="261"/>
        <v>724.32600000000002</v>
      </c>
      <c r="T732" s="103">
        <f t="shared" si="261"/>
        <v>715.50599999999997</v>
      </c>
      <c r="U732" s="102">
        <f t="shared" si="261"/>
        <v>706.62599999999998</v>
      </c>
      <c r="V732" s="102">
        <f t="shared" si="261"/>
        <v>714.18600000000004</v>
      </c>
      <c r="W732" s="102">
        <f t="shared" si="261"/>
        <v>715.13599999999997</v>
      </c>
      <c r="X732" s="102">
        <f t="shared" si="261"/>
        <v>714.596</v>
      </c>
      <c r="Y732" s="107">
        <f t="shared" si="261"/>
        <v>708.596</v>
      </c>
    </row>
    <row r="733" spans="1:25" s="62" customFormat="1" ht="18.75" hidden="1" customHeight="1" outlineLevel="1" x14ac:dyDescent="0.2">
      <c r="A733" s="52" t="s">
        <v>8</v>
      </c>
      <c r="B733" s="70">
        <f>B121</f>
        <v>711.95</v>
      </c>
      <c r="C733" s="70">
        <f t="shared" ref="C733:Y733" si="262">C121</f>
        <v>691.11</v>
      </c>
      <c r="D733" s="70">
        <f t="shared" si="262"/>
        <v>697.84</v>
      </c>
      <c r="E733" s="70">
        <f t="shared" si="262"/>
        <v>706.25</v>
      </c>
      <c r="F733" s="70">
        <f t="shared" si="262"/>
        <v>697.31</v>
      </c>
      <c r="G733" s="70">
        <f t="shared" si="262"/>
        <v>696.41</v>
      </c>
      <c r="H733" s="70">
        <f t="shared" si="262"/>
        <v>696.62</v>
      </c>
      <c r="I733" s="70">
        <f t="shared" si="262"/>
        <v>686.63</v>
      </c>
      <c r="J733" s="70">
        <f t="shared" si="262"/>
        <v>691.76</v>
      </c>
      <c r="K733" s="70">
        <f t="shared" si="262"/>
        <v>699.77</v>
      </c>
      <c r="L733" s="70">
        <f t="shared" si="262"/>
        <v>703.75</v>
      </c>
      <c r="M733" s="70">
        <f t="shared" si="262"/>
        <v>706.95</v>
      </c>
      <c r="N733" s="70">
        <f t="shared" si="262"/>
        <v>700.86</v>
      </c>
      <c r="O733" s="70">
        <f t="shared" si="262"/>
        <v>686.12</v>
      </c>
      <c r="P733" s="70">
        <f t="shared" si="262"/>
        <v>692.2</v>
      </c>
      <c r="Q733" s="70">
        <f t="shared" si="262"/>
        <v>708.97</v>
      </c>
      <c r="R733" s="70">
        <f t="shared" si="262"/>
        <v>723.22</v>
      </c>
      <c r="S733" s="70">
        <f t="shared" si="262"/>
        <v>721.83</v>
      </c>
      <c r="T733" s="70">
        <f t="shared" si="262"/>
        <v>713.01</v>
      </c>
      <c r="U733" s="70">
        <f t="shared" si="262"/>
        <v>704.13</v>
      </c>
      <c r="V733" s="70">
        <f t="shared" si="262"/>
        <v>711.69</v>
      </c>
      <c r="W733" s="70">
        <f t="shared" si="262"/>
        <v>712.64</v>
      </c>
      <c r="X733" s="70">
        <f t="shared" si="262"/>
        <v>712.1</v>
      </c>
      <c r="Y733" s="70">
        <f t="shared" si="262"/>
        <v>706.1</v>
      </c>
    </row>
    <row r="734" spans="1:25" s="62" customFormat="1" ht="18.75" hidden="1" customHeight="1" outlineLevel="1" x14ac:dyDescent="0.2">
      <c r="A734" s="53" t="s">
        <v>10</v>
      </c>
      <c r="B734" s="76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Q734" s="74"/>
      <c r="R734" s="74"/>
      <c r="S734" s="74"/>
      <c r="T734" s="74"/>
      <c r="U734" s="74"/>
      <c r="V734" s="74"/>
      <c r="W734" s="74"/>
      <c r="X734" s="74"/>
      <c r="Y734" s="81"/>
    </row>
    <row r="735" spans="1:25" s="62" customFormat="1" ht="18.75" hidden="1" customHeight="1" outlineLevel="1" thickBot="1" x14ac:dyDescent="0.25">
      <c r="A735" s="55" t="s">
        <v>11</v>
      </c>
      <c r="B735" s="77">
        <v>2.496</v>
      </c>
      <c r="C735" s="75">
        <v>2.496</v>
      </c>
      <c r="D735" s="75">
        <v>2.496</v>
      </c>
      <c r="E735" s="75">
        <v>2.496</v>
      </c>
      <c r="F735" s="75">
        <v>2.496</v>
      </c>
      <c r="G735" s="75">
        <v>2.496</v>
      </c>
      <c r="H735" s="75">
        <v>2.496</v>
      </c>
      <c r="I735" s="75">
        <v>2.496</v>
      </c>
      <c r="J735" s="75">
        <v>2.496</v>
      </c>
      <c r="K735" s="75">
        <v>2.496</v>
      </c>
      <c r="L735" s="75">
        <v>2.496</v>
      </c>
      <c r="M735" s="75">
        <v>2.496</v>
      </c>
      <c r="N735" s="75">
        <v>2.496</v>
      </c>
      <c r="O735" s="75">
        <v>2.496</v>
      </c>
      <c r="P735" s="75">
        <v>2.496</v>
      </c>
      <c r="Q735" s="75">
        <v>2.496</v>
      </c>
      <c r="R735" s="75">
        <v>2.496</v>
      </c>
      <c r="S735" s="75">
        <v>2.496</v>
      </c>
      <c r="T735" s="75">
        <v>2.496</v>
      </c>
      <c r="U735" s="75">
        <v>2.496</v>
      </c>
      <c r="V735" s="75">
        <v>2.496</v>
      </c>
      <c r="W735" s="75">
        <v>2.496</v>
      </c>
      <c r="X735" s="75">
        <v>2.496</v>
      </c>
      <c r="Y735" s="82">
        <v>2.496</v>
      </c>
    </row>
    <row r="736" spans="1:25" s="108" customFormat="1" ht="18.75" customHeight="1" collapsed="1" thickBot="1" x14ac:dyDescent="0.25">
      <c r="A736" s="111">
        <v>24</v>
      </c>
      <c r="B736" s="101">
        <f t="shared" ref="B736:Y736" si="263">SUM(B737:B739)</f>
        <v>718.91599999999994</v>
      </c>
      <c r="C736" s="102">
        <f t="shared" si="263"/>
        <v>699.08600000000001</v>
      </c>
      <c r="D736" s="102">
        <f t="shared" si="263"/>
        <v>699.08600000000001</v>
      </c>
      <c r="E736" s="103">
        <f t="shared" si="263"/>
        <v>605.35599999999999</v>
      </c>
      <c r="F736" s="103">
        <f t="shared" si="263"/>
        <v>17.486000000000001</v>
      </c>
      <c r="G736" s="103">
        <f t="shared" si="263"/>
        <v>17.486000000000001</v>
      </c>
      <c r="H736" s="103">
        <f t="shared" si="263"/>
        <v>17.486000000000001</v>
      </c>
      <c r="I736" s="103">
        <f t="shared" si="263"/>
        <v>17.486000000000001</v>
      </c>
      <c r="J736" s="103">
        <f t="shared" si="263"/>
        <v>17.486000000000001</v>
      </c>
      <c r="K736" s="104">
        <f t="shared" si="263"/>
        <v>17.486000000000001</v>
      </c>
      <c r="L736" s="103">
        <f t="shared" si="263"/>
        <v>17.486000000000001</v>
      </c>
      <c r="M736" s="105">
        <f t="shared" si="263"/>
        <v>17.486000000000001</v>
      </c>
      <c r="N736" s="104">
        <f t="shared" si="263"/>
        <v>17.486000000000001</v>
      </c>
      <c r="O736" s="103">
        <f t="shared" si="263"/>
        <v>17.486000000000001</v>
      </c>
      <c r="P736" s="105">
        <f t="shared" si="263"/>
        <v>17.486000000000001</v>
      </c>
      <c r="Q736" s="106">
        <f t="shared" si="263"/>
        <v>669.976</v>
      </c>
      <c r="R736" s="103">
        <f t="shared" si="263"/>
        <v>705.95600000000002</v>
      </c>
      <c r="S736" s="106">
        <f t="shared" si="263"/>
        <v>714.43600000000004</v>
      </c>
      <c r="T736" s="103">
        <f t="shared" si="263"/>
        <v>715.93600000000004</v>
      </c>
      <c r="U736" s="102">
        <f t="shared" si="263"/>
        <v>709.70600000000002</v>
      </c>
      <c r="V736" s="102">
        <f t="shared" si="263"/>
        <v>715.21600000000001</v>
      </c>
      <c r="W736" s="102">
        <f t="shared" si="263"/>
        <v>716.02599999999995</v>
      </c>
      <c r="X736" s="102">
        <f t="shared" si="263"/>
        <v>713.976</v>
      </c>
      <c r="Y736" s="107">
        <f t="shared" si="263"/>
        <v>708.87599999999998</v>
      </c>
    </row>
    <row r="737" spans="1:25" s="62" customFormat="1" ht="18.75" hidden="1" customHeight="1" outlineLevel="1" x14ac:dyDescent="0.2">
      <c r="A737" s="52" t="s">
        <v>8</v>
      </c>
      <c r="B737" s="70">
        <f>B126</f>
        <v>716.42</v>
      </c>
      <c r="C737" s="70">
        <f t="shared" ref="C737:Y737" si="264">C126</f>
        <v>696.59</v>
      </c>
      <c r="D737" s="70">
        <f t="shared" si="264"/>
        <v>696.59</v>
      </c>
      <c r="E737" s="70">
        <f t="shared" si="264"/>
        <v>602.86</v>
      </c>
      <c r="F737" s="70">
        <f t="shared" si="264"/>
        <v>14.99</v>
      </c>
      <c r="G737" s="70">
        <f t="shared" si="264"/>
        <v>14.99</v>
      </c>
      <c r="H737" s="70">
        <f t="shared" si="264"/>
        <v>14.99</v>
      </c>
      <c r="I737" s="70">
        <f t="shared" si="264"/>
        <v>14.99</v>
      </c>
      <c r="J737" s="70">
        <f t="shared" si="264"/>
        <v>14.99</v>
      </c>
      <c r="K737" s="70">
        <f t="shared" si="264"/>
        <v>14.99</v>
      </c>
      <c r="L737" s="70">
        <f t="shared" si="264"/>
        <v>14.99</v>
      </c>
      <c r="M737" s="70">
        <f t="shared" si="264"/>
        <v>14.99</v>
      </c>
      <c r="N737" s="70">
        <f t="shared" si="264"/>
        <v>14.99</v>
      </c>
      <c r="O737" s="70">
        <f t="shared" si="264"/>
        <v>14.99</v>
      </c>
      <c r="P737" s="70">
        <f t="shared" si="264"/>
        <v>14.99</v>
      </c>
      <c r="Q737" s="70">
        <f t="shared" si="264"/>
        <v>667.48</v>
      </c>
      <c r="R737" s="70">
        <f t="shared" si="264"/>
        <v>703.46</v>
      </c>
      <c r="S737" s="70">
        <f t="shared" si="264"/>
        <v>711.94</v>
      </c>
      <c r="T737" s="70">
        <f t="shared" si="264"/>
        <v>713.44</v>
      </c>
      <c r="U737" s="70">
        <f t="shared" si="264"/>
        <v>707.21</v>
      </c>
      <c r="V737" s="70">
        <f t="shared" si="264"/>
        <v>712.72</v>
      </c>
      <c r="W737" s="70">
        <f t="shared" si="264"/>
        <v>713.53</v>
      </c>
      <c r="X737" s="70">
        <f t="shared" si="264"/>
        <v>711.48</v>
      </c>
      <c r="Y737" s="70">
        <f t="shared" si="264"/>
        <v>706.38</v>
      </c>
    </row>
    <row r="738" spans="1:25" s="62" customFormat="1" ht="18.75" hidden="1" customHeight="1" outlineLevel="1" x14ac:dyDescent="0.2">
      <c r="A738" s="53" t="s">
        <v>10</v>
      </c>
      <c r="B738" s="76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Q738" s="74"/>
      <c r="R738" s="74"/>
      <c r="S738" s="74"/>
      <c r="T738" s="74"/>
      <c r="U738" s="74"/>
      <c r="V738" s="74"/>
      <c r="W738" s="74"/>
      <c r="X738" s="74"/>
      <c r="Y738" s="81"/>
    </row>
    <row r="739" spans="1:25" s="62" customFormat="1" ht="18.75" hidden="1" customHeight="1" outlineLevel="1" thickBot="1" x14ac:dyDescent="0.25">
      <c r="A739" s="55" t="s">
        <v>11</v>
      </c>
      <c r="B739" s="77">
        <v>2.496</v>
      </c>
      <c r="C739" s="75">
        <v>2.496</v>
      </c>
      <c r="D739" s="75">
        <v>2.496</v>
      </c>
      <c r="E739" s="75">
        <v>2.496</v>
      </c>
      <c r="F739" s="75">
        <v>2.496</v>
      </c>
      <c r="G739" s="75">
        <v>2.496</v>
      </c>
      <c r="H739" s="75">
        <v>2.496</v>
      </c>
      <c r="I739" s="75">
        <v>2.496</v>
      </c>
      <c r="J739" s="75">
        <v>2.496</v>
      </c>
      <c r="K739" s="75">
        <v>2.496</v>
      </c>
      <c r="L739" s="75">
        <v>2.496</v>
      </c>
      <c r="M739" s="75">
        <v>2.496</v>
      </c>
      <c r="N739" s="75">
        <v>2.496</v>
      </c>
      <c r="O739" s="75">
        <v>2.496</v>
      </c>
      <c r="P739" s="75">
        <v>2.496</v>
      </c>
      <c r="Q739" s="75">
        <v>2.496</v>
      </c>
      <c r="R739" s="75">
        <v>2.496</v>
      </c>
      <c r="S739" s="75">
        <v>2.496</v>
      </c>
      <c r="T739" s="75">
        <v>2.496</v>
      </c>
      <c r="U739" s="75">
        <v>2.496</v>
      </c>
      <c r="V739" s="75">
        <v>2.496</v>
      </c>
      <c r="W739" s="75">
        <v>2.496</v>
      </c>
      <c r="X739" s="75">
        <v>2.496</v>
      </c>
      <c r="Y739" s="82">
        <v>2.496</v>
      </c>
    </row>
    <row r="740" spans="1:25" s="108" customFormat="1" ht="18.75" customHeight="1" collapsed="1" thickBot="1" x14ac:dyDescent="0.25">
      <c r="A740" s="109">
        <v>25</v>
      </c>
      <c r="B740" s="101">
        <f t="shared" ref="B740:Y740" si="265">SUM(B741:B743)</f>
        <v>740.60599999999999</v>
      </c>
      <c r="C740" s="102">
        <f t="shared" si="265"/>
        <v>722.80599999999993</v>
      </c>
      <c r="D740" s="102">
        <f t="shared" si="265"/>
        <v>727.33600000000001</v>
      </c>
      <c r="E740" s="103">
        <f t="shared" si="265"/>
        <v>744.45600000000002</v>
      </c>
      <c r="F740" s="103">
        <f t="shared" si="265"/>
        <v>739.92599999999993</v>
      </c>
      <c r="G740" s="103">
        <f t="shared" si="265"/>
        <v>734.14599999999996</v>
      </c>
      <c r="H740" s="103">
        <f t="shared" si="265"/>
        <v>734.86599999999999</v>
      </c>
      <c r="I740" s="103">
        <f t="shared" si="265"/>
        <v>719.57600000000002</v>
      </c>
      <c r="J740" s="103">
        <f t="shared" si="265"/>
        <v>726.18600000000004</v>
      </c>
      <c r="K740" s="104">
        <f t="shared" si="265"/>
        <v>738.54599999999994</v>
      </c>
      <c r="L740" s="103">
        <f t="shared" si="265"/>
        <v>739.83600000000001</v>
      </c>
      <c r="M740" s="105">
        <f t="shared" si="265"/>
        <v>741.13599999999997</v>
      </c>
      <c r="N740" s="104">
        <f t="shared" si="265"/>
        <v>742.93600000000004</v>
      </c>
      <c r="O740" s="103">
        <f t="shared" si="265"/>
        <v>721.13599999999997</v>
      </c>
      <c r="P740" s="105">
        <f t="shared" si="265"/>
        <v>723.24599999999998</v>
      </c>
      <c r="Q740" s="106">
        <f t="shared" si="265"/>
        <v>745.88599999999997</v>
      </c>
      <c r="R740" s="103">
        <f t="shared" si="265"/>
        <v>747.46600000000001</v>
      </c>
      <c r="S740" s="106">
        <f t="shared" si="265"/>
        <v>754.73599999999999</v>
      </c>
      <c r="T740" s="103">
        <f t="shared" si="265"/>
        <v>745.52599999999995</v>
      </c>
      <c r="U740" s="102">
        <f t="shared" si="265"/>
        <v>728.68600000000004</v>
      </c>
      <c r="V740" s="102">
        <f t="shared" si="265"/>
        <v>733.596</v>
      </c>
      <c r="W740" s="102">
        <f t="shared" si="265"/>
        <v>738.10599999999999</v>
      </c>
      <c r="X740" s="102">
        <f t="shared" si="265"/>
        <v>739.66599999999994</v>
      </c>
      <c r="Y740" s="107">
        <f t="shared" si="265"/>
        <v>731.20600000000002</v>
      </c>
    </row>
    <row r="741" spans="1:25" s="62" customFormat="1" ht="18.75" hidden="1" customHeight="1" outlineLevel="1" x14ac:dyDescent="0.2">
      <c r="A741" s="52" t="s">
        <v>8</v>
      </c>
      <c r="B741" s="70">
        <f>B131</f>
        <v>738.11</v>
      </c>
      <c r="C741" s="70">
        <f t="shared" ref="C741:Y741" si="266">C131</f>
        <v>720.31</v>
      </c>
      <c r="D741" s="70">
        <f t="shared" si="266"/>
        <v>724.84</v>
      </c>
      <c r="E741" s="70">
        <f t="shared" si="266"/>
        <v>741.96</v>
      </c>
      <c r="F741" s="70">
        <f t="shared" si="266"/>
        <v>737.43</v>
      </c>
      <c r="G741" s="70">
        <f t="shared" si="266"/>
        <v>731.65</v>
      </c>
      <c r="H741" s="70">
        <f t="shared" si="266"/>
        <v>732.37</v>
      </c>
      <c r="I741" s="70">
        <f t="shared" si="266"/>
        <v>717.08</v>
      </c>
      <c r="J741" s="70">
        <f t="shared" si="266"/>
        <v>723.69</v>
      </c>
      <c r="K741" s="70">
        <f t="shared" si="266"/>
        <v>736.05</v>
      </c>
      <c r="L741" s="70">
        <f t="shared" si="266"/>
        <v>737.34</v>
      </c>
      <c r="M741" s="70">
        <f t="shared" si="266"/>
        <v>738.64</v>
      </c>
      <c r="N741" s="70">
        <f t="shared" si="266"/>
        <v>740.44</v>
      </c>
      <c r="O741" s="70">
        <f t="shared" si="266"/>
        <v>718.64</v>
      </c>
      <c r="P741" s="70">
        <f t="shared" si="266"/>
        <v>720.75</v>
      </c>
      <c r="Q741" s="70">
        <f t="shared" si="266"/>
        <v>743.39</v>
      </c>
      <c r="R741" s="70">
        <f t="shared" si="266"/>
        <v>744.97</v>
      </c>
      <c r="S741" s="70">
        <f t="shared" si="266"/>
        <v>752.24</v>
      </c>
      <c r="T741" s="70">
        <f t="shared" si="266"/>
        <v>743.03</v>
      </c>
      <c r="U741" s="70">
        <f t="shared" si="266"/>
        <v>726.19</v>
      </c>
      <c r="V741" s="70">
        <f t="shared" si="266"/>
        <v>731.1</v>
      </c>
      <c r="W741" s="70">
        <f t="shared" si="266"/>
        <v>735.61</v>
      </c>
      <c r="X741" s="70">
        <f t="shared" si="266"/>
        <v>737.17</v>
      </c>
      <c r="Y741" s="70">
        <f t="shared" si="266"/>
        <v>728.71</v>
      </c>
    </row>
    <row r="742" spans="1:25" s="62" customFormat="1" ht="18.75" hidden="1" customHeight="1" outlineLevel="1" x14ac:dyDescent="0.2">
      <c r="A742" s="53" t="s">
        <v>10</v>
      </c>
      <c r="B742" s="76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Q742" s="74"/>
      <c r="R742" s="74"/>
      <c r="S742" s="74"/>
      <c r="T742" s="74"/>
      <c r="U742" s="74"/>
      <c r="V742" s="74"/>
      <c r="W742" s="74"/>
      <c r="X742" s="74"/>
      <c r="Y742" s="81"/>
    </row>
    <row r="743" spans="1:25" s="62" customFormat="1" ht="18.75" hidden="1" customHeight="1" outlineLevel="1" thickBot="1" x14ac:dyDescent="0.25">
      <c r="A743" s="55" t="s">
        <v>11</v>
      </c>
      <c r="B743" s="77">
        <v>2.496</v>
      </c>
      <c r="C743" s="75">
        <v>2.496</v>
      </c>
      <c r="D743" s="75">
        <v>2.496</v>
      </c>
      <c r="E743" s="75">
        <v>2.496</v>
      </c>
      <c r="F743" s="75">
        <v>2.496</v>
      </c>
      <c r="G743" s="75">
        <v>2.496</v>
      </c>
      <c r="H743" s="75">
        <v>2.496</v>
      </c>
      <c r="I743" s="75">
        <v>2.496</v>
      </c>
      <c r="J743" s="75">
        <v>2.496</v>
      </c>
      <c r="K743" s="75">
        <v>2.496</v>
      </c>
      <c r="L743" s="75">
        <v>2.496</v>
      </c>
      <c r="M743" s="75">
        <v>2.496</v>
      </c>
      <c r="N743" s="75">
        <v>2.496</v>
      </c>
      <c r="O743" s="75">
        <v>2.496</v>
      </c>
      <c r="P743" s="75">
        <v>2.496</v>
      </c>
      <c r="Q743" s="75">
        <v>2.496</v>
      </c>
      <c r="R743" s="75">
        <v>2.496</v>
      </c>
      <c r="S743" s="75">
        <v>2.496</v>
      </c>
      <c r="T743" s="75">
        <v>2.496</v>
      </c>
      <c r="U743" s="75">
        <v>2.496</v>
      </c>
      <c r="V743" s="75">
        <v>2.496</v>
      </c>
      <c r="W743" s="75">
        <v>2.496</v>
      </c>
      <c r="X743" s="75">
        <v>2.496</v>
      </c>
      <c r="Y743" s="82">
        <v>2.496</v>
      </c>
    </row>
    <row r="744" spans="1:25" s="108" customFormat="1" ht="18.75" customHeight="1" collapsed="1" thickBot="1" x14ac:dyDescent="0.25">
      <c r="A744" s="110">
        <v>26</v>
      </c>
      <c r="B744" s="101">
        <f t="shared" ref="B744:Y744" si="267">SUM(B745:B747)</f>
        <v>768.80599999999993</v>
      </c>
      <c r="C744" s="102">
        <f t="shared" si="267"/>
        <v>749.53599999999994</v>
      </c>
      <c r="D744" s="102">
        <f t="shared" si="267"/>
        <v>758.03599999999994</v>
      </c>
      <c r="E744" s="103">
        <f t="shared" si="267"/>
        <v>771.81600000000003</v>
      </c>
      <c r="F744" s="103">
        <f t="shared" si="267"/>
        <v>768.19600000000003</v>
      </c>
      <c r="G744" s="103">
        <f t="shared" si="267"/>
        <v>764.91599999999994</v>
      </c>
      <c r="H744" s="103">
        <f t="shared" si="267"/>
        <v>764.24599999999998</v>
      </c>
      <c r="I744" s="103">
        <f t="shared" si="267"/>
        <v>750.17599999999993</v>
      </c>
      <c r="J744" s="103">
        <f t="shared" si="267"/>
        <v>754.41599999999994</v>
      </c>
      <c r="K744" s="104">
        <f t="shared" si="267"/>
        <v>759.58600000000001</v>
      </c>
      <c r="L744" s="103">
        <f t="shared" si="267"/>
        <v>759.43600000000004</v>
      </c>
      <c r="M744" s="105">
        <f t="shared" si="267"/>
        <v>761.62599999999998</v>
      </c>
      <c r="N744" s="104">
        <f t="shared" si="267"/>
        <v>763.83600000000001</v>
      </c>
      <c r="O744" s="103">
        <f t="shared" si="267"/>
        <v>741.82600000000002</v>
      </c>
      <c r="P744" s="105">
        <f t="shared" si="267"/>
        <v>747.02599999999995</v>
      </c>
      <c r="Q744" s="106">
        <f t="shared" si="267"/>
        <v>764.596</v>
      </c>
      <c r="R744" s="103">
        <f t="shared" si="267"/>
        <v>771.85599999999999</v>
      </c>
      <c r="S744" s="106">
        <f t="shared" si="267"/>
        <v>780.73599999999999</v>
      </c>
      <c r="T744" s="103">
        <f t="shared" si="267"/>
        <v>772.01599999999996</v>
      </c>
      <c r="U744" s="102">
        <f t="shared" si="267"/>
        <v>764.096</v>
      </c>
      <c r="V744" s="102">
        <f t="shared" si="267"/>
        <v>766.52599999999995</v>
      </c>
      <c r="W744" s="102">
        <f t="shared" si="267"/>
        <v>775.96600000000001</v>
      </c>
      <c r="X744" s="102">
        <f t="shared" si="267"/>
        <v>771.01599999999996</v>
      </c>
      <c r="Y744" s="107">
        <f t="shared" si="267"/>
        <v>771.82600000000002</v>
      </c>
    </row>
    <row r="745" spans="1:25" s="62" customFormat="1" ht="18.75" hidden="1" customHeight="1" outlineLevel="1" x14ac:dyDescent="0.2">
      <c r="A745" s="56" t="s">
        <v>8</v>
      </c>
      <c r="B745" s="70">
        <f>B136</f>
        <v>766.31</v>
      </c>
      <c r="C745" s="70">
        <f t="shared" ref="C745:Y745" si="268">C136</f>
        <v>747.04</v>
      </c>
      <c r="D745" s="70">
        <f t="shared" si="268"/>
        <v>755.54</v>
      </c>
      <c r="E745" s="70">
        <f t="shared" si="268"/>
        <v>769.32</v>
      </c>
      <c r="F745" s="70">
        <f t="shared" si="268"/>
        <v>765.7</v>
      </c>
      <c r="G745" s="70">
        <f t="shared" si="268"/>
        <v>762.42</v>
      </c>
      <c r="H745" s="70">
        <f t="shared" si="268"/>
        <v>761.75</v>
      </c>
      <c r="I745" s="70">
        <f t="shared" si="268"/>
        <v>747.68</v>
      </c>
      <c r="J745" s="70">
        <f t="shared" si="268"/>
        <v>751.92</v>
      </c>
      <c r="K745" s="70">
        <f t="shared" si="268"/>
        <v>757.09</v>
      </c>
      <c r="L745" s="70">
        <f t="shared" si="268"/>
        <v>756.94</v>
      </c>
      <c r="M745" s="70">
        <f t="shared" si="268"/>
        <v>759.13</v>
      </c>
      <c r="N745" s="70">
        <f t="shared" si="268"/>
        <v>761.34</v>
      </c>
      <c r="O745" s="70">
        <f t="shared" si="268"/>
        <v>739.33</v>
      </c>
      <c r="P745" s="70">
        <f t="shared" si="268"/>
        <v>744.53</v>
      </c>
      <c r="Q745" s="70">
        <f t="shared" si="268"/>
        <v>762.1</v>
      </c>
      <c r="R745" s="70">
        <f t="shared" si="268"/>
        <v>769.36</v>
      </c>
      <c r="S745" s="70">
        <f t="shared" si="268"/>
        <v>778.24</v>
      </c>
      <c r="T745" s="70">
        <f t="shared" si="268"/>
        <v>769.52</v>
      </c>
      <c r="U745" s="70">
        <f t="shared" si="268"/>
        <v>761.6</v>
      </c>
      <c r="V745" s="70">
        <f t="shared" si="268"/>
        <v>764.03</v>
      </c>
      <c r="W745" s="70">
        <f t="shared" si="268"/>
        <v>773.47</v>
      </c>
      <c r="X745" s="70">
        <f t="shared" si="268"/>
        <v>768.52</v>
      </c>
      <c r="Y745" s="70">
        <f t="shared" si="268"/>
        <v>769.33</v>
      </c>
    </row>
    <row r="746" spans="1:25" s="62" customFormat="1" ht="18.75" hidden="1" customHeight="1" outlineLevel="1" x14ac:dyDescent="0.2">
      <c r="A746" s="53" t="s">
        <v>10</v>
      </c>
      <c r="B746" s="76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Q746" s="74"/>
      <c r="R746" s="74"/>
      <c r="S746" s="74"/>
      <c r="T746" s="74"/>
      <c r="U746" s="74"/>
      <c r="V746" s="74"/>
      <c r="W746" s="74"/>
      <c r="X746" s="74"/>
      <c r="Y746" s="81"/>
    </row>
    <row r="747" spans="1:25" s="62" customFormat="1" ht="18.75" hidden="1" customHeight="1" outlineLevel="1" thickBot="1" x14ac:dyDescent="0.25">
      <c r="A747" s="59" t="s">
        <v>11</v>
      </c>
      <c r="B747" s="77">
        <v>2.496</v>
      </c>
      <c r="C747" s="75">
        <v>2.496</v>
      </c>
      <c r="D747" s="75">
        <v>2.496</v>
      </c>
      <c r="E747" s="75">
        <v>2.496</v>
      </c>
      <c r="F747" s="75">
        <v>2.496</v>
      </c>
      <c r="G747" s="75">
        <v>2.496</v>
      </c>
      <c r="H747" s="75">
        <v>2.496</v>
      </c>
      <c r="I747" s="75">
        <v>2.496</v>
      </c>
      <c r="J747" s="75">
        <v>2.496</v>
      </c>
      <c r="K747" s="75">
        <v>2.496</v>
      </c>
      <c r="L747" s="75">
        <v>2.496</v>
      </c>
      <c r="M747" s="75">
        <v>2.496</v>
      </c>
      <c r="N747" s="75">
        <v>2.496</v>
      </c>
      <c r="O747" s="75">
        <v>2.496</v>
      </c>
      <c r="P747" s="75">
        <v>2.496</v>
      </c>
      <c r="Q747" s="75">
        <v>2.496</v>
      </c>
      <c r="R747" s="75">
        <v>2.496</v>
      </c>
      <c r="S747" s="75">
        <v>2.496</v>
      </c>
      <c r="T747" s="75">
        <v>2.496</v>
      </c>
      <c r="U747" s="75">
        <v>2.496</v>
      </c>
      <c r="V747" s="75">
        <v>2.496</v>
      </c>
      <c r="W747" s="75">
        <v>2.496</v>
      </c>
      <c r="X747" s="75">
        <v>2.496</v>
      </c>
      <c r="Y747" s="82">
        <v>2.496</v>
      </c>
    </row>
    <row r="748" spans="1:25" s="108" customFormat="1" ht="18.75" customHeight="1" collapsed="1" thickBot="1" x14ac:dyDescent="0.25">
      <c r="A748" s="112">
        <v>27</v>
      </c>
      <c r="B748" s="101">
        <f t="shared" ref="B748:Y748" si="269">SUM(B749:B751)</f>
        <v>729.14599999999996</v>
      </c>
      <c r="C748" s="102">
        <f t="shared" si="269"/>
        <v>710.726</v>
      </c>
      <c r="D748" s="102">
        <f t="shared" si="269"/>
        <v>706.55599999999993</v>
      </c>
      <c r="E748" s="103">
        <f t="shared" si="269"/>
        <v>722.91599999999994</v>
      </c>
      <c r="F748" s="103">
        <f t="shared" si="269"/>
        <v>719.01599999999996</v>
      </c>
      <c r="G748" s="103">
        <f t="shared" si="269"/>
        <v>721.04599999999994</v>
      </c>
      <c r="H748" s="103">
        <f t="shared" si="269"/>
        <v>719.89599999999996</v>
      </c>
      <c r="I748" s="103">
        <f t="shared" si="269"/>
        <v>710.12599999999998</v>
      </c>
      <c r="J748" s="103">
        <f t="shared" si="269"/>
        <v>714.18600000000004</v>
      </c>
      <c r="K748" s="104">
        <f t="shared" si="269"/>
        <v>696.73599999999999</v>
      </c>
      <c r="L748" s="103">
        <f t="shared" si="269"/>
        <v>708.45600000000002</v>
      </c>
      <c r="M748" s="105">
        <f t="shared" si="269"/>
        <v>717.476</v>
      </c>
      <c r="N748" s="104">
        <f t="shared" si="269"/>
        <v>725.62599999999998</v>
      </c>
      <c r="O748" s="103">
        <f t="shared" si="269"/>
        <v>698.82600000000002</v>
      </c>
      <c r="P748" s="105">
        <f t="shared" si="269"/>
        <v>704.33600000000001</v>
      </c>
      <c r="Q748" s="106">
        <f t="shared" si="269"/>
        <v>713.23599999999999</v>
      </c>
      <c r="R748" s="103">
        <f t="shared" si="269"/>
        <v>727.35599999999999</v>
      </c>
      <c r="S748" s="106">
        <f t="shared" si="269"/>
        <v>737.726</v>
      </c>
      <c r="T748" s="103">
        <f t="shared" si="269"/>
        <v>734.86599999999999</v>
      </c>
      <c r="U748" s="102">
        <f t="shared" si="269"/>
        <v>721.88599999999997</v>
      </c>
      <c r="V748" s="102">
        <f t="shared" si="269"/>
        <v>714.476</v>
      </c>
      <c r="W748" s="102">
        <f t="shared" si="269"/>
        <v>728.94600000000003</v>
      </c>
      <c r="X748" s="102">
        <f t="shared" si="269"/>
        <v>735.15599999999995</v>
      </c>
      <c r="Y748" s="107">
        <f t="shared" si="269"/>
        <v>730.79599999999994</v>
      </c>
    </row>
    <row r="749" spans="1:25" s="62" customFormat="1" ht="18.75" hidden="1" customHeight="1" outlineLevel="1" x14ac:dyDescent="0.2">
      <c r="A749" s="56" t="s">
        <v>8</v>
      </c>
      <c r="B749" s="70">
        <f>B141</f>
        <v>726.65</v>
      </c>
      <c r="C749" s="70">
        <f t="shared" ref="C749:Y749" si="270">C141</f>
        <v>708.23</v>
      </c>
      <c r="D749" s="70">
        <f t="shared" si="270"/>
        <v>704.06</v>
      </c>
      <c r="E749" s="70">
        <f t="shared" si="270"/>
        <v>720.42</v>
      </c>
      <c r="F749" s="70">
        <f t="shared" si="270"/>
        <v>716.52</v>
      </c>
      <c r="G749" s="70">
        <f t="shared" si="270"/>
        <v>718.55</v>
      </c>
      <c r="H749" s="70">
        <f t="shared" si="270"/>
        <v>717.4</v>
      </c>
      <c r="I749" s="70">
        <f t="shared" si="270"/>
        <v>707.63</v>
      </c>
      <c r="J749" s="70">
        <f t="shared" si="270"/>
        <v>711.69</v>
      </c>
      <c r="K749" s="70">
        <f t="shared" si="270"/>
        <v>694.24</v>
      </c>
      <c r="L749" s="70">
        <f t="shared" si="270"/>
        <v>705.96</v>
      </c>
      <c r="M749" s="70">
        <f t="shared" si="270"/>
        <v>714.98</v>
      </c>
      <c r="N749" s="70">
        <f t="shared" si="270"/>
        <v>723.13</v>
      </c>
      <c r="O749" s="70">
        <f t="shared" si="270"/>
        <v>696.33</v>
      </c>
      <c r="P749" s="70">
        <f t="shared" si="270"/>
        <v>701.84</v>
      </c>
      <c r="Q749" s="70">
        <f t="shared" si="270"/>
        <v>710.74</v>
      </c>
      <c r="R749" s="70">
        <f t="shared" si="270"/>
        <v>724.86</v>
      </c>
      <c r="S749" s="70">
        <f t="shared" si="270"/>
        <v>735.23</v>
      </c>
      <c r="T749" s="70">
        <f t="shared" si="270"/>
        <v>732.37</v>
      </c>
      <c r="U749" s="70">
        <f t="shared" si="270"/>
        <v>719.39</v>
      </c>
      <c r="V749" s="70">
        <f t="shared" si="270"/>
        <v>711.98</v>
      </c>
      <c r="W749" s="70">
        <f t="shared" si="270"/>
        <v>726.45</v>
      </c>
      <c r="X749" s="70">
        <f t="shared" si="270"/>
        <v>732.66</v>
      </c>
      <c r="Y749" s="70">
        <f t="shared" si="270"/>
        <v>728.3</v>
      </c>
    </row>
    <row r="750" spans="1:25" s="62" customFormat="1" ht="18.75" hidden="1" customHeight="1" outlineLevel="1" x14ac:dyDescent="0.2">
      <c r="A750" s="53" t="s">
        <v>10</v>
      </c>
      <c r="B750" s="76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Q750" s="74"/>
      <c r="R750" s="74"/>
      <c r="S750" s="74"/>
      <c r="T750" s="74"/>
      <c r="U750" s="74"/>
      <c r="V750" s="74"/>
      <c r="W750" s="74"/>
      <c r="X750" s="74"/>
      <c r="Y750" s="81"/>
    </row>
    <row r="751" spans="1:25" s="62" customFormat="1" ht="18.75" hidden="1" customHeight="1" outlineLevel="1" thickBot="1" x14ac:dyDescent="0.25">
      <c r="A751" s="59" t="s">
        <v>11</v>
      </c>
      <c r="B751" s="77">
        <v>2.496</v>
      </c>
      <c r="C751" s="75">
        <v>2.496</v>
      </c>
      <c r="D751" s="75">
        <v>2.496</v>
      </c>
      <c r="E751" s="75">
        <v>2.496</v>
      </c>
      <c r="F751" s="75">
        <v>2.496</v>
      </c>
      <c r="G751" s="75">
        <v>2.496</v>
      </c>
      <c r="H751" s="75">
        <v>2.496</v>
      </c>
      <c r="I751" s="75">
        <v>2.496</v>
      </c>
      <c r="J751" s="75">
        <v>2.496</v>
      </c>
      <c r="K751" s="75">
        <v>2.496</v>
      </c>
      <c r="L751" s="75">
        <v>2.496</v>
      </c>
      <c r="M751" s="75">
        <v>2.496</v>
      </c>
      <c r="N751" s="75">
        <v>2.496</v>
      </c>
      <c r="O751" s="75">
        <v>2.496</v>
      </c>
      <c r="P751" s="75">
        <v>2.496</v>
      </c>
      <c r="Q751" s="75">
        <v>2.496</v>
      </c>
      <c r="R751" s="75">
        <v>2.496</v>
      </c>
      <c r="S751" s="75">
        <v>2.496</v>
      </c>
      <c r="T751" s="75">
        <v>2.496</v>
      </c>
      <c r="U751" s="75">
        <v>2.496</v>
      </c>
      <c r="V751" s="75">
        <v>2.496</v>
      </c>
      <c r="W751" s="75">
        <v>2.496</v>
      </c>
      <c r="X751" s="75">
        <v>2.496</v>
      </c>
      <c r="Y751" s="82">
        <v>2.496</v>
      </c>
    </row>
    <row r="752" spans="1:25" s="108" customFormat="1" ht="18.75" customHeight="1" collapsed="1" thickBot="1" x14ac:dyDescent="0.25">
      <c r="A752" s="111">
        <v>28</v>
      </c>
      <c r="B752" s="101">
        <f t="shared" ref="B752:Y752" si="271">SUM(B753:B755)</f>
        <v>822.07600000000002</v>
      </c>
      <c r="C752" s="102">
        <f t="shared" si="271"/>
        <v>759.99599999999998</v>
      </c>
      <c r="D752" s="102">
        <f t="shared" si="271"/>
        <v>781.38599999999997</v>
      </c>
      <c r="E752" s="103">
        <f t="shared" si="271"/>
        <v>803.61599999999999</v>
      </c>
      <c r="F752" s="103">
        <f t="shared" si="271"/>
        <v>806.31600000000003</v>
      </c>
      <c r="G752" s="103">
        <f t="shared" si="271"/>
        <v>795.61599999999999</v>
      </c>
      <c r="H752" s="103">
        <f t="shared" si="271"/>
        <v>789.14599999999996</v>
      </c>
      <c r="I752" s="103">
        <f t="shared" si="271"/>
        <v>742.90599999999995</v>
      </c>
      <c r="J752" s="103">
        <f t="shared" si="271"/>
        <v>760.476</v>
      </c>
      <c r="K752" s="104">
        <f t="shared" si="271"/>
        <v>763.89599999999996</v>
      </c>
      <c r="L752" s="103">
        <f t="shared" si="271"/>
        <v>777.63599999999997</v>
      </c>
      <c r="M752" s="105">
        <f t="shared" si="271"/>
        <v>786.80599999999993</v>
      </c>
      <c r="N752" s="104">
        <f t="shared" si="271"/>
        <v>741.87599999999998</v>
      </c>
      <c r="O752" s="103">
        <f t="shared" si="271"/>
        <v>727.21600000000001</v>
      </c>
      <c r="P752" s="105">
        <f t="shared" si="271"/>
        <v>728.07600000000002</v>
      </c>
      <c r="Q752" s="106">
        <f t="shared" si="271"/>
        <v>754.61599999999999</v>
      </c>
      <c r="R752" s="103">
        <f t="shared" si="271"/>
        <v>762.24599999999998</v>
      </c>
      <c r="S752" s="106">
        <f t="shared" si="271"/>
        <v>766.27599999999995</v>
      </c>
      <c r="T752" s="103">
        <f t="shared" si="271"/>
        <v>755.43600000000004</v>
      </c>
      <c r="U752" s="102">
        <f t="shared" si="271"/>
        <v>753.85599999999999</v>
      </c>
      <c r="V752" s="102">
        <f t="shared" si="271"/>
        <v>753.596</v>
      </c>
      <c r="W752" s="102">
        <f t="shared" si="271"/>
        <v>758.27599999999995</v>
      </c>
      <c r="X752" s="102">
        <f t="shared" si="271"/>
        <v>764.25599999999997</v>
      </c>
      <c r="Y752" s="107">
        <f t="shared" si="271"/>
        <v>761.62599999999998</v>
      </c>
    </row>
    <row r="753" spans="1:25" s="62" customFormat="1" ht="18.75" hidden="1" customHeight="1" outlineLevel="1" x14ac:dyDescent="0.2">
      <c r="A753" s="52" t="s">
        <v>8</v>
      </c>
      <c r="B753" s="70">
        <f>B146</f>
        <v>819.58</v>
      </c>
      <c r="C753" s="70">
        <f t="shared" ref="C753:Y753" si="272">C146</f>
        <v>757.5</v>
      </c>
      <c r="D753" s="70">
        <f t="shared" si="272"/>
        <v>778.89</v>
      </c>
      <c r="E753" s="70">
        <f t="shared" si="272"/>
        <v>801.12</v>
      </c>
      <c r="F753" s="70">
        <f t="shared" si="272"/>
        <v>803.82</v>
      </c>
      <c r="G753" s="70">
        <f t="shared" si="272"/>
        <v>793.12</v>
      </c>
      <c r="H753" s="70">
        <f t="shared" si="272"/>
        <v>786.65</v>
      </c>
      <c r="I753" s="70">
        <f t="shared" si="272"/>
        <v>740.41</v>
      </c>
      <c r="J753" s="70">
        <f t="shared" si="272"/>
        <v>757.98</v>
      </c>
      <c r="K753" s="70">
        <f t="shared" si="272"/>
        <v>761.4</v>
      </c>
      <c r="L753" s="70">
        <f t="shared" si="272"/>
        <v>775.14</v>
      </c>
      <c r="M753" s="70">
        <f t="shared" si="272"/>
        <v>784.31</v>
      </c>
      <c r="N753" s="70">
        <f t="shared" si="272"/>
        <v>739.38</v>
      </c>
      <c r="O753" s="70">
        <f t="shared" si="272"/>
        <v>724.72</v>
      </c>
      <c r="P753" s="70">
        <f t="shared" si="272"/>
        <v>725.58</v>
      </c>
      <c r="Q753" s="70">
        <f t="shared" si="272"/>
        <v>752.12</v>
      </c>
      <c r="R753" s="70">
        <f t="shared" si="272"/>
        <v>759.75</v>
      </c>
      <c r="S753" s="70">
        <f t="shared" si="272"/>
        <v>763.78</v>
      </c>
      <c r="T753" s="70">
        <f t="shared" si="272"/>
        <v>752.94</v>
      </c>
      <c r="U753" s="70">
        <f t="shared" si="272"/>
        <v>751.36</v>
      </c>
      <c r="V753" s="70">
        <f t="shared" si="272"/>
        <v>751.1</v>
      </c>
      <c r="W753" s="70">
        <f t="shared" si="272"/>
        <v>755.78</v>
      </c>
      <c r="X753" s="70">
        <f t="shared" si="272"/>
        <v>761.76</v>
      </c>
      <c r="Y753" s="70">
        <f t="shared" si="272"/>
        <v>759.13</v>
      </c>
    </row>
    <row r="754" spans="1:25" s="62" customFormat="1" ht="18.75" hidden="1" customHeight="1" outlineLevel="1" x14ac:dyDescent="0.2">
      <c r="A754" s="53" t="s">
        <v>10</v>
      </c>
      <c r="B754" s="76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Q754" s="74"/>
      <c r="R754" s="74"/>
      <c r="S754" s="74"/>
      <c r="T754" s="74"/>
      <c r="U754" s="74"/>
      <c r="V754" s="74"/>
      <c r="W754" s="74"/>
      <c r="X754" s="74"/>
      <c r="Y754" s="81"/>
    </row>
    <row r="755" spans="1:25" s="62" customFormat="1" ht="18.75" hidden="1" customHeight="1" outlineLevel="1" thickBot="1" x14ac:dyDescent="0.25">
      <c r="A755" s="55" t="s">
        <v>11</v>
      </c>
      <c r="B755" s="77">
        <v>2.496</v>
      </c>
      <c r="C755" s="75">
        <v>2.496</v>
      </c>
      <c r="D755" s="75">
        <v>2.496</v>
      </c>
      <c r="E755" s="75">
        <v>2.496</v>
      </c>
      <c r="F755" s="75">
        <v>2.496</v>
      </c>
      <c r="G755" s="75">
        <v>2.496</v>
      </c>
      <c r="H755" s="75">
        <v>2.496</v>
      </c>
      <c r="I755" s="75">
        <v>2.496</v>
      </c>
      <c r="J755" s="75">
        <v>2.496</v>
      </c>
      <c r="K755" s="75">
        <v>2.496</v>
      </c>
      <c r="L755" s="75">
        <v>2.496</v>
      </c>
      <c r="M755" s="75">
        <v>2.496</v>
      </c>
      <c r="N755" s="75">
        <v>2.496</v>
      </c>
      <c r="O755" s="75">
        <v>2.496</v>
      </c>
      <c r="P755" s="75">
        <v>2.496</v>
      </c>
      <c r="Q755" s="75">
        <v>2.496</v>
      </c>
      <c r="R755" s="75">
        <v>2.496</v>
      </c>
      <c r="S755" s="75">
        <v>2.496</v>
      </c>
      <c r="T755" s="75">
        <v>2.496</v>
      </c>
      <c r="U755" s="75">
        <v>2.496</v>
      </c>
      <c r="V755" s="75">
        <v>2.496</v>
      </c>
      <c r="W755" s="75">
        <v>2.496</v>
      </c>
      <c r="X755" s="75">
        <v>2.496</v>
      </c>
      <c r="Y755" s="82">
        <v>2.496</v>
      </c>
    </row>
    <row r="756" spans="1:25" s="108" customFormat="1" ht="18.75" customHeight="1" collapsed="1" thickBot="1" x14ac:dyDescent="0.25">
      <c r="A756" s="109">
        <v>29</v>
      </c>
      <c r="B756" s="101">
        <f t="shared" ref="B756:Y756" si="273">SUM(B757:B759)</f>
        <v>742.45600000000002</v>
      </c>
      <c r="C756" s="102">
        <f t="shared" si="273"/>
        <v>708.04599999999994</v>
      </c>
      <c r="D756" s="102">
        <f t="shared" si="273"/>
        <v>726.23599999999999</v>
      </c>
      <c r="E756" s="103">
        <f t="shared" si="273"/>
        <v>742.71600000000001</v>
      </c>
      <c r="F756" s="103">
        <f t="shared" si="273"/>
        <v>737.98599999999999</v>
      </c>
      <c r="G756" s="103">
        <f t="shared" si="273"/>
        <v>726.57600000000002</v>
      </c>
      <c r="H756" s="103">
        <f t="shared" si="273"/>
        <v>712.86599999999999</v>
      </c>
      <c r="I756" s="103">
        <f t="shared" si="273"/>
        <v>706.43600000000004</v>
      </c>
      <c r="J756" s="103">
        <f t="shared" si="273"/>
        <v>705.77599999999995</v>
      </c>
      <c r="K756" s="104">
        <f t="shared" si="273"/>
        <v>719.39599999999996</v>
      </c>
      <c r="L756" s="103">
        <f t="shared" si="273"/>
        <v>716.06600000000003</v>
      </c>
      <c r="M756" s="105">
        <f t="shared" si="273"/>
        <v>728.476</v>
      </c>
      <c r="N756" s="104">
        <f t="shared" si="273"/>
        <v>715.03599999999994</v>
      </c>
      <c r="O756" s="103">
        <f t="shared" si="273"/>
        <v>713.846</v>
      </c>
      <c r="P756" s="105">
        <f t="shared" si="273"/>
        <v>709.77599999999995</v>
      </c>
      <c r="Q756" s="106">
        <f t="shared" si="273"/>
        <v>735.67599999999993</v>
      </c>
      <c r="R756" s="103">
        <f t="shared" si="273"/>
        <v>743.90599999999995</v>
      </c>
      <c r="S756" s="106">
        <f t="shared" si="273"/>
        <v>751.00599999999997</v>
      </c>
      <c r="T756" s="103">
        <f t="shared" si="273"/>
        <v>745.24599999999998</v>
      </c>
      <c r="U756" s="102">
        <f t="shared" si="273"/>
        <v>735.976</v>
      </c>
      <c r="V756" s="102">
        <f t="shared" si="273"/>
        <v>732.78599999999994</v>
      </c>
      <c r="W756" s="102">
        <f t="shared" si="273"/>
        <v>736.07600000000002</v>
      </c>
      <c r="X756" s="102">
        <f t="shared" si="273"/>
        <v>738.31600000000003</v>
      </c>
      <c r="Y756" s="107">
        <f t="shared" si="273"/>
        <v>731.63599999999997</v>
      </c>
    </row>
    <row r="757" spans="1:25" s="62" customFormat="1" ht="18.75" hidden="1" customHeight="1" outlineLevel="1" x14ac:dyDescent="0.2">
      <c r="A757" s="52" t="s">
        <v>8</v>
      </c>
      <c r="B757" s="70">
        <f>B151</f>
        <v>739.96</v>
      </c>
      <c r="C757" s="70">
        <f t="shared" ref="C757:Y757" si="274">C151</f>
        <v>705.55</v>
      </c>
      <c r="D757" s="70">
        <f t="shared" si="274"/>
        <v>723.74</v>
      </c>
      <c r="E757" s="70">
        <f t="shared" si="274"/>
        <v>740.22</v>
      </c>
      <c r="F757" s="70">
        <f t="shared" si="274"/>
        <v>735.49</v>
      </c>
      <c r="G757" s="70">
        <f t="shared" si="274"/>
        <v>724.08</v>
      </c>
      <c r="H757" s="70">
        <f t="shared" si="274"/>
        <v>710.37</v>
      </c>
      <c r="I757" s="70">
        <f t="shared" si="274"/>
        <v>703.94</v>
      </c>
      <c r="J757" s="70">
        <f t="shared" si="274"/>
        <v>703.28</v>
      </c>
      <c r="K757" s="70">
        <f t="shared" si="274"/>
        <v>716.9</v>
      </c>
      <c r="L757" s="70">
        <f t="shared" si="274"/>
        <v>713.57</v>
      </c>
      <c r="M757" s="70">
        <f t="shared" si="274"/>
        <v>725.98</v>
      </c>
      <c r="N757" s="70">
        <f t="shared" si="274"/>
        <v>712.54</v>
      </c>
      <c r="O757" s="70">
        <f t="shared" si="274"/>
        <v>711.35</v>
      </c>
      <c r="P757" s="70">
        <f t="shared" si="274"/>
        <v>707.28</v>
      </c>
      <c r="Q757" s="70">
        <f t="shared" si="274"/>
        <v>733.18</v>
      </c>
      <c r="R757" s="70">
        <f t="shared" si="274"/>
        <v>741.41</v>
      </c>
      <c r="S757" s="70">
        <f t="shared" si="274"/>
        <v>748.51</v>
      </c>
      <c r="T757" s="70">
        <f t="shared" si="274"/>
        <v>742.75</v>
      </c>
      <c r="U757" s="70">
        <f t="shared" si="274"/>
        <v>733.48</v>
      </c>
      <c r="V757" s="70">
        <f t="shared" si="274"/>
        <v>730.29</v>
      </c>
      <c r="W757" s="70">
        <f t="shared" si="274"/>
        <v>733.58</v>
      </c>
      <c r="X757" s="70">
        <f t="shared" si="274"/>
        <v>735.82</v>
      </c>
      <c r="Y757" s="70">
        <f t="shared" si="274"/>
        <v>729.14</v>
      </c>
    </row>
    <row r="758" spans="1:25" s="62" customFormat="1" ht="18.75" hidden="1" customHeight="1" outlineLevel="1" x14ac:dyDescent="0.2">
      <c r="A758" s="53" t="s">
        <v>10</v>
      </c>
      <c r="B758" s="76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Q758" s="74"/>
      <c r="R758" s="74"/>
      <c r="S758" s="74"/>
      <c r="T758" s="74"/>
      <c r="U758" s="74"/>
      <c r="V758" s="74"/>
      <c r="W758" s="74"/>
      <c r="X758" s="74"/>
      <c r="Y758" s="81"/>
    </row>
    <row r="759" spans="1:25" s="62" customFormat="1" ht="18.75" hidden="1" customHeight="1" outlineLevel="1" thickBot="1" x14ac:dyDescent="0.25">
      <c r="A759" s="55" t="s">
        <v>11</v>
      </c>
      <c r="B759" s="77">
        <v>2.496</v>
      </c>
      <c r="C759" s="75">
        <v>2.496</v>
      </c>
      <c r="D759" s="75">
        <v>2.496</v>
      </c>
      <c r="E759" s="75">
        <v>2.496</v>
      </c>
      <c r="F759" s="75">
        <v>2.496</v>
      </c>
      <c r="G759" s="75">
        <v>2.496</v>
      </c>
      <c r="H759" s="75">
        <v>2.496</v>
      </c>
      <c r="I759" s="75">
        <v>2.496</v>
      </c>
      <c r="J759" s="75">
        <v>2.496</v>
      </c>
      <c r="K759" s="75">
        <v>2.496</v>
      </c>
      <c r="L759" s="75">
        <v>2.496</v>
      </c>
      <c r="M759" s="75">
        <v>2.496</v>
      </c>
      <c r="N759" s="75">
        <v>2.496</v>
      </c>
      <c r="O759" s="75">
        <v>2.496</v>
      </c>
      <c r="P759" s="75">
        <v>2.496</v>
      </c>
      <c r="Q759" s="75">
        <v>2.496</v>
      </c>
      <c r="R759" s="75">
        <v>2.496</v>
      </c>
      <c r="S759" s="75">
        <v>2.496</v>
      </c>
      <c r="T759" s="75">
        <v>2.496</v>
      </c>
      <c r="U759" s="75">
        <v>2.496</v>
      </c>
      <c r="V759" s="75">
        <v>2.496</v>
      </c>
      <c r="W759" s="75">
        <v>2.496</v>
      </c>
      <c r="X759" s="75">
        <v>2.496</v>
      </c>
      <c r="Y759" s="82">
        <v>2.496</v>
      </c>
    </row>
    <row r="760" spans="1:25" s="108" customFormat="1" ht="18.75" customHeight="1" collapsed="1" thickBot="1" x14ac:dyDescent="0.25">
      <c r="A760" s="110">
        <v>30</v>
      </c>
      <c r="B760" s="101">
        <f t="shared" ref="B760:Y760" si="275">SUM(B761:B763)</f>
        <v>768.28599999999994</v>
      </c>
      <c r="C760" s="102">
        <f t="shared" si="275"/>
        <v>745.70600000000002</v>
      </c>
      <c r="D760" s="102">
        <f t="shared" si="275"/>
        <v>751.16599999999994</v>
      </c>
      <c r="E760" s="103">
        <f t="shared" si="275"/>
        <v>768.226</v>
      </c>
      <c r="F760" s="103">
        <f t="shared" si="275"/>
        <v>755.27599999999995</v>
      </c>
      <c r="G760" s="103">
        <f t="shared" si="275"/>
        <v>754.96600000000001</v>
      </c>
      <c r="H760" s="103">
        <f t="shared" si="275"/>
        <v>759.05599999999993</v>
      </c>
      <c r="I760" s="103">
        <f t="shared" si="275"/>
        <v>737.96600000000001</v>
      </c>
      <c r="J760" s="103">
        <f t="shared" si="275"/>
        <v>751.56600000000003</v>
      </c>
      <c r="K760" s="104">
        <f t="shared" si="275"/>
        <v>762.38599999999997</v>
      </c>
      <c r="L760" s="103">
        <f t="shared" si="275"/>
        <v>753.66599999999994</v>
      </c>
      <c r="M760" s="105">
        <f t="shared" si="275"/>
        <v>765.04599999999994</v>
      </c>
      <c r="N760" s="104">
        <f t="shared" si="275"/>
        <v>767.63599999999997</v>
      </c>
      <c r="O760" s="103">
        <f t="shared" si="275"/>
        <v>743.13599999999997</v>
      </c>
      <c r="P760" s="105">
        <f t="shared" si="275"/>
        <v>749.50599999999997</v>
      </c>
      <c r="Q760" s="106">
        <f t="shared" si="275"/>
        <v>773.94600000000003</v>
      </c>
      <c r="R760" s="103">
        <f t="shared" si="275"/>
        <v>782.98599999999999</v>
      </c>
      <c r="S760" s="106">
        <f t="shared" si="275"/>
        <v>787.43600000000004</v>
      </c>
      <c r="T760" s="103">
        <f t="shared" si="275"/>
        <v>782.49599999999998</v>
      </c>
      <c r="U760" s="102">
        <f t="shared" si="275"/>
        <v>772.60599999999999</v>
      </c>
      <c r="V760" s="102">
        <f t="shared" si="275"/>
        <v>777.846</v>
      </c>
      <c r="W760" s="102">
        <f t="shared" si="275"/>
        <v>779.45600000000002</v>
      </c>
      <c r="X760" s="102">
        <f t="shared" si="275"/>
        <v>772.86599999999999</v>
      </c>
      <c r="Y760" s="107">
        <f t="shared" si="275"/>
        <v>772.91599999999994</v>
      </c>
    </row>
    <row r="761" spans="1:25" s="62" customFormat="1" ht="18.75" hidden="1" customHeight="1" outlineLevel="1" x14ac:dyDescent="0.2">
      <c r="A761" s="117" t="s">
        <v>8</v>
      </c>
      <c r="B761" s="70">
        <f>B156</f>
        <v>765.79</v>
      </c>
      <c r="C761" s="70">
        <f t="shared" ref="C761:Y761" si="276">C156</f>
        <v>743.21</v>
      </c>
      <c r="D761" s="70">
        <f t="shared" si="276"/>
        <v>748.67</v>
      </c>
      <c r="E761" s="70">
        <f t="shared" si="276"/>
        <v>765.73</v>
      </c>
      <c r="F761" s="70">
        <f t="shared" si="276"/>
        <v>752.78</v>
      </c>
      <c r="G761" s="70">
        <f t="shared" si="276"/>
        <v>752.47</v>
      </c>
      <c r="H761" s="70">
        <f t="shared" si="276"/>
        <v>756.56</v>
      </c>
      <c r="I761" s="70">
        <f t="shared" si="276"/>
        <v>735.47</v>
      </c>
      <c r="J761" s="70">
        <f t="shared" si="276"/>
        <v>749.07</v>
      </c>
      <c r="K761" s="70">
        <f t="shared" si="276"/>
        <v>759.89</v>
      </c>
      <c r="L761" s="70">
        <f t="shared" si="276"/>
        <v>751.17</v>
      </c>
      <c r="M761" s="70">
        <f t="shared" si="276"/>
        <v>762.55</v>
      </c>
      <c r="N761" s="70">
        <f t="shared" si="276"/>
        <v>765.14</v>
      </c>
      <c r="O761" s="70">
        <f t="shared" si="276"/>
        <v>740.64</v>
      </c>
      <c r="P761" s="70">
        <f t="shared" si="276"/>
        <v>747.01</v>
      </c>
      <c r="Q761" s="70">
        <f t="shared" si="276"/>
        <v>771.45</v>
      </c>
      <c r="R761" s="70">
        <f t="shared" si="276"/>
        <v>780.49</v>
      </c>
      <c r="S761" s="70">
        <f t="shared" si="276"/>
        <v>784.94</v>
      </c>
      <c r="T761" s="70">
        <f t="shared" si="276"/>
        <v>780</v>
      </c>
      <c r="U761" s="70">
        <f t="shared" si="276"/>
        <v>770.11</v>
      </c>
      <c r="V761" s="70">
        <f t="shared" si="276"/>
        <v>775.35</v>
      </c>
      <c r="W761" s="70">
        <f t="shared" si="276"/>
        <v>776.96</v>
      </c>
      <c r="X761" s="70">
        <f t="shared" si="276"/>
        <v>770.37</v>
      </c>
      <c r="Y761" s="70">
        <f t="shared" si="276"/>
        <v>770.42</v>
      </c>
    </row>
    <row r="762" spans="1:25" s="62" customFormat="1" ht="18.75" hidden="1" customHeight="1" outlineLevel="1" x14ac:dyDescent="0.2">
      <c r="A762" s="58" t="s">
        <v>10</v>
      </c>
      <c r="B762" s="76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Q762" s="74"/>
      <c r="R762" s="74"/>
      <c r="S762" s="74"/>
      <c r="T762" s="74"/>
      <c r="U762" s="74"/>
      <c r="V762" s="74"/>
      <c r="W762" s="74"/>
      <c r="X762" s="74"/>
      <c r="Y762" s="81"/>
    </row>
    <row r="763" spans="1:25" s="62" customFormat="1" ht="18.75" hidden="1" customHeight="1" outlineLevel="1" thickBot="1" x14ac:dyDescent="0.25">
      <c r="A763" s="59" t="s">
        <v>11</v>
      </c>
      <c r="B763" s="77">
        <v>2.496</v>
      </c>
      <c r="C763" s="75">
        <v>2.496</v>
      </c>
      <c r="D763" s="75">
        <v>2.496</v>
      </c>
      <c r="E763" s="75">
        <v>2.496</v>
      </c>
      <c r="F763" s="75">
        <v>2.496</v>
      </c>
      <c r="G763" s="75">
        <v>2.496</v>
      </c>
      <c r="H763" s="75">
        <v>2.496</v>
      </c>
      <c r="I763" s="75">
        <v>2.496</v>
      </c>
      <c r="J763" s="75">
        <v>2.496</v>
      </c>
      <c r="K763" s="75">
        <v>2.496</v>
      </c>
      <c r="L763" s="75">
        <v>2.496</v>
      </c>
      <c r="M763" s="75">
        <v>2.496</v>
      </c>
      <c r="N763" s="75">
        <v>2.496</v>
      </c>
      <c r="O763" s="75">
        <v>2.496</v>
      </c>
      <c r="P763" s="75">
        <v>2.496</v>
      </c>
      <c r="Q763" s="75">
        <v>2.496</v>
      </c>
      <c r="R763" s="75">
        <v>2.496</v>
      </c>
      <c r="S763" s="75">
        <v>2.496</v>
      </c>
      <c r="T763" s="75">
        <v>2.496</v>
      </c>
      <c r="U763" s="75">
        <v>2.496</v>
      </c>
      <c r="V763" s="75">
        <v>2.496</v>
      </c>
      <c r="W763" s="75">
        <v>2.496</v>
      </c>
      <c r="X763" s="75">
        <v>2.496</v>
      </c>
      <c r="Y763" s="82">
        <v>2.496</v>
      </c>
    </row>
    <row r="764" spans="1:25" s="108" customFormat="1" ht="18.75" customHeight="1" collapsed="1" thickBot="1" x14ac:dyDescent="0.25">
      <c r="A764" s="112">
        <v>31</v>
      </c>
      <c r="B764" s="101">
        <f t="shared" ref="B764:Y764" si="277">SUM(B765:B767)</f>
        <v>742.14599999999996</v>
      </c>
      <c r="C764" s="102">
        <f t="shared" si="277"/>
        <v>717.64599999999996</v>
      </c>
      <c r="D764" s="102">
        <f t="shared" si="277"/>
        <v>727.66599999999994</v>
      </c>
      <c r="E764" s="103">
        <f t="shared" si="277"/>
        <v>741.26599999999996</v>
      </c>
      <c r="F764" s="103">
        <f t="shared" si="277"/>
        <v>734.846</v>
      </c>
      <c r="G764" s="103">
        <f t="shared" si="277"/>
        <v>733.48599999999999</v>
      </c>
      <c r="H764" s="103">
        <f t="shared" si="277"/>
        <v>730.45600000000002</v>
      </c>
      <c r="I764" s="103">
        <f t="shared" si="277"/>
        <v>712.77599999999995</v>
      </c>
      <c r="J764" s="103">
        <f t="shared" si="277"/>
        <v>716.95600000000002</v>
      </c>
      <c r="K764" s="104">
        <f t="shared" si="277"/>
        <v>724.35599999999999</v>
      </c>
      <c r="L764" s="103">
        <f t="shared" si="277"/>
        <v>723.62599999999998</v>
      </c>
      <c r="M764" s="105">
        <f t="shared" si="277"/>
        <v>723.62599999999998</v>
      </c>
      <c r="N764" s="104">
        <f t="shared" si="277"/>
        <v>732.70600000000002</v>
      </c>
      <c r="O764" s="103">
        <f t="shared" si="277"/>
        <v>714.23599999999999</v>
      </c>
      <c r="P764" s="105">
        <f t="shared" si="277"/>
        <v>719.30599999999993</v>
      </c>
      <c r="Q764" s="106">
        <f t="shared" si="277"/>
        <v>748.35599999999999</v>
      </c>
      <c r="R764" s="103">
        <f t="shared" si="277"/>
        <v>752.08600000000001</v>
      </c>
      <c r="S764" s="106">
        <f t="shared" si="277"/>
        <v>755.54599999999994</v>
      </c>
      <c r="T764" s="103">
        <f t="shared" si="277"/>
        <v>735.65599999999995</v>
      </c>
      <c r="U764" s="102">
        <f t="shared" si="277"/>
        <v>740.96600000000001</v>
      </c>
      <c r="V764" s="102">
        <f t="shared" si="277"/>
        <v>742.56600000000003</v>
      </c>
      <c r="W764" s="102">
        <f t="shared" si="277"/>
        <v>746.226</v>
      </c>
      <c r="X764" s="102">
        <f t="shared" si="277"/>
        <v>750.36599999999999</v>
      </c>
      <c r="Y764" s="107">
        <f t="shared" si="277"/>
        <v>744.89599999999996</v>
      </c>
    </row>
    <row r="765" spans="1:25" s="62" customFormat="1" ht="18.75" customHeight="1" outlineLevel="1" x14ac:dyDescent="0.2">
      <c r="A765" s="52" t="s">
        <v>8</v>
      </c>
      <c r="B765" s="70">
        <f>B161</f>
        <v>739.65</v>
      </c>
      <c r="C765" s="70">
        <f t="shared" ref="C765:Y765" si="278">C161</f>
        <v>715.15</v>
      </c>
      <c r="D765" s="70">
        <f t="shared" si="278"/>
        <v>725.17</v>
      </c>
      <c r="E765" s="70">
        <f t="shared" si="278"/>
        <v>738.77</v>
      </c>
      <c r="F765" s="70">
        <f t="shared" si="278"/>
        <v>732.35</v>
      </c>
      <c r="G765" s="70">
        <f t="shared" si="278"/>
        <v>730.99</v>
      </c>
      <c r="H765" s="70">
        <f t="shared" si="278"/>
        <v>727.96</v>
      </c>
      <c r="I765" s="70">
        <f t="shared" si="278"/>
        <v>710.28</v>
      </c>
      <c r="J765" s="70">
        <f t="shared" si="278"/>
        <v>714.46</v>
      </c>
      <c r="K765" s="70">
        <f t="shared" si="278"/>
        <v>721.86</v>
      </c>
      <c r="L765" s="70">
        <f t="shared" si="278"/>
        <v>721.13</v>
      </c>
      <c r="M765" s="70">
        <f t="shared" si="278"/>
        <v>721.13</v>
      </c>
      <c r="N765" s="70">
        <f t="shared" si="278"/>
        <v>730.21</v>
      </c>
      <c r="O765" s="70">
        <f t="shared" si="278"/>
        <v>711.74</v>
      </c>
      <c r="P765" s="70">
        <f t="shared" si="278"/>
        <v>716.81</v>
      </c>
      <c r="Q765" s="70">
        <f t="shared" si="278"/>
        <v>745.86</v>
      </c>
      <c r="R765" s="70">
        <f t="shared" si="278"/>
        <v>749.59</v>
      </c>
      <c r="S765" s="70">
        <f t="shared" si="278"/>
        <v>753.05</v>
      </c>
      <c r="T765" s="70">
        <f t="shared" si="278"/>
        <v>733.16</v>
      </c>
      <c r="U765" s="70">
        <f t="shared" si="278"/>
        <v>738.47</v>
      </c>
      <c r="V765" s="70">
        <f t="shared" si="278"/>
        <v>740.07</v>
      </c>
      <c r="W765" s="70">
        <f t="shared" si="278"/>
        <v>743.73</v>
      </c>
      <c r="X765" s="70">
        <f t="shared" si="278"/>
        <v>747.87</v>
      </c>
      <c r="Y765" s="70">
        <f t="shared" si="278"/>
        <v>742.4</v>
      </c>
    </row>
    <row r="766" spans="1:25" s="62" customFormat="1" ht="18.75" customHeight="1" outlineLevel="1" x14ac:dyDescent="0.2">
      <c r="A766" s="53" t="s">
        <v>10</v>
      </c>
      <c r="B766" s="76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Q766" s="74"/>
      <c r="R766" s="74"/>
      <c r="S766" s="74"/>
      <c r="T766" s="74"/>
      <c r="U766" s="74"/>
      <c r="V766" s="74"/>
      <c r="W766" s="74"/>
      <c r="X766" s="74"/>
      <c r="Y766" s="81"/>
    </row>
    <row r="767" spans="1:25" s="62" customFormat="1" ht="18.75" customHeight="1" outlineLevel="1" thickBot="1" x14ac:dyDescent="0.25">
      <c r="A767" s="55" t="s">
        <v>11</v>
      </c>
      <c r="B767" s="77">
        <v>2.496</v>
      </c>
      <c r="C767" s="75">
        <v>2.496</v>
      </c>
      <c r="D767" s="75">
        <v>2.496</v>
      </c>
      <c r="E767" s="75">
        <v>2.496</v>
      </c>
      <c r="F767" s="75">
        <v>2.496</v>
      </c>
      <c r="G767" s="75">
        <v>2.496</v>
      </c>
      <c r="H767" s="75">
        <v>2.496</v>
      </c>
      <c r="I767" s="75">
        <v>2.496</v>
      </c>
      <c r="J767" s="75">
        <v>2.496</v>
      </c>
      <c r="K767" s="75">
        <v>2.496</v>
      </c>
      <c r="L767" s="75">
        <v>2.496</v>
      </c>
      <c r="M767" s="75">
        <v>2.496</v>
      </c>
      <c r="N767" s="75">
        <v>2.496</v>
      </c>
      <c r="O767" s="75">
        <v>2.496</v>
      </c>
      <c r="P767" s="75">
        <v>2.496</v>
      </c>
      <c r="Q767" s="75">
        <v>2.496</v>
      </c>
      <c r="R767" s="75">
        <v>2.496</v>
      </c>
      <c r="S767" s="75">
        <v>2.496</v>
      </c>
      <c r="T767" s="75">
        <v>2.496</v>
      </c>
      <c r="U767" s="75">
        <v>2.496</v>
      </c>
      <c r="V767" s="75">
        <v>2.496</v>
      </c>
      <c r="W767" s="75">
        <v>2.496</v>
      </c>
      <c r="X767" s="75">
        <v>2.496</v>
      </c>
      <c r="Y767" s="82">
        <v>2.496</v>
      </c>
    </row>
    <row r="768" spans="1:25" x14ac:dyDescent="0.2">
      <c r="A768" s="68"/>
      <c r="Y768" s="68"/>
    </row>
    <row r="769" spans="1:25" x14ac:dyDescent="0.2">
      <c r="A769" s="146"/>
      <c r="Y769" s="146"/>
    </row>
    <row r="770" spans="1:25" s="99" customFormat="1" ht="16.5" thickBot="1" x14ac:dyDescent="0.3">
      <c r="A770" s="98" t="s">
        <v>78</v>
      </c>
    </row>
    <row r="771" spans="1:25" ht="30.75" customHeight="1" thickBot="1" x14ac:dyDescent="0.25">
      <c r="A771" s="403" t="s">
        <v>48</v>
      </c>
      <c r="B771" s="403"/>
      <c r="C771" s="403"/>
      <c r="D771" s="403"/>
      <c r="E771" s="403"/>
      <c r="F771" s="404" t="s">
        <v>74</v>
      </c>
      <c r="G771" s="403"/>
      <c r="H771" s="403"/>
      <c r="I771" s="403"/>
      <c r="J771" s="403"/>
      <c r="K771" s="403"/>
      <c r="L771" s="403"/>
      <c r="M771" s="403"/>
      <c r="U771" s="62"/>
      <c r="V771" s="62"/>
      <c r="W771" s="62"/>
      <c r="X771" s="62"/>
      <c r="Y771" s="62"/>
    </row>
    <row r="772" spans="1:25" ht="30.75" customHeight="1" thickBot="1" x14ac:dyDescent="0.25">
      <c r="A772" s="403"/>
      <c r="B772" s="403"/>
      <c r="C772" s="403"/>
      <c r="D772" s="403"/>
      <c r="E772" s="403"/>
      <c r="F772" s="404" t="s">
        <v>21</v>
      </c>
      <c r="G772" s="403"/>
      <c r="H772" s="403"/>
      <c r="I772" s="403"/>
      <c r="J772" s="403"/>
      <c r="K772" s="403"/>
      <c r="L772" s="403"/>
      <c r="M772" s="403"/>
      <c r="U772" s="62"/>
      <c r="V772" s="62"/>
      <c r="W772" s="62"/>
      <c r="X772" s="62"/>
      <c r="Y772" s="62"/>
    </row>
    <row r="773" spans="1:25" ht="27" customHeight="1" thickBot="1" x14ac:dyDescent="0.25">
      <c r="A773" s="403"/>
      <c r="B773" s="403"/>
      <c r="C773" s="403"/>
      <c r="D773" s="403"/>
      <c r="E773" s="403"/>
      <c r="F773" s="406" t="s">
        <v>3</v>
      </c>
      <c r="G773" s="407"/>
      <c r="H773" s="407" t="s">
        <v>20</v>
      </c>
      <c r="I773" s="407"/>
      <c r="J773" s="407" t="s">
        <v>19</v>
      </c>
      <c r="K773" s="407"/>
      <c r="L773" s="407" t="s">
        <v>4</v>
      </c>
      <c r="M773" s="408"/>
      <c r="U773" s="62"/>
      <c r="V773" s="62"/>
      <c r="W773" s="62"/>
      <c r="X773" s="62"/>
      <c r="Y773" s="62"/>
    </row>
    <row r="774" spans="1:25" ht="24.75" customHeight="1" thickBot="1" x14ac:dyDescent="0.25">
      <c r="A774" s="393" t="s">
        <v>92</v>
      </c>
      <c r="B774" s="393"/>
      <c r="C774" s="393"/>
      <c r="D774" s="393"/>
      <c r="E774" s="393"/>
      <c r="F774" s="394">
        <f>'цена АТС'!B33</f>
        <v>193497.95</v>
      </c>
      <c r="G774" s="395"/>
      <c r="H774" s="396">
        <f>F774</f>
        <v>193497.95</v>
      </c>
      <c r="I774" s="395"/>
      <c r="J774" s="396">
        <f>F774</f>
        <v>193497.95</v>
      </c>
      <c r="K774" s="395"/>
      <c r="L774" s="396">
        <f>F774</f>
        <v>193497.95</v>
      </c>
      <c r="M774" s="405"/>
      <c r="U774" s="62"/>
      <c r="V774" s="62"/>
      <c r="W774" s="62"/>
      <c r="X774" s="62"/>
      <c r="Y774" s="62"/>
    </row>
    <row r="775" spans="1:25" ht="18.75" customHeight="1" outlineLevel="1" thickBot="1" x14ac:dyDescent="0.25">
      <c r="A775" s="417" t="s">
        <v>8</v>
      </c>
      <c r="B775" s="417"/>
      <c r="C775" s="417"/>
      <c r="D775" s="417"/>
      <c r="E775" s="417"/>
      <c r="F775" s="418">
        <f>F774</f>
        <v>193497.95</v>
      </c>
      <c r="G775" s="419"/>
      <c r="H775" s="418">
        <f>H774</f>
        <v>193497.95</v>
      </c>
      <c r="I775" s="419"/>
      <c r="J775" s="418">
        <f>J774</f>
        <v>193497.95</v>
      </c>
      <c r="K775" s="419"/>
      <c r="L775" s="418">
        <f>L774</f>
        <v>193497.95</v>
      </c>
      <c r="M775" s="419"/>
      <c r="U775" s="62"/>
      <c r="V775" s="62"/>
      <c r="W775" s="62"/>
      <c r="X775" s="62"/>
      <c r="Y775" s="62"/>
    </row>
    <row r="776" spans="1:25" ht="24.75" customHeight="1" thickBot="1" x14ac:dyDescent="0.25">
      <c r="A776" s="393" t="s">
        <v>22</v>
      </c>
      <c r="B776" s="393"/>
      <c r="C776" s="393"/>
      <c r="D776" s="393"/>
      <c r="E776" s="393"/>
      <c r="F776" s="396">
        <f>F774</f>
        <v>193497.95</v>
      </c>
      <c r="G776" s="395"/>
      <c r="H776" s="396">
        <f>H774</f>
        <v>193497.95</v>
      </c>
      <c r="I776" s="395"/>
      <c r="J776" s="396">
        <f>J774</f>
        <v>193497.95</v>
      </c>
      <c r="K776" s="395"/>
      <c r="L776" s="396">
        <f>L774</f>
        <v>193497.95</v>
      </c>
      <c r="M776" s="395"/>
      <c r="U776" s="62"/>
      <c r="V776" s="62"/>
      <c r="W776" s="62"/>
      <c r="X776" s="62"/>
      <c r="Y776" s="62"/>
    </row>
    <row r="777" spans="1:25" ht="18.75" hidden="1" customHeight="1" outlineLevel="1" thickBot="1" x14ac:dyDescent="0.25">
      <c r="A777" s="420" t="s">
        <v>8</v>
      </c>
      <c r="B777" s="420"/>
      <c r="C777" s="420"/>
      <c r="D777" s="420"/>
      <c r="E777" s="420"/>
      <c r="F777" s="421">
        <f>F774</f>
        <v>193497.95</v>
      </c>
      <c r="G777" s="422"/>
      <c r="H777" s="421">
        <f>H774</f>
        <v>193497.95</v>
      </c>
      <c r="I777" s="422"/>
      <c r="J777" s="421">
        <f>J774</f>
        <v>193497.95</v>
      </c>
      <c r="K777" s="422"/>
      <c r="L777" s="421">
        <f>L774</f>
        <v>193497.95</v>
      </c>
      <c r="M777" s="422"/>
      <c r="U777" s="62"/>
      <c r="V777" s="62"/>
      <c r="W777" s="62"/>
      <c r="X777" s="62"/>
      <c r="Y777" s="62"/>
    </row>
    <row r="778" spans="1:25" collapsed="1" x14ac:dyDescent="0.2"/>
  </sheetData>
  <mergeCells count="40">
    <mergeCell ref="A777:E777"/>
    <mergeCell ref="F777:G777"/>
    <mergeCell ref="H777:I777"/>
    <mergeCell ref="J777:K777"/>
    <mergeCell ref="L777:M777"/>
    <mergeCell ref="J776:K776"/>
    <mergeCell ref="L776:M776"/>
    <mergeCell ref="A776:E776"/>
    <mergeCell ref="F776:G776"/>
    <mergeCell ref="H776:I776"/>
    <mergeCell ref="A775:E775"/>
    <mergeCell ref="F775:G775"/>
    <mergeCell ref="H775:I775"/>
    <mergeCell ref="J775:K775"/>
    <mergeCell ref="L775:M775"/>
    <mergeCell ref="A2:Y2"/>
    <mergeCell ref="A4:Y4"/>
    <mergeCell ref="A482:A483"/>
    <mergeCell ref="B482:Y482"/>
    <mergeCell ref="A8:A9"/>
    <mergeCell ref="B8:Y8"/>
    <mergeCell ref="A166:A167"/>
    <mergeCell ref="B166:Y166"/>
    <mergeCell ref="A324:A325"/>
    <mergeCell ref="B324:Y324"/>
    <mergeCell ref="A774:E774"/>
    <mergeCell ref="F774:G774"/>
    <mergeCell ref="H774:I774"/>
    <mergeCell ref="J774:K774"/>
    <mergeCell ref="A641:Y641"/>
    <mergeCell ref="A642:A643"/>
    <mergeCell ref="B642:Y642"/>
    <mergeCell ref="A771:E773"/>
    <mergeCell ref="F771:M771"/>
    <mergeCell ref="L774:M774"/>
    <mergeCell ref="F772:M772"/>
    <mergeCell ref="F773:G773"/>
    <mergeCell ref="H773:I773"/>
    <mergeCell ref="J773:K773"/>
    <mergeCell ref="L773:M773"/>
  </mergeCells>
  <pageMargins left="0.31496062992125984" right="0.23622047244094491" top="0.62992125984251968" bottom="0.31496062992125984" header="0.59055118110236227" footer="0.15748031496062992"/>
  <pageSetup paperSize="9" scale="52" orientation="landscape" r:id="rId1"/>
  <headerFooter>
    <oddFooter>&amp;CСтраница &amp;P из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2:AA818"/>
  <sheetViews>
    <sheetView showZeros="0" view="pageBreakPreview" topLeftCell="A666" zoomScale="75" zoomScaleNormal="100" zoomScaleSheetLayoutView="75" workbookViewId="0">
      <selection activeCell="A808" sqref="A808:M818"/>
    </sheetView>
  </sheetViews>
  <sheetFormatPr defaultRowHeight="14.25" outlineLevelRow="1" x14ac:dyDescent="0.2"/>
  <cols>
    <col min="1" max="1" width="19.5703125" style="61" customWidth="1"/>
    <col min="2" max="6" width="10.42578125" style="61" bestFit="1" customWidth="1"/>
    <col min="7" max="7" width="10.42578125" style="61" customWidth="1"/>
    <col min="8" max="8" width="10.42578125" style="61" bestFit="1" customWidth="1"/>
    <col min="9" max="11" width="10" style="61" customWidth="1"/>
    <col min="12" max="25" width="10.140625" style="61" customWidth="1"/>
    <col min="26" max="26" width="3.85546875" style="61" customWidth="1"/>
    <col min="27" max="16384" width="9.140625" style="61"/>
  </cols>
  <sheetData>
    <row r="2" spans="1:26" s="60" customFormat="1" ht="18" customHeight="1" x14ac:dyDescent="0.2">
      <c r="A2" s="409" t="s">
        <v>218</v>
      </c>
      <c r="B2" s="409"/>
      <c r="C2" s="409"/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  <c r="O2" s="409"/>
      <c r="P2" s="409"/>
      <c r="Q2" s="409"/>
      <c r="R2" s="409"/>
      <c r="S2" s="409"/>
      <c r="T2" s="409"/>
      <c r="U2" s="409"/>
      <c r="V2" s="409"/>
      <c r="W2" s="409"/>
      <c r="X2" s="409"/>
      <c r="Y2" s="409"/>
    </row>
    <row r="3" spans="1:26" ht="15" customHeight="1" x14ac:dyDescent="0.2"/>
    <row r="4" spans="1:26" ht="48" customHeight="1" x14ac:dyDescent="0.2">
      <c r="A4" s="410" t="s">
        <v>67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  <c r="L4" s="410"/>
      <c r="M4" s="410"/>
      <c r="N4" s="410"/>
      <c r="O4" s="410"/>
      <c r="P4" s="410"/>
      <c r="Q4" s="410"/>
      <c r="R4" s="410"/>
      <c r="S4" s="410"/>
      <c r="T4" s="410"/>
      <c r="U4" s="410"/>
      <c r="V4" s="410"/>
      <c r="W4" s="410"/>
      <c r="X4" s="410"/>
      <c r="Y4" s="410"/>
    </row>
    <row r="5" spans="1:26" x14ac:dyDescent="0.2">
      <c r="A5" s="146"/>
      <c r="Y5" s="146"/>
      <c r="Z5" s="146"/>
    </row>
    <row r="6" spans="1:26" s="99" customFormat="1" ht="15.75" x14ac:dyDescent="0.25">
      <c r="A6" s="145" t="s">
        <v>99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145"/>
    </row>
    <row r="7" spans="1:26" ht="15" thickBot="1" x14ac:dyDescent="0.25">
      <c r="A7" s="146"/>
      <c r="Y7" s="146"/>
    </row>
    <row r="8" spans="1:26" s="62" customFormat="1" ht="30.75" customHeight="1" thickBot="1" x14ac:dyDescent="0.25">
      <c r="A8" s="411" t="s">
        <v>47</v>
      </c>
      <c r="B8" s="413" t="s">
        <v>60</v>
      </c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5"/>
    </row>
    <row r="9" spans="1:26" s="62" customFormat="1" ht="39" customHeight="1" thickBot="1" x14ac:dyDescent="0.25">
      <c r="A9" s="412"/>
      <c r="B9" s="164" t="s">
        <v>46</v>
      </c>
      <c r="C9" s="165" t="s">
        <v>45</v>
      </c>
      <c r="D9" s="166" t="s">
        <v>44</v>
      </c>
      <c r="E9" s="165" t="s">
        <v>43</v>
      </c>
      <c r="F9" s="165" t="s">
        <v>42</v>
      </c>
      <c r="G9" s="165" t="s">
        <v>41</v>
      </c>
      <c r="H9" s="165" t="s">
        <v>40</v>
      </c>
      <c r="I9" s="165" t="s">
        <v>39</v>
      </c>
      <c r="J9" s="165" t="s">
        <v>38</v>
      </c>
      <c r="K9" s="167" t="s">
        <v>37</v>
      </c>
      <c r="L9" s="165" t="s">
        <v>36</v>
      </c>
      <c r="M9" s="168" t="s">
        <v>35</v>
      </c>
      <c r="N9" s="167" t="s">
        <v>34</v>
      </c>
      <c r="O9" s="165" t="s">
        <v>33</v>
      </c>
      <c r="P9" s="168" t="s">
        <v>32</v>
      </c>
      <c r="Q9" s="166" t="s">
        <v>31</v>
      </c>
      <c r="R9" s="165" t="s">
        <v>30</v>
      </c>
      <c r="S9" s="166" t="s">
        <v>29</v>
      </c>
      <c r="T9" s="165" t="s">
        <v>28</v>
      </c>
      <c r="U9" s="166" t="s">
        <v>27</v>
      </c>
      <c r="V9" s="165" t="s">
        <v>26</v>
      </c>
      <c r="W9" s="166" t="s">
        <v>25</v>
      </c>
      <c r="X9" s="165" t="s">
        <v>24</v>
      </c>
      <c r="Y9" s="169" t="s">
        <v>23</v>
      </c>
    </row>
    <row r="10" spans="1:26" s="108" customFormat="1" ht="18.75" customHeight="1" thickBot="1" x14ac:dyDescent="0.25">
      <c r="A10" s="109">
        <v>1</v>
      </c>
      <c r="B10" s="138">
        <f t="shared" ref="B10:Y10" si="0">SUM(B11:B13)</f>
        <v>924.94600000000003</v>
      </c>
      <c r="C10" s="139">
        <f t="shared" si="0"/>
        <v>892.5859999999999</v>
      </c>
      <c r="D10" s="139">
        <f t="shared" si="0"/>
        <v>883.21600000000001</v>
      </c>
      <c r="E10" s="139">
        <f t="shared" si="0"/>
        <v>857.36599999999987</v>
      </c>
      <c r="F10" s="139">
        <f t="shared" si="0"/>
        <v>840.28599999999994</v>
      </c>
      <c r="G10" s="139">
        <f t="shared" si="0"/>
        <v>911.73599999999999</v>
      </c>
      <c r="H10" s="139">
        <f t="shared" si="0"/>
        <v>899.63600000000008</v>
      </c>
      <c r="I10" s="139">
        <f t="shared" si="0"/>
        <v>901.60599999999988</v>
      </c>
      <c r="J10" s="139">
        <f t="shared" si="0"/>
        <v>904.5859999999999</v>
      </c>
      <c r="K10" s="140">
        <f t="shared" si="0"/>
        <v>893.09599999999989</v>
      </c>
      <c r="L10" s="139">
        <f t="shared" si="0"/>
        <v>907.27599999999995</v>
      </c>
      <c r="M10" s="141">
        <f t="shared" si="0"/>
        <v>909.726</v>
      </c>
      <c r="N10" s="140">
        <f t="shared" si="0"/>
        <v>923.15600000000006</v>
      </c>
      <c r="O10" s="139">
        <f t="shared" si="0"/>
        <v>906.68600000000004</v>
      </c>
      <c r="P10" s="141">
        <f t="shared" si="0"/>
        <v>906.05599999999993</v>
      </c>
      <c r="Q10" s="142">
        <f t="shared" si="0"/>
        <v>922.98599999999999</v>
      </c>
      <c r="R10" s="139">
        <f t="shared" si="0"/>
        <v>937.00599999999997</v>
      </c>
      <c r="S10" s="142">
        <f t="shared" si="0"/>
        <v>945.50599999999997</v>
      </c>
      <c r="T10" s="139">
        <f t="shared" si="0"/>
        <v>944.37600000000009</v>
      </c>
      <c r="U10" s="139">
        <f t="shared" si="0"/>
        <v>931.40600000000006</v>
      </c>
      <c r="V10" s="139">
        <f t="shared" si="0"/>
        <v>926.35599999999988</v>
      </c>
      <c r="W10" s="139">
        <f t="shared" si="0"/>
        <v>929.57599999999991</v>
      </c>
      <c r="X10" s="139">
        <f t="shared" si="0"/>
        <v>939.36599999999987</v>
      </c>
      <c r="Y10" s="143">
        <f t="shared" si="0"/>
        <v>930.43600000000004</v>
      </c>
    </row>
    <row r="11" spans="1:26" s="67" customFormat="1" ht="18.75" customHeight="1" outlineLevel="1" x14ac:dyDescent="0.2">
      <c r="A11" s="56" t="s">
        <v>8</v>
      </c>
      <c r="B11" s="70">
        <f>'май (3 цк)'!B11</f>
        <v>879.89</v>
      </c>
      <c r="C11" s="70">
        <f>'май (3 цк)'!C11</f>
        <v>847.53</v>
      </c>
      <c r="D11" s="70">
        <f>'май (3 цк)'!D11</f>
        <v>838.16</v>
      </c>
      <c r="E11" s="70">
        <f>'май (3 цк)'!E11</f>
        <v>812.31</v>
      </c>
      <c r="F11" s="70">
        <f>'май (3 цк)'!F11</f>
        <v>795.23</v>
      </c>
      <c r="G11" s="70">
        <f>'май (3 цк)'!G11</f>
        <v>866.68</v>
      </c>
      <c r="H11" s="70">
        <f>'май (3 цк)'!H11</f>
        <v>854.58</v>
      </c>
      <c r="I11" s="70">
        <f>'май (3 цк)'!I11</f>
        <v>856.55</v>
      </c>
      <c r="J11" s="70">
        <f>'май (3 цк)'!J11</f>
        <v>859.53</v>
      </c>
      <c r="K11" s="70">
        <f>'май (3 цк)'!K11</f>
        <v>848.04</v>
      </c>
      <c r="L11" s="70">
        <f>'май (3 цк)'!L11</f>
        <v>862.22</v>
      </c>
      <c r="M11" s="70">
        <f>'май (3 цк)'!M11</f>
        <v>864.67</v>
      </c>
      <c r="N11" s="70">
        <f>'май (3 цк)'!N11</f>
        <v>878.1</v>
      </c>
      <c r="O11" s="70">
        <f>'май (3 цк)'!O11</f>
        <v>861.63</v>
      </c>
      <c r="P11" s="70">
        <f>'май (3 цк)'!P11</f>
        <v>861</v>
      </c>
      <c r="Q11" s="70">
        <f>'май (3 цк)'!Q11</f>
        <v>877.93</v>
      </c>
      <c r="R11" s="70">
        <f>'май (3 цк)'!R11</f>
        <v>891.95</v>
      </c>
      <c r="S11" s="70">
        <f>'май (3 цк)'!S11</f>
        <v>900.45</v>
      </c>
      <c r="T11" s="70">
        <f>'май (3 цк)'!T11</f>
        <v>899.32</v>
      </c>
      <c r="U11" s="70">
        <f>'май (3 цк)'!U11</f>
        <v>886.35</v>
      </c>
      <c r="V11" s="70">
        <f>'май (3 цк)'!V11</f>
        <v>881.3</v>
      </c>
      <c r="W11" s="70">
        <f>'май (3 цк)'!W11</f>
        <v>884.52</v>
      </c>
      <c r="X11" s="70">
        <f>'май (3 цк)'!X11</f>
        <v>894.31</v>
      </c>
      <c r="Y11" s="70">
        <f>'май (3 цк)'!Y11</f>
        <v>885.38</v>
      </c>
    </row>
    <row r="12" spans="1:26" s="67" customFormat="1" ht="18.75" customHeight="1" outlineLevel="1" x14ac:dyDescent="0.2">
      <c r="A12" s="57" t="s">
        <v>9</v>
      </c>
      <c r="B12" s="76">
        <v>42.56</v>
      </c>
      <c r="C12" s="74">
        <v>42.56</v>
      </c>
      <c r="D12" s="74">
        <v>42.56</v>
      </c>
      <c r="E12" s="74">
        <v>42.56</v>
      </c>
      <c r="F12" s="74">
        <v>42.56</v>
      </c>
      <c r="G12" s="74">
        <v>42.56</v>
      </c>
      <c r="H12" s="74">
        <v>42.56</v>
      </c>
      <c r="I12" s="74">
        <v>42.56</v>
      </c>
      <c r="J12" s="74">
        <v>42.56</v>
      </c>
      <c r="K12" s="74">
        <v>42.56</v>
      </c>
      <c r="L12" s="74">
        <v>42.56</v>
      </c>
      <c r="M12" s="74">
        <v>42.56</v>
      </c>
      <c r="N12" s="74">
        <v>42.56</v>
      </c>
      <c r="O12" s="74">
        <v>42.56</v>
      </c>
      <c r="P12" s="74">
        <v>42.56</v>
      </c>
      <c r="Q12" s="74">
        <v>42.56</v>
      </c>
      <c r="R12" s="74">
        <v>42.56</v>
      </c>
      <c r="S12" s="74">
        <v>42.56</v>
      </c>
      <c r="T12" s="74">
        <v>42.56</v>
      </c>
      <c r="U12" s="74">
        <v>42.56</v>
      </c>
      <c r="V12" s="74">
        <v>42.56</v>
      </c>
      <c r="W12" s="74">
        <v>42.56</v>
      </c>
      <c r="X12" s="74">
        <v>42.56</v>
      </c>
      <c r="Y12" s="81">
        <v>42.56</v>
      </c>
    </row>
    <row r="13" spans="1:26" s="67" customFormat="1" ht="18.75" customHeight="1" outlineLevel="1" thickBot="1" x14ac:dyDescent="0.25">
      <c r="A13" s="147" t="s">
        <v>136</v>
      </c>
      <c r="B13" s="77">
        <v>2.496</v>
      </c>
      <c r="C13" s="75">
        <v>2.496</v>
      </c>
      <c r="D13" s="75">
        <v>2.496</v>
      </c>
      <c r="E13" s="75">
        <v>2.496</v>
      </c>
      <c r="F13" s="75">
        <v>2.496</v>
      </c>
      <c r="G13" s="75">
        <v>2.496</v>
      </c>
      <c r="H13" s="75">
        <v>2.496</v>
      </c>
      <c r="I13" s="75">
        <v>2.496</v>
      </c>
      <c r="J13" s="75">
        <v>2.496</v>
      </c>
      <c r="K13" s="75">
        <v>2.496</v>
      </c>
      <c r="L13" s="75">
        <v>2.496</v>
      </c>
      <c r="M13" s="75">
        <v>2.496</v>
      </c>
      <c r="N13" s="75">
        <v>2.496</v>
      </c>
      <c r="O13" s="75">
        <v>2.496</v>
      </c>
      <c r="P13" s="75">
        <v>2.496</v>
      </c>
      <c r="Q13" s="75">
        <v>2.496</v>
      </c>
      <c r="R13" s="75">
        <v>2.496</v>
      </c>
      <c r="S13" s="75">
        <v>2.496</v>
      </c>
      <c r="T13" s="75">
        <v>2.496</v>
      </c>
      <c r="U13" s="75">
        <v>2.496</v>
      </c>
      <c r="V13" s="75">
        <v>2.496</v>
      </c>
      <c r="W13" s="75">
        <v>2.496</v>
      </c>
      <c r="X13" s="75">
        <v>2.496</v>
      </c>
      <c r="Y13" s="82">
        <v>2.496</v>
      </c>
    </row>
    <row r="14" spans="1:26" s="108" customFormat="1" ht="18.75" customHeight="1" thickBot="1" x14ac:dyDescent="0.25">
      <c r="A14" s="112">
        <v>2</v>
      </c>
      <c r="B14" s="138">
        <f t="shared" ref="B14:Y14" si="1">SUM(B15:B17)</f>
        <v>969.29599999999994</v>
      </c>
      <c r="C14" s="139">
        <f t="shared" si="1"/>
        <v>916.15600000000006</v>
      </c>
      <c r="D14" s="139">
        <f t="shared" si="1"/>
        <v>883.01599999999996</v>
      </c>
      <c r="E14" s="139">
        <f t="shared" si="1"/>
        <v>908.46600000000001</v>
      </c>
      <c r="F14" s="139">
        <f t="shared" si="1"/>
        <v>911.50599999999997</v>
      </c>
      <c r="G14" s="139">
        <f t="shared" si="1"/>
        <v>881.74599999999998</v>
      </c>
      <c r="H14" s="139">
        <f t="shared" si="1"/>
        <v>939.09599999999989</v>
      </c>
      <c r="I14" s="139">
        <f t="shared" si="1"/>
        <v>923.55599999999993</v>
      </c>
      <c r="J14" s="139">
        <f t="shared" si="1"/>
        <v>909.75599999999997</v>
      </c>
      <c r="K14" s="140">
        <f t="shared" si="1"/>
        <v>925.73599999999999</v>
      </c>
      <c r="L14" s="139">
        <f t="shared" si="1"/>
        <v>943.23599999999999</v>
      </c>
      <c r="M14" s="141">
        <f t="shared" si="1"/>
        <v>949.726</v>
      </c>
      <c r="N14" s="140">
        <f t="shared" si="1"/>
        <v>960.82599999999991</v>
      </c>
      <c r="O14" s="139">
        <f t="shared" si="1"/>
        <v>932.87600000000009</v>
      </c>
      <c r="P14" s="141">
        <f t="shared" si="1"/>
        <v>941.21600000000001</v>
      </c>
      <c r="Q14" s="142">
        <f t="shared" si="1"/>
        <v>967.226</v>
      </c>
      <c r="R14" s="139">
        <f t="shared" si="1"/>
        <v>994.95600000000002</v>
      </c>
      <c r="S14" s="142">
        <f t="shared" si="1"/>
        <v>996.64600000000007</v>
      </c>
      <c r="T14" s="139">
        <f t="shared" si="1"/>
        <v>966.21600000000001</v>
      </c>
      <c r="U14" s="139">
        <f t="shared" si="1"/>
        <v>969.0859999999999</v>
      </c>
      <c r="V14" s="139">
        <f t="shared" si="1"/>
        <v>968.18600000000004</v>
      </c>
      <c r="W14" s="139">
        <f t="shared" si="1"/>
        <v>957.26599999999996</v>
      </c>
      <c r="X14" s="139">
        <f t="shared" si="1"/>
        <v>951.81599999999992</v>
      </c>
      <c r="Y14" s="143">
        <f t="shared" si="1"/>
        <v>954.17600000000004</v>
      </c>
    </row>
    <row r="15" spans="1:26" s="62" customFormat="1" ht="18.75" customHeight="1" outlineLevel="1" x14ac:dyDescent="0.2">
      <c r="A15" s="56" t="s">
        <v>8</v>
      </c>
      <c r="B15" s="70">
        <f>'май (3 цк)'!B16</f>
        <v>924.24</v>
      </c>
      <c r="C15" s="70">
        <f>'май (3 цк)'!C16</f>
        <v>871.1</v>
      </c>
      <c r="D15" s="70">
        <f>'май (3 цк)'!D16</f>
        <v>837.96</v>
      </c>
      <c r="E15" s="70">
        <f>'май (3 цк)'!E16</f>
        <v>863.41</v>
      </c>
      <c r="F15" s="70">
        <f>'май (3 цк)'!F16</f>
        <v>866.45</v>
      </c>
      <c r="G15" s="70">
        <f>'май (3 цк)'!G16</f>
        <v>836.69</v>
      </c>
      <c r="H15" s="70">
        <f>'май (3 цк)'!H16</f>
        <v>894.04</v>
      </c>
      <c r="I15" s="70">
        <f>'май (3 цк)'!I16</f>
        <v>878.5</v>
      </c>
      <c r="J15" s="70">
        <f>'май (3 цк)'!J16</f>
        <v>864.7</v>
      </c>
      <c r="K15" s="70">
        <f>'май (3 цк)'!K16</f>
        <v>880.68</v>
      </c>
      <c r="L15" s="70">
        <f>'май (3 цк)'!L16</f>
        <v>898.18</v>
      </c>
      <c r="M15" s="70">
        <f>'май (3 цк)'!M16</f>
        <v>904.67</v>
      </c>
      <c r="N15" s="70">
        <f>'май (3 цк)'!N16</f>
        <v>915.77</v>
      </c>
      <c r="O15" s="70">
        <f>'май (3 цк)'!O16</f>
        <v>887.82</v>
      </c>
      <c r="P15" s="70">
        <f>'май (3 цк)'!P16</f>
        <v>896.16</v>
      </c>
      <c r="Q15" s="70">
        <f>'май (3 цк)'!Q16</f>
        <v>922.17</v>
      </c>
      <c r="R15" s="70">
        <f>'май (3 цк)'!R16</f>
        <v>949.9</v>
      </c>
      <c r="S15" s="70">
        <f>'май (3 цк)'!S16</f>
        <v>951.59</v>
      </c>
      <c r="T15" s="70">
        <f>'май (3 цк)'!T16</f>
        <v>921.16</v>
      </c>
      <c r="U15" s="70">
        <f>'май (3 цк)'!U16</f>
        <v>924.03</v>
      </c>
      <c r="V15" s="70">
        <f>'май (3 цк)'!V16</f>
        <v>923.13</v>
      </c>
      <c r="W15" s="70">
        <f>'май (3 цк)'!W16</f>
        <v>912.21</v>
      </c>
      <c r="X15" s="70">
        <f>'май (3 цк)'!X16</f>
        <v>906.76</v>
      </c>
      <c r="Y15" s="70">
        <f>'май (3 цк)'!Y16</f>
        <v>909.12</v>
      </c>
    </row>
    <row r="16" spans="1:26" s="62" customFormat="1" ht="18.75" customHeight="1" outlineLevel="1" x14ac:dyDescent="0.2">
      <c r="A16" s="57" t="s">
        <v>9</v>
      </c>
      <c r="B16" s="76">
        <v>42.56</v>
      </c>
      <c r="C16" s="74">
        <v>42.56</v>
      </c>
      <c r="D16" s="74">
        <v>42.56</v>
      </c>
      <c r="E16" s="74">
        <v>42.56</v>
      </c>
      <c r="F16" s="74">
        <v>42.56</v>
      </c>
      <c r="G16" s="74">
        <v>42.56</v>
      </c>
      <c r="H16" s="74">
        <v>42.56</v>
      </c>
      <c r="I16" s="74">
        <v>42.56</v>
      </c>
      <c r="J16" s="74">
        <v>42.56</v>
      </c>
      <c r="K16" s="74">
        <v>42.56</v>
      </c>
      <c r="L16" s="74">
        <v>42.56</v>
      </c>
      <c r="M16" s="74">
        <v>42.56</v>
      </c>
      <c r="N16" s="74">
        <v>42.56</v>
      </c>
      <c r="O16" s="74">
        <v>42.56</v>
      </c>
      <c r="P16" s="74">
        <v>42.56</v>
      </c>
      <c r="Q16" s="74">
        <v>42.56</v>
      </c>
      <c r="R16" s="74">
        <v>42.56</v>
      </c>
      <c r="S16" s="74">
        <v>42.56</v>
      </c>
      <c r="T16" s="74">
        <v>42.56</v>
      </c>
      <c r="U16" s="74">
        <v>42.56</v>
      </c>
      <c r="V16" s="74">
        <v>42.56</v>
      </c>
      <c r="W16" s="74">
        <v>42.56</v>
      </c>
      <c r="X16" s="74">
        <v>42.56</v>
      </c>
      <c r="Y16" s="81">
        <v>42.56</v>
      </c>
    </row>
    <row r="17" spans="1:25" s="62" customFormat="1" ht="18.75" customHeight="1" outlineLevel="1" thickBot="1" x14ac:dyDescent="0.25">
      <c r="A17" s="147" t="s">
        <v>11</v>
      </c>
      <c r="B17" s="77">
        <v>2.496</v>
      </c>
      <c r="C17" s="75">
        <v>2.496</v>
      </c>
      <c r="D17" s="75">
        <v>2.496</v>
      </c>
      <c r="E17" s="75">
        <v>2.496</v>
      </c>
      <c r="F17" s="75">
        <v>2.496</v>
      </c>
      <c r="G17" s="75">
        <v>2.496</v>
      </c>
      <c r="H17" s="75">
        <v>2.496</v>
      </c>
      <c r="I17" s="75">
        <v>2.496</v>
      </c>
      <c r="J17" s="75">
        <v>2.496</v>
      </c>
      <c r="K17" s="75">
        <v>2.496</v>
      </c>
      <c r="L17" s="75">
        <v>2.496</v>
      </c>
      <c r="M17" s="75">
        <v>2.496</v>
      </c>
      <c r="N17" s="75">
        <v>2.496</v>
      </c>
      <c r="O17" s="75">
        <v>2.496</v>
      </c>
      <c r="P17" s="75">
        <v>2.496</v>
      </c>
      <c r="Q17" s="75">
        <v>2.496</v>
      </c>
      <c r="R17" s="75">
        <v>2.496</v>
      </c>
      <c r="S17" s="75">
        <v>2.496</v>
      </c>
      <c r="T17" s="75">
        <v>2.496</v>
      </c>
      <c r="U17" s="75">
        <v>2.496</v>
      </c>
      <c r="V17" s="75">
        <v>2.496</v>
      </c>
      <c r="W17" s="75">
        <v>2.496</v>
      </c>
      <c r="X17" s="75">
        <v>2.496</v>
      </c>
      <c r="Y17" s="82">
        <v>2.496</v>
      </c>
    </row>
    <row r="18" spans="1:25" s="108" customFormat="1" ht="18.75" customHeight="1" thickBot="1" x14ac:dyDescent="0.25">
      <c r="A18" s="109">
        <v>3</v>
      </c>
      <c r="B18" s="138">
        <f t="shared" ref="B18:Y18" si="2">SUM(B19:B21)</f>
        <v>911.77599999999995</v>
      </c>
      <c r="C18" s="139">
        <f t="shared" si="2"/>
        <v>887.34599999999989</v>
      </c>
      <c r="D18" s="139">
        <f t="shared" si="2"/>
        <v>901.14600000000007</v>
      </c>
      <c r="E18" s="139">
        <f t="shared" si="2"/>
        <v>900.07599999999991</v>
      </c>
      <c r="F18" s="139">
        <f t="shared" si="2"/>
        <v>913.95600000000002</v>
      </c>
      <c r="G18" s="139">
        <f t="shared" si="2"/>
        <v>915.23599999999999</v>
      </c>
      <c r="H18" s="139">
        <f t="shared" si="2"/>
        <v>916.51599999999996</v>
      </c>
      <c r="I18" s="139">
        <f t="shared" si="2"/>
        <v>901.66600000000005</v>
      </c>
      <c r="J18" s="139">
        <f t="shared" si="2"/>
        <v>908.35599999999988</v>
      </c>
      <c r="K18" s="140">
        <f t="shared" si="2"/>
        <v>905.60599999999988</v>
      </c>
      <c r="L18" s="139">
        <f t="shared" si="2"/>
        <v>913.40600000000006</v>
      </c>
      <c r="M18" s="141">
        <f t="shared" si="2"/>
        <v>911.87600000000009</v>
      </c>
      <c r="N18" s="140">
        <f t="shared" si="2"/>
        <v>920.31599999999992</v>
      </c>
      <c r="O18" s="139">
        <f t="shared" si="2"/>
        <v>893.16600000000005</v>
      </c>
      <c r="P18" s="141">
        <f t="shared" si="2"/>
        <v>890.56599999999992</v>
      </c>
      <c r="Q18" s="142">
        <f t="shared" si="2"/>
        <v>924.29599999999994</v>
      </c>
      <c r="R18" s="139">
        <f t="shared" si="2"/>
        <v>927.93600000000004</v>
      </c>
      <c r="S18" s="142">
        <f t="shared" si="2"/>
        <v>935.88600000000008</v>
      </c>
      <c r="T18" s="139">
        <f t="shared" si="2"/>
        <v>945.78599999999994</v>
      </c>
      <c r="U18" s="139">
        <f t="shared" si="2"/>
        <v>929.28599999999994</v>
      </c>
      <c r="V18" s="139">
        <f t="shared" si="2"/>
        <v>928.09599999999989</v>
      </c>
      <c r="W18" s="139">
        <f t="shared" si="2"/>
        <v>919.09599999999989</v>
      </c>
      <c r="X18" s="139">
        <f t="shared" si="2"/>
        <v>923.86599999999987</v>
      </c>
      <c r="Y18" s="143">
        <f t="shared" si="2"/>
        <v>861.46600000000001</v>
      </c>
    </row>
    <row r="19" spans="1:25" s="62" customFormat="1" ht="18.75" customHeight="1" outlineLevel="1" x14ac:dyDescent="0.2">
      <c r="A19" s="56" t="s">
        <v>8</v>
      </c>
      <c r="B19" s="70">
        <f>'май (3 цк)'!B21</f>
        <v>866.72</v>
      </c>
      <c r="C19" s="70">
        <f>'май (3 цк)'!C21</f>
        <v>842.29</v>
      </c>
      <c r="D19" s="70">
        <f>'май (3 цк)'!D21</f>
        <v>856.09</v>
      </c>
      <c r="E19" s="70">
        <f>'май (3 цк)'!E21</f>
        <v>855.02</v>
      </c>
      <c r="F19" s="70">
        <f>'май (3 цк)'!F21</f>
        <v>868.9</v>
      </c>
      <c r="G19" s="70">
        <f>'май (3 цк)'!G21</f>
        <v>870.18</v>
      </c>
      <c r="H19" s="70">
        <f>'май (3 цк)'!H21</f>
        <v>871.46</v>
      </c>
      <c r="I19" s="70">
        <f>'май (3 цк)'!I21</f>
        <v>856.61</v>
      </c>
      <c r="J19" s="70">
        <f>'май (3 цк)'!J21</f>
        <v>863.3</v>
      </c>
      <c r="K19" s="70">
        <f>'май (3 цк)'!K21</f>
        <v>860.55</v>
      </c>
      <c r="L19" s="70">
        <f>'май (3 цк)'!L21</f>
        <v>868.35</v>
      </c>
      <c r="M19" s="70">
        <f>'май (3 цк)'!M21</f>
        <v>866.82</v>
      </c>
      <c r="N19" s="70">
        <f>'май (3 цк)'!N21</f>
        <v>875.26</v>
      </c>
      <c r="O19" s="70">
        <f>'май (3 цк)'!O21</f>
        <v>848.11</v>
      </c>
      <c r="P19" s="70">
        <f>'май (3 цк)'!P21</f>
        <v>845.51</v>
      </c>
      <c r="Q19" s="70">
        <f>'май (3 цк)'!Q21</f>
        <v>879.24</v>
      </c>
      <c r="R19" s="70">
        <f>'май (3 цк)'!R21</f>
        <v>882.88</v>
      </c>
      <c r="S19" s="70">
        <f>'май (3 цк)'!S21</f>
        <v>890.83</v>
      </c>
      <c r="T19" s="70">
        <f>'май (3 цк)'!T21</f>
        <v>900.73</v>
      </c>
      <c r="U19" s="70">
        <f>'май (3 цк)'!U21</f>
        <v>884.23</v>
      </c>
      <c r="V19" s="70">
        <f>'май (3 цк)'!V21</f>
        <v>883.04</v>
      </c>
      <c r="W19" s="70">
        <f>'май (3 цк)'!W21</f>
        <v>874.04</v>
      </c>
      <c r="X19" s="70">
        <f>'май (3 цк)'!X21</f>
        <v>878.81</v>
      </c>
      <c r="Y19" s="70">
        <f>'май (3 цк)'!Y21</f>
        <v>816.41</v>
      </c>
    </row>
    <row r="20" spans="1:25" s="62" customFormat="1" ht="18.75" customHeight="1" outlineLevel="1" x14ac:dyDescent="0.2">
      <c r="A20" s="57" t="s">
        <v>9</v>
      </c>
      <c r="B20" s="76">
        <v>42.56</v>
      </c>
      <c r="C20" s="74">
        <v>42.56</v>
      </c>
      <c r="D20" s="74">
        <v>42.56</v>
      </c>
      <c r="E20" s="74">
        <v>42.56</v>
      </c>
      <c r="F20" s="74">
        <v>42.56</v>
      </c>
      <c r="G20" s="74">
        <v>42.56</v>
      </c>
      <c r="H20" s="74">
        <v>42.56</v>
      </c>
      <c r="I20" s="74">
        <v>42.56</v>
      </c>
      <c r="J20" s="74">
        <v>42.56</v>
      </c>
      <c r="K20" s="74">
        <v>42.56</v>
      </c>
      <c r="L20" s="74">
        <v>42.56</v>
      </c>
      <c r="M20" s="74">
        <v>42.56</v>
      </c>
      <c r="N20" s="74">
        <v>42.56</v>
      </c>
      <c r="O20" s="74">
        <v>42.56</v>
      </c>
      <c r="P20" s="74">
        <v>42.56</v>
      </c>
      <c r="Q20" s="74">
        <v>42.56</v>
      </c>
      <c r="R20" s="74">
        <v>42.56</v>
      </c>
      <c r="S20" s="74">
        <v>42.56</v>
      </c>
      <c r="T20" s="74">
        <v>42.56</v>
      </c>
      <c r="U20" s="74">
        <v>42.56</v>
      </c>
      <c r="V20" s="74">
        <v>42.56</v>
      </c>
      <c r="W20" s="74">
        <v>42.56</v>
      </c>
      <c r="X20" s="74">
        <v>42.56</v>
      </c>
      <c r="Y20" s="81">
        <v>42.56</v>
      </c>
    </row>
    <row r="21" spans="1:25" s="62" customFormat="1" ht="18.75" customHeight="1" outlineLevel="1" thickBot="1" x14ac:dyDescent="0.25">
      <c r="A21" s="147" t="s">
        <v>11</v>
      </c>
      <c r="B21" s="77">
        <v>2.496</v>
      </c>
      <c r="C21" s="75">
        <v>2.496</v>
      </c>
      <c r="D21" s="75">
        <v>2.496</v>
      </c>
      <c r="E21" s="75">
        <v>2.496</v>
      </c>
      <c r="F21" s="75">
        <v>2.496</v>
      </c>
      <c r="G21" s="75">
        <v>2.496</v>
      </c>
      <c r="H21" s="75">
        <v>2.496</v>
      </c>
      <c r="I21" s="75">
        <v>2.496</v>
      </c>
      <c r="J21" s="75">
        <v>2.496</v>
      </c>
      <c r="K21" s="75">
        <v>2.496</v>
      </c>
      <c r="L21" s="75">
        <v>2.496</v>
      </c>
      <c r="M21" s="75">
        <v>2.496</v>
      </c>
      <c r="N21" s="75">
        <v>2.496</v>
      </c>
      <c r="O21" s="75">
        <v>2.496</v>
      </c>
      <c r="P21" s="75">
        <v>2.496</v>
      </c>
      <c r="Q21" s="75">
        <v>2.496</v>
      </c>
      <c r="R21" s="75">
        <v>2.496</v>
      </c>
      <c r="S21" s="75">
        <v>2.496</v>
      </c>
      <c r="T21" s="75">
        <v>2.496</v>
      </c>
      <c r="U21" s="75">
        <v>2.496</v>
      </c>
      <c r="V21" s="75">
        <v>2.496</v>
      </c>
      <c r="W21" s="75">
        <v>2.496</v>
      </c>
      <c r="X21" s="75">
        <v>2.496</v>
      </c>
      <c r="Y21" s="82">
        <v>2.496</v>
      </c>
    </row>
    <row r="22" spans="1:25" s="108" customFormat="1" ht="18.75" customHeight="1" thickBot="1" x14ac:dyDescent="0.25">
      <c r="A22" s="112">
        <v>4</v>
      </c>
      <c r="B22" s="138">
        <f t="shared" ref="B22:Y22" si="3">SUM(B23:B25)</f>
        <v>870.09599999999989</v>
      </c>
      <c r="C22" s="139">
        <f t="shared" si="3"/>
        <v>849.976</v>
      </c>
      <c r="D22" s="139">
        <f t="shared" si="3"/>
        <v>844.66600000000005</v>
      </c>
      <c r="E22" s="139">
        <f t="shared" si="3"/>
        <v>848.32599999999991</v>
      </c>
      <c r="F22" s="139">
        <f t="shared" si="3"/>
        <v>849.48599999999999</v>
      </c>
      <c r="G22" s="139">
        <f t="shared" si="3"/>
        <v>850.03599999999994</v>
      </c>
      <c r="H22" s="139">
        <f t="shared" si="3"/>
        <v>855.71600000000001</v>
      </c>
      <c r="I22" s="139">
        <f t="shared" si="3"/>
        <v>842.56599999999992</v>
      </c>
      <c r="J22" s="139">
        <f t="shared" si="3"/>
        <v>838.50599999999997</v>
      </c>
      <c r="K22" s="140">
        <f t="shared" si="3"/>
        <v>837.81599999999992</v>
      </c>
      <c r="L22" s="139">
        <f t="shared" si="3"/>
        <v>836.29599999999994</v>
      </c>
      <c r="M22" s="141">
        <f t="shared" si="3"/>
        <v>838.25599999999997</v>
      </c>
      <c r="N22" s="140">
        <f t="shared" si="3"/>
        <v>844.65600000000006</v>
      </c>
      <c r="O22" s="139">
        <f t="shared" si="3"/>
        <v>821.45600000000002</v>
      </c>
      <c r="P22" s="141">
        <f t="shared" si="3"/>
        <v>826.01599999999996</v>
      </c>
      <c r="Q22" s="142">
        <f t="shared" si="3"/>
        <v>847.86599999999987</v>
      </c>
      <c r="R22" s="139">
        <f t="shared" si="3"/>
        <v>865.91600000000005</v>
      </c>
      <c r="S22" s="142">
        <f t="shared" si="3"/>
        <v>873.10599999999988</v>
      </c>
      <c r="T22" s="139">
        <f t="shared" si="3"/>
        <v>862.09599999999989</v>
      </c>
      <c r="U22" s="139">
        <f t="shared" si="3"/>
        <v>849.226</v>
      </c>
      <c r="V22" s="139">
        <f t="shared" si="3"/>
        <v>852.16600000000005</v>
      </c>
      <c r="W22" s="139">
        <f t="shared" si="3"/>
        <v>859.59599999999989</v>
      </c>
      <c r="X22" s="139">
        <f t="shared" si="3"/>
        <v>852.88600000000008</v>
      </c>
      <c r="Y22" s="143">
        <f t="shared" si="3"/>
        <v>836.11599999999987</v>
      </c>
    </row>
    <row r="23" spans="1:25" s="62" customFormat="1" ht="18.75" customHeight="1" outlineLevel="1" x14ac:dyDescent="0.2">
      <c r="A23" s="56" t="s">
        <v>8</v>
      </c>
      <c r="B23" s="70">
        <f>'май (3 цк)'!B26</f>
        <v>825.04</v>
      </c>
      <c r="C23" s="70">
        <f>'май (3 цк)'!C26</f>
        <v>804.92</v>
      </c>
      <c r="D23" s="70">
        <f>'май (3 цк)'!D26</f>
        <v>799.61</v>
      </c>
      <c r="E23" s="70">
        <f>'май (3 цк)'!E26</f>
        <v>803.27</v>
      </c>
      <c r="F23" s="70">
        <f>'май (3 цк)'!F26</f>
        <v>804.43</v>
      </c>
      <c r="G23" s="70">
        <f>'май (3 цк)'!G26</f>
        <v>804.98</v>
      </c>
      <c r="H23" s="70">
        <f>'май (3 цк)'!H26</f>
        <v>810.66</v>
      </c>
      <c r="I23" s="70">
        <f>'май (3 цк)'!I26</f>
        <v>797.51</v>
      </c>
      <c r="J23" s="70">
        <f>'май (3 цк)'!J26</f>
        <v>793.45</v>
      </c>
      <c r="K23" s="70">
        <f>'май (3 цк)'!K26</f>
        <v>792.76</v>
      </c>
      <c r="L23" s="70">
        <f>'май (3 цк)'!L26</f>
        <v>791.24</v>
      </c>
      <c r="M23" s="70">
        <f>'май (3 цк)'!M26</f>
        <v>793.2</v>
      </c>
      <c r="N23" s="70">
        <f>'май (3 цк)'!N26</f>
        <v>799.6</v>
      </c>
      <c r="O23" s="70">
        <f>'май (3 цк)'!O26</f>
        <v>776.4</v>
      </c>
      <c r="P23" s="70">
        <f>'май (3 цк)'!P26</f>
        <v>780.96</v>
      </c>
      <c r="Q23" s="70">
        <f>'май (3 цк)'!Q26</f>
        <v>802.81</v>
      </c>
      <c r="R23" s="70">
        <f>'май (3 цк)'!R26</f>
        <v>820.86</v>
      </c>
      <c r="S23" s="70">
        <f>'май (3 цк)'!S26</f>
        <v>828.05</v>
      </c>
      <c r="T23" s="70">
        <f>'май (3 цк)'!T26</f>
        <v>817.04</v>
      </c>
      <c r="U23" s="70">
        <f>'май (3 цк)'!U26</f>
        <v>804.17</v>
      </c>
      <c r="V23" s="70">
        <f>'май (3 цк)'!V26</f>
        <v>807.11</v>
      </c>
      <c r="W23" s="70">
        <f>'май (3 цк)'!W26</f>
        <v>814.54</v>
      </c>
      <c r="X23" s="70">
        <f>'май (3 цк)'!X26</f>
        <v>807.83</v>
      </c>
      <c r="Y23" s="70">
        <f>'май (3 цк)'!Y26</f>
        <v>791.06</v>
      </c>
    </row>
    <row r="24" spans="1:25" s="62" customFormat="1" ht="18.75" customHeight="1" outlineLevel="1" x14ac:dyDescent="0.2">
      <c r="A24" s="57" t="s">
        <v>9</v>
      </c>
      <c r="B24" s="76">
        <v>42.56</v>
      </c>
      <c r="C24" s="74">
        <v>42.56</v>
      </c>
      <c r="D24" s="74">
        <v>42.56</v>
      </c>
      <c r="E24" s="74">
        <v>42.56</v>
      </c>
      <c r="F24" s="74">
        <v>42.56</v>
      </c>
      <c r="G24" s="74">
        <v>42.56</v>
      </c>
      <c r="H24" s="74">
        <v>42.56</v>
      </c>
      <c r="I24" s="74">
        <v>42.56</v>
      </c>
      <c r="J24" s="74">
        <v>42.56</v>
      </c>
      <c r="K24" s="74">
        <v>42.56</v>
      </c>
      <c r="L24" s="74">
        <v>42.56</v>
      </c>
      <c r="M24" s="74">
        <v>42.56</v>
      </c>
      <c r="N24" s="74">
        <v>42.56</v>
      </c>
      <c r="O24" s="74">
        <v>42.56</v>
      </c>
      <c r="P24" s="74">
        <v>42.56</v>
      </c>
      <c r="Q24" s="74">
        <v>42.56</v>
      </c>
      <c r="R24" s="74">
        <v>42.56</v>
      </c>
      <c r="S24" s="74">
        <v>42.56</v>
      </c>
      <c r="T24" s="74">
        <v>42.56</v>
      </c>
      <c r="U24" s="74">
        <v>42.56</v>
      </c>
      <c r="V24" s="74">
        <v>42.56</v>
      </c>
      <c r="W24" s="74">
        <v>42.56</v>
      </c>
      <c r="X24" s="74">
        <v>42.56</v>
      </c>
      <c r="Y24" s="81">
        <v>42.56</v>
      </c>
    </row>
    <row r="25" spans="1:25" s="62" customFormat="1" ht="18.75" customHeight="1" outlineLevel="1" thickBot="1" x14ac:dyDescent="0.25">
      <c r="A25" s="147" t="s">
        <v>11</v>
      </c>
      <c r="B25" s="77">
        <v>2.496</v>
      </c>
      <c r="C25" s="75">
        <v>2.496</v>
      </c>
      <c r="D25" s="75">
        <v>2.496</v>
      </c>
      <c r="E25" s="75">
        <v>2.496</v>
      </c>
      <c r="F25" s="75">
        <v>2.496</v>
      </c>
      <c r="G25" s="75">
        <v>2.496</v>
      </c>
      <c r="H25" s="75">
        <v>2.496</v>
      </c>
      <c r="I25" s="75">
        <v>2.496</v>
      </c>
      <c r="J25" s="75">
        <v>2.496</v>
      </c>
      <c r="K25" s="75">
        <v>2.496</v>
      </c>
      <c r="L25" s="75">
        <v>2.496</v>
      </c>
      <c r="M25" s="75">
        <v>2.496</v>
      </c>
      <c r="N25" s="75">
        <v>2.496</v>
      </c>
      <c r="O25" s="75">
        <v>2.496</v>
      </c>
      <c r="P25" s="75">
        <v>2.496</v>
      </c>
      <c r="Q25" s="75">
        <v>2.496</v>
      </c>
      <c r="R25" s="75">
        <v>2.496</v>
      </c>
      <c r="S25" s="75">
        <v>2.496</v>
      </c>
      <c r="T25" s="75">
        <v>2.496</v>
      </c>
      <c r="U25" s="75">
        <v>2.496</v>
      </c>
      <c r="V25" s="75">
        <v>2.496</v>
      </c>
      <c r="W25" s="75">
        <v>2.496</v>
      </c>
      <c r="X25" s="75">
        <v>2.496</v>
      </c>
      <c r="Y25" s="82">
        <v>2.496</v>
      </c>
    </row>
    <row r="26" spans="1:25" s="108" customFormat="1" ht="18.75" customHeight="1" thickBot="1" x14ac:dyDescent="0.25">
      <c r="A26" s="109">
        <v>5</v>
      </c>
      <c r="B26" s="138">
        <f t="shared" ref="B26:Y26" si="4">SUM(B27:B29)</f>
        <v>836.64600000000007</v>
      </c>
      <c r="C26" s="139">
        <f t="shared" si="4"/>
        <v>815.0859999999999</v>
      </c>
      <c r="D26" s="139">
        <f t="shared" si="4"/>
        <v>802.65600000000006</v>
      </c>
      <c r="E26" s="139">
        <f t="shared" si="4"/>
        <v>809.26599999999996</v>
      </c>
      <c r="F26" s="139">
        <f t="shared" si="4"/>
        <v>793.95600000000002</v>
      </c>
      <c r="G26" s="139">
        <f t="shared" si="4"/>
        <v>801.55599999999993</v>
      </c>
      <c r="H26" s="139">
        <f t="shared" si="4"/>
        <v>841.76599999999996</v>
      </c>
      <c r="I26" s="139">
        <f t="shared" si="4"/>
        <v>827.29599999999994</v>
      </c>
      <c r="J26" s="139">
        <f t="shared" si="4"/>
        <v>829.27599999999995</v>
      </c>
      <c r="K26" s="140">
        <f t="shared" si="4"/>
        <v>832.26599999999996</v>
      </c>
      <c r="L26" s="139">
        <f t="shared" si="4"/>
        <v>826.90600000000006</v>
      </c>
      <c r="M26" s="141">
        <f t="shared" si="4"/>
        <v>805.98599999999999</v>
      </c>
      <c r="N26" s="140">
        <f t="shared" si="4"/>
        <v>814.40600000000006</v>
      </c>
      <c r="O26" s="139">
        <f t="shared" si="4"/>
        <v>814.31599999999992</v>
      </c>
      <c r="P26" s="141">
        <f t="shared" si="4"/>
        <v>801.79599999999994</v>
      </c>
      <c r="Q26" s="142">
        <f t="shared" si="4"/>
        <v>834.39600000000007</v>
      </c>
      <c r="R26" s="139">
        <f t="shared" si="4"/>
        <v>842.27599999999995</v>
      </c>
      <c r="S26" s="142">
        <f t="shared" si="4"/>
        <v>845.02599999999995</v>
      </c>
      <c r="T26" s="139">
        <f t="shared" si="4"/>
        <v>839.87600000000009</v>
      </c>
      <c r="U26" s="139">
        <f t="shared" si="4"/>
        <v>829.59599999999989</v>
      </c>
      <c r="V26" s="139">
        <f t="shared" si="4"/>
        <v>840.84599999999989</v>
      </c>
      <c r="W26" s="139">
        <f t="shared" si="4"/>
        <v>825.24599999999998</v>
      </c>
      <c r="X26" s="139">
        <f t="shared" si="4"/>
        <v>829.62600000000009</v>
      </c>
      <c r="Y26" s="143">
        <f t="shared" si="4"/>
        <v>827.21600000000001</v>
      </c>
    </row>
    <row r="27" spans="1:25" s="62" customFormat="1" ht="18.75" customHeight="1" outlineLevel="1" x14ac:dyDescent="0.2">
      <c r="A27" s="56" t="s">
        <v>8</v>
      </c>
      <c r="B27" s="70">
        <f>'май (3 цк)'!B31</f>
        <v>791.59</v>
      </c>
      <c r="C27" s="70">
        <f>'май (3 цк)'!C31</f>
        <v>770.03</v>
      </c>
      <c r="D27" s="70">
        <f>'май (3 цк)'!D31</f>
        <v>757.6</v>
      </c>
      <c r="E27" s="70">
        <f>'май (3 цк)'!E31</f>
        <v>764.21</v>
      </c>
      <c r="F27" s="70">
        <f>'май (3 цк)'!F31</f>
        <v>748.9</v>
      </c>
      <c r="G27" s="70">
        <f>'май (3 цк)'!G31</f>
        <v>756.5</v>
      </c>
      <c r="H27" s="70">
        <f>'май (3 цк)'!H31</f>
        <v>796.71</v>
      </c>
      <c r="I27" s="70">
        <f>'май (3 цк)'!I31</f>
        <v>782.24</v>
      </c>
      <c r="J27" s="70">
        <f>'май (3 цк)'!J31</f>
        <v>784.22</v>
      </c>
      <c r="K27" s="70">
        <f>'май (3 цк)'!K31</f>
        <v>787.21</v>
      </c>
      <c r="L27" s="70">
        <f>'май (3 цк)'!L31</f>
        <v>781.85</v>
      </c>
      <c r="M27" s="70">
        <f>'май (3 цк)'!M31</f>
        <v>760.93</v>
      </c>
      <c r="N27" s="70">
        <f>'май (3 цк)'!N31</f>
        <v>769.35</v>
      </c>
      <c r="O27" s="70">
        <f>'май (3 цк)'!O31</f>
        <v>769.26</v>
      </c>
      <c r="P27" s="70">
        <f>'май (3 цк)'!P31</f>
        <v>756.74</v>
      </c>
      <c r="Q27" s="70">
        <f>'май (3 цк)'!Q31</f>
        <v>789.34</v>
      </c>
      <c r="R27" s="70">
        <f>'май (3 цк)'!R31</f>
        <v>797.22</v>
      </c>
      <c r="S27" s="70">
        <f>'май (3 цк)'!S31</f>
        <v>799.97</v>
      </c>
      <c r="T27" s="70">
        <f>'май (3 цк)'!T31</f>
        <v>794.82</v>
      </c>
      <c r="U27" s="70">
        <f>'май (3 цк)'!U31</f>
        <v>784.54</v>
      </c>
      <c r="V27" s="70">
        <f>'май (3 цк)'!V31</f>
        <v>795.79</v>
      </c>
      <c r="W27" s="70">
        <f>'май (3 цк)'!W31</f>
        <v>780.19</v>
      </c>
      <c r="X27" s="70">
        <f>'май (3 цк)'!X31</f>
        <v>784.57</v>
      </c>
      <c r="Y27" s="70">
        <f>'май (3 цк)'!Y31</f>
        <v>782.16</v>
      </c>
    </row>
    <row r="28" spans="1:25" s="62" customFormat="1" ht="18.75" customHeight="1" outlineLevel="1" x14ac:dyDescent="0.2">
      <c r="A28" s="57" t="s">
        <v>9</v>
      </c>
      <c r="B28" s="76">
        <v>42.56</v>
      </c>
      <c r="C28" s="74">
        <v>42.56</v>
      </c>
      <c r="D28" s="74">
        <v>42.56</v>
      </c>
      <c r="E28" s="74">
        <v>42.56</v>
      </c>
      <c r="F28" s="74">
        <v>42.56</v>
      </c>
      <c r="G28" s="74">
        <v>42.56</v>
      </c>
      <c r="H28" s="74">
        <v>42.56</v>
      </c>
      <c r="I28" s="74">
        <v>42.56</v>
      </c>
      <c r="J28" s="74">
        <v>42.56</v>
      </c>
      <c r="K28" s="74">
        <v>42.56</v>
      </c>
      <c r="L28" s="74">
        <v>42.56</v>
      </c>
      <c r="M28" s="74">
        <v>42.56</v>
      </c>
      <c r="N28" s="74">
        <v>42.56</v>
      </c>
      <c r="O28" s="74">
        <v>42.56</v>
      </c>
      <c r="P28" s="74">
        <v>42.56</v>
      </c>
      <c r="Q28" s="74">
        <v>42.56</v>
      </c>
      <c r="R28" s="74">
        <v>42.56</v>
      </c>
      <c r="S28" s="74">
        <v>42.56</v>
      </c>
      <c r="T28" s="74">
        <v>42.56</v>
      </c>
      <c r="U28" s="74">
        <v>42.56</v>
      </c>
      <c r="V28" s="74">
        <v>42.56</v>
      </c>
      <c r="W28" s="74">
        <v>42.56</v>
      </c>
      <c r="X28" s="74">
        <v>42.56</v>
      </c>
      <c r="Y28" s="81">
        <v>42.56</v>
      </c>
    </row>
    <row r="29" spans="1:25" s="62" customFormat="1" ht="18.75" customHeight="1" outlineLevel="1" thickBot="1" x14ac:dyDescent="0.25">
      <c r="A29" s="147" t="s">
        <v>11</v>
      </c>
      <c r="B29" s="77">
        <v>2.496</v>
      </c>
      <c r="C29" s="75">
        <v>2.496</v>
      </c>
      <c r="D29" s="75">
        <v>2.496</v>
      </c>
      <c r="E29" s="75">
        <v>2.496</v>
      </c>
      <c r="F29" s="75">
        <v>2.496</v>
      </c>
      <c r="G29" s="75">
        <v>2.496</v>
      </c>
      <c r="H29" s="75">
        <v>2.496</v>
      </c>
      <c r="I29" s="75">
        <v>2.496</v>
      </c>
      <c r="J29" s="75">
        <v>2.496</v>
      </c>
      <c r="K29" s="75">
        <v>2.496</v>
      </c>
      <c r="L29" s="75">
        <v>2.496</v>
      </c>
      <c r="M29" s="75">
        <v>2.496</v>
      </c>
      <c r="N29" s="75">
        <v>2.496</v>
      </c>
      <c r="O29" s="75">
        <v>2.496</v>
      </c>
      <c r="P29" s="75">
        <v>2.496</v>
      </c>
      <c r="Q29" s="75">
        <v>2.496</v>
      </c>
      <c r="R29" s="75">
        <v>2.496</v>
      </c>
      <c r="S29" s="75">
        <v>2.496</v>
      </c>
      <c r="T29" s="75">
        <v>2.496</v>
      </c>
      <c r="U29" s="75">
        <v>2.496</v>
      </c>
      <c r="V29" s="75">
        <v>2.496</v>
      </c>
      <c r="W29" s="75">
        <v>2.496</v>
      </c>
      <c r="X29" s="75">
        <v>2.496</v>
      </c>
      <c r="Y29" s="82">
        <v>2.496</v>
      </c>
    </row>
    <row r="30" spans="1:25" s="108" customFormat="1" ht="18.75" customHeight="1" thickBot="1" x14ac:dyDescent="0.25">
      <c r="A30" s="112">
        <v>6</v>
      </c>
      <c r="B30" s="138">
        <f t="shared" ref="B30:Y30" si="5">SUM(B31:B33)</f>
        <v>832.45600000000002</v>
      </c>
      <c r="C30" s="139">
        <f t="shared" si="5"/>
        <v>822.38600000000008</v>
      </c>
      <c r="D30" s="139">
        <f t="shared" si="5"/>
        <v>825.56599999999992</v>
      </c>
      <c r="E30" s="139">
        <f t="shared" si="5"/>
        <v>833.36599999999987</v>
      </c>
      <c r="F30" s="139">
        <f t="shared" si="5"/>
        <v>826.74599999999998</v>
      </c>
      <c r="G30" s="139">
        <f t="shared" si="5"/>
        <v>833.16600000000005</v>
      </c>
      <c r="H30" s="139">
        <f t="shared" si="5"/>
        <v>838.54599999999994</v>
      </c>
      <c r="I30" s="139">
        <f t="shared" si="5"/>
        <v>823.24599999999998</v>
      </c>
      <c r="J30" s="139">
        <f t="shared" si="5"/>
        <v>829.476</v>
      </c>
      <c r="K30" s="140">
        <f t="shared" si="5"/>
        <v>829.30599999999993</v>
      </c>
      <c r="L30" s="139">
        <f t="shared" si="5"/>
        <v>830.69600000000003</v>
      </c>
      <c r="M30" s="141">
        <f t="shared" si="5"/>
        <v>830.976</v>
      </c>
      <c r="N30" s="140">
        <f t="shared" si="5"/>
        <v>839.19600000000003</v>
      </c>
      <c r="O30" s="139">
        <f t="shared" si="5"/>
        <v>816.41600000000005</v>
      </c>
      <c r="P30" s="141">
        <f t="shared" si="5"/>
        <v>820.86599999999987</v>
      </c>
      <c r="Q30" s="142">
        <f t="shared" si="5"/>
        <v>843.42600000000004</v>
      </c>
      <c r="R30" s="139">
        <f t="shared" si="5"/>
        <v>851.34599999999989</v>
      </c>
      <c r="S30" s="142">
        <f t="shared" si="5"/>
        <v>860.60599999999988</v>
      </c>
      <c r="T30" s="139">
        <f t="shared" si="5"/>
        <v>848.65600000000006</v>
      </c>
      <c r="U30" s="139">
        <f t="shared" si="5"/>
        <v>837.53599999999994</v>
      </c>
      <c r="V30" s="139">
        <f t="shared" si="5"/>
        <v>846.79599999999994</v>
      </c>
      <c r="W30" s="139">
        <f t="shared" si="5"/>
        <v>822.65600000000006</v>
      </c>
      <c r="X30" s="139">
        <f t="shared" si="5"/>
        <v>827.5859999999999</v>
      </c>
      <c r="Y30" s="143">
        <f t="shared" si="5"/>
        <v>849.74599999999998</v>
      </c>
    </row>
    <row r="31" spans="1:25" s="62" customFormat="1" ht="18.75" customHeight="1" outlineLevel="1" x14ac:dyDescent="0.2">
      <c r="A31" s="56" t="s">
        <v>8</v>
      </c>
      <c r="B31" s="70">
        <f>'май (3 цк)'!B36</f>
        <v>787.4</v>
      </c>
      <c r="C31" s="70">
        <f>'май (3 цк)'!C36</f>
        <v>777.33</v>
      </c>
      <c r="D31" s="70">
        <f>'май (3 цк)'!D36</f>
        <v>780.51</v>
      </c>
      <c r="E31" s="70">
        <f>'май (3 цк)'!E36</f>
        <v>788.31</v>
      </c>
      <c r="F31" s="70">
        <f>'май (3 цк)'!F36</f>
        <v>781.69</v>
      </c>
      <c r="G31" s="70">
        <f>'май (3 цк)'!G36</f>
        <v>788.11</v>
      </c>
      <c r="H31" s="70">
        <f>'май (3 цк)'!H36</f>
        <v>793.49</v>
      </c>
      <c r="I31" s="70">
        <f>'май (3 цк)'!I36</f>
        <v>778.19</v>
      </c>
      <c r="J31" s="70">
        <f>'май (3 цк)'!J36</f>
        <v>784.42</v>
      </c>
      <c r="K31" s="70">
        <f>'май (3 цк)'!K36</f>
        <v>784.25</v>
      </c>
      <c r="L31" s="70">
        <f>'май (3 цк)'!L36</f>
        <v>785.64</v>
      </c>
      <c r="M31" s="70">
        <f>'май (3 цк)'!M36</f>
        <v>785.92</v>
      </c>
      <c r="N31" s="70">
        <f>'май (3 цк)'!N36</f>
        <v>794.14</v>
      </c>
      <c r="O31" s="70">
        <f>'май (3 цк)'!O36</f>
        <v>771.36</v>
      </c>
      <c r="P31" s="70">
        <f>'май (3 цк)'!P36</f>
        <v>775.81</v>
      </c>
      <c r="Q31" s="70">
        <f>'май (3 цк)'!Q36</f>
        <v>798.37</v>
      </c>
      <c r="R31" s="70">
        <f>'май (3 цк)'!R36</f>
        <v>806.29</v>
      </c>
      <c r="S31" s="70">
        <f>'май (3 цк)'!S36</f>
        <v>815.55</v>
      </c>
      <c r="T31" s="70">
        <f>'май (3 цк)'!T36</f>
        <v>803.6</v>
      </c>
      <c r="U31" s="70">
        <f>'май (3 цк)'!U36</f>
        <v>792.48</v>
      </c>
      <c r="V31" s="70">
        <f>'май (3 цк)'!V36</f>
        <v>801.74</v>
      </c>
      <c r="W31" s="70">
        <f>'май (3 цк)'!W36</f>
        <v>777.6</v>
      </c>
      <c r="X31" s="219">
        <f>'май (3 цк)'!X36</f>
        <v>782.53</v>
      </c>
      <c r="Y31" s="70">
        <f>'май (3 цк)'!Y36</f>
        <v>804.69</v>
      </c>
    </row>
    <row r="32" spans="1:25" s="62" customFormat="1" ht="18.75" customHeight="1" outlineLevel="1" x14ac:dyDescent="0.2">
      <c r="A32" s="57" t="s">
        <v>9</v>
      </c>
      <c r="B32" s="76">
        <v>42.56</v>
      </c>
      <c r="C32" s="74">
        <v>42.56</v>
      </c>
      <c r="D32" s="74">
        <v>42.56</v>
      </c>
      <c r="E32" s="74">
        <v>42.56</v>
      </c>
      <c r="F32" s="74">
        <v>42.56</v>
      </c>
      <c r="G32" s="74">
        <v>42.56</v>
      </c>
      <c r="H32" s="74">
        <v>42.56</v>
      </c>
      <c r="I32" s="74">
        <v>42.56</v>
      </c>
      <c r="J32" s="74">
        <v>42.56</v>
      </c>
      <c r="K32" s="74">
        <v>42.56</v>
      </c>
      <c r="L32" s="74">
        <v>42.56</v>
      </c>
      <c r="M32" s="74">
        <v>42.56</v>
      </c>
      <c r="N32" s="74">
        <v>42.56</v>
      </c>
      <c r="O32" s="74">
        <v>42.56</v>
      </c>
      <c r="P32" s="74">
        <v>42.56</v>
      </c>
      <c r="Q32" s="74">
        <v>42.56</v>
      </c>
      <c r="R32" s="74">
        <v>42.56</v>
      </c>
      <c r="S32" s="74">
        <v>42.56</v>
      </c>
      <c r="T32" s="74">
        <v>42.56</v>
      </c>
      <c r="U32" s="74">
        <v>42.56</v>
      </c>
      <c r="V32" s="74">
        <v>42.56</v>
      </c>
      <c r="W32" s="74">
        <v>42.56</v>
      </c>
      <c r="X32" s="74">
        <v>42.56</v>
      </c>
      <c r="Y32" s="81">
        <v>42.56</v>
      </c>
    </row>
    <row r="33" spans="1:25" s="62" customFormat="1" ht="18.75" customHeight="1" outlineLevel="1" thickBot="1" x14ac:dyDescent="0.25">
      <c r="A33" s="147" t="s">
        <v>11</v>
      </c>
      <c r="B33" s="77">
        <v>2.496</v>
      </c>
      <c r="C33" s="75">
        <v>2.496</v>
      </c>
      <c r="D33" s="75">
        <v>2.496</v>
      </c>
      <c r="E33" s="75">
        <v>2.496</v>
      </c>
      <c r="F33" s="75">
        <v>2.496</v>
      </c>
      <c r="G33" s="75">
        <v>2.496</v>
      </c>
      <c r="H33" s="75">
        <v>2.496</v>
      </c>
      <c r="I33" s="75">
        <v>2.496</v>
      </c>
      <c r="J33" s="75">
        <v>2.496</v>
      </c>
      <c r="K33" s="75">
        <v>2.496</v>
      </c>
      <c r="L33" s="75">
        <v>2.496</v>
      </c>
      <c r="M33" s="75">
        <v>2.496</v>
      </c>
      <c r="N33" s="75">
        <v>2.496</v>
      </c>
      <c r="O33" s="75">
        <v>2.496</v>
      </c>
      <c r="P33" s="75">
        <v>2.496</v>
      </c>
      <c r="Q33" s="75">
        <v>2.496</v>
      </c>
      <c r="R33" s="75">
        <v>2.496</v>
      </c>
      <c r="S33" s="75">
        <v>2.496</v>
      </c>
      <c r="T33" s="75">
        <v>2.496</v>
      </c>
      <c r="U33" s="75">
        <v>2.496</v>
      </c>
      <c r="V33" s="75">
        <v>2.496</v>
      </c>
      <c r="W33" s="75">
        <v>2.496</v>
      </c>
      <c r="X33" s="75">
        <v>2.496</v>
      </c>
      <c r="Y33" s="82">
        <v>2.496</v>
      </c>
    </row>
    <row r="34" spans="1:25" s="108" customFormat="1" ht="18.75" customHeight="1" thickBot="1" x14ac:dyDescent="0.25">
      <c r="A34" s="109">
        <v>7</v>
      </c>
      <c r="B34" s="138">
        <f t="shared" ref="B34:Y34" si="6">SUM(B35:B37)</f>
        <v>845.86599999999987</v>
      </c>
      <c r="C34" s="139">
        <f t="shared" si="6"/>
        <v>802.87600000000009</v>
      </c>
      <c r="D34" s="139">
        <f t="shared" si="6"/>
        <v>723.18600000000004</v>
      </c>
      <c r="E34" s="139">
        <f t="shared" si="6"/>
        <v>749.3359999999999</v>
      </c>
      <c r="F34" s="139">
        <f t="shared" si="6"/>
        <v>839.28599999999994</v>
      </c>
      <c r="G34" s="139">
        <f t="shared" si="6"/>
        <v>838.71600000000001</v>
      </c>
      <c r="H34" s="139">
        <f t="shared" si="6"/>
        <v>837.15600000000006</v>
      </c>
      <c r="I34" s="139">
        <f t="shared" si="6"/>
        <v>822.70600000000002</v>
      </c>
      <c r="J34" s="139">
        <f t="shared" si="6"/>
        <v>828.62600000000009</v>
      </c>
      <c r="K34" s="140">
        <f t="shared" si="6"/>
        <v>820.37600000000009</v>
      </c>
      <c r="L34" s="139">
        <f t="shared" si="6"/>
        <v>827.226</v>
      </c>
      <c r="M34" s="141">
        <f t="shared" si="6"/>
        <v>827.50599999999997</v>
      </c>
      <c r="N34" s="140">
        <f t="shared" si="6"/>
        <v>832.12600000000009</v>
      </c>
      <c r="O34" s="139">
        <f t="shared" si="6"/>
        <v>812.50599999999997</v>
      </c>
      <c r="P34" s="141">
        <f t="shared" si="6"/>
        <v>815.37600000000009</v>
      </c>
      <c r="Q34" s="142">
        <f t="shared" si="6"/>
        <v>843.89600000000007</v>
      </c>
      <c r="R34" s="139">
        <f t="shared" si="6"/>
        <v>857.94600000000003</v>
      </c>
      <c r="S34" s="142">
        <f t="shared" si="6"/>
        <v>857.98599999999999</v>
      </c>
      <c r="T34" s="139">
        <f t="shared" si="6"/>
        <v>851.25599999999997</v>
      </c>
      <c r="U34" s="139">
        <f t="shared" si="6"/>
        <v>802.53599999999994</v>
      </c>
      <c r="V34" s="139">
        <f t="shared" si="6"/>
        <v>844.73599999999999</v>
      </c>
      <c r="W34" s="139">
        <f t="shared" si="6"/>
        <v>846.40600000000006</v>
      </c>
      <c r="X34" s="139">
        <f t="shared" si="6"/>
        <v>841.99599999999998</v>
      </c>
      <c r="Y34" s="143">
        <f t="shared" si="6"/>
        <v>840.99599999999998</v>
      </c>
    </row>
    <row r="35" spans="1:25" s="62" customFormat="1" ht="18.75" customHeight="1" outlineLevel="1" x14ac:dyDescent="0.2">
      <c r="A35" s="56" t="s">
        <v>8</v>
      </c>
      <c r="B35" s="70">
        <f>'май (3 цк)'!B41</f>
        <v>800.81</v>
      </c>
      <c r="C35" s="70">
        <f>'май (3 цк)'!C41</f>
        <v>757.82</v>
      </c>
      <c r="D35" s="70">
        <f>'май (3 цк)'!D41</f>
        <v>678.13</v>
      </c>
      <c r="E35" s="70">
        <f>'май (3 цк)'!E41</f>
        <v>704.28</v>
      </c>
      <c r="F35" s="70">
        <f>'май (3 цк)'!F41</f>
        <v>794.23</v>
      </c>
      <c r="G35" s="70">
        <f>'май (3 цк)'!G41</f>
        <v>793.66</v>
      </c>
      <c r="H35" s="70">
        <f>'май (3 цк)'!H41</f>
        <v>792.1</v>
      </c>
      <c r="I35" s="70">
        <f>'май (3 цк)'!I41</f>
        <v>777.65</v>
      </c>
      <c r="J35" s="70">
        <f>'май (3 цк)'!J41</f>
        <v>783.57</v>
      </c>
      <c r="K35" s="70">
        <f>'май (3 цк)'!K41</f>
        <v>775.32</v>
      </c>
      <c r="L35" s="70">
        <f>'май (3 цк)'!L41</f>
        <v>782.17</v>
      </c>
      <c r="M35" s="70">
        <f>'май (3 цк)'!M41</f>
        <v>782.45</v>
      </c>
      <c r="N35" s="70">
        <f>'май (3 цк)'!N41</f>
        <v>787.07</v>
      </c>
      <c r="O35" s="70">
        <f>'май (3 цк)'!O41</f>
        <v>767.45</v>
      </c>
      <c r="P35" s="70">
        <f>'май (3 цк)'!P41</f>
        <v>770.32</v>
      </c>
      <c r="Q35" s="70">
        <f>'май (3 цк)'!Q41</f>
        <v>798.84</v>
      </c>
      <c r="R35" s="70">
        <f>'май (3 цк)'!R41</f>
        <v>812.89</v>
      </c>
      <c r="S35" s="70">
        <f>'май (3 цк)'!S41</f>
        <v>812.93</v>
      </c>
      <c r="T35" s="70">
        <f>'май (3 цк)'!T41</f>
        <v>806.2</v>
      </c>
      <c r="U35" s="70">
        <f>'май (3 цк)'!U41</f>
        <v>757.48</v>
      </c>
      <c r="V35" s="70">
        <f>'май (3 цк)'!V41</f>
        <v>799.68</v>
      </c>
      <c r="W35" s="70">
        <f>'май (3 цк)'!W41</f>
        <v>801.35</v>
      </c>
      <c r="X35" s="70">
        <f>'май (3 цк)'!X41</f>
        <v>796.94</v>
      </c>
      <c r="Y35" s="70">
        <f>'май (3 цк)'!Y41</f>
        <v>795.94</v>
      </c>
    </row>
    <row r="36" spans="1:25" s="62" customFormat="1" ht="18.75" customHeight="1" outlineLevel="1" x14ac:dyDescent="0.2">
      <c r="A36" s="57" t="s">
        <v>9</v>
      </c>
      <c r="B36" s="76">
        <v>42.56</v>
      </c>
      <c r="C36" s="74">
        <v>42.56</v>
      </c>
      <c r="D36" s="74">
        <v>42.56</v>
      </c>
      <c r="E36" s="74">
        <v>42.56</v>
      </c>
      <c r="F36" s="74">
        <v>42.56</v>
      </c>
      <c r="G36" s="74">
        <v>42.56</v>
      </c>
      <c r="H36" s="74">
        <v>42.56</v>
      </c>
      <c r="I36" s="74">
        <v>42.56</v>
      </c>
      <c r="J36" s="74">
        <v>42.56</v>
      </c>
      <c r="K36" s="74">
        <v>42.56</v>
      </c>
      <c r="L36" s="74">
        <v>42.56</v>
      </c>
      <c r="M36" s="74">
        <v>42.56</v>
      </c>
      <c r="N36" s="74">
        <v>42.56</v>
      </c>
      <c r="O36" s="74">
        <v>42.56</v>
      </c>
      <c r="P36" s="74">
        <v>42.56</v>
      </c>
      <c r="Q36" s="74">
        <v>42.56</v>
      </c>
      <c r="R36" s="74">
        <v>42.56</v>
      </c>
      <c r="S36" s="74">
        <v>42.56</v>
      </c>
      <c r="T36" s="74">
        <v>42.56</v>
      </c>
      <c r="U36" s="74">
        <v>42.56</v>
      </c>
      <c r="V36" s="74">
        <v>42.56</v>
      </c>
      <c r="W36" s="74">
        <v>42.56</v>
      </c>
      <c r="X36" s="74">
        <v>42.56</v>
      </c>
      <c r="Y36" s="81">
        <v>42.56</v>
      </c>
    </row>
    <row r="37" spans="1:25" s="62" customFormat="1" ht="18.75" customHeight="1" outlineLevel="1" thickBot="1" x14ac:dyDescent="0.25">
      <c r="A37" s="147" t="s">
        <v>11</v>
      </c>
      <c r="B37" s="77">
        <v>2.496</v>
      </c>
      <c r="C37" s="75">
        <v>2.496</v>
      </c>
      <c r="D37" s="75">
        <v>2.496</v>
      </c>
      <c r="E37" s="75">
        <v>2.496</v>
      </c>
      <c r="F37" s="75">
        <v>2.496</v>
      </c>
      <c r="G37" s="75">
        <v>2.496</v>
      </c>
      <c r="H37" s="75">
        <v>2.496</v>
      </c>
      <c r="I37" s="75">
        <v>2.496</v>
      </c>
      <c r="J37" s="75">
        <v>2.496</v>
      </c>
      <c r="K37" s="75">
        <v>2.496</v>
      </c>
      <c r="L37" s="75">
        <v>2.496</v>
      </c>
      <c r="M37" s="75">
        <v>2.496</v>
      </c>
      <c r="N37" s="75">
        <v>2.496</v>
      </c>
      <c r="O37" s="75">
        <v>2.496</v>
      </c>
      <c r="P37" s="75">
        <v>2.496</v>
      </c>
      <c r="Q37" s="75">
        <v>2.496</v>
      </c>
      <c r="R37" s="75">
        <v>2.496</v>
      </c>
      <c r="S37" s="75">
        <v>2.496</v>
      </c>
      <c r="T37" s="75">
        <v>2.496</v>
      </c>
      <c r="U37" s="75">
        <v>2.496</v>
      </c>
      <c r="V37" s="75">
        <v>2.496</v>
      </c>
      <c r="W37" s="75">
        <v>2.496</v>
      </c>
      <c r="X37" s="75">
        <v>2.496</v>
      </c>
      <c r="Y37" s="82">
        <v>2.496</v>
      </c>
    </row>
    <row r="38" spans="1:25" s="108" customFormat="1" ht="18.75" customHeight="1" thickBot="1" x14ac:dyDescent="0.25">
      <c r="A38" s="112">
        <v>8</v>
      </c>
      <c r="B38" s="138">
        <f t="shared" ref="B38:Y38" si="7">SUM(B39:B41)</f>
        <v>828.60599999999988</v>
      </c>
      <c r="C38" s="139">
        <f t="shared" si="7"/>
        <v>818.32599999999991</v>
      </c>
      <c r="D38" s="139">
        <f t="shared" si="7"/>
        <v>768.43600000000004</v>
      </c>
      <c r="E38" s="139">
        <f t="shared" si="7"/>
        <v>778.00599999999997</v>
      </c>
      <c r="F38" s="139">
        <f t="shared" si="7"/>
        <v>915.17600000000004</v>
      </c>
      <c r="G38" s="139">
        <f t="shared" si="7"/>
        <v>917.226</v>
      </c>
      <c r="H38" s="139">
        <f t="shared" si="7"/>
        <v>916.43600000000004</v>
      </c>
      <c r="I38" s="139">
        <f t="shared" si="7"/>
        <v>896.5859999999999</v>
      </c>
      <c r="J38" s="139">
        <f t="shared" si="7"/>
        <v>901.43600000000004</v>
      </c>
      <c r="K38" s="140">
        <f t="shared" si="7"/>
        <v>871.60599999999988</v>
      </c>
      <c r="L38" s="139">
        <f t="shared" si="7"/>
        <v>872.41600000000005</v>
      </c>
      <c r="M38" s="141">
        <f t="shared" si="7"/>
        <v>870.59599999999989</v>
      </c>
      <c r="N38" s="140">
        <f t="shared" si="7"/>
        <v>878.86599999999987</v>
      </c>
      <c r="O38" s="139">
        <f t="shared" si="7"/>
        <v>855.12600000000009</v>
      </c>
      <c r="P38" s="141">
        <f t="shared" si="7"/>
        <v>823.67600000000004</v>
      </c>
      <c r="Q38" s="142">
        <f t="shared" si="7"/>
        <v>841.05599999999993</v>
      </c>
      <c r="R38" s="139">
        <f t="shared" si="7"/>
        <v>860.14600000000007</v>
      </c>
      <c r="S38" s="142">
        <f t="shared" si="7"/>
        <v>867.01599999999996</v>
      </c>
      <c r="T38" s="139">
        <f t="shared" si="7"/>
        <v>850.75599999999997</v>
      </c>
      <c r="U38" s="139">
        <f t="shared" si="7"/>
        <v>837.80599999999993</v>
      </c>
      <c r="V38" s="139">
        <f t="shared" si="7"/>
        <v>842.38600000000008</v>
      </c>
      <c r="W38" s="139">
        <f t="shared" si="7"/>
        <v>851.68600000000004</v>
      </c>
      <c r="X38" s="139">
        <f t="shared" si="7"/>
        <v>841.79599999999994</v>
      </c>
      <c r="Y38" s="143">
        <f t="shared" si="7"/>
        <v>861.57599999999991</v>
      </c>
    </row>
    <row r="39" spans="1:25" s="62" customFormat="1" ht="18.75" customHeight="1" outlineLevel="1" x14ac:dyDescent="0.2">
      <c r="A39" s="56" t="s">
        <v>8</v>
      </c>
      <c r="B39" s="70">
        <f>'май (3 цк)'!B46</f>
        <v>783.55</v>
      </c>
      <c r="C39" s="70">
        <f>'май (3 цк)'!C46</f>
        <v>773.27</v>
      </c>
      <c r="D39" s="70">
        <f>'май (3 цк)'!D46</f>
        <v>723.38</v>
      </c>
      <c r="E39" s="70">
        <f>'май (3 цк)'!E46</f>
        <v>732.95</v>
      </c>
      <c r="F39" s="70">
        <f>'май (3 цк)'!F46</f>
        <v>870.12</v>
      </c>
      <c r="G39" s="70">
        <f>'май (3 цк)'!G46</f>
        <v>872.17</v>
      </c>
      <c r="H39" s="70">
        <f>'май (3 цк)'!H46</f>
        <v>871.38</v>
      </c>
      <c r="I39" s="70">
        <f>'май (3 цк)'!I46</f>
        <v>851.53</v>
      </c>
      <c r="J39" s="70">
        <f>'май (3 цк)'!J46</f>
        <v>856.38</v>
      </c>
      <c r="K39" s="70">
        <f>'май (3 цк)'!K46</f>
        <v>826.55</v>
      </c>
      <c r="L39" s="70">
        <f>'май (3 цк)'!L46</f>
        <v>827.36</v>
      </c>
      <c r="M39" s="70">
        <f>'май (3 цк)'!M46</f>
        <v>825.54</v>
      </c>
      <c r="N39" s="70">
        <f>'май (3 цк)'!N46</f>
        <v>833.81</v>
      </c>
      <c r="O39" s="70">
        <f>'май (3 цк)'!O46</f>
        <v>810.07</v>
      </c>
      <c r="P39" s="70">
        <f>'май (3 цк)'!P46</f>
        <v>778.62</v>
      </c>
      <c r="Q39" s="70">
        <f>'май (3 цк)'!Q46</f>
        <v>796</v>
      </c>
      <c r="R39" s="70">
        <f>'май (3 цк)'!R46</f>
        <v>815.09</v>
      </c>
      <c r="S39" s="70">
        <f>'май (3 цк)'!S46</f>
        <v>821.96</v>
      </c>
      <c r="T39" s="70">
        <f>'май (3 цк)'!T46</f>
        <v>805.7</v>
      </c>
      <c r="U39" s="70">
        <f>'май (3 цк)'!U46</f>
        <v>792.75</v>
      </c>
      <c r="V39" s="70">
        <f>'май (3 цк)'!V46</f>
        <v>797.33</v>
      </c>
      <c r="W39" s="70">
        <f>'май (3 цк)'!W46</f>
        <v>806.63</v>
      </c>
      <c r="X39" s="70">
        <f>'май (3 цк)'!X46</f>
        <v>796.74</v>
      </c>
      <c r="Y39" s="70">
        <f>'май (3 цк)'!Y46</f>
        <v>816.52</v>
      </c>
    </row>
    <row r="40" spans="1:25" s="62" customFormat="1" ht="18.75" customHeight="1" outlineLevel="1" x14ac:dyDescent="0.2">
      <c r="A40" s="57" t="s">
        <v>9</v>
      </c>
      <c r="B40" s="76">
        <v>42.56</v>
      </c>
      <c r="C40" s="74">
        <v>42.56</v>
      </c>
      <c r="D40" s="74">
        <v>42.56</v>
      </c>
      <c r="E40" s="74">
        <v>42.56</v>
      </c>
      <c r="F40" s="74">
        <v>42.56</v>
      </c>
      <c r="G40" s="74">
        <v>42.56</v>
      </c>
      <c r="H40" s="74">
        <v>42.56</v>
      </c>
      <c r="I40" s="74">
        <v>42.56</v>
      </c>
      <c r="J40" s="74">
        <v>42.56</v>
      </c>
      <c r="K40" s="74">
        <v>42.56</v>
      </c>
      <c r="L40" s="74">
        <v>42.56</v>
      </c>
      <c r="M40" s="74">
        <v>42.56</v>
      </c>
      <c r="N40" s="74">
        <v>42.56</v>
      </c>
      <c r="O40" s="74">
        <v>42.56</v>
      </c>
      <c r="P40" s="74">
        <v>42.56</v>
      </c>
      <c r="Q40" s="74">
        <v>42.56</v>
      </c>
      <c r="R40" s="74">
        <v>42.56</v>
      </c>
      <c r="S40" s="74">
        <v>42.56</v>
      </c>
      <c r="T40" s="74">
        <v>42.56</v>
      </c>
      <c r="U40" s="74">
        <v>42.56</v>
      </c>
      <c r="V40" s="74">
        <v>42.56</v>
      </c>
      <c r="W40" s="74">
        <v>42.56</v>
      </c>
      <c r="X40" s="74">
        <v>42.56</v>
      </c>
      <c r="Y40" s="81">
        <v>42.56</v>
      </c>
    </row>
    <row r="41" spans="1:25" s="62" customFormat="1" ht="18.75" customHeight="1" outlineLevel="1" thickBot="1" x14ac:dyDescent="0.25">
      <c r="A41" s="147" t="s">
        <v>11</v>
      </c>
      <c r="B41" s="77">
        <v>2.496</v>
      </c>
      <c r="C41" s="75">
        <v>2.496</v>
      </c>
      <c r="D41" s="75">
        <v>2.496</v>
      </c>
      <c r="E41" s="75">
        <v>2.496</v>
      </c>
      <c r="F41" s="75">
        <v>2.496</v>
      </c>
      <c r="G41" s="75">
        <v>2.496</v>
      </c>
      <c r="H41" s="75">
        <v>2.496</v>
      </c>
      <c r="I41" s="75">
        <v>2.496</v>
      </c>
      <c r="J41" s="75">
        <v>2.496</v>
      </c>
      <c r="K41" s="75">
        <v>2.496</v>
      </c>
      <c r="L41" s="75">
        <v>2.496</v>
      </c>
      <c r="M41" s="75">
        <v>2.496</v>
      </c>
      <c r="N41" s="75">
        <v>2.496</v>
      </c>
      <c r="O41" s="75">
        <v>2.496</v>
      </c>
      <c r="P41" s="75">
        <v>2.496</v>
      </c>
      <c r="Q41" s="75">
        <v>2.496</v>
      </c>
      <c r="R41" s="75">
        <v>2.496</v>
      </c>
      <c r="S41" s="75">
        <v>2.496</v>
      </c>
      <c r="T41" s="75">
        <v>2.496</v>
      </c>
      <c r="U41" s="75">
        <v>2.496</v>
      </c>
      <c r="V41" s="75">
        <v>2.496</v>
      </c>
      <c r="W41" s="75">
        <v>2.496</v>
      </c>
      <c r="X41" s="75">
        <v>2.496</v>
      </c>
      <c r="Y41" s="82">
        <v>2.496</v>
      </c>
    </row>
    <row r="42" spans="1:25" s="108" customFormat="1" ht="18.75" customHeight="1" thickBot="1" x14ac:dyDescent="0.25">
      <c r="A42" s="109">
        <v>9</v>
      </c>
      <c r="B42" s="138">
        <f t="shared" ref="B42:Y42" si="8">SUM(B43:B45)</f>
        <v>782.26599999999996</v>
      </c>
      <c r="C42" s="139">
        <f t="shared" si="8"/>
        <v>755.3359999999999</v>
      </c>
      <c r="D42" s="139">
        <f t="shared" si="8"/>
        <v>749.90600000000006</v>
      </c>
      <c r="E42" s="139">
        <f t="shared" si="8"/>
        <v>753.16600000000005</v>
      </c>
      <c r="F42" s="139">
        <f t="shared" si="8"/>
        <v>753.61599999999987</v>
      </c>
      <c r="G42" s="139">
        <f t="shared" si="8"/>
        <v>750.85599999999988</v>
      </c>
      <c r="H42" s="139">
        <f t="shared" si="8"/>
        <v>750.226</v>
      </c>
      <c r="I42" s="139">
        <f t="shared" si="8"/>
        <v>742.45600000000002</v>
      </c>
      <c r="J42" s="139">
        <f t="shared" si="8"/>
        <v>737.55599999999993</v>
      </c>
      <c r="K42" s="140">
        <f t="shared" si="8"/>
        <v>741.84599999999989</v>
      </c>
      <c r="L42" s="139">
        <f t="shared" si="8"/>
        <v>742.57599999999991</v>
      </c>
      <c r="M42" s="141">
        <f t="shared" si="8"/>
        <v>744.61599999999987</v>
      </c>
      <c r="N42" s="140">
        <f t="shared" si="8"/>
        <v>749.75599999999997</v>
      </c>
      <c r="O42" s="139">
        <f t="shared" si="8"/>
        <v>733.81599999999992</v>
      </c>
      <c r="P42" s="141">
        <f t="shared" si="8"/>
        <v>731.38600000000008</v>
      </c>
      <c r="Q42" s="142">
        <f t="shared" si="8"/>
        <v>749.85599999999988</v>
      </c>
      <c r="R42" s="139">
        <f t="shared" si="8"/>
        <v>768.39600000000007</v>
      </c>
      <c r="S42" s="142">
        <f t="shared" si="8"/>
        <v>773.26599999999996</v>
      </c>
      <c r="T42" s="139">
        <f t="shared" si="8"/>
        <v>760.0859999999999</v>
      </c>
      <c r="U42" s="139">
        <f t="shared" si="8"/>
        <v>745.24599999999998</v>
      </c>
      <c r="V42" s="139">
        <f t="shared" si="8"/>
        <v>752.62600000000009</v>
      </c>
      <c r="W42" s="139">
        <f t="shared" si="8"/>
        <v>751.03599999999994</v>
      </c>
      <c r="X42" s="139">
        <f t="shared" si="8"/>
        <v>762.46600000000001</v>
      </c>
      <c r="Y42" s="143">
        <f t="shared" si="8"/>
        <v>775.62600000000009</v>
      </c>
    </row>
    <row r="43" spans="1:25" s="62" customFormat="1" ht="18.75" customHeight="1" outlineLevel="1" x14ac:dyDescent="0.2">
      <c r="A43" s="56" t="s">
        <v>8</v>
      </c>
      <c r="B43" s="70">
        <f>'май (3 цк)'!B51</f>
        <v>737.21</v>
      </c>
      <c r="C43" s="70">
        <f>'май (3 цк)'!C51</f>
        <v>710.28</v>
      </c>
      <c r="D43" s="70">
        <f>'май (3 цк)'!D51</f>
        <v>704.85</v>
      </c>
      <c r="E43" s="70">
        <f>'май (3 цк)'!E51</f>
        <v>708.11</v>
      </c>
      <c r="F43" s="70">
        <f>'май (3 цк)'!F51</f>
        <v>708.56</v>
      </c>
      <c r="G43" s="70">
        <f>'май (3 цк)'!G51</f>
        <v>705.8</v>
      </c>
      <c r="H43" s="70">
        <f>'май (3 цк)'!H51</f>
        <v>705.17</v>
      </c>
      <c r="I43" s="70">
        <f>'май (3 цк)'!I51</f>
        <v>697.4</v>
      </c>
      <c r="J43" s="70">
        <f>'май (3 цк)'!J51</f>
        <v>692.5</v>
      </c>
      <c r="K43" s="70">
        <f>'май (3 цк)'!K51</f>
        <v>696.79</v>
      </c>
      <c r="L43" s="70">
        <f>'май (3 цк)'!L51</f>
        <v>697.52</v>
      </c>
      <c r="M43" s="70">
        <f>'май (3 цк)'!M51</f>
        <v>699.56</v>
      </c>
      <c r="N43" s="70">
        <f>'май (3 цк)'!N51</f>
        <v>704.7</v>
      </c>
      <c r="O43" s="70">
        <f>'май (3 цк)'!O51</f>
        <v>688.76</v>
      </c>
      <c r="P43" s="70">
        <f>'май (3 цк)'!P51</f>
        <v>686.33</v>
      </c>
      <c r="Q43" s="70">
        <f>'май (3 цк)'!Q51</f>
        <v>704.8</v>
      </c>
      <c r="R43" s="70">
        <f>'май (3 цк)'!R51</f>
        <v>723.34</v>
      </c>
      <c r="S43" s="70">
        <f>'май (3 цк)'!S51</f>
        <v>728.21</v>
      </c>
      <c r="T43" s="70">
        <f>'май (3 цк)'!T51</f>
        <v>715.03</v>
      </c>
      <c r="U43" s="70">
        <f>'май (3 цк)'!U51</f>
        <v>700.19</v>
      </c>
      <c r="V43" s="70">
        <f>'май (3 цк)'!V51</f>
        <v>707.57</v>
      </c>
      <c r="W43" s="70">
        <f>'май (3 цк)'!W51</f>
        <v>705.98</v>
      </c>
      <c r="X43" s="70">
        <f>'май (3 цк)'!X51</f>
        <v>717.41</v>
      </c>
      <c r="Y43" s="70">
        <f>'май (3 цк)'!Y51</f>
        <v>730.57</v>
      </c>
    </row>
    <row r="44" spans="1:25" s="62" customFormat="1" ht="18.75" customHeight="1" outlineLevel="1" x14ac:dyDescent="0.2">
      <c r="A44" s="57" t="s">
        <v>9</v>
      </c>
      <c r="B44" s="76">
        <v>42.56</v>
      </c>
      <c r="C44" s="74">
        <v>42.56</v>
      </c>
      <c r="D44" s="74">
        <v>42.56</v>
      </c>
      <c r="E44" s="74">
        <v>42.56</v>
      </c>
      <c r="F44" s="74">
        <v>42.56</v>
      </c>
      <c r="G44" s="74">
        <v>42.56</v>
      </c>
      <c r="H44" s="74">
        <v>42.56</v>
      </c>
      <c r="I44" s="74">
        <v>42.56</v>
      </c>
      <c r="J44" s="74">
        <v>42.56</v>
      </c>
      <c r="K44" s="74">
        <v>42.56</v>
      </c>
      <c r="L44" s="74">
        <v>42.56</v>
      </c>
      <c r="M44" s="74">
        <v>42.56</v>
      </c>
      <c r="N44" s="74">
        <v>42.56</v>
      </c>
      <c r="O44" s="74">
        <v>42.56</v>
      </c>
      <c r="P44" s="74">
        <v>42.56</v>
      </c>
      <c r="Q44" s="74">
        <v>42.56</v>
      </c>
      <c r="R44" s="74">
        <v>42.56</v>
      </c>
      <c r="S44" s="74">
        <v>42.56</v>
      </c>
      <c r="T44" s="74">
        <v>42.56</v>
      </c>
      <c r="U44" s="74">
        <v>42.56</v>
      </c>
      <c r="V44" s="74">
        <v>42.56</v>
      </c>
      <c r="W44" s="74">
        <v>42.56</v>
      </c>
      <c r="X44" s="74">
        <v>42.56</v>
      </c>
      <c r="Y44" s="81">
        <v>42.56</v>
      </c>
    </row>
    <row r="45" spans="1:25" s="62" customFormat="1" ht="18.75" customHeight="1" outlineLevel="1" thickBot="1" x14ac:dyDescent="0.25">
      <c r="A45" s="147" t="s">
        <v>11</v>
      </c>
      <c r="B45" s="77">
        <v>2.496</v>
      </c>
      <c r="C45" s="75">
        <v>2.496</v>
      </c>
      <c r="D45" s="75">
        <v>2.496</v>
      </c>
      <c r="E45" s="75">
        <v>2.496</v>
      </c>
      <c r="F45" s="75">
        <v>2.496</v>
      </c>
      <c r="G45" s="75">
        <v>2.496</v>
      </c>
      <c r="H45" s="75">
        <v>2.496</v>
      </c>
      <c r="I45" s="75">
        <v>2.496</v>
      </c>
      <c r="J45" s="75">
        <v>2.496</v>
      </c>
      <c r="K45" s="75">
        <v>2.496</v>
      </c>
      <c r="L45" s="75">
        <v>2.496</v>
      </c>
      <c r="M45" s="75">
        <v>2.496</v>
      </c>
      <c r="N45" s="75">
        <v>2.496</v>
      </c>
      <c r="O45" s="75">
        <v>2.496</v>
      </c>
      <c r="P45" s="75">
        <v>2.496</v>
      </c>
      <c r="Q45" s="75">
        <v>2.496</v>
      </c>
      <c r="R45" s="75">
        <v>2.496</v>
      </c>
      <c r="S45" s="75">
        <v>2.496</v>
      </c>
      <c r="T45" s="75">
        <v>2.496</v>
      </c>
      <c r="U45" s="75">
        <v>2.496</v>
      </c>
      <c r="V45" s="75">
        <v>2.496</v>
      </c>
      <c r="W45" s="75">
        <v>2.496</v>
      </c>
      <c r="X45" s="75">
        <v>2.496</v>
      </c>
      <c r="Y45" s="82">
        <v>2.496</v>
      </c>
    </row>
    <row r="46" spans="1:25" s="108" customFormat="1" ht="18.75" customHeight="1" thickBot="1" x14ac:dyDescent="0.25">
      <c r="A46" s="112">
        <v>10</v>
      </c>
      <c r="B46" s="138">
        <f t="shared" ref="B46:Y46" si="9">SUM(B47:B49)</f>
        <v>822.44600000000003</v>
      </c>
      <c r="C46" s="139">
        <f t="shared" si="9"/>
        <v>802.20600000000002</v>
      </c>
      <c r="D46" s="139">
        <f t="shared" si="9"/>
        <v>810.96600000000001</v>
      </c>
      <c r="E46" s="139">
        <f t="shared" si="9"/>
        <v>805.976</v>
      </c>
      <c r="F46" s="139">
        <f t="shared" si="9"/>
        <v>810.43600000000004</v>
      </c>
      <c r="G46" s="139">
        <f t="shared" si="9"/>
        <v>806.86599999999987</v>
      </c>
      <c r="H46" s="139">
        <f t="shared" si="9"/>
        <v>808.86599999999987</v>
      </c>
      <c r="I46" s="139">
        <f t="shared" si="9"/>
        <v>812.59599999999989</v>
      </c>
      <c r="J46" s="139">
        <f t="shared" si="9"/>
        <v>816.46600000000001</v>
      </c>
      <c r="K46" s="140">
        <f t="shared" si="9"/>
        <v>815.16600000000005</v>
      </c>
      <c r="L46" s="139">
        <f t="shared" si="9"/>
        <v>817.43600000000004</v>
      </c>
      <c r="M46" s="141">
        <f t="shared" si="9"/>
        <v>817.91600000000005</v>
      </c>
      <c r="N46" s="140">
        <f t="shared" si="9"/>
        <v>822.88600000000008</v>
      </c>
      <c r="O46" s="139">
        <f t="shared" si="9"/>
        <v>803.31599999999992</v>
      </c>
      <c r="P46" s="141">
        <f t="shared" si="9"/>
        <v>805.73599999999999</v>
      </c>
      <c r="Q46" s="142">
        <f t="shared" si="9"/>
        <v>825.18600000000004</v>
      </c>
      <c r="R46" s="139">
        <f t="shared" si="9"/>
        <v>832.57599999999991</v>
      </c>
      <c r="S46" s="142">
        <f t="shared" si="9"/>
        <v>838.05599999999993</v>
      </c>
      <c r="T46" s="139">
        <f t="shared" si="9"/>
        <v>831.77599999999995</v>
      </c>
      <c r="U46" s="139">
        <f t="shared" si="9"/>
        <v>819.59599999999989</v>
      </c>
      <c r="V46" s="139">
        <f t="shared" si="9"/>
        <v>818.10599999999988</v>
      </c>
      <c r="W46" s="139">
        <f t="shared" si="9"/>
        <v>826.95600000000002</v>
      </c>
      <c r="X46" s="139">
        <f t="shared" si="9"/>
        <v>828.63600000000008</v>
      </c>
      <c r="Y46" s="143">
        <f t="shared" si="9"/>
        <v>825.13600000000008</v>
      </c>
    </row>
    <row r="47" spans="1:25" s="62" customFormat="1" ht="18.75" customHeight="1" outlineLevel="1" x14ac:dyDescent="0.2">
      <c r="A47" s="56" t="s">
        <v>8</v>
      </c>
      <c r="B47" s="70">
        <f>'май (3 цк)'!B56</f>
        <v>777.39</v>
      </c>
      <c r="C47" s="70">
        <f>'май (3 цк)'!C56</f>
        <v>757.15</v>
      </c>
      <c r="D47" s="70">
        <f>'май (3 цк)'!D56</f>
        <v>765.91</v>
      </c>
      <c r="E47" s="70">
        <f>'май (3 цк)'!E56</f>
        <v>760.92</v>
      </c>
      <c r="F47" s="70">
        <f>'май (3 цк)'!F56</f>
        <v>765.38</v>
      </c>
      <c r="G47" s="70">
        <f>'май (3 цк)'!G56</f>
        <v>761.81</v>
      </c>
      <c r="H47" s="70">
        <f>'май (3 цк)'!H56</f>
        <v>763.81</v>
      </c>
      <c r="I47" s="70">
        <f>'май (3 цк)'!I56</f>
        <v>767.54</v>
      </c>
      <c r="J47" s="70">
        <f>'май (3 цк)'!J56</f>
        <v>771.41</v>
      </c>
      <c r="K47" s="70">
        <f>'май (3 цк)'!K56</f>
        <v>770.11</v>
      </c>
      <c r="L47" s="70">
        <f>'май (3 цк)'!L56</f>
        <v>772.38</v>
      </c>
      <c r="M47" s="70">
        <f>'май (3 цк)'!M56</f>
        <v>772.86</v>
      </c>
      <c r="N47" s="70">
        <f>'май (3 цк)'!N56</f>
        <v>777.83</v>
      </c>
      <c r="O47" s="70">
        <f>'май (3 цк)'!O56</f>
        <v>758.26</v>
      </c>
      <c r="P47" s="70">
        <f>'май (3 цк)'!P56</f>
        <v>760.68</v>
      </c>
      <c r="Q47" s="70">
        <f>'май (3 цк)'!Q56</f>
        <v>780.13</v>
      </c>
      <c r="R47" s="70">
        <f>'май (3 цк)'!R56</f>
        <v>787.52</v>
      </c>
      <c r="S47" s="70">
        <f>'май (3 цк)'!S56</f>
        <v>793</v>
      </c>
      <c r="T47" s="70">
        <f>'май (3 цк)'!T56</f>
        <v>786.72</v>
      </c>
      <c r="U47" s="70">
        <f>'май (3 цк)'!U56</f>
        <v>774.54</v>
      </c>
      <c r="V47" s="70">
        <f>'май (3 цк)'!V56</f>
        <v>773.05</v>
      </c>
      <c r="W47" s="70">
        <f>'май (3 цк)'!W56</f>
        <v>781.9</v>
      </c>
      <c r="X47" s="70">
        <f>'май (3 цк)'!X56</f>
        <v>783.58</v>
      </c>
      <c r="Y47" s="70">
        <f>'май (3 цк)'!Y56</f>
        <v>780.08</v>
      </c>
    </row>
    <row r="48" spans="1:25" s="62" customFormat="1" ht="18.75" customHeight="1" outlineLevel="1" x14ac:dyDescent="0.2">
      <c r="A48" s="57" t="s">
        <v>9</v>
      </c>
      <c r="B48" s="76">
        <v>42.56</v>
      </c>
      <c r="C48" s="74">
        <v>42.56</v>
      </c>
      <c r="D48" s="74">
        <v>42.56</v>
      </c>
      <c r="E48" s="74">
        <v>42.56</v>
      </c>
      <c r="F48" s="74">
        <v>42.56</v>
      </c>
      <c r="G48" s="74">
        <v>42.56</v>
      </c>
      <c r="H48" s="74">
        <v>42.56</v>
      </c>
      <c r="I48" s="74">
        <v>42.56</v>
      </c>
      <c r="J48" s="74">
        <v>42.56</v>
      </c>
      <c r="K48" s="74">
        <v>42.56</v>
      </c>
      <c r="L48" s="74">
        <v>42.56</v>
      </c>
      <c r="M48" s="74">
        <v>42.56</v>
      </c>
      <c r="N48" s="74">
        <v>42.56</v>
      </c>
      <c r="O48" s="74">
        <v>42.56</v>
      </c>
      <c r="P48" s="74">
        <v>42.56</v>
      </c>
      <c r="Q48" s="74">
        <v>42.56</v>
      </c>
      <c r="R48" s="74">
        <v>42.56</v>
      </c>
      <c r="S48" s="74">
        <v>42.56</v>
      </c>
      <c r="T48" s="74">
        <v>42.56</v>
      </c>
      <c r="U48" s="74">
        <v>42.56</v>
      </c>
      <c r="V48" s="74">
        <v>42.56</v>
      </c>
      <c r="W48" s="74">
        <v>42.56</v>
      </c>
      <c r="X48" s="74">
        <v>42.56</v>
      </c>
      <c r="Y48" s="81">
        <v>42.56</v>
      </c>
    </row>
    <row r="49" spans="1:25" s="62" customFormat="1" ht="18.75" customHeight="1" outlineLevel="1" thickBot="1" x14ac:dyDescent="0.25">
      <c r="A49" s="147" t="s">
        <v>11</v>
      </c>
      <c r="B49" s="77">
        <v>2.496</v>
      </c>
      <c r="C49" s="75">
        <v>2.496</v>
      </c>
      <c r="D49" s="75">
        <v>2.496</v>
      </c>
      <c r="E49" s="75">
        <v>2.496</v>
      </c>
      <c r="F49" s="75">
        <v>2.496</v>
      </c>
      <c r="G49" s="75">
        <v>2.496</v>
      </c>
      <c r="H49" s="75">
        <v>2.496</v>
      </c>
      <c r="I49" s="75">
        <v>2.496</v>
      </c>
      <c r="J49" s="75">
        <v>2.496</v>
      </c>
      <c r="K49" s="75">
        <v>2.496</v>
      </c>
      <c r="L49" s="75">
        <v>2.496</v>
      </c>
      <c r="M49" s="75">
        <v>2.496</v>
      </c>
      <c r="N49" s="75">
        <v>2.496</v>
      </c>
      <c r="O49" s="75">
        <v>2.496</v>
      </c>
      <c r="P49" s="75">
        <v>2.496</v>
      </c>
      <c r="Q49" s="75">
        <v>2.496</v>
      </c>
      <c r="R49" s="75">
        <v>2.496</v>
      </c>
      <c r="S49" s="75">
        <v>2.496</v>
      </c>
      <c r="T49" s="75">
        <v>2.496</v>
      </c>
      <c r="U49" s="75">
        <v>2.496</v>
      </c>
      <c r="V49" s="75">
        <v>2.496</v>
      </c>
      <c r="W49" s="75">
        <v>2.496</v>
      </c>
      <c r="X49" s="75">
        <v>2.496</v>
      </c>
      <c r="Y49" s="82">
        <v>2.496</v>
      </c>
    </row>
    <row r="50" spans="1:25" s="108" customFormat="1" ht="18.75" customHeight="1" thickBot="1" x14ac:dyDescent="0.25">
      <c r="A50" s="109">
        <v>11</v>
      </c>
      <c r="B50" s="138">
        <f t="shared" ref="B50:Y50" si="10">SUM(B51:B53)</f>
        <v>828.54599999999994</v>
      </c>
      <c r="C50" s="139">
        <f t="shared" si="10"/>
        <v>807.74599999999998</v>
      </c>
      <c r="D50" s="139">
        <f t="shared" si="10"/>
        <v>812.24599999999998</v>
      </c>
      <c r="E50" s="139">
        <f t="shared" si="10"/>
        <v>825.66600000000005</v>
      </c>
      <c r="F50" s="139">
        <f t="shared" si="10"/>
        <v>816.48599999999999</v>
      </c>
      <c r="G50" s="139">
        <f t="shared" si="10"/>
        <v>816.20600000000002</v>
      </c>
      <c r="H50" s="139">
        <f t="shared" si="10"/>
        <v>822.45600000000002</v>
      </c>
      <c r="I50" s="139">
        <f t="shared" si="10"/>
        <v>805.06599999999992</v>
      </c>
      <c r="J50" s="139">
        <f t="shared" si="10"/>
        <v>813.49599999999998</v>
      </c>
      <c r="K50" s="140">
        <f t="shared" si="10"/>
        <v>821.17600000000004</v>
      </c>
      <c r="L50" s="139">
        <f t="shared" si="10"/>
        <v>812.70600000000002</v>
      </c>
      <c r="M50" s="141">
        <f t="shared" si="10"/>
        <v>824.18600000000004</v>
      </c>
      <c r="N50" s="140">
        <f t="shared" si="10"/>
        <v>831.96600000000001</v>
      </c>
      <c r="O50" s="139">
        <f t="shared" si="10"/>
        <v>809.21600000000001</v>
      </c>
      <c r="P50" s="141">
        <f t="shared" si="10"/>
        <v>810.64600000000007</v>
      </c>
      <c r="Q50" s="142">
        <f t="shared" si="10"/>
        <v>826.23599999999999</v>
      </c>
      <c r="R50" s="139">
        <f t="shared" si="10"/>
        <v>838.84599999999989</v>
      </c>
      <c r="S50" s="142">
        <f t="shared" si="10"/>
        <v>842.81599999999992</v>
      </c>
      <c r="T50" s="139">
        <f t="shared" si="10"/>
        <v>836.27599999999995</v>
      </c>
      <c r="U50" s="139">
        <f t="shared" si="10"/>
        <v>825.18600000000004</v>
      </c>
      <c r="V50" s="139">
        <f t="shared" si="10"/>
        <v>831.39600000000007</v>
      </c>
      <c r="W50" s="139">
        <f t="shared" si="10"/>
        <v>834.73599999999999</v>
      </c>
      <c r="X50" s="139">
        <f t="shared" si="10"/>
        <v>831.05599999999993</v>
      </c>
      <c r="Y50" s="143">
        <f t="shared" si="10"/>
        <v>825.87600000000009</v>
      </c>
    </row>
    <row r="51" spans="1:25" s="62" customFormat="1" ht="18.75" customHeight="1" outlineLevel="1" x14ac:dyDescent="0.2">
      <c r="A51" s="56" t="s">
        <v>8</v>
      </c>
      <c r="B51" s="70">
        <f>'май (3 цк)'!B61</f>
        <v>783.49</v>
      </c>
      <c r="C51" s="70">
        <f>'май (3 цк)'!C61</f>
        <v>762.69</v>
      </c>
      <c r="D51" s="70">
        <f>'май (3 цк)'!D61</f>
        <v>767.19</v>
      </c>
      <c r="E51" s="70">
        <f>'май (3 цк)'!E61</f>
        <v>780.61</v>
      </c>
      <c r="F51" s="70">
        <f>'май (3 цк)'!F61</f>
        <v>771.43</v>
      </c>
      <c r="G51" s="70">
        <f>'май (3 цк)'!G61</f>
        <v>771.15</v>
      </c>
      <c r="H51" s="70">
        <f>'май (3 цк)'!H61</f>
        <v>777.4</v>
      </c>
      <c r="I51" s="70">
        <f>'май (3 цк)'!I61</f>
        <v>760.01</v>
      </c>
      <c r="J51" s="70">
        <f>'май (3 цк)'!J61</f>
        <v>768.44</v>
      </c>
      <c r="K51" s="70">
        <f>'май (3 цк)'!K61</f>
        <v>776.12</v>
      </c>
      <c r="L51" s="70">
        <f>'май (3 цк)'!L61</f>
        <v>767.65</v>
      </c>
      <c r="M51" s="70">
        <f>'май (3 цк)'!M61</f>
        <v>779.13</v>
      </c>
      <c r="N51" s="70">
        <f>'май (3 цк)'!N61</f>
        <v>786.91</v>
      </c>
      <c r="O51" s="70">
        <f>'май (3 цк)'!O61</f>
        <v>764.16</v>
      </c>
      <c r="P51" s="70">
        <f>'май (3 цк)'!P61</f>
        <v>765.59</v>
      </c>
      <c r="Q51" s="70">
        <f>'май (3 цк)'!Q61</f>
        <v>781.18</v>
      </c>
      <c r="R51" s="70">
        <f>'май (3 цк)'!R61</f>
        <v>793.79</v>
      </c>
      <c r="S51" s="70">
        <f>'май (3 цк)'!S61</f>
        <v>797.76</v>
      </c>
      <c r="T51" s="70">
        <f>'май (3 цк)'!T61</f>
        <v>791.22</v>
      </c>
      <c r="U51" s="70">
        <f>'май (3 цк)'!U61</f>
        <v>780.13</v>
      </c>
      <c r="V51" s="70">
        <f>'май (3 цк)'!V61</f>
        <v>786.34</v>
      </c>
      <c r="W51" s="70">
        <f>'май (3 цк)'!W61</f>
        <v>789.68</v>
      </c>
      <c r="X51" s="70">
        <f>'май (3 цк)'!X61</f>
        <v>786</v>
      </c>
      <c r="Y51" s="70">
        <f>'май (3 цк)'!Y61</f>
        <v>780.82</v>
      </c>
    </row>
    <row r="52" spans="1:25" s="62" customFormat="1" ht="18.75" customHeight="1" outlineLevel="1" x14ac:dyDescent="0.2">
      <c r="A52" s="57" t="s">
        <v>9</v>
      </c>
      <c r="B52" s="76">
        <v>42.56</v>
      </c>
      <c r="C52" s="74">
        <v>42.56</v>
      </c>
      <c r="D52" s="74">
        <v>42.56</v>
      </c>
      <c r="E52" s="74">
        <v>42.56</v>
      </c>
      <c r="F52" s="74">
        <v>42.56</v>
      </c>
      <c r="G52" s="74">
        <v>42.56</v>
      </c>
      <c r="H52" s="74">
        <v>42.56</v>
      </c>
      <c r="I52" s="74">
        <v>42.56</v>
      </c>
      <c r="J52" s="74">
        <v>42.56</v>
      </c>
      <c r="K52" s="74">
        <v>42.56</v>
      </c>
      <c r="L52" s="74">
        <v>42.56</v>
      </c>
      <c r="M52" s="74">
        <v>42.56</v>
      </c>
      <c r="N52" s="74">
        <v>42.56</v>
      </c>
      <c r="O52" s="74">
        <v>42.56</v>
      </c>
      <c r="P52" s="74">
        <v>42.56</v>
      </c>
      <c r="Q52" s="74">
        <v>42.56</v>
      </c>
      <c r="R52" s="74">
        <v>42.56</v>
      </c>
      <c r="S52" s="74">
        <v>42.56</v>
      </c>
      <c r="T52" s="74">
        <v>42.56</v>
      </c>
      <c r="U52" s="74">
        <v>42.56</v>
      </c>
      <c r="V52" s="74">
        <v>42.56</v>
      </c>
      <c r="W52" s="74">
        <v>42.56</v>
      </c>
      <c r="X52" s="74">
        <v>42.56</v>
      </c>
      <c r="Y52" s="81">
        <v>42.56</v>
      </c>
    </row>
    <row r="53" spans="1:25" s="62" customFormat="1" ht="18.75" customHeight="1" outlineLevel="1" thickBot="1" x14ac:dyDescent="0.25">
      <c r="A53" s="147" t="s">
        <v>11</v>
      </c>
      <c r="B53" s="77">
        <v>2.496</v>
      </c>
      <c r="C53" s="75">
        <v>2.496</v>
      </c>
      <c r="D53" s="75">
        <v>2.496</v>
      </c>
      <c r="E53" s="75">
        <v>2.496</v>
      </c>
      <c r="F53" s="75">
        <v>2.496</v>
      </c>
      <c r="G53" s="75">
        <v>2.496</v>
      </c>
      <c r="H53" s="75">
        <v>2.496</v>
      </c>
      <c r="I53" s="75">
        <v>2.496</v>
      </c>
      <c r="J53" s="75">
        <v>2.496</v>
      </c>
      <c r="K53" s="75">
        <v>2.496</v>
      </c>
      <c r="L53" s="75">
        <v>2.496</v>
      </c>
      <c r="M53" s="75">
        <v>2.496</v>
      </c>
      <c r="N53" s="75">
        <v>2.496</v>
      </c>
      <c r="O53" s="75">
        <v>2.496</v>
      </c>
      <c r="P53" s="75">
        <v>2.496</v>
      </c>
      <c r="Q53" s="75">
        <v>2.496</v>
      </c>
      <c r="R53" s="75">
        <v>2.496</v>
      </c>
      <c r="S53" s="75">
        <v>2.496</v>
      </c>
      <c r="T53" s="75">
        <v>2.496</v>
      </c>
      <c r="U53" s="75">
        <v>2.496</v>
      </c>
      <c r="V53" s="75">
        <v>2.496</v>
      </c>
      <c r="W53" s="75">
        <v>2.496</v>
      </c>
      <c r="X53" s="75">
        <v>2.496</v>
      </c>
      <c r="Y53" s="82">
        <v>2.496</v>
      </c>
    </row>
    <row r="54" spans="1:25" s="108" customFormat="1" ht="18.75" customHeight="1" thickBot="1" x14ac:dyDescent="0.25">
      <c r="A54" s="112">
        <v>12</v>
      </c>
      <c r="B54" s="138">
        <f t="shared" ref="B54:Y54" si="11">SUM(B55:B57)</f>
        <v>784.99599999999998</v>
      </c>
      <c r="C54" s="139">
        <f t="shared" si="11"/>
        <v>766.29599999999994</v>
      </c>
      <c r="D54" s="139">
        <f t="shared" si="11"/>
        <v>754.76599999999996</v>
      </c>
      <c r="E54" s="139">
        <f t="shared" si="11"/>
        <v>759.82599999999991</v>
      </c>
      <c r="F54" s="139">
        <f t="shared" si="11"/>
        <v>757.81599999999992</v>
      </c>
      <c r="G54" s="139">
        <f t="shared" si="11"/>
        <v>749.99599999999998</v>
      </c>
      <c r="H54" s="139">
        <f t="shared" si="11"/>
        <v>768.24599999999998</v>
      </c>
      <c r="I54" s="139">
        <f t="shared" si="11"/>
        <v>758.11599999999987</v>
      </c>
      <c r="J54" s="139">
        <f t="shared" si="11"/>
        <v>756.48599999999999</v>
      </c>
      <c r="K54" s="140">
        <f t="shared" si="11"/>
        <v>758.49599999999998</v>
      </c>
      <c r="L54" s="139">
        <f t="shared" si="11"/>
        <v>764.81599999999992</v>
      </c>
      <c r="M54" s="141">
        <f t="shared" si="11"/>
        <v>772.67600000000004</v>
      </c>
      <c r="N54" s="140">
        <f t="shared" si="11"/>
        <v>779.28599999999994</v>
      </c>
      <c r="O54" s="139">
        <f t="shared" si="11"/>
        <v>758.02599999999995</v>
      </c>
      <c r="P54" s="141">
        <f t="shared" si="11"/>
        <v>767.09599999999989</v>
      </c>
      <c r="Q54" s="142">
        <f t="shared" si="11"/>
        <v>782.61599999999987</v>
      </c>
      <c r="R54" s="139">
        <f t="shared" si="11"/>
        <v>794.65600000000006</v>
      </c>
      <c r="S54" s="142">
        <f t="shared" si="11"/>
        <v>799.66600000000005</v>
      </c>
      <c r="T54" s="139">
        <f t="shared" si="11"/>
        <v>785.73599999999999</v>
      </c>
      <c r="U54" s="139">
        <f t="shared" si="11"/>
        <v>777.64600000000007</v>
      </c>
      <c r="V54" s="139">
        <f t="shared" si="11"/>
        <v>784.36599999999987</v>
      </c>
      <c r="W54" s="139">
        <f t="shared" si="11"/>
        <v>790.96600000000001</v>
      </c>
      <c r="X54" s="139">
        <f t="shared" si="11"/>
        <v>791.81599999999992</v>
      </c>
      <c r="Y54" s="143">
        <f t="shared" si="11"/>
        <v>789.59599999999989</v>
      </c>
    </row>
    <row r="55" spans="1:25" s="62" customFormat="1" ht="18.75" customHeight="1" outlineLevel="1" x14ac:dyDescent="0.2">
      <c r="A55" s="56" t="s">
        <v>8</v>
      </c>
      <c r="B55" s="70">
        <f>'май (3 цк)'!B66</f>
        <v>739.94</v>
      </c>
      <c r="C55" s="70">
        <f>'май (3 цк)'!C66</f>
        <v>721.24</v>
      </c>
      <c r="D55" s="70">
        <f>'май (3 цк)'!D66</f>
        <v>709.71</v>
      </c>
      <c r="E55" s="70">
        <f>'май (3 цк)'!E66</f>
        <v>714.77</v>
      </c>
      <c r="F55" s="70">
        <f>'май (3 цк)'!F66</f>
        <v>712.76</v>
      </c>
      <c r="G55" s="70">
        <f>'май (3 цк)'!G66</f>
        <v>704.94</v>
      </c>
      <c r="H55" s="70">
        <f>'май (3 цк)'!H66</f>
        <v>723.19</v>
      </c>
      <c r="I55" s="70">
        <f>'май (3 цк)'!I66</f>
        <v>713.06</v>
      </c>
      <c r="J55" s="70">
        <f>'май (3 цк)'!J66</f>
        <v>711.43</v>
      </c>
      <c r="K55" s="70">
        <f>'май (3 цк)'!K66</f>
        <v>713.44</v>
      </c>
      <c r="L55" s="70">
        <f>'май (3 цк)'!L66</f>
        <v>719.76</v>
      </c>
      <c r="M55" s="70">
        <f>'май (3 цк)'!M66</f>
        <v>727.62</v>
      </c>
      <c r="N55" s="70">
        <f>'май (3 цк)'!N66</f>
        <v>734.23</v>
      </c>
      <c r="O55" s="70">
        <f>'май (3 цк)'!O66</f>
        <v>712.97</v>
      </c>
      <c r="P55" s="70">
        <f>'май (3 цк)'!P66</f>
        <v>722.04</v>
      </c>
      <c r="Q55" s="70">
        <f>'май (3 цк)'!Q66</f>
        <v>737.56</v>
      </c>
      <c r="R55" s="70">
        <f>'май (3 цк)'!R66</f>
        <v>749.6</v>
      </c>
      <c r="S55" s="70">
        <f>'май (3 цк)'!S66</f>
        <v>754.61</v>
      </c>
      <c r="T55" s="70">
        <f>'май (3 цк)'!T66</f>
        <v>740.68</v>
      </c>
      <c r="U55" s="70">
        <f>'май (3 цк)'!U66</f>
        <v>732.59</v>
      </c>
      <c r="V55" s="70">
        <f>'май (3 цк)'!V66</f>
        <v>739.31</v>
      </c>
      <c r="W55" s="70">
        <f>'май (3 цк)'!W66</f>
        <v>745.91</v>
      </c>
      <c r="X55" s="70">
        <f>'май (3 цк)'!X66</f>
        <v>746.76</v>
      </c>
      <c r="Y55" s="70">
        <f>'май (3 цк)'!Y66</f>
        <v>744.54</v>
      </c>
    </row>
    <row r="56" spans="1:25" s="62" customFormat="1" ht="18.75" customHeight="1" outlineLevel="1" x14ac:dyDescent="0.2">
      <c r="A56" s="57" t="s">
        <v>9</v>
      </c>
      <c r="B56" s="76">
        <v>42.56</v>
      </c>
      <c r="C56" s="74">
        <v>42.56</v>
      </c>
      <c r="D56" s="74">
        <v>42.56</v>
      </c>
      <c r="E56" s="74">
        <v>42.56</v>
      </c>
      <c r="F56" s="74">
        <v>42.56</v>
      </c>
      <c r="G56" s="74">
        <v>42.56</v>
      </c>
      <c r="H56" s="74">
        <v>42.56</v>
      </c>
      <c r="I56" s="74">
        <v>42.56</v>
      </c>
      <c r="J56" s="74">
        <v>42.56</v>
      </c>
      <c r="K56" s="74">
        <v>42.56</v>
      </c>
      <c r="L56" s="74">
        <v>42.56</v>
      </c>
      <c r="M56" s="74">
        <v>42.56</v>
      </c>
      <c r="N56" s="74">
        <v>42.56</v>
      </c>
      <c r="O56" s="74">
        <v>42.56</v>
      </c>
      <c r="P56" s="74">
        <v>42.56</v>
      </c>
      <c r="Q56" s="74">
        <v>42.56</v>
      </c>
      <c r="R56" s="74">
        <v>42.56</v>
      </c>
      <c r="S56" s="74">
        <v>42.56</v>
      </c>
      <c r="T56" s="74">
        <v>42.56</v>
      </c>
      <c r="U56" s="74">
        <v>42.56</v>
      </c>
      <c r="V56" s="74">
        <v>42.56</v>
      </c>
      <c r="W56" s="74">
        <v>42.56</v>
      </c>
      <c r="X56" s="74">
        <v>42.56</v>
      </c>
      <c r="Y56" s="81">
        <v>42.56</v>
      </c>
    </row>
    <row r="57" spans="1:25" s="62" customFormat="1" ht="18.75" customHeight="1" outlineLevel="1" thickBot="1" x14ac:dyDescent="0.25">
      <c r="A57" s="147" t="s">
        <v>11</v>
      </c>
      <c r="B57" s="77">
        <v>2.496</v>
      </c>
      <c r="C57" s="75">
        <v>2.496</v>
      </c>
      <c r="D57" s="75">
        <v>2.496</v>
      </c>
      <c r="E57" s="75">
        <v>2.496</v>
      </c>
      <c r="F57" s="75">
        <v>2.496</v>
      </c>
      <c r="G57" s="75">
        <v>2.496</v>
      </c>
      <c r="H57" s="75">
        <v>2.496</v>
      </c>
      <c r="I57" s="75">
        <v>2.496</v>
      </c>
      <c r="J57" s="75">
        <v>2.496</v>
      </c>
      <c r="K57" s="75">
        <v>2.496</v>
      </c>
      <c r="L57" s="75">
        <v>2.496</v>
      </c>
      <c r="M57" s="75">
        <v>2.496</v>
      </c>
      <c r="N57" s="75">
        <v>2.496</v>
      </c>
      <c r="O57" s="75">
        <v>2.496</v>
      </c>
      <c r="P57" s="75">
        <v>2.496</v>
      </c>
      <c r="Q57" s="75">
        <v>2.496</v>
      </c>
      <c r="R57" s="75">
        <v>2.496</v>
      </c>
      <c r="S57" s="75">
        <v>2.496</v>
      </c>
      <c r="T57" s="75">
        <v>2.496</v>
      </c>
      <c r="U57" s="75">
        <v>2.496</v>
      </c>
      <c r="V57" s="75">
        <v>2.496</v>
      </c>
      <c r="W57" s="75">
        <v>2.496</v>
      </c>
      <c r="X57" s="75">
        <v>2.496</v>
      </c>
      <c r="Y57" s="82">
        <v>2.496</v>
      </c>
    </row>
    <row r="58" spans="1:25" s="108" customFormat="1" ht="18.75" customHeight="1" thickBot="1" x14ac:dyDescent="0.25">
      <c r="A58" s="109">
        <v>13</v>
      </c>
      <c r="B58" s="138">
        <f t="shared" ref="B58:Y58" si="12">SUM(B59:B61)</f>
        <v>818.24599999999998</v>
      </c>
      <c r="C58" s="139">
        <f t="shared" si="12"/>
        <v>784.50599999999997</v>
      </c>
      <c r="D58" s="139">
        <f t="shared" si="12"/>
        <v>780.07599999999991</v>
      </c>
      <c r="E58" s="139">
        <f t="shared" si="12"/>
        <v>808.31599999999992</v>
      </c>
      <c r="F58" s="139">
        <f t="shared" si="12"/>
        <v>793.92600000000004</v>
      </c>
      <c r="G58" s="139">
        <f t="shared" si="12"/>
        <v>832.40600000000006</v>
      </c>
      <c r="H58" s="139">
        <f t="shared" si="12"/>
        <v>828.21600000000001</v>
      </c>
      <c r="I58" s="139">
        <f t="shared" si="12"/>
        <v>814.98599999999999</v>
      </c>
      <c r="J58" s="139">
        <f t="shared" si="12"/>
        <v>817.65600000000006</v>
      </c>
      <c r="K58" s="140">
        <f t="shared" si="12"/>
        <v>822.61599999999987</v>
      </c>
      <c r="L58" s="139">
        <f t="shared" si="12"/>
        <v>822.46600000000001</v>
      </c>
      <c r="M58" s="141">
        <f t="shared" si="12"/>
        <v>831.78599999999994</v>
      </c>
      <c r="N58" s="140">
        <f t="shared" si="12"/>
        <v>836.64600000000007</v>
      </c>
      <c r="O58" s="139">
        <f t="shared" si="12"/>
        <v>811.90600000000006</v>
      </c>
      <c r="P58" s="141">
        <f t="shared" si="12"/>
        <v>818.476</v>
      </c>
      <c r="Q58" s="142">
        <f t="shared" si="12"/>
        <v>835.53599999999994</v>
      </c>
      <c r="R58" s="139">
        <f t="shared" si="12"/>
        <v>856.01599999999996</v>
      </c>
      <c r="S58" s="142">
        <f t="shared" si="12"/>
        <v>862.04599999999994</v>
      </c>
      <c r="T58" s="139">
        <f t="shared" si="12"/>
        <v>850.42600000000004</v>
      </c>
      <c r="U58" s="139">
        <f t="shared" si="12"/>
        <v>841.24599999999998</v>
      </c>
      <c r="V58" s="139">
        <f t="shared" si="12"/>
        <v>842.36599999999987</v>
      </c>
      <c r="W58" s="139">
        <f t="shared" si="12"/>
        <v>849.06599999999992</v>
      </c>
      <c r="X58" s="139">
        <f t="shared" si="12"/>
        <v>855.29599999999994</v>
      </c>
      <c r="Y58" s="143">
        <f t="shared" si="12"/>
        <v>851.48599999999999</v>
      </c>
    </row>
    <row r="59" spans="1:25" s="62" customFormat="1" ht="18.75" customHeight="1" outlineLevel="1" x14ac:dyDescent="0.2">
      <c r="A59" s="56" t="s">
        <v>8</v>
      </c>
      <c r="B59" s="70">
        <f>'май (3 цк)'!B71</f>
        <v>773.19</v>
      </c>
      <c r="C59" s="70">
        <f>'май (3 цк)'!C71</f>
        <v>739.45</v>
      </c>
      <c r="D59" s="70">
        <f>'май (3 цк)'!D71</f>
        <v>735.02</v>
      </c>
      <c r="E59" s="70">
        <f>'май (3 цк)'!E71</f>
        <v>763.26</v>
      </c>
      <c r="F59" s="70">
        <f>'май (3 цк)'!F71</f>
        <v>748.87</v>
      </c>
      <c r="G59" s="70">
        <f>'май (3 цк)'!G71</f>
        <v>787.35</v>
      </c>
      <c r="H59" s="70">
        <f>'май (3 цк)'!H71</f>
        <v>783.16</v>
      </c>
      <c r="I59" s="70">
        <f>'май (3 цк)'!I71</f>
        <v>769.93</v>
      </c>
      <c r="J59" s="70">
        <f>'май (3 цк)'!J71</f>
        <v>772.6</v>
      </c>
      <c r="K59" s="70">
        <f>'май (3 цк)'!K71</f>
        <v>777.56</v>
      </c>
      <c r="L59" s="70">
        <f>'май (3 цк)'!L71</f>
        <v>777.41</v>
      </c>
      <c r="M59" s="70">
        <f>'май (3 цк)'!M71</f>
        <v>786.73</v>
      </c>
      <c r="N59" s="70">
        <f>'май (3 цк)'!N71</f>
        <v>791.59</v>
      </c>
      <c r="O59" s="70">
        <f>'май (3 цк)'!O71</f>
        <v>766.85</v>
      </c>
      <c r="P59" s="70">
        <f>'май (3 цк)'!P71</f>
        <v>773.42</v>
      </c>
      <c r="Q59" s="70">
        <f>'май (3 цк)'!Q71</f>
        <v>790.48</v>
      </c>
      <c r="R59" s="70">
        <f>'май (3 цк)'!R71</f>
        <v>810.96</v>
      </c>
      <c r="S59" s="70">
        <f>'май (3 цк)'!S71</f>
        <v>816.99</v>
      </c>
      <c r="T59" s="70">
        <f>'май (3 цк)'!T71</f>
        <v>805.37</v>
      </c>
      <c r="U59" s="70">
        <f>'май (3 цк)'!U71</f>
        <v>796.19</v>
      </c>
      <c r="V59" s="70">
        <f>'май (3 цк)'!V71</f>
        <v>797.31</v>
      </c>
      <c r="W59" s="70">
        <f>'май (3 цк)'!W71</f>
        <v>804.01</v>
      </c>
      <c r="X59" s="70">
        <f>'май (3 цк)'!X71</f>
        <v>810.24</v>
      </c>
      <c r="Y59" s="70">
        <f>'май (3 цк)'!Y71</f>
        <v>806.43</v>
      </c>
    </row>
    <row r="60" spans="1:25" s="62" customFormat="1" ht="18.75" customHeight="1" outlineLevel="1" x14ac:dyDescent="0.2">
      <c r="A60" s="57" t="s">
        <v>9</v>
      </c>
      <c r="B60" s="76">
        <v>42.56</v>
      </c>
      <c r="C60" s="74">
        <v>42.56</v>
      </c>
      <c r="D60" s="74">
        <v>42.56</v>
      </c>
      <c r="E60" s="74">
        <v>42.56</v>
      </c>
      <c r="F60" s="74">
        <v>42.56</v>
      </c>
      <c r="G60" s="74">
        <v>42.56</v>
      </c>
      <c r="H60" s="74">
        <v>42.56</v>
      </c>
      <c r="I60" s="74">
        <v>42.56</v>
      </c>
      <c r="J60" s="74">
        <v>42.56</v>
      </c>
      <c r="K60" s="74">
        <v>42.56</v>
      </c>
      <c r="L60" s="74">
        <v>42.56</v>
      </c>
      <c r="M60" s="74">
        <v>42.56</v>
      </c>
      <c r="N60" s="74">
        <v>42.56</v>
      </c>
      <c r="O60" s="74">
        <v>42.56</v>
      </c>
      <c r="P60" s="74">
        <v>42.56</v>
      </c>
      <c r="Q60" s="74">
        <v>42.56</v>
      </c>
      <c r="R60" s="74">
        <v>42.56</v>
      </c>
      <c r="S60" s="74">
        <v>42.56</v>
      </c>
      <c r="T60" s="74">
        <v>42.56</v>
      </c>
      <c r="U60" s="74">
        <v>42.56</v>
      </c>
      <c r="V60" s="74">
        <v>42.56</v>
      </c>
      <c r="W60" s="74">
        <v>42.56</v>
      </c>
      <c r="X60" s="74">
        <v>42.56</v>
      </c>
      <c r="Y60" s="81">
        <v>42.56</v>
      </c>
    </row>
    <row r="61" spans="1:25" s="62" customFormat="1" ht="18.75" customHeight="1" outlineLevel="1" thickBot="1" x14ac:dyDescent="0.25">
      <c r="A61" s="147" t="s">
        <v>11</v>
      </c>
      <c r="B61" s="77">
        <v>2.496</v>
      </c>
      <c r="C61" s="75">
        <v>2.496</v>
      </c>
      <c r="D61" s="75">
        <v>2.496</v>
      </c>
      <c r="E61" s="75">
        <v>2.496</v>
      </c>
      <c r="F61" s="75">
        <v>2.496</v>
      </c>
      <c r="G61" s="75">
        <v>2.496</v>
      </c>
      <c r="H61" s="75">
        <v>2.496</v>
      </c>
      <c r="I61" s="75">
        <v>2.496</v>
      </c>
      <c r="J61" s="75">
        <v>2.496</v>
      </c>
      <c r="K61" s="75">
        <v>2.496</v>
      </c>
      <c r="L61" s="75">
        <v>2.496</v>
      </c>
      <c r="M61" s="75">
        <v>2.496</v>
      </c>
      <c r="N61" s="75">
        <v>2.496</v>
      </c>
      <c r="O61" s="75">
        <v>2.496</v>
      </c>
      <c r="P61" s="75">
        <v>2.496</v>
      </c>
      <c r="Q61" s="75">
        <v>2.496</v>
      </c>
      <c r="R61" s="75">
        <v>2.496</v>
      </c>
      <c r="S61" s="75">
        <v>2.496</v>
      </c>
      <c r="T61" s="75">
        <v>2.496</v>
      </c>
      <c r="U61" s="75">
        <v>2.496</v>
      </c>
      <c r="V61" s="75">
        <v>2.496</v>
      </c>
      <c r="W61" s="75">
        <v>2.496</v>
      </c>
      <c r="X61" s="75">
        <v>2.496</v>
      </c>
      <c r="Y61" s="82">
        <v>2.496</v>
      </c>
    </row>
    <row r="62" spans="1:25" s="108" customFormat="1" ht="18.75" customHeight="1" thickBot="1" x14ac:dyDescent="0.25">
      <c r="A62" s="112">
        <v>14</v>
      </c>
      <c r="B62" s="138">
        <f t="shared" ref="B62:Y62" si="13">SUM(B63:B65)</f>
        <v>889.06599999999992</v>
      </c>
      <c r="C62" s="139">
        <f t="shared" si="13"/>
        <v>860.60599999999988</v>
      </c>
      <c r="D62" s="139">
        <f t="shared" si="13"/>
        <v>853.96600000000001</v>
      </c>
      <c r="E62" s="139">
        <f t="shared" si="13"/>
        <v>881.40600000000006</v>
      </c>
      <c r="F62" s="139">
        <f t="shared" si="13"/>
        <v>837.99599999999998</v>
      </c>
      <c r="G62" s="139">
        <f t="shared" si="13"/>
        <v>867.8359999999999</v>
      </c>
      <c r="H62" s="139">
        <f t="shared" si="13"/>
        <v>871.66600000000005</v>
      </c>
      <c r="I62" s="139">
        <f t="shared" si="13"/>
        <v>855.77599999999995</v>
      </c>
      <c r="J62" s="139">
        <f t="shared" si="13"/>
        <v>864.76599999999996</v>
      </c>
      <c r="K62" s="140">
        <f t="shared" si="13"/>
        <v>868.14600000000007</v>
      </c>
      <c r="L62" s="139">
        <f t="shared" si="13"/>
        <v>866.59599999999989</v>
      </c>
      <c r="M62" s="141">
        <f t="shared" si="13"/>
        <v>867.77599999999995</v>
      </c>
      <c r="N62" s="140">
        <f t="shared" si="13"/>
        <v>883.79599999999994</v>
      </c>
      <c r="O62" s="139">
        <f t="shared" si="13"/>
        <v>856.48599999999999</v>
      </c>
      <c r="P62" s="141">
        <f t="shared" si="13"/>
        <v>866.29599999999994</v>
      </c>
      <c r="Q62" s="142">
        <f t="shared" si="13"/>
        <v>888.74599999999998</v>
      </c>
      <c r="R62" s="139">
        <f t="shared" si="13"/>
        <v>901.71600000000001</v>
      </c>
      <c r="S62" s="142">
        <f t="shared" si="13"/>
        <v>910.32599999999991</v>
      </c>
      <c r="T62" s="139">
        <f t="shared" si="13"/>
        <v>898.36599999999987</v>
      </c>
      <c r="U62" s="139">
        <f t="shared" si="13"/>
        <v>885.36599999999987</v>
      </c>
      <c r="V62" s="139">
        <f t="shared" si="13"/>
        <v>873.976</v>
      </c>
      <c r="W62" s="139">
        <f t="shared" si="13"/>
        <v>885.76599999999996</v>
      </c>
      <c r="X62" s="139">
        <f t="shared" si="13"/>
        <v>885.87600000000009</v>
      </c>
      <c r="Y62" s="143">
        <f t="shared" si="13"/>
        <v>890.67600000000004</v>
      </c>
    </row>
    <row r="63" spans="1:25" s="62" customFormat="1" ht="18.75" customHeight="1" outlineLevel="1" x14ac:dyDescent="0.2">
      <c r="A63" s="56" t="s">
        <v>8</v>
      </c>
      <c r="B63" s="70">
        <f>'май (3 цк)'!B76</f>
        <v>844.01</v>
      </c>
      <c r="C63" s="70">
        <f>'май (3 цк)'!C76</f>
        <v>815.55</v>
      </c>
      <c r="D63" s="70">
        <f>'май (3 цк)'!D76</f>
        <v>808.91</v>
      </c>
      <c r="E63" s="70">
        <f>'май (3 цк)'!E76</f>
        <v>836.35</v>
      </c>
      <c r="F63" s="70">
        <f>'май (3 цк)'!F76</f>
        <v>792.94</v>
      </c>
      <c r="G63" s="70">
        <f>'май (3 цк)'!G76</f>
        <v>822.78</v>
      </c>
      <c r="H63" s="70">
        <f>'май (3 цк)'!H76</f>
        <v>826.61</v>
      </c>
      <c r="I63" s="70">
        <f>'май (3 цк)'!I76</f>
        <v>810.72</v>
      </c>
      <c r="J63" s="70">
        <f>'май (3 цк)'!J76</f>
        <v>819.71</v>
      </c>
      <c r="K63" s="70">
        <f>'май (3 цк)'!K76</f>
        <v>823.09</v>
      </c>
      <c r="L63" s="70">
        <f>'май (3 цк)'!L76</f>
        <v>821.54</v>
      </c>
      <c r="M63" s="70">
        <f>'май (3 цк)'!M76</f>
        <v>822.72</v>
      </c>
      <c r="N63" s="70">
        <f>'май (3 цк)'!N76</f>
        <v>838.74</v>
      </c>
      <c r="O63" s="70">
        <f>'май (3 цк)'!O76</f>
        <v>811.43</v>
      </c>
      <c r="P63" s="70">
        <f>'май (3 цк)'!P76</f>
        <v>821.24</v>
      </c>
      <c r="Q63" s="70">
        <f>'май (3 цк)'!Q76</f>
        <v>843.69</v>
      </c>
      <c r="R63" s="70">
        <f>'май (3 цк)'!R76</f>
        <v>856.66</v>
      </c>
      <c r="S63" s="70">
        <f>'май (3 цк)'!S76</f>
        <v>865.27</v>
      </c>
      <c r="T63" s="70">
        <f>'май (3 цк)'!T76</f>
        <v>853.31</v>
      </c>
      <c r="U63" s="70">
        <f>'май (3 цк)'!U76</f>
        <v>840.31</v>
      </c>
      <c r="V63" s="70">
        <f>'май (3 цк)'!V76</f>
        <v>828.92</v>
      </c>
      <c r="W63" s="70">
        <f>'май (3 цк)'!W76</f>
        <v>840.71</v>
      </c>
      <c r="X63" s="70">
        <f>'май (3 цк)'!X76</f>
        <v>840.82</v>
      </c>
      <c r="Y63" s="70">
        <f>'май (3 цк)'!Y76</f>
        <v>845.62</v>
      </c>
    </row>
    <row r="64" spans="1:25" s="62" customFormat="1" ht="18.75" customHeight="1" outlineLevel="1" x14ac:dyDescent="0.2">
      <c r="A64" s="57" t="s">
        <v>9</v>
      </c>
      <c r="B64" s="76">
        <v>42.56</v>
      </c>
      <c r="C64" s="74">
        <v>42.56</v>
      </c>
      <c r="D64" s="74">
        <v>42.56</v>
      </c>
      <c r="E64" s="74">
        <v>42.56</v>
      </c>
      <c r="F64" s="74">
        <v>42.56</v>
      </c>
      <c r="G64" s="74">
        <v>42.56</v>
      </c>
      <c r="H64" s="74">
        <v>42.56</v>
      </c>
      <c r="I64" s="74">
        <v>42.56</v>
      </c>
      <c r="J64" s="74">
        <v>42.56</v>
      </c>
      <c r="K64" s="74">
        <v>42.56</v>
      </c>
      <c r="L64" s="74">
        <v>42.56</v>
      </c>
      <c r="M64" s="74">
        <v>42.56</v>
      </c>
      <c r="N64" s="74">
        <v>42.56</v>
      </c>
      <c r="O64" s="74">
        <v>42.56</v>
      </c>
      <c r="P64" s="74">
        <v>42.56</v>
      </c>
      <c r="Q64" s="74">
        <v>42.56</v>
      </c>
      <c r="R64" s="74">
        <v>42.56</v>
      </c>
      <c r="S64" s="74">
        <v>42.56</v>
      </c>
      <c r="T64" s="74">
        <v>42.56</v>
      </c>
      <c r="U64" s="74">
        <v>42.56</v>
      </c>
      <c r="V64" s="74">
        <v>42.56</v>
      </c>
      <c r="W64" s="74">
        <v>42.56</v>
      </c>
      <c r="X64" s="74">
        <v>42.56</v>
      </c>
      <c r="Y64" s="81">
        <v>42.56</v>
      </c>
    </row>
    <row r="65" spans="1:25" s="62" customFormat="1" ht="18.75" customHeight="1" outlineLevel="1" thickBot="1" x14ac:dyDescent="0.25">
      <c r="A65" s="147" t="s">
        <v>11</v>
      </c>
      <c r="B65" s="77">
        <v>2.496</v>
      </c>
      <c r="C65" s="75">
        <v>2.496</v>
      </c>
      <c r="D65" s="75">
        <v>2.496</v>
      </c>
      <c r="E65" s="75">
        <v>2.496</v>
      </c>
      <c r="F65" s="75">
        <v>2.496</v>
      </c>
      <c r="G65" s="75">
        <v>2.496</v>
      </c>
      <c r="H65" s="75">
        <v>2.496</v>
      </c>
      <c r="I65" s="75">
        <v>2.496</v>
      </c>
      <c r="J65" s="75">
        <v>2.496</v>
      </c>
      <c r="K65" s="75">
        <v>2.496</v>
      </c>
      <c r="L65" s="75">
        <v>2.496</v>
      </c>
      <c r="M65" s="75">
        <v>2.496</v>
      </c>
      <c r="N65" s="75">
        <v>2.496</v>
      </c>
      <c r="O65" s="75">
        <v>2.496</v>
      </c>
      <c r="P65" s="75">
        <v>2.496</v>
      </c>
      <c r="Q65" s="75">
        <v>2.496</v>
      </c>
      <c r="R65" s="75">
        <v>2.496</v>
      </c>
      <c r="S65" s="75">
        <v>2.496</v>
      </c>
      <c r="T65" s="75">
        <v>2.496</v>
      </c>
      <c r="U65" s="75">
        <v>2.496</v>
      </c>
      <c r="V65" s="75">
        <v>2.496</v>
      </c>
      <c r="W65" s="75">
        <v>2.496</v>
      </c>
      <c r="X65" s="75">
        <v>2.496</v>
      </c>
      <c r="Y65" s="82">
        <v>2.496</v>
      </c>
    </row>
    <row r="66" spans="1:25" s="108" customFormat="1" ht="18.75" customHeight="1" thickBot="1" x14ac:dyDescent="0.25">
      <c r="A66" s="109">
        <v>15</v>
      </c>
      <c r="B66" s="138">
        <f t="shared" ref="B66:Y66" si="14">SUM(B67:B69)</f>
        <v>863.94600000000003</v>
      </c>
      <c r="C66" s="139">
        <f t="shared" si="14"/>
        <v>834.03599999999994</v>
      </c>
      <c r="D66" s="139">
        <f t="shared" si="14"/>
        <v>839.64600000000007</v>
      </c>
      <c r="E66" s="139">
        <f t="shared" si="14"/>
        <v>856.20600000000002</v>
      </c>
      <c r="F66" s="139">
        <f t="shared" si="14"/>
        <v>847.68600000000004</v>
      </c>
      <c r="G66" s="139">
        <f t="shared" si="14"/>
        <v>843.26599999999996</v>
      </c>
      <c r="H66" s="139">
        <f t="shared" si="14"/>
        <v>852.13600000000008</v>
      </c>
      <c r="I66" s="139">
        <f t="shared" si="14"/>
        <v>839.61599999999987</v>
      </c>
      <c r="J66" s="139">
        <f t="shared" si="14"/>
        <v>842.49599999999998</v>
      </c>
      <c r="K66" s="140">
        <f t="shared" si="14"/>
        <v>848.71600000000001</v>
      </c>
      <c r="L66" s="139">
        <f t="shared" si="14"/>
        <v>845.99599999999998</v>
      </c>
      <c r="M66" s="141">
        <f t="shared" si="14"/>
        <v>845.62600000000009</v>
      </c>
      <c r="N66" s="140">
        <f t="shared" si="14"/>
        <v>855.07599999999991</v>
      </c>
      <c r="O66" s="139">
        <f t="shared" si="14"/>
        <v>812.726</v>
      </c>
      <c r="P66" s="141">
        <f t="shared" si="14"/>
        <v>840.48599999999999</v>
      </c>
      <c r="Q66" s="142">
        <f t="shared" si="14"/>
        <v>866.75599999999997</v>
      </c>
      <c r="R66" s="139">
        <f t="shared" si="14"/>
        <v>877.05599999999993</v>
      </c>
      <c r="S66" s="142">
        <f t="shared" si="14"/>
        <v>881.04599999999994</v>
      </c>
      <c r="T66" s="139">
        <f t="shared" si="14"/>
        <v>874.92600000000004</v>
      </c>
      <c r="U66" s="139">
        <f t="shared" si="14"/>
        <v>863.74599999999998</v>
      </c>
      <c r="V66" s="139">
        <f t="shared" si="14"/>
        <v>861.24599999999998</v>
      </c>
      <c r="W66" s="139">
        <f t="shared" si="14"/>
        <v>861.31599999999992</v>
      </c>
      <c r="X66" s="139">
        <f t="shared" si="14"/>
        <v>857.07599999999991</v>
      </c>
      <c r="Y66" s="143">
        <f t="shared" si="14"/>
        <v>863.226</v>
      </c>
    </row>
    <row r="67" spans="1:25" s="62" customFormat="1" ht="18.75" customHeight="1" outlineLevel="1" x14ac:dyDescent="0.2">
      <c r="A67" s="56" t="s">
        <v>8</v>
      </c>
      <c r="B67" s="70">
        <f>'май (3 цк)'!B81</f>
        <v>818.89</v>
      </c>
      <c r="C67" s="70">
        <f>'май (3 цк)'!C81</f>
        <v>788.98</v>
      </c>
      <c r="D67" s="70">
        <f>'май (3 цк)'!D81</f>
        <v>794.59</v>
      </c>
      <c r="E67" s="70">
        <f>'май (3 цк)'!E81</f>
        <v>811.15</v>
      </c>
      <c r="F67" s="70">
        <f>'май (3 цк)'!F81</f>
        <v>802.63</v>
      </c>
      <c r="G67" s="70">
        <f>'май (3 цк)'!G81</f>
        <v>798.21</v>
      </c>
      <c r="H67" s="70">
        <f>'май (3 цк)'!H81</f>
        <v>807.08</v>
      </c>
      <c r="I67" s="70">
        <f>'май (3 цк)'!I81</f>
        <v>794.56</v>
      </c>
      <c r="J67" s="70">
        <f>'май (3 цк)'!J81</f>
        <v>797.44</v>
      </c>
      <c r="K67" s="70">
        <f>'май (3 цк)'!K81</f>
        <v>803.66</v>
      </c>
      <c r="L67" s="70">
        <f>'май (3 цк)'!L81</f>
        <v>800.94</v>
      </c>
      <c r="M67" s="70">
        <f>'май (3 цк)'!M81</f>
        <v>800.57</v>
      </c>
      <c r="N67" s="70">
        <f>'май (3 цк)'!N81</f>
        <v>810.02</v>
      </c>
      <c r="O67" s="70">
        <f>'май (3 цк)'!O81</f>
        <v>767.67</v>
      </c>
      <c r="P67" s="70">
        <f>'май (3 цк)'!P81</f>
        <v>795.43</v>
      </c>
      <c r="Q67" s="70">
        <f>'май (3 цк)'!Q81</f>
        <v>821.7</v>
      </c>
      <c r="R67" s="70">
        <f>'май (3 цк)'!R81</f>
        <v>832</v>
      </c>
      <c r="S67" s="70">
        <f>'май (3 цк)'!S81</f>
        <v>835.99</v>
      </c>
      <c r="T67" s="70">
        <f>'май (3 цк)'!T81</f>
        <v>829.87</v>
      </c>
      <c r="U67" s="70">
        <f>'май (3 цк)'!U81</f>
        <v>818.69</v>
      </c>
      <c r="V67" s="70">
        <f>'май (3 цк)'!V81</f>
        <v>816.19</v>
      </c>
      <c r="W67" s="70">
        <f>'май (3 цк)'!W81</f>
        <v>816.26</v>
      </c>
      <c r="X67" s="70">
        <f>'май (3 цк)'!X81</f>
        <v>812.02</v>
      </c>
      <c r="Y67" s="70">
        <f>'май (3 цк)'!Y81</f>
        <v>818.17</v>
      </c>
    </row>
    <row r="68" spans="1:25" s="62" customFormat="1" ht="18.75" customHeight="1" outlineLevel="1" x14ac:dyDescent="0.2">
      <c r="A68" s="57" t="s">
        <v>9</v>
      </c>
      <c r="B68" s="76">
        <v>42.56</v>
      </c>
      <c r="C68" s="74">
        <v>42.56</v>
      </c>
      <c r="D68" s="74">
        <v>42.56</v>
      </c>
      <c r="E68" s="74">
        <v>42.56</v>
      </c>
      <c r="F68" s="74">
        <v>42.56</v>
      </c>
      <c r="G68" s="74">
        <v>42.56</v>
      </c>
      <c r="H68" s="74">
        <v>42.56</v>
      </c>
      <c r="I68" s="74">
        <v>42.56</v>
      </c>
      <c r="J68" s="74">
        <v>42.56</v>
      </c>
      <c r="K68" s="74">
        <v>42.56</v>
      </c>
      <c r="L68" s="74">
        <v>42.56</v>
      </c>
      <c r="M68" s="74">
        <v>42.56</v>
      </c>
      <c r="N68" s="74">
        <v>42.56</v>
      </c>
      <c r="O68" s="74">
        <v>42.56</v>
      </c>
      <c r="P68" s="74">
        <v>42.56</v>
      </c>
      <c r="Q68" s="74">
        <v>42.56</v>
      </c>
      <c r="R68" s="74">
        <v>42.56</v>
      </c>
      <c r="S68" s="74">
        <v>42.56</v>
      </c>
      <c r="T68" s="74">
        <v>42.56</v>
      </c>
      <c r="U68" s="74">
        <v>42.56</v>
      </c>
      <c r="V68" s="74">
        <v>42.56</v>
      </c>
      <c r="W68" s="74">
        <v>42.56</v>
      </c>
      <c r="X68" s="74">
        <v>42.56</v>
      </c>
      <c r="Y68" s="81">
        <v>42.56</v>
      </c>
    </row>
    <row r="69" spans="1:25" s="62" customFormat="1" ht="18.75" customHeight="1" outlineLevel="1" thickBot="1" x14ac:dyDescent="0.25">
      <c r="A69" s="147" t="s">
        <v>11</v>
      </c>
      <c r="B69" s="77">
        <v>2.496</v>
      </c>
      <c r="C69" s="75">
        <v>2.496</v>
      </c>
      <c r="D69" s="75">
        <v>2.496</v>
      </c>
      <c r="E69" s="75">
        <v>2.496</v>
      </c>
      <c r="F69" s="75">
        <v>2.496</v>
      </c>
      <c r="G69" s="75">
        <v>2.496</v>
      </c>
      <c r="H69" s="75">
        <v>2.496</v>
      </c>
      <c r="I69" s="75">
        <v>2.496</v>
      </c>
      <c r="J69" s="75">
        <v>2.496</v>
      </c>
      <c r="K69" s="75">
        <v>2.496</v>
      </c>
      <c r="L69" s="75">
        <v>2.496</v>
      </c>
      <c r="M69" s="75">
        <v>2.496</v>
      </c>
      <c r="N69" s="75">
        <v>2.496</v>
      </c>
      <c r="O69" s="75">
        <v>2.496</v>
      </c>
      <c r="P69" s="75">
        <v>2.496</v>
      </c>
      <c r="Q69" s="75">
        <v>2.496</v>
      </c>
      <c r="R69" s="75">
        <v>2.496</v>
      </c>
      <c r="S69" s="75">
        <v>2.496</v>
      </c>
      <c r="T69" s="75">
        <v>2.496</v>
      </c>
      <c r="U69" s="75">
        <v>2.496</v>
      </c>
      <c r="V69" s="75">
        <v>2.496</v>
      </c>
      <c r="W69" s="75">
        <v>2.496</v>
      </c>
      <c r="X69" s="75">
        <v>2.496</v>
      </c>
      <c r="Y69" s="82">
        <v>2.496</v>
      </c>
    </row>
    <row r="70" spans="1:25" s="108" customFormat="1" ht="18.75" customHeight="1" thickBot="1" x14ac:dyDescent="0.25">
      <c r="A70" s="112">
        <v>16</v>
      </c>
      <c r="B70" s="138">
        <f t="shared" ref="B70:Y70" si="15">SUM(B71:B73)</f>
        <v>838.31599999999992</v>
      </c>
      <c r="C70" s="139">
        <f t="shared" si="15"/>
        <v>818.50599999999997</v>
      </c>
      <c r="D70" s="139">
        <f t="shared" si="15"/>
        <v>828.0859999999999</v>
      </c>
      <c r="E70" s="139">
        <f t="shared" si="15"/>
        <v>839.37600000000009</v>
      </c>
      <c r="F70" s="139">
        <f t="shared" si="15"/>
        <v>836.91600000000005</v>
      </c>
      <c r="G70" s="139">
        <f t="shared" si="15"/>
        <v>830.26599999999996</v>
      </c>
      <c r="H70" s="139">
        <f t="shared" si="15"/>
        <v>830.71600000000001</v>
      </c>
      <c r="I70" s="139">
        <f t="shared" si="15"/>
        <v>816.99599999999998</v>
      </c>
      <c r="J70" s="139">
        <f t="shared" si="15"/>
        <v>823.21600000000001</v>
      </c>
      <c r="K70" s="140">
        <f t="shared" si="15"/>
        <v>816.84599999999989</v>
      </c>
      <c r="L70" s="139">
        <f t="shared" si="15"/>
        <v>820.726</v>
      </c>
      <c r="M70" s="141">
        <f t="shared" si="15"/>
        <v>835.75599999999997</v>
      </c>
      <c r="N70" s="140">
        <f t="shared" si="15"/>
        <v>841.00599999999997</v>
      </c>
      <c r="O70" s="139">
        <f t="shared" si="15"/>
        <v>812.17600000000004</v>
      </c>
      <c r="P70" s="141">
        <f t="shared" si="15"/>
        <v>815.976</v>
      </c>
      <c r="Q70" s="142">
        <f t="shared" si="15"/>
        <v>836.93600000000004</v>
      </c>
      <c r="R70" s="139">
        <f t="shared" si="15"/>
        <v>856.26599999999996</v>
      </c>
      <c r="S70" s="142">
        <f t="shared" si="15"/>
        <v>858.76599999999996</v>
      </c>
      <c r="T70" s="139">
        <f t="shared" si="15"/>
        <v>848.56599999999992</v>
      </c>
      <c r="U70" s="139">
        <f t="shared" si="15"/>
        <v>842.82599999999991</v>
      </c>
      <c r="V70" s="139">
        <f t="shared" si="15"/>
        <v>837.06599999999992</v>
      </c>
      <c r="W70" s="139">
        <f t="shared" si="15"/>
        <v>845.64600000000007</v>
      </c>
      <c r="X70" s="139">
        <f t="shared" si="15"/>
        <v>819.51599999999996</v>
      </c>
      <c r="Y70" s="143">
        <f t="shared" si="15"/>
        <v>834.23599999999999</v>
      </c>
    </row>
    <row r="71" spans="1:25" s="62" customFormat="1" ht="18.75" customHeight="1" outlineLevel="1" x14ac:dyDescent="0.2">
      <c r="A71" s="157" t="s">
        <v>8</v>
      </c>
      <c r="B71" s="70">
        <f>'май (3 цк)'!B86</f>
        <v>793.26</v>
      </c>
      <c r="C71" s="70">
        <f>'май (3 цк)'!C86</f>
        <v>773.45</v>
      </c>
      <c r="D71" s="70">
        <f>'май (3 цк)'!D86</f>
        <v>783.03</v>
      </c>
      <c r="E71" s="70">
        <f>'май (3 цк)'!E86</f>
        <v>794.32</v>
      </c>
      <c r="F71" s="70">
        <f>'май (3 цк)'!F86</f>
        <v>791.86</v>
      </c>
      <c r="G71" s="70">
        <f>'май (3 цк)'!G86</f>
        <v>785.21</v>
      </c>
      <c r="H71" s="70">
        <f>'май (3 цк)'!H86</f>
        <v>785.66</v>
      </c>
      <c r="I71" s="70">
        <f>'май (3 цк)'!I86</f>
        <v>771.94</v>
      </c>
      <c r="J71" s="70">
        <f>'май (3 цк)'!J86</f>
        <v>778.16</v>
      </c>
      <c r="K71" s="70">
        <f>'май (3 цк)'!K86</f>
        <v>771.79</v>
      </c>
      <c r="L71" s="70">
        <f>'май (3 цк)'!L86</f>
        <v>775.67</v>
      </c>
      <c r="M71" s="70">
        <f>'май (3 цк)'!M86</f>
        <v>790.7</v>
      </c>
      <c r="N71" s="70">
        <f>'май (3 цк)'!N86</f>
        <v>795.95</v>
      </c>
      <c r="O71" s="70">
        <f>'май (3 цк)'!O86</f>
        <v>767.12</v>
      </c>
      <c r="P71" s="70">
        <f>'май (3 цк)'!P86</f>
        <v>770.92</v>
      </c>
      <c r="Q71" s="70">
        <f>'май (3 цк)'!Q86</f>
        <v>791.88</v>
      </c>
      <c r="R71" s="70">
        <f>'май (3 цк)'!R86</f>
        <v>811.21</v>
      </c>
      <c r="S71" s="70">
        <f>'май (3 цк)'!S86</f>
        <v>813.71</v>
      </c>
      <c r="T71" s="70">
        <f>'май (3 цк)'!T86</f>
        <v>803.51</v>
      </c>
      <c r="U71" s="70">
        <f>'май (3 цк)'!U86</f>
        <v>797.77</v>
      </c>
      <c r="V71" s="70">
        <f>'май (3 цк)'!V86</f>
        <v>792.01</v>
      </c>
      <c r="W71" s="70">
        <f>'май (3 цк)'!W86</f>
        <v>800.59</v>
      </c>
      <c r="X71" s="70">
        <f>'май (3 цк)'!X86</f>
        <v>774.46</v>
      </c>
      <c r="Y71" s="70">
        <f>'май (3 цк)'!Y86</f>
        <v>789.18</v>
      </c>
    </row>
    <row r="72" spans="1:25" s="62" customFormat="1" ht="18.75" customHeight="1" outlineLevel="1" x14ac:dyDescent="0.2">
      <c r="A72" s="53" t="s">
        <v>9</v>
      </c>
      <c r="B72" s="76">
        <v>42.56</v>
      </c>
      <c r="C72" s="74">
        <v>42.56</v>
      </c>
      <c r="D72" s="74">
        <v>42.56</v>
      </c>
      <c r="E72" s="74">
        <v>42.56</v>
      </c>
      <c r="F72" s="74">
        <v>42.56</v>
      </c>
      <c r="G72" s="74">
        <v>42.56</v>
      </c>
      <c r="H72" s="74">
        <v>42.56</v>
      </c>
      <c r="I72" s="74">
        <v>42.56</v>
      </c>
      <c r="J72" s="74">
        <v>42.56</v>
      </c>
      <c r="K72" s="74">
        <v>42.56</v>
      </c>
      <c r="L72" s="74">
        <v>42.56</v>
      </c>
      <c r="M72" s="74">
        <v>42.56</v>
      </c>
      <c r="N72" s="74">
        <v>42.56</v>
      </c>
      <c r="O72" s="74">
        <v>42.56</v>
      </c>
      <c r="P72" s="74">
        <v>42.56</v>
      </c>
      <c r="Q72" s="74">
        <v>42.56</v>
      </c>
      <c r="R72" s="74">
        <v>42.56</v>
      </c>
      <c r="S72" s="74">
        <v>42.56</v>
      </c>
      <c r="T72" s="74">
        <v>42.56</v>
      </c>
      <c r="U72" s="74">
        <v>42.56</v>
      </c>
      <c r="V72" s="74">
        <v>42.56</v>
      </c>
      <c r="W72" s="74">
        <v>42.56</v>
      </c>
      <c r="X72" s="74">
        <v>42.56</v>
      </c>
      <c r="Y72" s="81">
        <v>42.56</v>
      </c>
    </row>
    <row r="73" spans="1:25" s="62" customFormat="1" ht="18.75" customHeight="1" outlineLevel="1" thickBot="1" x14ac:dyDescent="0.25">
      <c r="A73" s="158" t="s">
        <v>11</v>
      </c>
      <c r="B73" s="77">
        <v>2.496</v>
      </c>
      <c r="C73" s="75">
        <v>2.496</v>
      </c>
      <c r="D73" s="75">
        <v>2.496</v>
      </c>
      <c r="E73" s="75">
        <v>2.496</v>
      </c>
      <c r="F73" s="75">
        <v>2.496</v>
      </c>
      <c r="G73" s="75">
        <v>2.496</v>
      </c>
      <c r="H73" s="75">
        <v>2.496</v>
      </c>
      <c r="I73" s="75">
        <v>2.496</v>
      </c>
      <c r="J73" s="75">
        <v>2.496</v>
      </c>
      <c r="K73" s="75">
        <v>2.496</v>
      </c>
      <c r="L73" s="75">
        <v>2.496</v>
      </c>
      <c r="M73" s="75">
        <v>2.496</v>
      </c>
      <c r="N73" s="75">
        <v>2.496</v>
      </c>
      <c r="O73" s="75">
        <v>2.496</v>
      </c>
      <c r="P73" s="75">
        <v>2.496</v>
      </c>
      <c r="Q73" s="75">
        <v>2.496</v>
      </c>
      <c r="R73" s="75">
        <v>2.496</v>
      </c>
      <c r="S73" s="75">
        <v>2.496</v>
      </c>
      <c r="T73" s="75">
        <v>2.496</v>
      </c>
      <c r="U73" s="75">
        <v>2.496</v>
      </c>
      <c r="V73" s="75">
        <v>2.496</v>
      </c>
      <c r="W73" s="75">
        <v>2.496</v>
      </c>
      <c r="X73" s="75">
        <v>2.496</v>
      </c>
      <c r="Y73" s="82">
        <v>2.496</v>
      </c>
    </row>
    <row r="74" spans="1:25" s="108" customFormat="1" ht="18.75" customHeight="1" thickBot="1" x14ac:dyDescent="0.25">
      <c r="A74" s="109">
        <v>17</v>
      </c>
      <c r="B74" s="138">
        <f t="shared" ref="B74:Y74" si="16">SUM(B75:B77)</f>
        <v>841.41600000000005</v>
      </c>
      <c r="C74" s="139">
        <f t="shared" si="16"/>
        <v>819.95600000000002</v>
      </c>
      <c r="D74" s="139">
        <f t="shared" si="16"/>
        <v>833.24599999999998</v>
      </c>
      <c r="E74" s="139">
        <f t="shared" si="16"/>
        <v>828.27599999999995</v>
      </c>
      <c r="F74" s="139">
        <f t="shared" si="16"/>
        <v>834.8359999999999</v>
      </c>
      <c r="G74" s="139">
        <f t="shared" si="16"/>
        <v>835.98599999999999</v>
      </c>
      <c r="H74" s="139">
        <f t="shared" si="16"/>
        <v>837.476</v>
      </c>
      <c r="I74" s="139">
        <f t="shared" si="16"/>
        <v>829.8359999999999</v>
      </c>
      <c r="J74" s="139">
        <f t="shared" si="16"/>
        <v>833.86599999999987</v>
      </c>
      <c r="K74" s="140">
        <f t="shared" si="16"/>
        <v>843.41600000000005</v>
      </c>
      <c r="L74" s="139">
        <f t="shared" si="16"/>
        <v>841.63600000000008</v>
      </c>
      <c r="M74" s="141">
        <f t="shared" si="16"/>
        <v>843.77599999999995</v>
      </c>
      <c r="N74" s="140">
        <f t="shared" si="16"/>
        <v>841.67600000000004</v>
      </c>
      <c r="O74" s="139">
        <f t="shared" si="16"/>
        <v>825.92600000000004</v>
      </c>
      <c r="P74" s="141">
        <f t="shared" si="16"/>
        <v>830.09599999999989</v>
      </c>
      <c r="Q74" s="142">
        <f t="shared" si="16"/>
        <v>851.39600000000007</v>
      </c>
      <c r="R74" s="139">
        <f t="shared" si="16"/>
        <v>865.49599999999998</v>
      </c>
      <c r="S74" s="142">
        <f t="shared" si="16"/>
        <v>875.10599999999988</v>
      </c>
      <c r="T74" s="139">
        <f t="shared" si="16"/>
        <v>862.86599999999987</v>
      </c>
      <c r="U74" s="139">
        <f t="shared" si="16"/>
        <v>851.85599999999988</v>
      </c>
      <c r="V74" s="139">
        <f t="shared" si="16"/>
        <v>856.42600000000004</v>
      </c>
      <c r="W74" s="139">
        <f t="shared" si="16"/>
        <v>852.31599999999992</v>
      </c>
      <c r="X74" s="139">
        <f t="shared" si="16"/>
        <v>852.16600000000005</v>
      </c>
      <c r="Y74" s="143">
        <f t="shared" si="16"/>
        <v>851.59599999999989</v>
      </c>
    </row>
    <row r="75" spans="1:25" s="62" customFormat="1" ht="18.75" customHeight="1" outlineLevel="1" x14ac:dyDescent="0.2">
      <c r="A75" s="157" t="s">
        <v>8</v>
      </c>
      <c r="B75" s="70">
        <f>'май (3 цк)'!B91</f>
        <v>796.36</v>
      </c>
      <c r="C75" s="70">
        <f>'май (3 цк)'!C91</f>
        <v>774.9</v>
      </c>
      <c r="D75" s="70">
        <f>'май (3 цк)'!D91</f>
        <v>788.19</v>
      </c>
      <c r="E75" s="70">
        <f>'май (3 цк)'!E91</f>
        <v>783.22</v>
      </c>
      <c r="F75" s="70">
        <f>'май (3 цк)'!F91</f>
        <v>789.78</v>
      </c>
      <c r="G75" s="70">
        <f>'май (3 цк)'!G91</f>
        <v>790.93</v>
      </c>
      <c r="H75" s="70">
        <f>'май (3 цк)'!H91</f>
        <v>792.42</v>
      </c>
      <c r="I75" s="70">
        <f>'май (3 цк)'!I91</f>
        <v>784.78</v>
      </c>
      <c r="J75" s="70">
        <f>'май (3 цк)'!J91</f>
        <v>788.81</v>
      </c>
      <c r="K75" s="70">
        <f>'май (3 цк)'!K91</f>
        <v>798.36</v>
      </c>
      <c r="L75" s="70">
        <f>'май (3 цк)'!L91</f>
        <v>796.58</v>
      </c>
      <c r="M75" s="70">
        <f>'май (3 цк)'!M91</f>
        <v>798.72</v>
      </c>
      <c r="N75" s="70">
        <f>'май (3 цк)'!N91</f>
        <v>796.62</v>
      </c>
      <c r="O75" s="70">
        <f>'май (3 цк)'!O91</f>
        <v>780.87</v>
      </c>
      <c r="P75" s="70">
        <f>'май (3 цк)'!P91</f>
        <v>785.04</v>
      </c>
      <c r="Q75" s="70">
        <f>'май (3 цк)'!Q91</f>
        <v>806.34</v>
      </c>
      <c r="R75" s="70">
        <f>'май (3 цк)'!R91</f>
        <v>820.44</v>
      </c>
      <c r="S75" s="70">
        <f>'май (3 цк)'!S91</f>
        <v>830.05</v>
      </c>
      <c r="T75" s="70">
        <f>'май (3 цк)'!T91</f>
        <v>817.81</v>
      </c>
      <c r="U75" s="70">
        <f>'май (3 цк)'!U91</f>
        <v>806.8</v>
      </c>
      <c r="V75" s="70">
        <f>'май (3 цк)'!V91</f>
        <v>811.37</v>
      </c>
      <c r="W75" s="70">
        <f>'май (3 цк)'!W91</f>
        <v>807.26</v>
      </c>
      <c r="X75" s="70">
        <f>'май (3 цк)'!X91</f>
        <v>807.11</v>
      </c>
      <c r="Y75" s="70">
        <f>'май (3 цк)'!Y91</f>
        <v>806.54</v>
      </c>
    </row>
    <row r="76" spans="1:25" s="62" customFormat="1" ht="18.75" customHeight="1" outlineLevel="1" x14ac:dyDescent="0.2">
      <c r="A76" s="53" t="s">
        <v>9</v>
      </c>
      <c r="B76" s="76">
        <v>42.56</v>
      </c>
      <c r="C76" s="74">
        <v>42.56</v>
      </c>
      <c r="D76" s="74">
        <v>42.56</v>
      </c>
      <c r="E76" s="74">
        <v>42.56</v>
      </c>
      <c r="F76" s="74">
        <v>42.56</v>
      </c>
      <c r="G76" s="74">
        <v>42.56</v>
      </c>
      <c r="H76" s="74">
        <v>42.56</v>
      </c>
      <c r="I76" s="74">
        <v>42.56</v>
      </c>
      <c r="J76" s="74">
        <v>42.56</v>
      </c>
      <c r="K76" s="74">
        <v>42.56</v>
      </c>
      <c r="L76" s="74">
        <v>42.56</v>
      </c>
      <c r="M76" s="74">
        <v>42.56</v>
      </c>
      <c r="N76" s="74">
        <v>42.56</v>
      </c>
      <c r="O76" s="74">
        <v>42.56</v>
      </c>
      <c r="P76" s="74">
        <v>42.56</v>
      </c>
      <c r="Q76" s="74">
        <v>42.56</v>
      </c>
      <c r="R76" s="74">
        <v>42.56</v>
      </c>
      <c r="S76" s="74">
        <v>42.56</v>
      </c>
      <c r="T76" s="74">
        <v>42.56</v>
      </c>
      <c r="U76" s="74">
        <v>42.56</v>
      </c>
      <c r="V76" s="74">
        <v>42.56</v>
      </c>
      <c r="W76" s="74">
        <v>42.56</v>
      </c>
      <c r="X76" s="74">
        <v>42.56</v>
      </c>
      <c r="Y76" s="81">
        <v>42.56</v>
      </c>
    </row>
    <row r="77" spans="1:25" s="62" customFormat="1" ht="18.75" customHeight="1" outlineLevel="1" thickBot="1" x14ac:dyDescent="0.25">
      <c r="A77" s="158" t="s">
        <v>11</v>
      </c>
      <c r="B77" s="77">
        <v>2.496</v>
      </c>
      <c r="C77" s="75">
        <v>2.496</v>
      </c>
      <c r="D77" s="75">
        <v>2.496</v>
      </c>
      <c r="E77" s="75">
        <v>2.496</v>
      </c>
      <c r="F77" s="75">
        <v>2.496</v>
      </c>
      <c r="G77" s="75">
        <v>2.496</v>
      </c>
      <c r="H77" s="75">
        <v>2.496</v>
      </c>
      <c r="I77" s="75">
        <v>2.496</v>
      </c>
      <c r="J77" s="75">
        <v>2.496</v>
      </c>
      <c r="K77" s="75">
        <v>2.496</v>
      </c>
      <c r="L77" s="75">
        <v>2.496</v>
      </c>
      <c r="M77" s="75">
        <v>2.496</v>
      </c>
      <c r="N77" s="75">
        <v>2.496</v>
      </c>
      <c r="O77" s="75">
        <v>2.496</v>
      </c>
      <c r="P77" s="75">
        <v>2.496</v>
      </c>
      <c r="Q77" s="75">
        <v>2.496</v>
      </c>
      <c r="R77" s="75">
        <v>2.496</v>
      </c>
      <c r="S77" s="75">
        <v>2.496</v>
      </c>
      <c r="T77" s="75">
        <v>2.496</v>
      </c>
      <c r="U77" s="75">
        <v>2.496</v>
      </c>
      <c r="V77" s="75">
        <v>2.496</v>
      </c>
      <c r="W77" s="75">
        <v>2.496</v>
      </c>
      <c r="X77" s="75">
        <v>2.496</v>
      </c>
      <c r="Y77" s="82">
        <v>2.496</v>
      </c>
    </row>
    <row r="78" spans="1:25" s="108" customFormat="1" ht="18.75" customHeight="1" thickBot="1" x14ac:dyDescent="0.25">
      <c r="A78" s="110">
        <v>18</v>
      </c>
      <c r="B78" s="138">
        <f t="shared" ref="B78:Y78" si="17">SUM(B79:B81)</f>
        <v>787.30599999999993</v>
      </c>
      <c r="C78" s="139">
        <f t="shared" si="17"/>
        <v>769.80599999999993</v>
      </c>
      <c r="D78" s="139">
        <f t="shared" si="17"/>
        <v>772.10599999999988</v>
      </c>
      <c r="E78" s="139">
        <f t="shared" si="17"/>
        <v>784.80599999999993</v>
      </c>
      <c r="F78" s="139">
        <f t="shared" si="17"/>
        <v>773.476</v>
      </c>
      <c r="G78" s="139">
        <f t="shared" si="17"/>
        <v>774.60599999999988</v>
      </c>
      <c r="H78" s="139">
        <f t="shared" si="17"/>
        <v>772.92600000000004</v>
      </c>
      <c r="I78" s="139">
        <f t="shared" si="17"/>
        <v>765.26599999999996</v>
      </c>
      <c r="J78" s="139">
        <f t="shared" si="17"/>
        <v>766.0859999999999</v>
      </c>
      <c r="K78" s="140">
        <f t="shared" si="17"/>
        <v>781.07599999999991</v>
      </c>
      <c r="L78" s="139">
        <f t="shared" si="17"/>
        <v>781.75599999999997</v>
      </c>
      <c r="M78" s="141">
        <f t="shared" si="17"/>
        <v>775.8359999999999</v>
      </c>
      <c r="N78" s="140">
        <f t="shared" si="17"/>
        <v>776.46600000000001</v>
      </c>
      <c r="O78" s="139">
        <f t="shared" si="17"/>
        <v>753.0859999999999</v>
      </c>
      <c r="P78" s="141">
        <f t="shared" si="17"/>
        <v>757.54599999999994</v>
      </c>
      <c r="Q78" s="142">
        <f t="shared" si="17"/>
        <v>776.90600000000006</v>
      </c>
      <c r="R78" s="139">
        <f t="shared" si="17"/>
        <v>786.37600000000009</v>
      </c>
      <c r="S78" s="142">
        <f t="shared" si="17"/>
        <v>789.68600000000004</v>
      </c>
      <c r="T78" s="139">
        <f t="shared" si="17"/>
        <v>779.25599999999997</v>
      </c>
      <c r="U78" s="139">
        <f t="shared" si="17"/>
        <v>771.48599999999999</v>
      </c>
      <c r="V78" s="139">
        <f t="shared" si="17"/>
        <v>774.10599999999988</v>
      </c>
      <c r="W78" s="139">
        <f t="shared" si="17"/>
        <v>783.89600000000007</v>
      </c>
      <c r="X78" s="139">
        <f t="shared" si="17"/>
        <v>782.77599999999995</v>
      </c>
      <c r="Y78" s="143">
        <f t="shared" si="17"/>
        <v>781.66600000000005</v>
      </c>
    </row>
    <row r="79" spans="1:25" s="62" customFormat="1" ht="18.75" customHeight="1" outlineLevel="1" x14ac:dyDescent="0.2">
      <c r="A79" s="56" t="s">
        <v>8</v>
      </c>
      <c r="B79" s="70">
        <f>'май (3 цк)'!B96</f>
        <v>742.25</v>
      </c>
      <c r="C79" s="70">
        <f>'май (3 цк)'!C96</f>
        <v>724.75</v>
      </c>
      <c r="D79" s="70">
        <f>'май (3 цк)'!D96</f>
        <v>727.05</v>
      </c>
      <c r="E79" s="70">
        <f>'май (3 цк)'!E96</f>
        <v>739.75</v>
      </c>
      <c r="F79" s="70">
        <f>'май (3 цк)'!F96</f>
        <v>728.42</v>
      </c>
      <c r="G79" s="70">
        <f>'май (3 цк)'!G96</f>
        <v>729.55</v>
      </c>
      <c r="H79" s="70">
        <f>'май (3 цк)'!H96</f>
        <v>727.87</v>
      </c>
      <c r="I79" s="70">
        <f>'май (3 цк)'!I96</f>
        <v>720.21</v>
      </c>
      <c r="J79" s="70">
        <f>'май (3 цк)'!J96</f>
        <v>721.03</v>
      </c>
      <c r="K79" s="70">
        <f>'май (3 цк)'!K96</f>
        <v>736.02</v>
      </c>
      <c r="L79" s="70">
        <f>'май (3 цк)'!L96</f>
        <v>736.7</v>
      </c>
      <c r="M79" s="70">
        <f>'май (3 цк)'!M96</f>
        <v>730.78</v>
      </c>
      <c r="N79" s="70">
        <f>'май (3 цк)'!N96</f>
        <v>731.41</v>
      </c>
      <c r="O79" s="70">
        <f>'май (3 цк)'!O96</f>
        <v>708.03</v>
      </c>
      <c r="P79" s="70">
        <f>'май (3 цк)'!P96</f>
        <v>712.49</v>
      </c>
      <c r="Q79" s="70">
        <f>'май (3 цк)'!Q96</f>
        <v>731.85</v>
      </c>
      <c r="R79" s="70">
        <f>'май (3 цк)'!R96</f>
        <v>741.32</v>
      </c>
      <c r="S79" s="70">
        <f>'май (3 цк)'!S96</f>
        <v>744.63</v>
      </c>
      <c r="T79" s="70">
        <f>'май (3 цк)'!T96</f>
        <v>734.2</v>
      </c>
      <c r="U79" s="70">
        <f>'май (3 цк)'!U96</f>
        <v>726.43</v>
      </c>
      <c r="V79" s="70">
        <f>'май (3 цк)'!V96</f>
        <v>729.05</v>
      </c>
      <c r="W79" s="70">
        <f>'май (3 цк)'!W96</f>
        <v>738.84</v>
      </c>
      <c r="X79" s="70">
        <f>'май (3 цк)'!X96</f>
        <v>737.72</v>
      </c>
      <c r="Y79" s="70">
        <f>'май (3 цк)'!Y96</f>
        <v>736.61</v>
      </c>
    </row>
    <row r="80" spans="1:25" s="62" customFormat="1" ht="18.75" customHeight="1" outlineLevel="1" x14ac:dyDescent="0.2">
      <c r="A80" s="57" t="s">
        <v>9</v>
      </c>
      <c r="B80" s="76">
        <v>42.56</v>
      </c>
      <c r="C80" s="74">
        <v>42.56</v>
      </c>
      <c r="D80" s="74">
        <v>42.56</v>
      </c>
      <c r="E80" s="74">
        <v>42.56</v>
      </c>
      <c r="F80" s="74">
        <v>42.56</v>
      </c>
      <c r="G80" s="74">
        <v>42.56</v>
      </c>
      <c r="H80" s="74">
        <v>42.56</v>
      </c>
      <c r="I80" s="74">
        <v>42.56</v>
      </c>
      <c r="J80" s="74">
        <v>42.56</v>
      </c>
      <c r="K80" s="74">
        <v>42.56</v>
      </c>
      <c r="L80" s="74">
        <v>42.56</v>
      </c>
      <c r="M80" s="74">
        <v>42.56</v>
      </c>
      <c r="N80" s="74">
        <v>42.56</v>
      </c>
      <c r="O80" s="74">
        <v>42.56</v>
      </c>
      <c r="P80" s="74">
        <v>42.56</v>
      </c>
      <c r="Q80" s="74">
        <v>42.56</v>
      </c>
      <c r="R80" s="74">
        <v>42.56</v>
      </c>
      <c r="S80" s="74">
        <v>42.56</v>
      </c>
      <c r="T80" s="74">
        <v>42.56</v>
      </c>
      <c r="U80" s="74">
        <v>42.56</v>
      </c>
      <c r="V80" s="74">
        <v>42.56</v>
      </c>
      <c r="W80" s="74">
        <v>42.56</v>
      </c>
      <c r="X80" s="74">
        <v>42.56</v>
      </c>
      <c r="Y80" s="81">
        <v>42.56</v>
      </c>
    </row>
    <row r="81" spans="1:25" s="62" customFormat="1" ht="18.75" customHeight="1" outlineLevel="1" thickBot="1" x14ac:dyDescent="0.25">
      <c r="A81" s="147" t="s">
        <v>11</v>
      </c>
      <c r="B81" s="77">
        <v>2.496</v>
      </c>
      <c r="C81" s="75">
        <v>2.496</v>
      </c>
      <c r="D81" s="75">
        <v>2.496</v>
      </c>
      <c r="E81" s="75">
        <v>2.496</v>
      </c>
      <c r="F81" s="75">
        <v>2.496</v>
      </c>
      <c r="G81" s="75">
        <v>2.496</v>
      </c>
      <c r="H81" s="75">
        <v>2.496</v>
      </c>
      <c r="I81" s="75">
        <v>2.496</v>
      </c>
      <c r="J81" s="75">
        <v>2.496</v>
      </c>
      <c r="K81" s="75">
        <v>2.496</v>
      </c>
      <c r="L81" s="75">
        <v>2.496</v>
      </c>
      <c r="M81" s="75">
        <v>2.496</v>
      </c>
      <c r="N81" s="75">
        <v>2.496</v>
      </c>
      <c r="O81" s="75">
        <v>2.496</v>
      </c>
      <c r="P81" s="75">
        <v>2.496</v>
      </c>
      <c r="Q81" s="75">
        <v>2.496</v>
      </c>
      <c r="R81" s="75">
        <v>2.496</v>
      </c>
      <c r="S81" s="75">
        <v>2.496</v>
      </c>
      <c r="T81" s="75">
        <v>2.496</v>
      </c>
      <c r="U81" s="75">
        <v>2.496</v>
      </c>
      <c r="V81" s="75">
        <v>2.496</v>
      </c>
      <c r="W81" s="75">
        <v>2.496</v>
      </c>
      <c r="X81" s="75">
        <v>2.496</v>
      </c>
      <c r="Y81" s="82">
        <v>2.496</v>
      </c>
    </row>
    <row r="82" spans="1:25" s="108" customFormat="1" ht="18.75" customHeight="1" thickBot="1" x14ac:dyDescent="0.25">
      <c r="A82" s="112">
        <v>19</v>
      </c>
      <c r="B82" s="138">
        <f t="shared" ref="B82:Y82" si="18">SUM(B83:B85)</f>
        <v>771.19600000000003</v>
      </c>
      <c r="C82" s="139">
        <f t="shared" si="18"/>
        <v>756.28599999999994</v>
      </c>
      <c r="D82" s="139">
        <f t="shared" si="18"/>
        <v>759.8359999999999</v>
      </c>
      <c r="E82" s="139">
        <f t="shared" si="18"/>
        <v>770.66600000000005</v>
      </c>
      <c r="F82" s="139">
        <f t="shared" si="18"/>
        <v>753.88600000000008</v>
      </c>
      <c r="G82" s="139">
        <f t="shared" si="18"/>
        <v>742.93600000000004</v>
      </c>
      <c r="H82" s="139">
        <f t="shared" si="18"/>
        <v>744.98599999999999</v>
      </c>
      <c r="I82" s="139">
        <f t="shared" si="18"/>
        <v>747.75599999999997</v>
      </c>
      <c r="J82" s="139">
        <f t="shared" si="18"/>
        <v>750.5859999999999</v>
      </c>
      <c r="K82" s="140">
        <f t="shared" si="18"/>
        <v>760.38600000000008</v>
      </c>
      <c r="L82" s="139">
        <f t="shared" si="18"/>
        <v>762.78599999999994</v>
      </c>
      <c r="M82" s="141">
        <f t="shared" si="18"/>
        <v>755.45600000000002</v>
      </c>
      <c r="N82" s="140">
        <f t="shared" si="18"/>
        <v>761.34599999999989</v>
      </c>
      <c r="O82" s="139">
        <f t="shared" si="18"/>
        <v>745.17600000000004</v>
      </c>
      <c r="P82" s="141">
        <f t="shared" si="18"/>
        <v>750.92600000000004</v>
      </c>
      <c r="Q82" s="142">
        <f t="shared" si="18"/>
        <v>768.11599999999987</v>
      </c>
      <c r="R82" s="139">
        <f t="shared" si="18"/>
        <v>777.11599999999987</v>
      </c>
      <c r="S82" s="142">
        <f t="shared" si="18"/>
        <v>786.44600000000003</v>
      </c>
      <c r="T82" s="139">
        <f t="shared" si="18"/>
        <v>773.226</v>
      </c>
      <c r="U82" s="139">
        <f t="shared" si="18"/>
        <v>769.91600000000005</v>
      </c>
      <c r="V82" s="139">
        <f t="shared" si="18"/>
        <v>766.93600000000004</v>
      </c>
      <c r="W82" s="139">
        <f t="shared" si="18"/>
        <v>774.95600000000002</v>
      </c>
      <c r="X82" s="139">
        <f t="shared" si="18"/>
        <v>774.91600000000005</v>
      </c>
      <c r="Y82" s="143">
        <f t="shared" si="18"/>
        <v>776.71600000000001</v>
      </c>
    </row>
    <row r="83" spans="1:25" s="62" customFormat="1" ht="18.75" customHeight="1" outlineLevel="1" x14ac:dyDescent="0.2">
      <c r="A83" s="157" t="s">
        <v>8</v>
      </c>
      <c r="B83" s="70">
        <f>'май (3 цк)'!B101</f>
        <v>726.14</v>
      </c>
      <c r="C83" s="70">
        <f>'май (3 цк)'!C101</f>
        <v>711.23</v>
      </c>
      <c r="D83" s="70">
        <f>'май (3 цк)'!D101</f>
        <v>714.78</v>
      </c>
      <c r="E83" s="70">
        <f>'май (3 цк)'!E101</f>
        <v>725.61</v>
      </c>
      <c r="F83" s="70">
        <f>'май (3 цк)'!F101</f>
        <v>708.83</v>
      </c>
      <c r="G83" s="70">
        <f>'май (3 цк)'!G101</f>
        <v>697.88</v>
      </c>
      <c r="H83" s="70">
        <f>'май (3 цк)'!H101</f>
        <v>699.93</v>
      </c>
      <c r="I83" s="70">
        <f>'май (3 цк)'!I101</f>
        <v>702.7</v>
      </c>
      <c r="J83" s="70">
        <f>'май (3 цк)'!J101</f>
        <v>705.53</v>
      </c>
      <c r="K83" s="70">
        <f>'май (3 цк)'!K101</f>
        <v>715.33</v>
      </c>
      <c r="L83" s="70">
        <f>'май (3 цк)'!L101</f>
        <v>717.73</v>
      </c>
      <c r="M83" s="70">
        <f>'май (3 цк)'!M101</f>
        <v>710.4</v>
      </c>
      <c r="N83" s="70">
        <f>'май (3 цк)'!N101</f>
        <v>716.29</v>
      </c>
      <c r="O83" s="70">
        <f>'май (3 цк)'!O101</f>
        <v>700.12</v>
      </c>
      <c r="P83" s="70">
        <f>'май (3 цк)'!P101</f>
        <v>705.87</v>
      </c>
      <c r="Q83" s="70">
        <f>'май (3 цк)'!Q101</f>
        <v>723.06</v>
      </c>
      <c r="R83" s="70">
        <f>'май (3 цк)'!R101</f>
        <v>732.06</v>
      </c>
      <c r="S83" s="70">
        <f>'май (3 цк)'!S101</f>
        <v>741.39</v>
      </c>
      <c r="T83" s="70">
        <f>'май (3 цк)'!T101</f>
        <v>728.17</v>
      </c>
      <c r="U83" s="70">
        <f>'май (3 цк)'!U101</f>
        <v>724.86</v>
      </c>
      <c r="V83" s="70">
        <f>'май (3 цк)'!V101</f>
        <v>721.88</v>
      </c>
      <c r="W83" s="70">
        <f>'май (3 цк)'!W101</f>
        <v>729.9</v>
      </c>
      <c r="X83" s="70">
        <f>'май (3 цк)'!X101</f>
        <v>729.86</v>
      </c>
      <c r="Y83" s="70">
        <f>'май (3 цк)'!Y101</f>
        <v>731.66</v>
      </c>
    </row>
    <row r="84" spans="1:25" s="62" customFormat="1" ht="18.75" customHeight="1" outlineLevel="1" x14ac:dyDescent="0.2">
      <c r="A84" s="53" t="s">
        <v>9</v>
      </c>
      <c r="B84" s="76">
        <v>42.56</v>
      </c>
      <c r="C84" s="74">
        <v>42.56</v>
      </c>
      <c r="D84" s="74">
        <v>42.56</v>
      </c>
      <c r="E84" s="74">
        <v>42.56</v>
      </c>
      <c r="F84" s="74">
        <v>42.56</v>
      </c>
      <c r="G84" s="74">
        <v>42.56</v>
      </c>
      <c r="H84" s="74">
        <v>42.56</v>
      </c>
      <c r="I84" s="74">
        <v>42.56</v>
      </c>
      <c r="J84" s="74">
        <v>42.56</v>
      </c>
      <c r="K84" s="74">
        <v>42.56</v>
      </c>
      <c r="L84" s="74">
        <v>42.56</v>
      </c>
      <c r="M84" s="74">
        <v>42.56</v>
      </c>
      <c r="N84" s="74">
        <v>42.56</v>
      </c>
      <c r="O84" s="74">
        <v>42.56</v>
      </c>
      <c r="P84" s="74">
        <v>42.56</v>
      </c>
      <c r="Q84" s="74">
        <v>42.56</v>
      </c>
      <c r="R84" s="74">
        <v>42.56</v>
      </c>
      <c r="S84" s="74">
        <v>42.56</v>
      </c>
      <c r="T84" s="74">
        <v>42.56</v>
      </c>
      <c r="U84" s="74">
        <v>42.56</v>
      </c>
      <c r="V84" s="74">
        <v>42.56</v>
      </c>
      <c r="W84" s="74">
        <v>42.56</v>
      </c>
      <c r="X84" s="74">
        <v>42.56</v>
      </c>
      <c r="Y84" s="81">
        <v>42.56</v>
      </c>
    </row>
    <row r="85" spans="1:25" s="62" customFormat="1" ht="18.75" customHeight="1" outlineLevel="1" thickBot="1" x14ac:dyDescent="0.25">
      <c r="A85" s="158" t="s">
        <v>11</v>
      </c>
      <c r="B85" s="77">
        <v>2.496</v>
      </c>
      <c r="C85" s="75">
        <v>2.496</v>
      </c>
      <c r="D85" s="75">
        <v>2.496</v>
      </c>
      <c r="E85" s="75">
        <v>2.496</v>
      </c>
      <c r="F85" s="75">
        <v>2.496</v>
      </c>
      <c r="G85" s="75">
        <v>2.496</v>
      </c>
      <c r="H85" s="75">
        <v>2.496</v>
      </c>
      <c r="I85" s="75">
        <v>2.496</v>
      </c>
      <c r="J85" s="75">
        <v>2.496</v>
      </c>
      <c r="K85" s="75">
        <v>2.496</v>
      </c>
      <c r="L85" s="75">
        <v>2.496</v>
      </c>
      <c r="M85" s="75">
        <v>2.496</v>
      </c>
      <c r="N85" s="75">
        <v>2.496</v>
      </c>
      <c r="O85" s="75">
        <v>2.496</v>
      </c>
      <c r="P85" s="75">
        <v>2.496</v>
      </c>
      <c r="Q85" s="75">
        <v>2.496</v>
      </c>
      <c r="R85" s="75">
        <v>2.496</v>
      </c>
      <c r="S85" s="75">
        <v>2.496</v>
      </c>
      <c r="T85" s="75">
        <v>2.496</v>
      </c>
      <c r="U85" s="75">
        <v>2.496</v>
      </c>
      <c r="V85" s="75">
        <v>2.496</v>
      </c>
      <c r="W85" s="75">
        <v>2.496</v>
      </c>
      <c r="X85" s="75">
        <v>2.496</v>
      </c>
      <c r="Y85" s="82">
        <v>2.496</v>
      </c>
    </row>
    <row r="86" spans="1:25" s="108" customFormat="1" ht="18.75" customHeight="1" thickBot="1" x14ac:dyDescent="0.25">
      <c r="A86" s="109">
        <v>20</v>
      </c>
      <c r="B86" s="138">
        <f t="shared" ref="B86:Y86" si="19">SUM(B87:B89)</f>
        <v>756.23599999999999</v>
      </c>
      <c r="C86" s="139">
        <f t="shared" si="19"/>
        <v>736.976</v>
      </c>
      <c r="D86" s="139">
        <f t="shared" si="19"/>
        <v>741.62600000000009</v>
      </c>
      <c r="E86" s="139">
        <f t="shared" si="19"/>
        <v>752.45600000000002</v>
      </c>
      <c r="F86" s="139">
        <f t="shared" si="19"/>
        <v>748.37600000000009</v>
      </c>
      <c r="G86" s="139">
        <f t="shared" si="19"/>
        <v>747.60599999999988</v>
      </c>
      <c r="H86" s="139">
        <f t="shared" si="19"/>
        <v>751.26599999999996</v>
      </c>
      <c r="I86" s="139">
        <f t="shared" si="19"/>
        <v>735.38600000000008</v>
      </c>
      <c r="J86" s="139">
        <f t="shared" si="19"/>
        <v>738.32599999999991</v>
      </c>
      <c r="K86" s="140">
        <f t="shared" si="19"/>
        <v>744.29599999999994</v>
      </c>
      <c r="L86" s="139">
        <f t="shared" si="19"/>
        <v>746.50599999999997</v>
      </c>
      <c r="M86" s="141">
        <f t="shared" si="19"/>
        <v>745.11599999999987</v>
      </c>
      <c r="N86" s="140">
        <f t="shared" si="19"/>
        <v>753.23599999999999</v>
      </c>
      <c r="O86" s="139">
        <f t="shared" si="19"/>
        <v>728.23599999999999</v>
      </c>
      <c r="P86" s="141">
        <f t="shared" si="19"/>
        <v>735.57599999999991</v>
      </c>
      <c r="Q86" s="142">
        <f t="shared" si="19"/>
        <v>754.53599999999994</v>
      </c>
      <c r="R86" s="139">
        <f t="shared" si="19"/>
        <v>771.66600000000005</v>
      </c>
      <c r="S86" s="142">
        <f t="shared" si="19"/>
        <v>776.87600000000009</v>
      </c>
      <c r="T86" s="139">
        <f t="shared" si="19"/>
        <v>771.04599999999994</v>
      </c>
      <c r="U86" s="139">
        <f t="shared" si="19"/>
        <v>761.87600000000009</v>
      </c>
      <c r="V86" s="139">
        <f t="shared" si="19"/>
        <v>763.35599999999988</v>
      </c>
      <c r="W86" s="139">
        <f t="shared" si="19"/>
        <v>765.40600000000006</v>
      </c>
      <c r="X86" s="139">
        <f t="shared" si="19"/>
        <v>760.99599999999998</v>
      </c>
      <c r="Y86" s="143">
        <f t="shared" si="19"/>
        <v>755.75599999999997</v>
      </c>
    </row>
    <row r="87" spans="1:25" s="62" customFormat="1" ht="18.75" customHeight="1" outlineLevel="1" x14ac:dyDescent="0.2">
      <c r="A87" s="157" t="s">
        <v>8</v>
      </c>
      <c r="B87" s="70">
        <f>'май (3 цк)'!B106</f>
        <v>711.18</v>
      </c>
      <c r="C87" s="70">
        <f>'май (3 цк)'!C106</f>
        <v>691.92</v>
      </c>
      <c r="D87" s="70">
        <f>'май (3 цк)'!D106</f>
        <v>696.57</v>
      </c>
      <c r="E87" s="70">
        <f>'май (3 цк)'!E106</f>
        <v>707.4</v>
      </c>
      <c r="F87" s="70">
        <f>'май (3 цк)'!F106</f>
        <v>703.32</v>
      </c>
      <c r="G87" s="70">
        <f>'май (3 цк)'!G106</f>
        <v>702.55</v>
      </c>
      <c r="H87" s="70">
        <f>'май (3 цк)'!H106</f>
        <v>706.21</v>
      </c>
      <c r="I87" s="70">
        <f>'май (3 цк)'!I106</f>
        <v>690.33</v>
      </c>
      <c r="J87" s="70">
        <f>'май (3 цк)'!J106</f>
        <v>693.27</v>
      </c>
      <c r="K87" s="70">
        <f>'май (3 цк)'!K106</f>
        <v>699.24</v>
      </c>
      <c r="L87" s="70">
        <f>'май (3 цк)'!L106</f>
        <v>701.45</v>
      </c>
      <c r="M87" s="70">
        <f>'май (3 цк)'!M106</f>
        <v>700.06</v>
      </c>
      <c r="N87" s="70">
        <f>'май (3 цк)'!N106</f>
        <v>708.18</v>
      </c>
      <c r="O87" s="70">
        <f>'май (3 цк)'!O106</f>
        <v>683.18</v>
      </c>
      <c r="P87" s="70">
        <f>'май (3 цк)'!P106</f>
        <v>690.52</v>
      </c>
      <c r="Q87" s="70">
        <f>'май (3 цк)'!Q106</f>
        <v>709.48</v>
      </c>
      <c r="R87" s="70">
        <f>'май (3 цк)'!R106</f>
        <v>726.61</v>
      </c>
      <c r="S87" s="70">
        <f>'май (3 цк)'!S106</f>
        <v>731.82</v>
      </c>
      <c r="T87" s="70">
        <f>'май (3 цк)'!T106</f>
        <v>725.99</v>
      </c>
      <c r="U87" s="70">
        <f>'май (3 цк)'!U106</f>
        <v>716.82</v>
      </c>
      <c r="V87" s="70">
        <f>'май (3 цк)'!V106</f>
        <v>718.3</v>
      </c>
      <c r="W87" s="70">
        <f>'май (3 цк)'!W106</f>
        <v>720.35</v>
      </c>
      <c r="X87" s="70">
        <f>'май (3 цк)'!X106</f>
        <v>715.94</v>
      </c>
      <c r="Y87" s="70">
        <f>'май (3 цк)'!Y106</f>
        <v>710.7</v>
      </c>
    </row>
    <row r="88" spans="1:25" s="62" customFormat="1" ht="18.75" customHeight="1" outlineLevel="1" x14ac:dyDescent="0.2">
      <c r="A88" s="53" t="s">
        <v>9</v>
      </c>
      <c r="B88" s="76">
        <v>42.56</v>
      </c>
      <c r="C88" s="74">
        <v>42.56</v>
      </c>
      <c r="D88" s="74">
        <v>42.56</v>
      </c>
      <c r="E88" s="74">
        <v>42.56</v>
      </c>
      <c r="F88" s="74">
        <v>42.56</v>
      </c>
      <c r="G88" s="74">
        <v>42.56</v>
      </c>
      <c r="H88" s="74">
        <v>42.56</v>
      </c>
      <c r="I88" s="74">
        <v>42.56</v>
      </c>
      <c r="J88" s="74">
        <v>42.56</v>
      </c>
      <c r="K88" s="74">
        <v>42.56</v>
      </c>
      <c r="L88" s="74">
        <v>42.56</v>
      </c>
      <c r="M88" s="74">
        <v>42.56</v>
      </c>
      <c r="N88" s="74">
        <v>42.56</v>
      </c>
      <c r="O88" s="74">
        <v>42.56</v>
      </c>
      <c r="P88" s="74">
        <v>42.56</v>
      </c>
      <c r="Q88" s="74">
        <v>42.56</v>
      </c>
      <c r="R88" s="74">
        <v>42.56</v>
      </c>
      <c r="S88" s="74">
        <v>42.56</v>
      </c>
      <c r="T88" s="74">
        <v>42.56</v>
      </c>
      <c r="U88" s="74">
        <v>42.56</v>
      </c>
      <c r="V88" s="74">
        <v>42.56</v>
      </c>
      <c r="W88" s="74">
        <v>42.56</v>
      </c>
      <c r="X88" s="74">
        <v>42.56</v>
      </c>
      <c r="Y88" s="81">
        <v>42.56</v>
      </c>
    </row>
    <row r="89" spans="1:25" s="62" customFormat="1" ht="18.75" customHeight="1" outlineLevel="1" thickBot="1" x14ac:dyDescent="0.25">
      <c r="A89" s="158" t="s">
        <v>11</v>
      </c>
      <c r="B89" s="77">
        <v>2.496</v>
      </c>
      <c r="C89" s="75">
        <v>2.496</v>
      </c>
      <c r="D89" s="75">
        <v>2.496</v>
      </c>
      <c r="E89" s="75">
        <v>2.496</v>
      </c>
      <c r="F89" s="75">
        <v>2.496</v>
      </c>
      <c r="G89" s="75">
        <v>2.496</v>
      </c>
      <c r="H89" s="75">
        <v>2.496</v>
      </c>
      <c r="I89" s="75">
        <v>2.496</v>
      </c>
      <c r="J89" s="75">
        <v>2.496</v>
      </c>
      <c r="K89" s="75">
        <v>2.496</v>
      </c>
      <c r="L89" s="75">
        <v>2.496</v>
      </c>
      <c r="M89" s="75">
        <v>2.496</v>
      </c>
      <c r="N89" s="75">
        <v>2.496</v>
      </c>
      <c r="O89" s="75">
        <v>2.496</v>
      </c>
      <c r="P89" s="75">
        <v>2.496</v>
      </c>
      <c r="Q89" s="75">
        <v>2.496</v>
      </c>
      <c r="R89" s="75">
        <v>2.496</v>
      </c>
      <c r="S89" s="75">
        <v>2.496</v>
      </c>
      <c r="T89" s="75">
        <v>2.496</v>
      </c>
      <c r="U89" s="75">
        <v>2.496</v>
      </c>
      <c r="V89" s="75">
        <v>2.496</v>
      </c>
      <c r="W89" s="75">
        <v>2.496</v>
      </c>
      <c r="X89" s="75">
        <v>2.496</v>
      </c>
      <c r="Y89" s="82">
        <v>2.496</v>
      </c>
    </row>
    <row r="90" spans="1:25" s="108" customFormat="1" ht="18.75" customHeight="1" thickBot="1" x14ac:dyDescent="0.25">
      <c r="A90" s="100">
        <v>21</v>
      </c>
      <c r="B90" s="138">
        <f t="shared" ref="B90:Y90" si="20">SUM(B91:B93)</f>
        <v>754.55599999999993</v>
      </c>
      <c r="C90" s="139">
        <f t="shared" si="20"/>
        <v>738.35599999999988</v>
      </c>
      <c r="D90" s="139">
        <f t="shared" si="20"/>
        <v>740.15600000000006</v>
      </c>
      <c r="E90" s="139">
        <f t="shared" si="20"/>
        <v>751.95600000000002</v>
      </c>
      <c r="F90" s="139">
        <f t="shared" si="20"/>
        <v>754.37600000000009</v>
      </c>
      <c r="G90" s="139">
        <f t="shared" si="20"/>
        <v>750.01599999999996</v>
      </c>
      <c r="H90" s="139">
        <f t="shared" si="20"/>
        <v>752.64600000000007</v>
      </c>
      <c r="I90" s="139">
        <f t="shared" si="20"/>
        <v>741.34599999999989</v>
      </c>
      <c r="J90" s="139">
        <f t="shared" si="20"/>
        <v>738.38600000000008</v>
      </c>
      <c r="K90" s="140">
        <f t="shared" si="20"/>
        <v>740.48599999999999</v>
      </c>
      <c r="L90" s="139">
        <f t="shared" si="20"/>
        <v>743.93600000000004</v>
      </c>
      <c r="M90" s="141">
        <f t="shared" si="20"/>
        <v>745.44600000000003</v>
      </c>
      <c r="N90" s="140">
        <f t="shared" si="20"/>
        <v>754.94600000000003</v>
      </c>
      <c r="O90" s="139">
        <f t="shared" si="20"/>
        <v>736.5859999999999</v>
      </c>
      <c r="P90" s="141">
        <f t="shared" si="20"/>
        <v>744.32599999999991</v>
      </c>
      <c r="Q90" s="142">
        <f t="shared" si="20"/>
        <v>756.04599999999994</v>
      </c>
      <c r="R90" s="139">
        <f t="shared" si="20"/>
        <v>765.44600000000003</v>
      </c>
      <c r="S90" s="142">
        <f t="shared" si="20"/>
        <v>771.02599999999995</v>
      </c>
      <c r="T90" s="139">
        <f t="shared" si="20"/>
        <v>760.61599999999987</v>
      </c>
      <c r="U90" s="139">
        <f t="shared" si="20"/>
        <v>751.25599999999997</v>
      </c>
      <c r="V90" s="139">
        <f t="shared" si="20"/>
        <v>753.226</v>
      </c>
      <c r="W90" s="139">
        <f t="shared" si="20"/>
        <v>762.25599999999997</v>
      </c>
      <c r="X90" s="139">
        <f t="shared" si="20"/>
        <v>768.25599999999997</v>
      </c>
      <c r="Y90" s="143">
        <f t="shared" si="20"/>
        <v>761.06599999999992</v>
      </c>
    </row>
    <row r="91" spans="1:25" s="62" customFormat="1" ht="18.75" customHeight="1" outlineLevel="1" x14ac:dyDescent="0.2">
      <c r="A91" s="157" t="s">
        <v>8</v>
      </c>
      <c r="B91" s="70">
        <f>'май (3 цк)'!B111</f>
        <v>709.5</v>
      </c>
      <c r="C91" s="70">
        <f>'май (3 цк)'!C111</f>
        <v>693.3</v>
      </c>
      <c r="D91" s="70">
        <f>'май (3 цк)'!D111</f>
        <v>695.1</v>
      </c>
      <c r="E91" s="70">
        <f>'май (3 цк)'!E111</f>
        <v>706.9</v>
      </c>
      <c r="F91" s="70">
        <f>'май (3 цк)'!F111</f>
        <v>709.32</v>
      </c>
      <c r="G91" s="70">
        <f>'май (3 цк)'!G111</f>
        <v>704.96</v>
      </c>
      <c r="H91" s="70">
        <f>'май (3 цк)'!H111</f>
        <v>707.59</v>
      </c>
      <c r="I91" s="70">
        <f>'май (3 цк)'!I111</f>
        <v>696.29</v>
      </c>
      <c r="J91" s="70">
        <f>'май (3 цк)'!J111</f>
        <v>693.33</v>
      </c>
      <c r="K91" s="70">
        <f>'май (3 цк)'!K111</f>
        <v>695.43</v>
      </c>
      <c r="L91" s="70">
        <f>'май (3 цк)'!L111</f>
        <v>698.88</v>
      </c>
      <c r="M91" s="70">
        <f>'май (3 цк)'!M111</f>
        <v>700.39</v>
      </c>
      <c r="N91" s="70">
        <f>'май (3 цк)'!N111</f>
        <v>709.89</v>
      </c>
      <c r="O91" s="70">
        <f>'май (3 цк)'!O111</f>
        <v>691.53</v>
      </c>
      <c r="P91" s="70">
        <f>'май (3 цк)'!P111</f>
        <v>699.27</v>
      </c>
      <c r="Q91" s="70">
        <f>'май (3 цк)'!Q111</f>
        <v>710.99</v>
      </c>
      <c r="R91" s="70">
        <f>'май (3 цк)'!R111</f>
        <v>720.39</v>
      </c>
      <c r="S91" s="70">
        <f>'май (3 цк)'!S111</f>
        <v>725.97</v>
      </c>
      <c r="T91" s="70">
        <f>'май (3 цк)'!T111</f>
        <v>715.56</v>
      </c>
      <c r="U91" s="70">
        <f>'май (3 цк)'!U111</f>
        <v>706.2</v>
      </c>
      <c r="V91" s="70">
        <f>'май (3 цк)'!V111</f>
        <v>708.17</v>
      </c>
      <c r="W91" s="70">
        <f>'май (3 цк)'!W111</f>
        <v>717.2</v>
      </c>
      <c r="X91" s="70">
        <f>'май (3 цк)'!X111</f>
        <v>723.2</v>
      </c>
      <c r="Y91" s="70">
        <f>'май (3 цк)'!Y111</f>
        <v>716.01</v>
      </c>
    </row>
    <row r="92" spans="1:25" s="62" customFormat="1" ht="18.75" customHeight="1" outlineLevel="1" x14ac:dyDescent="0.2">
      <c r="A92" s="53" t="s">
        <v>9</v>
      </c>
      <c r="B92" s="76">
        <v>42.56</v>
      </c>
      <c r="C92" s="74">
        <v>42.56</v>
      </c>
      <c r="D92" s="74">
        <v>42.56</v>
      </c>
      <c r="E92" s="74">
        <v>42.56</v>
      </c>
      <c r="F92" s="74">
        <v>42.56</v>
      </c>
      <c r="G92" s="74">
        <v>42.56</v>
      </c>
      <c r="H92" s="74">
        <v>42.56</v>
      </c>
      <c r="I92" s="74">
        <v>42.56</v>
      </c>
      <c r="J92" s="74">
        <v>42.56</v>
      </c>
      <c r="K92" s="74">
        <v>42.56</v>
      </c>
      <c r="L92" s="74">
        <v>42.56</v>
      </c>
      <c r="M92" s="74">
        <v>42.56</v>
      </c>
      <c r="N92" s="74">
        <v>42.56</v>
      </c>
      <c r="O92" s="74">
        <v>42.56</v>
      </c>
      <c r="P92" s="74">
        <v>42.56</v>
      </c>
      <c r="Q92" s="74">
        <v>42.56</v>
      </c>
      <c r="R92" s="74">
        <v>42.56</v>
      </c>
      <c r="S92" s="74">
        <v>42.56</v>
      </c>
      <c r="T92" s="74">
        <v>42.56</v>
      </c>
      <c r="U92" s="74">
        <v>42.56</v>
      </c>
      <c r="V92" s="74">
        <v>42.56</v>
      </c>
      <c r="W92" s="74">
        <v>42.56</v>
      </c>
      <c r="X92" s="74">
        <v>42.56</v>
      </c>
      <c r="Y92" s="81">
        <v>42.56</v>
      </c>
    </row>
    <row r="93" spans="1:25" s="62" customFormat="1" ht="18.75" customHeight="1" outlineLevel="1" thickBot="1" x14ac:dyDescent="0.25">
      <c r="A93" s="158" t="s">
        <v>11</v>
      </c>
      <c r="B93" s="77">
        <v>2.496</v>
      </c>
      <c r="C93" s="75">
        <v>2.496</v>
      </c>
      <c r="D93" s="75">
        <v>2.496</v>
      </c>
      <c r="E93" s="75">
        <v>2.496</v>
      </c>
      <c r="F93" s="75">
        <v>2.496</v>
      </c>
      <c r="G93" s="75">
        <v>2.496</v>
      </c>
      <c r="H93" s="75">
        <v>2.496</v>
      </c>
      <c r="I93" s="75">
        <v>2.496</v>
      </c>
      <c r="J93" s="75">
        <v>2.496</v>
      </c>
      <c r="K93" s="75">
        <v>2.496</v>
      </c>
      <c r="L93" s="75">
        <v>2.496</v>
      </c>
      <c r="M93" s="75">
        <v>2.496</v>
      </c>
      <c r="N93" s="75">
        <v>2.496</v>
      </c>
      <c r="O93" s="75">
        <v>2.496</v>
      </c>
      <c r="P93" s="75">
        <v>2.496</v>
      </c>
      <c r="Q93" s="75">
        <v>2.496</v>
      </c>
      <c r="R93" s="75">
        <v>2.496</v>
      </c>
      <c r="S93" s="75">
        <v>2.496</v>
      </c>
      <c r="T93" s="75">
        <v>2.496</v>
      </c>
      <c r="U93" s="75">
        <v>2.496</v>
      </c>
      <c r="V93" s="75">
        <v>2.496</v>
      </c>
      <c r="W93" s="75">
        <v>2.496</v>
      </c>
      <c r="X93" s="75">
        <v>2.496</v>
      </c>
      <c r="Y93" s="82">
        <v>2.496</v>
      </c>
    </row>
    <row r="94" spans="1:25" s="108" customFormat="1" ht="18.75" customHeight="1" thickBot="1" x14ac:dyDescent="0.25">
      <c r="A94" s="109">
        <v>22</v>
      </c>
      <c r="B94" s="138">
        <f t="shared" ref="B94:Y94" si="21">SUM(B95:B97)</f>
        <v>787.726</v>
      </c>
      <c r="C94" s="139">
        <f t="shared" si="21"/>
        <v>763.37600000000009</v>
      </c>
      <c r="D94" s="139">
        <f t="shared" si="21"/>
        <v>781.98599999999999</v>
      </c>
      <c r="E94" s="139">
        <f t="shared" si="21"/>
        <v>788.09599999999989</v>
      </c>
      <c r="F94" s="139">
        <f t="shared" si="21"/>
        <v>786.38600000000008</v>
      </c>
      <c r="G94" s="139">
        <f t="shared" si="21"/>
        <v>785.62600000000009</v>
      </c>
      <c r="H94" s="139">
        <f t="shared" si="21"/>
        <v>787.06599999999992</v>
      </c>
      <c r="I94" s="139">
        <f t="shared" si="21"/>
        <v>776.73599999999999</v>
      </c>
      <c r="J94" s="139">
        <f t="shared" si="21"/>
        <v>779.57599999999991</v>
      </c>
      <c r="K94" s="140">
        <f t="shared" si="21"/>
        <v>791.29599999999994</v>
      </c>
      <c r="L94" s="139">
        <f t="shared" si="21"/>
        <v>788.55599999999993</v>
      </c>
      <c r="M94" s="141">
        <f t="shared" si="21"/>
        <v>788.19600000000003</v>
      </c>
      <c r="N94" s="140">
        <f t="shared" si="21"/>
        <v>788.92600000000004</v>
      </c>
      <c r="O94" s="139">
        <f t="shared" si="21"/>
        <v>767.13600000000008</v>
      </c>
      <c r="P94" s="141">
        <f t="shared" si="21"/>
        <v>769.06599999999992</v>
      </c>
      <c r="Q94" s="142">
        <f t="shared" si="21"/>
        <v>779.67600000000004</v>
      </c>
      <c r="R94" s="139">
        <f t="shared" si="21"/>
        <v>788.12600000000009</v>
      </c>
      <c r="S94" s="142">
        <f t="shared" si="21"/>
        <v>794.80599999999993</v>
      </c>
      <c r="T94" s="139">
        <f t="shared" si="21"/>
        <v>787.78599999999994</v>
      </c>
      <c r="U94" s="139">
        <f t="shared" si="21"/>
        <v>783.77599999999995</v>
      </c>
      <c r="V94" s="139">
        <f t="shared" si="21"/>
        <v>786.39600000000007</v>
      </c>
      <c r="W94" s="139">
        <f t="shared" si="21"/>
        <v>788.07599999999991</v>
      </c>
      <c r="X94" s="139">
        <f t="shared" si="21"/>
        <v>790.04599999999994</v>
      </c>
      <c r="Y94" s="143">
        <f t="shared" si="21"/>
        <v>795.98599999999999</v>
      </c>
    </row>
    <row r="95" spans="1:25" s="62" customFormat="1" ht="18.75" customHeight="1" outlineLevel="1" x14ac:dyDescent="0.2">
      <c r="A95" s="157" t="s">
        <v>8</v>
      </c>
      <c r="B95" s="70">
        <f>'май (3 цк)'!B116</f>
        <v>742.67</v>
      </c>
      <c r="C95" s="70">
        <f>'май (3 цк)'!C116</f>
        <v>718.32</v>
      </c>
      <c r="D95" s="70">
        <f>'май (3 цк)'!D116</f>
        <v>736.93</v>
      </c>
      <c r="E95" s="70">
        <f>'май (3 цк)'!E116</f>
        <v>743.04</v>
      </c>
      <c r="F95" s="70">
        <f>'май (3 цк)'!F116</f>
        <v>741.33</v>
      </c>
      <c r="G95" s="70">
        <f>'май (3 цк)'!G116</f>
        <v>740.57</v>
      </c>
      <c r="H95" s="70">
        <f>'май (3 цк)'!H116</f>
        <v>742.01</v>
      </c>
      <c r="I95" s="70">
        <f>'май (3 цк)'!I116</f>
        <v>731.68</v>
      </c>
      <c r="J95" s="70">
        <f>'май (3 цк)'!J116</f>
        <v>734.52</v>
      </c>
      <c r="K95" s="70">
        <f>'май (3 цк)'!K116</f>
        <v>746.24</v>
      </c>
      <c r="L95" s="70">
        <f>'май (3 цк)'!L116</f>
        <v>743.5</v>
      </c>
      <c r="M95" s="70">
        <f>'май (3 цк)'!M116</f>
        <v>743.14</v>
      </c>
      <c r="N95" s="70">
        <f>'май (3 цк)'!N116</f>
        <v>743.87</v>
      </c>
      <c r="O95" s="70">
        <f>'май (3 цк)'!O116</f>
        <v>722.08</v>
      </c>
      <c r="P95" s="70">
        <f>'май (3 цк)'!P116</f>
        <v>724.01</v>
      </c>
      <c r="Q95" s="70">
        <f>'май (3 цк)'!Q116</f>
        <v>734.62</v>
      </c>
      <c r="R95" s="70">
        <f>'май (3 цк)'!R116</f>
        <v>743.07</v>
      </c>
      <c r="S95" s="70">
        <f>'май (3 цк)'!S116</f>
        <v>749.75</v>
      </c>
      <c r="T95" s="70">
        <f>'май (3 цк)'!T116</f>
        <v>742.73</v>
      </c>
      <c r="U95" s="70">
        <f>'май (3 цк)'!U116</f>
        <v>738.72</v>
      </c>
      <c r="V95" s="70">
        <f>'май (3 цк)'!V116</f>
        <v>741.34</v>
      </c>
      <c r="W95" s="70">
        <f>'май (3 цк)'!W116</f>
        <v>743.02</v>
      </c>
      <c r="X95" s="70">
        <f>'май (3 цк)'!X116</f>
        <v>744.99</v>
      </c>
      <c r="Y95" s="70">
        <f>'май (3 цк)'!Y116</f>
        <v>750.93</v>
      </c>
    </row>
    <row r="96" spans="1:25" s="62" customFormat="1" ht="18.75" customHeight="1" outlineLevel="1" x14ac:dyDescent="0.2">
      <c r="A96" s="53" t="s">
        <v>9</v>
      </c>
      <c r="B96" s="76">
        <v>42.56</v>
      </c>
      <c r="C96" s="74">
        <v>42.56</v>
      </c>
      <c r="D96" s="74">
        <v>42.56</v>
      </c>
      <c r="E96" s="74">
        <v>42.56</v>
      </c>
      <c r="F96" s="74">
        <v>42.56</v>
      </c>
      <c r="G96" s="74">
        <v>42.56</v>
      </c>
      <c r="H96" s="74">
        <v>42.56</v>
      </c>
      <c r="I96" s="74">
        <v>42.56</v>
      </c>
      <c r="J96" s="74">
        <v>42.56</v>
      </c>
      <c r="K96" s="74">
        <v>42.56</v>
      </c>
      <c r="L96" s="74">
        <v>42.56</v>
      </c>
      <c r="M96" s="74">
        <v>42.56</v>
      </c>
      <c r="N96" s="74">
        <v>42.56</v>
      </c>
      <c r="O96" s="74">
        <v>42.56</v>
      </c>
      <c r="P96" s="74">
        <v>42.56</v>
      </c>
      <c r="Q96" s="74">
        <v>42.56</v>
      </c>
      <c r="R96" s="74">
        <v>42.56</v>
      </c>
      <c r="S96" s="74">
        <v>42.56</v>
      </c>
      <c r="T96" s="74">
        <v>42.56</v>
      </c>
      <c r="U96" s="74">
        <v>42.56</v>
      </c>
      <c r="V96" s="74">
        <v>42.56</v>
      </c>
      <c r="W96" s="74">
        <v>42.56</v>
      </c>
      <c r="X96" s="74">
        <v>42.56</v>
      </c>
      <c r="Y96" s="81">
        <v>42.56</v>
      </c>
    </row>
    <row r="97" spans="1:25" s="62" customFormat="1" ht="18.75" customHeight="1" outlineLevel="1" thickBot="1" x14ac:dyDescent="0.25">
      <c r="A97" s="158" t="s">
        <v>11</v>
      </c>
      <c r="B97" s="77">
        <v>2.496</v>
      </c>
      <c r="C97" s="75">
        <v>2.496</v>
      </c>
      <c r="D97" s="75">
        <v>2.496</v>
      </c>
      <c r="E97" s="75">
        <v>2.496</v>
      </c>
      <c r="F97" s="75">
        <v>2.496</v>
      </c>
      <c r="G97" s="75">
        <v>2.496</v>
      </c>
      <c r="H97" s="75">
        <v>2.496</v>
      </c>
      <c r="I97" s="75">
        <v>2.496</v>
      </c>
      <c r="J97" s="75">
        <v>2.496</v>
      </c>
      <c r="K97" s="75">
        <v>2.496</v>
      </c>
      <c r="L97" s="75">
        <v>2.496</v>
      </c>
      <c r="M97" s="75">
        <v>2.496</v>
      </c>
      <c r="N97" s="75">
        <v>2.496</v>
      </c>
      <c r="O97" s="75">
        <v>2.496</v>
      </c>
      <c r="P97" s="75">
        <v>2.496</v>
      </c>
      <c r="Q97" s="75">
        <v>2.496</v>
      </c>
      <c r="R97" s="75">
        <v>2.496</v>
      </c>
      <c r="S97" s="75">
        <v>2.496</v>
      </c>
      <c r="T97" s="75">
        <v>2.496</v>
      </c>
      <c r="U97" s="75">
        <v>2.496</v>
      </c>
      <c r="V97" s="75">
        <v>2.496</v>
      </c>
      <c r="W97" s="75">
        <v>2.496</v>
      </c>
      <c r="X97" s="75">
        <v>2.496</v>
      </c>
      <c r="Y97" s="82">
        <v>2.496</v>
      </c>
    </row>
    <row r="98" spans="1:25" s="108" customFormat="1" ht="18.75" customHeight="1" thickBot="1" x14ac:dyDescent="0.25">
      <c r="A98" s="100">
        <v>23</v>
      </c>
      <c r="B98" s="138">
        <f t="shared" ref="B98:Y98" si="22">SUM(B99:B101)</f>
        <v>757.00599999999997</v>
      </c>
      <c r="C98" s="139">
        <f t="shared" si="22"/>
        <v>736.16600000000005</v>
      </c>
      <c r="D98" s="139">
        <f t="shared" si="22"/>
        <v>742.89600000000007</v>
      </c>
      <c r="E98" s="139">
        <f t="shared" si="22"/>
        <v>751.30599999999993</v>
      </c>
      <c r="F98" s="139">
        <f t="shared" si="22"/>
        <v>742.36599999999987</v>
      </c>
      <c r="G98" s="139">
        <f t="shared" si="22"/>
        <v>741.46600000000001</v>
      </c>
      <c r="H98" s="139">
        <f t="shared" si="22"/>
        <v>741.67600000000004</v>
      </c>
      <c r="I98" s="139">
        <f t="shared" si="22"/>
        <v>731.68600000000004</v>
      </c>
      <c r="J98" s="139">
        <f t="shared" si="22"/>
        <v>736.81599999999992</v>
      </c>
      <c r="K98" s="140">
        <f t="shared" si="22"/>
        <v>744.82599999999991</v>
      </c>
      <c r="L98" s="139">
        <f t="shared" si="22"/>
        <v>748.80599999999993</v>
      </c>
      <c r="M98" s="141">
        <f t="shared" si="22"/>
        <v>752.00599999999997</v>
      </c>
      <c r="N98" s="140">
        <f t="shared" si="22"/>
        <v>745.91600000000005</v>
      </c>
      <c r="O98" s="139">
        <f t="shared" si="22"/>
        <v>731.17600000000004</v>
      </c>
      <c r="P98" s="141">
        <f t="shared" si="22"/>
        <v>737.25599999999997</v>
      </c>
      <c r="Q98" s="142">
        <f t="shared" si="22"/>
        <v>754.02599999999995</v>
      </c>
      <c r="R98" s="139">
        <f t="shared" si="22"/>
        <v>768.27599999999995</v>
      </c>
      <c r="S98" s="142">
        <f t="shared" si="22"/>
        <v>766.88600000000008</v>
      </c>
      <c r="T98" s="139">
        <f t="shared" si="22"/>
        <v>758.06599999999992</v>
      </c>
      <c r="U98" s="139">
        <f t="shared" si="22"/>
        <v>749.18600000000004</v>
      </c>
      <c r="V98" s="139">
        <f t="shared" si="22"/>
        <v>756.74599999999998</v>
      </c>
      <c r="W98" s="139">
        <f t="shared" si="22"/>
        <v>757.69600000000003</v>
      </c>
      <c r="X98" s="139">
        <f t="shared" si="22"/>
        <v>757.15600000000006</v>
      </c>
      <c r="Y98" s="143">
        <f t="shared" si="22"/>
        <v>751.15600000000006</v>
      </c>
    </row>
    <row r="99" spans="1:25" s="62" customFormat="1" ht="18.75" customHeight="1" outlineLevel="1" x14ac:dyDescent="0.2">
      <c r="A99" s="157" t="s">
        <v>8</v>
      </c>
      <c r="B99" s="70">
        <f>'май (3 цк)'!B121</f>
        <v>711.95</v>
      </c>
      <c r="C99" s="70">
        <f>'май (3 цк)'!C121</f>
        <v>691.11</v>
      </c>
      <c r="D99" s="70">
        <f>'май (3 цк)'!D121</f>
        <v>697.84</v>
      </c>
      <c r="E99" s="70">
        <f>'май (3 цк)'!E121</f>
        <v>706.25</v>
      </c>
      <c r="F99" s="70">
        <f>'май (3 цк)'!F121</f>
        <v>697.31</v>
      </c>
      <c r="G99" s="70">
        <f>'май (3 цк)'!G121</f>
        <v>696.41</v>
      </c>
      <c r="H99" s="70">
        <f>'май (3 цк)'!H121</f>
        <v>696.62</v>
      </c>
      <c r="I99" s="70">
        <f>'май (3 цк)'!I121</f>
        <v>686.63</v>
      </c>
      <c r="J99" s="70">
        <f>'май (3 цк)'!J121</f>
        <v>691.76</v>
      </c>
      <c r="K99" s="70">
        <f>'май (3 цк)'!K121</f>
        <v>699.77</v>
      </c>
      <c r="L99" s="70">
        <f>'май (3 цк)'!L121</f>
        <v>703.75</v>
      </c>
      <c r="M99" s="70">
        <f>'май (3 цк)'!M121</f>
        <v>706.95</v>
      </c>
      <c r="N99" s="70">
        <f>'май (3 цк)'!N121</f>
        <v>700.86</v>
      </c>
      <c r="O99" s="70">
        <f>'май (3 цк)'!O121</f>
        <v>686.12</v>
      </c>
      <c r="P99" s="70">
        <f>'май (3 цк)'!P121</f>
        <v>692.2</v>
      </c>
      <c r="Q99" s="70">
        <f>'май (3 цк)'!Q121</f>
        <v>708.97</v>
      </c>
      <c r="R99" s="70">
        <f>'май (3 цк)'!R121</f>
        <v>723.22</v>
      </c>
      <c r="S99" s="70">
        <f>'май (3 цк)'!S121</f>
        <v>721.83</v>
      </c>
      <c r="T99" s="70">
        <f>'май (3 цк)'!T121</f>
        <v>713.01</v>
      </c>
      <c r="U99" s="70">
        <f>'май (3 цк)'!U121</f>
        <v>704.13</v>
      </c>
      <c r="V99" s="70">
        <f>'май (3 цк)'!V121</f>
        <v>711.69</v>
      </c>
      <c r="W99" s="70">
        <f>'май (3 цк)'!W121</f>
        <v>712.64</v>
      </c>
      <c r="X99" s="70">
        <f>'май (3 цк)'!X121</f>
        <v>712.1</v>
      </c>
      <c r="Y99" s="70">
        <f>'май (3 цк)'!Y121</f>
        <v>706.1</v>
      </c>
    </row>
    <row r="100" spans="1:25" s="62" customFormat="1" ht="18.75" customHeight="1" outlineLevel="1" x14ac:dyDescent="0.2">
      <c r="A100" s="53" t="s">
        <v>9</v>
      </c>
      <c r="B100" s="76">
        <v>42.56</v>
      </c>
      <c r="C100" s="74">
        <v>42.56</v>
      </c>
      <c r="D100" s="74">
        <v>42.56</v>
      </c>
      <c r="E100" s="74">
        <v>42.56</v>
      </c>
      <c r="F100" s="74">
        <v>42.56</v>
      </c>
      <c r="G100" s="74">
        <v>42.56</v>
      </c>
      <c r="H100" s="74">
        <v>42.56</v>
      </c>
      <c r="I100" s="74">
        <v>42.56</v>
      </c>
      <c r="J100" s="74">
        <v>42.56</v>
      </c>
      <c r="K100" s="74">
        <v>42.56</v>
      </c>
      <c r="L100" s="74">
        <v>42.56</v>
      </c>
      <c r="M100" s="74">
        <v>42.56</v>
      </c>
      <c r="N100" s="74">
        <v>42.56</v>
      </c>
      <c r="O100" s="74">
        <v>42.56</v>
      </c>
      <c r="P100" s="74">
        <v>42.56</v>
      </c>
      <c r="Q100" s="74">
        <v>42.56</v>
      </c>
      <c r="R100" s="74">
        <v>42.56</v>
      </c>
      <c r="S100" s="74">
        <v>42.56</v>
      </c>
      <c r="T100" s="74">
        <v>42.56</v>
      </c>
      <c r="U100" s="74">
        <v>42.56</v>
      </c>
      <c r="V100" s="74">
        <v>42.56</v>
      </c>
      <c r="W100" s="74">
        <v>42.56</v>
      </c>
      <c r="X100" s="74">
        <v>42.56</v>
      </c>
      <c r="Y100" s="81">
        <v>42.56</v>
      </c>
    </row>
    <row r="101" spans="1:25" s="62" customFormat="1" ht="18.75" customHeight="1" outlineLevel="1" thickBot="1" x14ac:dyDescent="0.25">
      <c r="A101" s="158" t="s">
        <v>11</v>
      </c>
      <c r="B101" s="77">
        <v>2.496</v>
      </c>
      <c r="C101" s="75">
        <v>2.496</v>
      </c>
      <c r="D101" s="75">
        <v>2.496</v>
      </c>
      <c r="E101" s="75">
        <v>2.496</v>
      </c>
      <c r="F101" s="75">
        <v>2.496</v>
      </c>
      <c r="G101" s="75">
        <v>2.496</v>
      </c>
      <c r="H101" s="75">
        <v>2.496</v>
      </c>
      <c r="I101" s="75">
        <v>2.496</v>
      </c>
      <c r="J101" s="75">
        <v>2.496</v>
      </c>
      <c r="K101" s="75">
        <v>2.496</v>
      </c>
      <c r="L101" s="75">
        <v>2.496</v>
      </c>
      <c r="M101" s="75">
        <v>2.496</v>
      </c>
      <c r="N101" s="75">
        <v>2.496</v>
      </c>
      <c r="O101" s="75">
        <v>2.496</v>
      </c>
      <c r="P101" s="75">
        <v>2.496</v>
      </c>
      <c r="Q101" s="75">
        <v>2.496</v>
      </c>
      <c r="R101" s="75">
        <v>2.496</v>
      </c>
      <c r="S101" s="75">
        <v>2.496</v>
      </c>
      <c r="T101" s="75">
        <v>2.496</v>
      </c>
      <c r="U101" s="75">
        <v>2.496</v>
      </c>
      <c r="V101" s="75">
        <v>2.496</v>
      </c>
      <c r="W101" s="75">
        <v>2.496</v>
      </c>
      <c r="X101" s="75">
        <v>2.496</v>
      </c>
      <c r="Y101" s="82">
        <v>2.496</v>
      </c>
    </row>
    <row r="102" spans="1:25" s="108" customFormat="1" ht="18.75" customHeight="1" thickBot="1" x14ac:dyDescent="0.25">
      <c r="A102" s="111">
        <v>24</v>
      </c>
      <c r="B102" s="138">
        <f t="shared" ref="B102:Y102" si="23">SUM(B103:B105)</f>
        <v>761.476</v>
      </c>
      <c r="C102" s="139">
        <f t="shared" si="23"/>
        <v>741.64600000000007</v>
      </c>
      <c r="D102" s="139">
        <f t="shared" si="23"/>
        <v>741.64600000000007</v>
      </c>
      <c r="E102" s="139">
        <f t="shared" si="23"/>
        <v>647.91600000000005</v>
      </c>
      <c r="F102" s="139">
        <f t="shared" si="23"/>
        <v>60.046000000000006</v>
      </c>
      <c r="G102" s="139">
        <f t="shared" si="23"/>
        <v>60.046000000000006</v>
      </c>
      <c r="H102" s="139">
        <f t="shared" si="23"/>
        <v>60.046000000000006</v>
      </c>
      <c r="I102" s="139">
        <f t="shared" si="23"/>
        <v>60.046000000000006</v>
      </c>
      <c r="J102" s="139">
        <f t="shared" si="23"/>
        <v>60.046000000000006</v>
      </c>
      <c r="K102" s="140">
        <f t="shared" si="23"/>
        <v>60.046000000000006</v>
      </c>
      <c r="L102" s="139">
        <f t="shared" si="23"/>
        <v>60.046000000000006</v>
      </c>
      <c r="M102" s="141">
        <f t="shared" si="23"/>
        <v>60.046000000000006</v>
      </c>
      <c r="N102" s="140">
        <f t="shared" si="23"/>
        <v>60.046000000000006</v>
      </c>
      <c r="O102" s="139">
        <f t="shared" si="23"/>
        <v>60.046000000000006</v>
      </c>
      <c r="P102" s="141">
        <f t="shared" si="23"/>
        <v>60.046000000000006</v>
      </c>
      <c r="Q102" s="142">
        <f t="shared" si="23"/>
        <v>712.53599999999994</v>
      </c>
      <c r="R102" s="139">
        <f t="shared" si="23"/>
        <v>748.51599999999996</v>
      </c>
      <c r="S102" s="142">
        <f t="shared" si="23"/>
        <v>756.99599999999998</v>
      </c>
      <c r="T102" s="139">
        <f t="shared" si="23"/>
        <v>758.49599999999998</v>
      </c>
      <c r="U102" s="139">
        <f t="shared" si="23"/>
        <v>752.26599999999996</v>
      </c>
      <c r="V102" s="139">
        <f t="shared" si="23"/>
        <v>757.77599999999995</v>
      </c>
      <c r="W102" s="139">
        <f t="shared" si="23"/>
        <v>758.5859999999999</v>
      </c>
      <c r="X102" s="139">
        <f t="shared" si="23"/>
        <v>756.53599999999994</v>
      </c>
      <c r="Y102" s="143">
        <f t="shared" si="23"/>
        <v>751.43600000000004</v>
      </c>
    </row>
    <row r="103" spans="1:25" s="62" customFormat="1" ht="18.75" customHeight="1" outlineLevel="1" x14ac:dyDescent="0.2">
      <c r="A103" s="157" t="s">
        <v>8</v>
      </c>
      <c r="B103" s="70">
        <f>'май (3 цк)'!B126</f>
        <v>716.42</v>
      </c>
      <c r="C103" s="70">
        <f>'май (3 цк)'!C126</f>
        <v>696.59</v>
      </c>
      <c r="D103" s="70">
        <f>'май (3 цк)'!D126</f>
        <v>696.59</v>
      </c>
      <c r="E103" s="70">
        <f>'май (3 цк)'!E126</f>
        <v>602.86</v>
      </c>
      <c r="F103" s="70">
        <f>'май (3 цк)'!F126</f>
        <v>14.99</v>
      </c>
      <c r="G103" s="70">
        <f>'май (3 цк)'!G126</f>
        <v>14.99</v>
      </c>
      <c r="H103" s="70">
        <f>'май (3 цк)'!H126</f>
        <v>14.99</v>
      </c>
      <c r="I103" s="70">
        <f>'май (3 цк)'!I126</f>
        <v>14.99</v>
      </c>
      <c r="J103" s="70">
        <f>'май (3 цк)'!J126</f>
        <v>14.99</v>
      </c>
      <c r="K103" s="70">
        <f>'май (3 цк)'!K126</f>
        <v>14.99</v>
      </c>
      <c r="L103" s="70">
        <f>'май (3 цк)'!L126</f>
        <v>14.99</v>
      </c>
      <c r="M103" s="70">
        <f>'май (3 цк)'!M126</f>
        <v>14.99</v>
      </c>
      <c r="N103" s="70">
        <f>'май (3 цк)'!N126</f>
        <v>14.99</v>
      </c>
      <c r="O103" s="70">
        <f>'май (3 цк)'!O126</f>
        <v>14.99</v>
      </c>
      <c r="P103" s="70">
        <f>'май (3 цк)'!P126</f>
        <v>14.99</v>
      </c>
      <c r="Q103" s="70">
        <f>'май (3 цк)'!Q126</f>
        <v>667.48</v>
      </c>
      <c r="R103" s="70">
        <f>'май (3 цк)'!R126</f>
        <v>703.46</v>
      </c>
      <c r="S103" s="70">
        <f>'май (3 цк)'!S126</f>
        <v>711.94</v>
      </c>
      <c r="T103" s="70">
        <f>'май (3 цк)'!T126</f>
        <v>713.44</v>
      </c>
      <c r="U103" s="70">
        <f>'май (3 цк)'!U126</f>
        <v>707.21</v>
      </c>
      <c r="V103" s="70">
        <f>'май (3 цк)'!V126</f>
        <v>712.72</v>
      </c>
      <c r="W103" s="70">
        <f>'май (3 цк)'!W126</f>
        <v>713.53</v>
      </c>
      <c r="X103" s="70">
        <f>'май (3 цк)'!X126</f>
        <v>711.48</v>
      </c>
      <c r="Y103" s="70">
        <f>'май (3 цк)'!Y126</f>
        <v>706.38</v>
      </c>
    </row>
    <row r="104" spans="1:25" s="62" customFormat="1" ht="18.75" customHeight="1" outlineLevel="1" x14ac:dyDescent="0.2">
      <c r="A104" s="53" t="s">
        <v>9</v>
      </c>
      <c r="B104" s="76">
        <v>42.56</v>
      </c>
      <c r="C104" s="74">
        <v>42.56</v>
      </c>
      <c r="D104" s="74">
        <v>42.56</v>
      </c>
      <c r="E104" s="74">
        <v>42.56</v>
      </c>
      <c r="F104" s="74">
        <v>42.56</v>
      </c>
      <c r="G104" s="74">
        <v>42.56</v>
      </c>
      <c r="H104" s="74">
        <v>42.56</v>
      </c>
      <c r="I104" s="74">
        <v>42.56</v>
      </c>
      <c r="J104" s="74">
        <v>42.56</v>
      </c>
      <c r="K104" s="74">
        <v>42.56</v>
      </c>
      <c r="L104" s="74">
        <v>42.56</v>
      </c>
      <c r="M104" s="74">
        <v>42.56</v>
      </c>
      <c r="N104" s="74">
        <v>42.56</v>
      </c>
      <c r="O104" s="74">
        <v>42.56</v>
      </c>
      <c r="P104" s="74">
        <v>42.56</v>
      </c>
      <c r="Q104" s="74">
        <v>42.56</v>
      </c>
      <c r="R104" s="74">
        <v>42.56</v>
      </c>
      <c r="S104" s="74">
        <v>42.56</v>
      </c>
      <c r="T104" s="74">
        <v>42.56</v>
      </c>
      <c r="U104" s="74">
        <v>42.56</v>
      </c>
      <c r="V104" s="74">
        <v>42.56</v>
      </c>
      <c r="W104" s="74">
        <v>42.56</v>
      </c>
      <c r="X104" s="74">
        <v>42.56</v>
      </c>
      <c r="Y104" s="81">
        <v>42.56</v>
      </c>
    </row>
    <row r="105" spans="1:25" s="62" customFormat="1" ht="18.75" customHeight="1" outlineLevel="1" thickBot="1" x14ac:dyDescent="0.25">
      <c r="A105" s="158" t="s">
        <v>11</v>
      </c>
      <c r="B105" s="77">
        <v>2.496</v>
      </c>
      <c r="C105" s="75">
        <v>2.496</v>
      </c>
      <c r="D105" s="75">
        <v>2.496</v>
      </c>
      <c r="E105" s="75">
        <v>2.496</v>
      </c>
      <c r="F105" s="75">
        <v>2.496</v>
      </c>
      <c r="G105" s="75">
        <v>2.496</v>
      </c>
      <c r="H105" s="75">
        <v>2.496</v>
      </c>
      <c r="I105" s="75">
        <v>2.496</v>
      </c>
      <c r="J105" s="75">
        <v>2.496</v>
      </c>
      <c r="K105" s="75">
        <v>2.496</v>
      </c>
      <c r="L105" s="75">
        <v>2.496</v>
      </c>
      <c r="M105" s="75">
        <v>2.496</v>
      </c>
      <c r="N105" s="75">
        <v>2.496</v>
      </c>
      <c r="O105" s="75">
        <v>2.496</v>
      </c>
      <c r="P105" s="75">
        <v>2.496</v>
      </c>
      <c r="Q105" s="75">
        <v>2.496</v>
      </c>
      <c r="R105" s="75">
        <v>2.496</v>
      </c>
      <c r="S105" s="75">
        <v>2.496</v>
      </c>
      <c r="T105" s="75">
        <v>2.496</v>
      </c>
      <c r="U105" s="75">
        <v>2.496</v>
      </c>
      <c r="V105" s="75">
        <v>2.496</v>
      </c>
      <c r="W105" s="75">
        <v>2.496</v>
      </c>
      <c r="X105" s="75">
        <v>2.496</v>
      </c>
      <c r="Y105" s="82">
        <v>2.496</v>
      </c>
    </row>
    <row r="106" spans="1:25" s="108" customFormat="1" ht="18.75" customHeight="1" thickBot="1" x14ac:dyDescent="0.25">
      <c r="A106" s="109">
        <v>25</v>
      </c>
      <c r="B106" s="138">
        <f t="shared" ref="B106:Y106" si="24">SUM(B107:B109)</f>
        <v>783.16600000000005</v>
      </c>
      <c r="C106" s="139">
        <f t="shared" si="24"/>
        <v>765.36599999999987</v>
      </c>
      <c r="D106" s="139">
        <f t="shared" si="24"/>
        <v>769.89600000000007</v>
      </c>
      <c r="E106" s="139">
        <f t="shared" si="24"/>
        <v>787.01599999999996</v>
      </c>
      <c r="F106" s="139">
        <f t="shared" si="24"/>
        <v>782.48599999999999</v>
      </c>
      <c r="G106" s="139">
        <f t="shared" si="24"/>
        <v>776.70600000000002</v>
      </c>
      <c r="H106" s="139">
        <f t="shared" si="24"/>
        <v>777.42600000000004</v>
      </c>
      <c r="I106" s="139">
        <f t="shared" si="24"/>
        <v>762.13600000000008</v>
      </c>
      <c r="J106" s="139">
        <f t="shared" si="24"/>
        <v>768.74599999999998</v>
      </c>
      <c r="K106" s="140">
        <f t="shared" si="24"/>
        <v>781.10599999999988</v>
      </c>
      <c r="L106" s="139">
        <f t="shared" si="24"/>
        <v>782.39600000000007</v>
      </c>
      <c r="M106" s="141">
        <f t="shared" si="24"/>
        <v>783.69600000000003</v>
      </c>
      <c r="N106" s="140">
        <f t="shared" si="24"/>
        <v>785.49599999999998</v>
      </c>
      <c r="O106" s="139">
        <f t="shared" si="24"/>
        <v>763.69600000000003</v>
      </c>
      <c r="P106" s="141">
        <f t="shared" si="24"/>
        <v>765.80599999999993</v>
      </c>
      <c r="Q106" s="142">
        <f t="shared" si="24"/>
        <v>788.44600000000003</v>
      </c>
      <c r="R106" s="139">
        <f t="shared" si="24"/>
        <v>790.02599999999995</v>
      </c>
      <c r="S106" s="142">
        <f t="shared" si="24"/>
        <v>797.29599999999994</v>
      </c>
      <c r="T106" s="139">
        <f t="shared" si="24"/>
        <v>788.0859999999999</v>
      </c>
      <c r="U106" s="139">
        <f t="shared" si="24"/>
        <v>771.24599999999998</v>
      </c>
      <c r="V106" s="139">
        <f t="shared" si="24"/>
        <v>776.15600000000006</v>
      </c>
      <c r="W106" s="139">
        <f t="shared" si="24"/>
        <v>780.66600000000005</v>
      </c>
      <c r="X106" s="139">
        <f t="shared" si="24"/>
        <v>782.226</v>
      </c>
      <c r="Y106" s="143">
        <f t="shared" si="24"/>
        <v>773.76599999999996</v>
      </c>
    </row>
    <row r="107" spans="1:25" s="62" customFormat="1" ht="18.75" customHeight="1" outlineLevel="1" x14ac:dyDescent="0.2">
      <c r="A107" s="157" t="s">
        <v>8</v>
      </c>
      <c r="B107" s="70">
        <f>'май (3 цк)'!B131</f>
        <v>738.11</v>
      </c>
      <c r="C107" s="70">
        <f>'май (3 цк)'!C131</f>
        <v>720.31</v>
      </c>
      <c r="D107" s="70">
        <f>'май (3 цк)'!D131</f>
        <v>724.84</v>
      </c>
      <c r="E107" s="70">
        <f>'май (3 цк)'!E131</f>
        <v>741.96</v>
      </c>
      <c r="F107" s="70">
        <f>'май (3 цк)'!F131</f>
        <v>737.43</v>
      </c>
      <c r="G107" s="70">
        <f>'май (3 цк)'!G131</f>
        <v>731.65</v>
      </c>
      <c r="H107" s="70">
        <f>'май (3 цк)'!H131</f>
        <v>732.37</v>
      </c>
      <c r="I107" s="70">
        <f>'май (3 цк)'!I131</f>
        <v>717.08</v>
      </c>
      <c r="J107" s="70">
        <f>'май (3 цк)'!J131</f>
        <v>723.69</v>
      </c>
      <c r="K107" s="70">
        <f>'май (3 цк)'!K131</f>
        <v>736.05</v>
      </c>
      <c r="L107" s="70">
        <f>'май (3 цк)'!L131</f>
        <v>737.34</v>
      </c>
      <c r="M107" s="70">
        <f>'май (3 цк)'!M131</f>
        <v>738.64</v>
      </c>
      <c r="N107" s="70">
        <f>'май (3 цк)'!N131</f>
        <v>740.44</v>
      </c>
      <c r="O107" s="70">
        <f>'май (3 цк)'!O131</f>
        <v>718.64</v>
      </c>
      <c r="P107" s="70">
        <f>'май (3 цк)'!P131</f>
        <v>720.75</v>
      </c>
      <c r="Q107" s="70">
        <f>'май (3 цк)'!Q131</f>
        <v>743.39</v>
      </c>
      <c r="R107" s="70">
        <f>'май (3 цк)'!R131</f>
        <v>744.97</v>
      </c>
      <c r="S107" s="70">
        <f>'май (3 цк)'!S131</f>
        <v>752.24</v>
      </c>
      <c r="T107" s="70">
        <f>'май (3 цк)'!T131</f>
        <v>743.03</v>
      </c>
      <c r="U107" s="70">
        <f>'май (3 цк)'!U131</f>
        <v>726.19</v>
      </c>
      <c r="V107" s="70">
        <f>'май (3 цк)'!V131</f>
        <v>731.1</v>
      </c>
      <c r="W107" s="70">
        <f>'май (3 цк)'!W131</f>
        <v>735.61</v>
      </c>
      <c r="X107" s="70">
        <f>'май (3 цк)'!X131</f>
        <v>737.17</v>
      </c>
      <c r="Y107" s="70">
        <f>'май (3 цк)'!Y131</f>
        <v>728.71</v>
      </c>
    </row>
    <row r="108" spans="1:25" s="62" customFormat="1" ht="18.75" customHeight="1" outlineLevel="1" x14ac:dyDescent="0.2">
      <c r="A108" s="53" t="s">
        <v>9</v>
      </c>
      <c r="B108" s="76">
        <v>42.56</v>
      </c>
      <c r="C108" s="74">
        <v>42.56</v>
      </c>
      <c r="D108" s="74">
        <v>42.56</v>
      </c>
      <c r="E108" s="74">
        <v>42.56</v>
      </c>
      <c r="F108" s="74">
        <v>42.56</v>
      </c>
      <c r="G108" s="74">
        <v>42.56</v>
      </c>
      <c r="H108" s="74">
        <v>42.56</v>
      </c>
      <c r="I108" s="74">
        <v>42.56</v>
      </c>
      <c r="J108" s="74">
        <v>42.56</v>
      </c>
      <c r="K108" s="74">
        <v>42.56</v>
      </c>
      <c r="L108" s="74">
        <v>42.56</v>
      </c>
      <c r="M108" s="74">
        <v>42.56</v>
      </c>
      <c r="N108" s="74">
        <v>42.56</v>
      </c>
      <c r="O108" s="74">
        <v>42.56</v>
      </c>
      <c r="P108" s="74">
        <v>42.56</v>
      </c>
      <c r="Q108" s="74">
        <v>42.56</v>
      </c>
      <c r="R108" s="74">
        <v>42.56</v>
      </c>
      <c r="S108" s="74">
        <v>42.56</v>
      </c>
      <c r="T108" s="74">
        <v>42.56</v>
      </c>
      <c r="U108" s="74">
        <v>42.56</v>
      </c>
      <c r="V108" s="74">
        <v>42.56</v>
      </c>
      <c r="W108" s="74">
        <v>42.56</v>
      </c>
      <c r="X108" s="74">
        <v>42.56</v>
      </c>
      <c r="Y108" s="81">
        <v>42.56</v>
      </c>
    </row>
    <row r="109" spans="1:25" s="62" customFormat="1" ht="18.75" customHeight="1" outlineLevel="1" thickBot="1" x14ac:dyDescent="0.25">
      <c r="A109" s="158" t="s">
        <v>11</v>
      </c>
      <c r="B109" s="77">
        <v>2.496</v>
      </c>
      <c r="C109" s="75">
        <v>2.496</v>
      </c>
      <c r="D109" s="75">
        <v>2.496</v>
      </c>
      <c r="E109" s="75">
        <v>2.496</v>
      </c>
      <c r="F109" s="75">
        <v>2.496</v>
      </c>
      <c r="G109" s="75">
        <v>2.496</v>
      </c>
      <c r="H109" s="75">
        <v>2.496</v>
      </c>
      <c r="I109" s="75">
        <v>2.496</v>
      </c>
      <c r="J109" s="75">
        <v>2.496</v>
      </c>
      <c r="K109" s="75">
        <v>2.496</v>
      </c>
      <c r="L109" s="75">
        <v>2.496</v>
      </c>
      <c r="M109" s="75">
        <v>2.496</v>
      </c>
      <c r="N109" s="75">
        <v>2.496</v>
      </c>
      <c r="O109" s="75">
        <v>2.496</v>
      </c>
      <c r="P109" s="75">
        <v>2.496</v>
      </c>
      <c r="Q109" s="75">
        <v>2.496</v>
      </c>
      <c r="R109" s="75">
        <v>2.496</v>
      </c>
      <c r="S109" s="75">
        <v>2.496</v>
      </c>
      <c r="T109" s="75">
        <v>2.496</v>
      </c>
      <c r="U109" s="75">
        <v>2.496</v>
      </c>
      <c r="V109" s="75">
        <v>2.496</v>
      </c>
      <c r="W109" s="75">
        <v>2.496</v>
      </c>
      <c r="X109" s="75">
        <v>2.496</v>
      </c>
      <c r="Y109" s="82">
        <v>2.496</v>
      </c>
    </row>
    <row r="110" spans="1:25" s="108" customFormat="1" ht="18.75" customHeight="1" thickBot="1" x14ac:dyDescent="0.25">
      <c r="A110" s="110">
        <v>26</v>
      </c>
      <c r="B110" s="138">
        <f t="shared" ref="B110:Y110" si="25">SUM(B111:B113)</f>
        <v>811.36599999999987</v>
      </c>
      <c r="C110" s="139">
        <f t="shared" si="25"/>
        <v>792.09599999999989</v>
      </c>
      <c r="D110" s="139">
        <f t="shared" si="25"/>
        <v>800.59599999999989</v>
      </c>
      <c r="E110" s="139">
        <f t="shared" si="25"/>
        <v>814.37600000000009</v>
      </c>
      <c r="F110" s="139">
        <f t="shared" si="25"/>
        <v>810.75599999999997</v>
      </c>
      <c r="G110" s="139">
        <f t="shared" si="25"/>
        <v>807.476</v>
      </c>
      <c r="H110" s="139">
        <f t="shared" si="25"/>
        <v>806.80599999999993</v>
      </c>
      <c r="I110" s="139">
        <f t="shared" si="25"/>
        <v>792.73599999999999</v>
      </c>
      <c r="J110" s="139">
        <f t="shared" si="25"/>
        <v>796.976</v>
      </c>
      <c r="K110" s="140">
        <f t="shared" si="25"/>
        <v>802.14600000000007</v>
      </c>
      <c r="L110" s="139">
        <f t="shared" si="25"/>
        <v>801.99599999999998</v>
      </c>
      <c r="M110" s="141">
        <f t="shared" si="25"/>
        <v>804.18600000000004</v>
      </c>
      <c r="N110" s="140">
        <f t="shared" si="25"/>
        <v>806.39600000000007</v>
      </c>
      <c r="O110" s="139">
        <f t="shared" si="25"/>
        <v>784.38600000000008</v>
      </c>
      <c r="P110" s="141">
        <f t="shared" si="25"/>
        <v>789.5859999999999</v>
      </c>
      <c r="Q110" s="142">
        <f t="shared" si="25"/>
        <v>807.15600000000006</v>
      </c>
      <c r="R110" s="139">
        <f t="shared" si="25"/>
        <v>814.41600000000005</v>
      </c>
      <c r="S110" s="142">
        <f t="shared" si="25"/>
        <v>823.29599999999994</v>
      </c>
      <c r="T110" s="139">
        <f t="shared" si="25"/>
        <v>814.57599999999991</v>
      </c>
      <c r="U110" s="139">
        <f t="shared" si="25"/>
        <v>806.65600000000006</v>
      </c>
      <c r="V110" s="139">
        <f t="shared" si="25"/>
        <v>809.0859999999999</v>
      </c>
      <c r="W110" s="139">
        <f t="shared" si="25"/>
        <v>818.52599999999995</v>
      </c>
      <c r="X110" s="139">
        <f t="shared" si="25"/>
        <v>813.57599999999991</v>
      </c>
      <c r="Y110" s="143">
        <f t="shared" si="25"/>
        <v>814.38600000000008</v>
      </c>
    </row>
    <row r="111" spans="1:25" s="62" customFormat="1" ht="18.75" customHeight="1" outlineLevel="1" x14ac:dyDescent="0.2">
      <c r="A111" s="56" t="s">
        <v>8</v>
      </c>
      <c r="B111" s="70">
        <f>'май (3 цк)'!B136</f>
        <v>766.31</v>
      </c>
      <c r="C111" s="70">
        <f>'май (3 цк)'!C136</f>
        <v>747.04</v>
      </c>
      <c r="D111" s="70">
        <f>'май (3 цк)'!D136</f>
        <v>755.54</v>
      </c>
      <c r="E111" s="70">
        <f>'май (3 цк)'!E136</f>
        <v>769.32</v>
      </c>
      <c r="F111" s="70">
        <f>'май (3 цк)'!F136</f>
        <v>765.7</v>
      </c>
      <c r="G111" s="70">
        <f>'май (3 цк)'!G136</f>
        <v>762.42</v>
      </c>
      <c r="H111" s="70">
        <f>'май (3 цк)'!H136</f>
        <v>761.75</v>
      </c>
      <c r="I111" s="70">
        <f>'май (3 цк)'!I136</f>
        <v>747.68</v>
      </c>
      <c r="J111" s="70">
        <f>'май (3 цк)'!J136</f>
        <v>751.92</v>
      </c>
      <c r="K111" s="70">
        <f>'май (3 цк)'!K136</f>
        <v>757.09</v>
      </c>
      <c r="L111" s="70">
        <f>'май (3 цк)'!L136</f>
        <v>756.94</v>
      </c>
      <c r="M111" s="70">
        <f>'май (3 цк)'!M136</f>
        <v>759.13</v>
      </c>
      <c r="N111" s="70">
        <f>'май (3 цк)'!N136</f>
        <v>761.34</v>
      </c>
      <c r="O111" s="70">
        <f>'май (3 цк)'!O136</f>
        <v>739.33</v>
      </c>
      <c r="P111" s="70">
        <f>'май (3 цк)'!P136</f>
        <v>744.53</v>
      </c>
      <c r="Q111" s="70">
        <f>'май (3 цк)'!Q136</f>
        <v>762.1</v>
      </c>
      <c r="R111" s="70">
        <f>'май (3 цк)'!R136</f>
        <v>769.36</v>
      </c>
      <c r="S111" s="70">
        <f>'май (3 цк)'!S136</f>
        <v>778.24</v>
      </c>
      <c r="T111" s="70">
        <f>'май (3 цк)'!T136</f>
        <v>769.52</v>
      </c>
      <c r="U111" s="70">
        <f>'май (3 цк)'!U136</f>
        <v>761.6</v>
      </c>
      <c r="V111" s="70">
        <f>'май (3 цк)'!V136</f>
        <v>764.03</v>
      </c>
      <c r="W111" s="70">
        <f>'май (3 цк)'!W136</f>
        <v>773.47</v>
      </c>
      <c r="X111" s="70">
        <f>'май (3 цк)'!X136</f>
        <v>768.52</v>
      </c>
      <c r="Y111" s="70">
        <f>'май (3 цк)'!Y136</f>
        <v>769.33</v>
      </c>
    </row>
    <row r="112" spans="1:25" s="62" customFormat="1" ht="18.75" customHeight="1" outlineLevel="1" x14ac:dyDescent="0.2">
      <c r="A112" s="57" t="s">
        <v>9</v>
      </c>
      <c r="B112" s="76">
        <v>42.56</v>
      </c>
      <c r="C112" s="74">
        <v>42.56</v>
      </c>
      <c r="D112" s="74">
        <v>42.56</v>
      </c>
      <c r="E112" s="74">
        <v>42.56</v>
      </c>
      <c r="F112" s="74">
        <v>42.56</v>
      </c>
      <c r="G112" s="74">
        <v>42.56</v>
      </c>
      <c r="H112" s="74">
        <v>42.56</v>
      </c>
      <c r="I112" s="74">
        <v>42.56</v>
      </c>
      <c r="J112" s="74">
        <v>42.56</v>
      </c>
      <c r="K112" s="74">
        <v>42.56</v>
      </c>
      <c r="L112" s="74">
        <v>42.56</v>
      </c>
      <c r="M112" s="74">
        <v>42.56</v>
      </c>
      <c r="N112" s="74">
        <v>42.56</v>
      </c>
      <c r="O112" s="74">
        <v>42.56</v>
      </c>
      <c r="P112" s="74">
        <v>42.56</v>
      </c>
      <c r="Q112" s="74">
        <v>42.56</v>
      </c>
      <c r="R112" s="74">
        <v>42.56</v>
      </c>
      <c r="S112" s="74">
        <v>42.56</v>
      </c>
      <c r="T112" s="74">
        <v>42.56</v>
      </c>
      <c r="U112" s="74">
        <v>42.56</v>
      </c>
      <c r="V112" s="74">
        <v>42.56</v>
      </c>
      <c r="W112" s="74">
        <v>42.56</v>
      </c>
      <c r="X112" s="74">
        <v>42.56</v>
      </c>
      <c r="Y112" s="81">
        <v>42.56</v>
      </c>
    </row>
    <row r="113" spans="1:25" s="62" customFormat="1" ht="18.75" customHeight="1" outlineLevel="1" thickBot="1" x14ac:dyDescent="0.25">
      <c r="A113" s="147" t="s">
        <v>11</v>
      </c>
      <c r="B113" s="77">
        <v>2.496</v>
      </c>
      <c r="C113" s="75">
        <v>2.496</v>
      </c>
      <c r="D113" s="75">
        <v>2.496</v>
      </c>
      <c r="E113" s="75">
        <v>2.496</v>
      </c>
      <c r="F113" s="75">
        <v>2.496</v>
      </c>
      <c r="G113" s="75">
        <v>2.496</v>
      </c>
      <c r="H113" s="75">
        <v>2.496</v>
      </c>
      <c r="I113" s="75">
        <v>2.496</v>
      </c>
      <c r="J113" s="75">
        <v>2.496</v>
      </c>
      <c r="K113" s="75">
        <v>2.496</v>
      </c>
      <c r="L113" s="75">
        <v>2.496</v>
      </c>
      <c r="M113" s="75">
        <v>2.496</v>
      </c>
      <c r="N113" s="75">
        <v>2.496</v>
      </c>
      <c r="O113" s="75">
        <v>2.496</v>
      </c>
      <c r="P113" s="75">
        <v>2.496</v>
      </c>
      <c r="Q113" s="75">
        <v>2.496</v>
      </c>
      <c r="R113" s="75">
        <v>2.496</v>
      </c>
      <c r="S113" s="75">
        <v>2.496</v>
      </c>
      <c r="T113" s="75">
        <v>2.496</v>
      </c>
      <c r="U113" s="75">
        <v>2.496</v>
      </c>
      <c r="V113" s="75">
        <v>2.496</v>
      </c>
      <c r="W113" s="75">
        <v>2.496</v>
      </c>
      <c r="X113" s="75">
        <v>2.496</v>
      </c>
      <c r="Y113" s="82">
        <v>2.496</v>
      </c>
    </row>
    <row r="114" spans="1:25" s="108" customFormat="1" ht="18.75" customHeight="1" thickBot="1" x14ac:dyDescent="0.25">
      <c r="A114" s="112">
        <v>27</v>
      </c>
      <c r="B114" s="138">
        <f t="shared" ref="B114:Y114" si="26">SUM(B115:B117)</f>
        <v>771.70600000000002</v>
      </c>
      <c r="C114" s="139">
        <f t="shared" si="26"/>
        <v>753.28599999999994</v>
      </c>
      <c r="D114" s="139">
        <f t="shared" si="26"/>
        <v>749.11599999999987</v>
      </c>
      <c r="E114" s="139">
        <f t="shared" si="26"/>
        <v>765.476</v>
      </c>
      <c r="F114" s="139">
        <f t="shared" si="26"/>
        <v>761.57599999999991</v>
      </c>
      <c r="G114" s="139">
        <f t="shared" si="26"/>
        <v>763.60599999999988</v>
      </c>
      <c r="H114" s="139">
        <f t="shared" si="26"/>
        <v>762.45600000000002</v>
      </c>
      <c r="I114" s="139">
        <f t="shared" si="26"/>
        <v>752.68600000000004</v>
      </c>
      <c r="J114" s="139">
        <f t="shared" si="26"/>
        <v>756.74599999999998</v>
      </c>
      <c r="K114" s="140">
        <f t="shared" si="26"/>
        <v>739.29599999999994</v>
      </c>
      <c r="L114" s="139">
        <f t="shared" si="26"/>
        <v>751.01599999999996</v>
      </c>
      <c r="M114" s="141">
        <f t="shared" si="26"/>
        <v>760.03599999999994</v>
      </c>
      <c r="N114" s="140">
        <f t="shared" si="26"/>
        <v>768.18600000000004</v>
      </c>
      <c r="O114" s="139">
        <f t="shared" si="26"/>
        <v>741.38600000000008</v>
      </c>
      <c r="P114" s="141">
        <f t="shared" si="26"/>
        <v>746.89600000000007</v>
      </c>
      <c r="Q114" s="142">
        <f t="shared" si="26"/>
        <v>755.79599999999994</v>
      </c>
      <c r="R114" s="139">
        <f t="shared" si="26"/>
        <v>769.91600000000005</v>
      </c>
      <c r="S114" s="142">
        <f t="shared" si="26"/>
        <v>780.28599999999994</v>
      </c>
      <c r="T114" s="139">
        <f t="shared" si="26"/>
        <v>777.42600000000004</v>
      </c>
      <c r="U114" s="139">
        <f t="shared" si="26"/>
        <v>764.44600000000003</v>
      </c>
      <c r="V114" s="139">
        <f t="shared" si="26"/>
        <v>757.03599999999994</v>
      </c>
      <c r="W114" s="139">
        <f t="shared" si="26"/>
        <v>771.50599999999997</v>
      </c>
      <c r="X114" s="139">
        <f t="shared" si="26"/>
        <v>777.71600000000001</v>
      </c>
      <c r="Y114" s="143">
        <f t="shared" si="26"/>
        <v>773.35599999999988</v>
      </c>
    </row>
    <row r="115" spans="1:25" s="62" customFormat="1" ht="18.75" customHeight="1" outlineLevel="1" x14ac:dyDescent="0.2">
      <c r="A115" s="56" t="s">
        <v>8</v>
      </c>
      <c r="B115" s="70">
        <f>'май (3 цк)'!B141</f>
        <v>726.65</v>
      </c>
      <c r="C115" s="70">
        <f>'май (3 цк)'!C141</f>
        <v>708.23</v>
      </c>
      <c r="D115" s="70">
        <f>'май (3 цк)'!D141</f>
        <v>704.06</v>
      </c>
      <c r="E115" s="70">
        <f>'май (3 цк)'!E141</f>
        <v>720.42</v>
      </c>
      <c r="F115" s="70">
        <f>'май (3 цк)'!F141</f>
        <v>716.52</v>
      </c>
      <c r="G115" s="70">
        <f>'май (3 цк)'!G141</f>
        <v>718.55</v>
      </c>
      <c r="H115" s="70">
        <f>'май (3 цк)'!H141</f>
        <v>717.4</v>
      </c>
      <c r="I115" s="70">
        <f>'май (3 цк)'!I141</f>
        <v>707.63</v>
      </c>
      <c r="J115" s="70">
        <f>'май (3 цк)'!J141</f>
        <v>711.69</v>
      </c>
      <c r="K115" s="70">
        <f>'май (3 цк)'!K141</f>
        <v>694.24</v>
      </c>
      <c r="L115" s="70">
        <f>'май (3 цк)'!L141</f>
        <v>705.96</v>
      </c>
      <c r="M115" s="70">
        <f>'май (3 цк)'!M141</f>
        <v>714.98</v>
      </c>
      <c r="N115" s="70">
        <f>'май (3 цк)'!N141</f>
        <v>723.13</v>
      </c>
      <c r="O115" s="70">
        <f>'май (3 цк)'!O141</f>
        <v>696.33</v>
      </c>
      <c r="P115" s="70">
        <f>'май (3 цк)'!P141</f>
        <v>701.84</v>
      </c>
      <c r="Q115" s="70">
        <f>'май (3 цк)'!Q141</f>
        <v>710.74</v>
      </c>
      <c r="R115" s="70">
        <f>'май (3 цк)'!R141</f>
        <v>724.86</v>
      </c>
      <c r="S115" s="70">
        <f>'май (3 цк)'!S141</f>
        <v>735.23</v>
      </c>
      <c r="T115" s="70">
        <f>'май (3 цк)'!T141</f>
        <v>732.37</v>
      </c>
      <c r="U115" s="70">
        <f>'май (3 цк)'!U141</f>
        <v>719.39</v>
      </c>
      <c r="V115" s="70">
        <f>'май (3 цк)'!V141</f>
        <v>711.98</v>
      </c>
      <c r="W115" s="70">
        <f>'май (3 цк)'!W141</f>
        <v>726.45</v>
      </c>
      <c r="X115" s="70">
        <f>'май (3 цк)'!X141</f>
        <v>732.66</v>
      </c>
      <c r="Y115" s="70">
        <f>'май (3 цк)'!Y141</f>
        <v>728.3</v>
      </c>
    </row>
    <row r="116" spans="1:25" s="62" customFormat="1" ht="18.75" customHeight="1" outlineLevel="1" x14ac:dyDescent="0.2">
      <c r="A116" s="57" t="s">
        <v>9</v>
      </c>
      <c r="B116" s="76">
        <v>42.56</v>
      </c>
      <c r="C116" s="74">
        <v>42.56</v>
      </c>
      <c r="D116" s="74">
        <v>42.56</v>
      </c>
      <c r="E116" s="74">
        <v>42.56</v>
      </c>
      <c r="F116" s="74">
        <v>42.56</v>
      </c>
      <c r="G116" s="74">
        <v>42.56</v>
      </c>
      <c r="H116" s="74">
        <v>42.56</v>
      </c>
      <c r="I116" s="74">
        <v>42.56</v>
      </c>
      <c r="J116" s="74">
        <v>42.56</v>
      </c>
      <c r="K116" s="74">
        <v>42.56</v>
      </c>
      <c r="L116" s="74">
        <v>42.56</v>
      </c>
      <c r="M116" s="74">
        <v>42.56</v>
      </c>
      <c r="N116" s="74">
        <v>42.56</v>
      </c>
      <c r="O116" s="74">
        <v>42.56</v>
      </c>
      <c r="P116" s="74">
        <v>42.56</v>
      </c>
      <c r="Q116" s="74">
        <v>42.56</v>
      </c>
      <c r="R116" s="74">
        <v>42.56</v>
      </c>
      <c r="S116" s="74">
        <v>42.56</v>
      </c>
      <c r="T116" s="74">
        <v>42.56</v>
      </c>
      <c r="U116" s="74">
        <v>42.56</v>
      </c>
      <c r="V116" s="74">
        <v>42.56</v>
      </c>
      <c r="W116" s="74">
        <v>42.56</v>
      </c>
      <c r="X116" s="74">
        <v>42.56</v>
      </c>
      <c r="Y116" s="81">
        <v>42.56</v>
      </c>
    </row>
    <row r="117" spans="1:25" s="62" customFormat="1" ht="18.75" customHeight="1" outlineLevel="1" thickBot="1" x14ac:dyDescent="0.25">
      <c r="A117" s="147" t="s">
        <v>11</v>
      </c>
      <c r="B117" s="77">
        <v>2.496</v>
      </c>
      <c r="C117" s="75">
        <v>2.496</v>
      </c>
      <c r="D117" s="75">
        <v>2.496</v>
      </c>
      <c r="E117" s="75">
        <v>2.496</v>
      </c>
      <c r="F117" s="75">
        <v>2.496</v>
      </c>
      <c r="G117" s="75">
        <v>2.496</v>
      </c>
      <c r="H117" s="75">
        <v>2.496</v>
      </c>
      <c r="I117" s="75">
        <v>2.496</v>
      </c>
      <c r="J117" s="75">
        <v>2.496</v>
      </c>
      <c r="K117" s="75">
        <v>2.496</v>
      </c>
      <c r="L117" s="75">
        <v>2.496</v>
      </c>
      <c r="M117" s="75">
        <v>2.496</v>
      </c>
      <c r="N117" s="75">
        <v>2.496</v>
      </c>
      <c r="O117" s="75">
        <v>2.496</v>
      </c>
      <c r="P117" s="75">
        <v>2.496</v>
      </c>
      <c r="Q117" s="75">
        <v>2.496</v>
      </c>
      <c r="R117" s="75">
        <v>2.496</v>
      </c>
      <c r="S117" s="75">
        <v>2.496</v>
      </c>
      <c r="T117" s="75">
        <v>2.496</v>
      </c>
      <c r="U117" s="75">
        <v>2.496</v>
      </c>
      <c r="V117" s="75">
        <v>2.496</v>
      </c>
      <c r="W117" s="75">
        <v>2.496</v>
      </c>
      <c r="X117" s="75">
        <v>2.496</v>
      </c>
      <c r="Y117" s="82">
        <v>2.496</v>
      </c>
    </row>
    <row r="118" spans="1:25" s="108" customFormat="1" ht="18.75" customHeight="1" thickBot="1" x14ac:dyDescent="0.25">
      <c r="A118" s="111">
        <v>28</v>
      </c>
      <c r="B118" s="138">
        <f t="shared" ref="B118:Y118" si="27">SUM(B119:B121)</f>
        <v>864.63600000000008</v>
      </c>
      <c r="C118" s="139">
        <f t="shared" si="27"/>
        <v>802.55599999999993</v>
      </c>
      <c r="D118" s="139">
        <f t="shared" si="27"/>
        <v>823.94600000000003</v>
      </c>
      <c r="E118" s="139">
        <f t="shared" si="27"/>
        <v>846.17600000000004</v>
      </c>
      <c r="F118" s="139">
        <f t="shared" si="27"/>
        <v>848.87600000000009</v>
      </c>
      <c r="G118" s="139">
        <f t="shared" si="27"/>
        <v>838.17600000000004</v>
      </c>
      <c r="H118" s="139">
        <f t="shared" si="27"/>
        <v>831.70600000000002</v>
      </c>
      <c r="I118" s="139">
        <f t="shared" si="27"/>
        <v>785.46600000000001</v>
      </c>
      <c r="J118" s="139">
        <f t="shared" si="27"/>
        <v>803.03599999999994</v>
      </c>
      <c r="K118" s="140">
        <f t="shared" si="27"/>
        <v>806.45600000000002</v>
      </c>
      <c r="L118" s="139">
        <f t="shared" si="27"/>
        <v>820.19600000000003</v>
      </c>
      <c r="M118" s="141">
        <f t="shared" si="27"/>
        <v>829.36599999999987</v>
      </c>
      <c r="N118" s="140">
        <f t="shared" si="27"/>
        <v>784.43600000000004</v>
      </c>
      <c r="O118" s="139">
        <f t="shared" si="27"/>
        <v>769.77599999999995</v>
      </c>
      <c r="P118" s="141">
        <f t="shared" si="27"/>
        <v>770.63600000000008</v>
      </c>
      <c r="Q118" s="142">
        <f t="shared" si="27"/>
        <v>797.17600000000004</v>
      </c>
      <c r="R118" s="139">
        <f t="shared" si="27"/>
        <v>804.80599999999993</v>
      </c>
      <c r="S118" s="142">
        <f t="shared" si="27"/>
        <v>808.8359999999999</v>
      </c>
      <c r="T118" s="139">
        <f t="shared" si="27"/>
        <v>797.99599999999998</v>
      </c>
      <c r="U118" s="139">
        <f t="shared" si="27"/>
        <v>796.41600000000005</v>
      </c>
      <c r="V118" s="139">
        <f t="shared" si="27"/>
        <v>796.15600000000006</v>
      </c>
      <c r="W118" s="139">
        <f t="shared" si="27"/>
        <v>800.8359999999999</v>
      </c>
      <c r="X118" s="139">
        <f t="shared" si="27"/>
        <v>806.81599999999992</v>
      </c>
      <c r="Y118" s="143">
        <f t="shared" si="27"/>
        <v>804.18600000000004</v>
      </c>
    </row>
    <row r="119" spans="1:25" s="62" customFormat="1" ht="18.75" customHeight="1" outlineLevel="1" x14ac:dyDescent="0.2">
      <c r="A119" s="157" t="s">
        <v>8</v>
      </c>
      <c r="B119" s="70">
        <f>'май (3 цк)'!B146</f>
        <v>819.58</v>
      </c>
      <c r="C119" s="70">
        <f>'май (3 цк)'!C146</f>
        <v>757.5</v>
      </c>
      <c r="D119" s="70">
        <f>'май (3 цк)'!D146</f>
        <v>778.89</v>
      </c>
      <c r="E119" s="70">
        <f>'май (3 цк)'!E146</f>
        <v>801.12</v>
      </c>
      <c r="F119" s="70">
        <f>'май (3 цк)'!F146</f>
        <v>803.82</v>
      </c>
      <c r="G119" s="70">
        <f>'май (3 цк)'!G146</f>
        <v>793.12</v>
      </c>
      <c r="H119" s="70">
        <f>'май (3 цк)'!H146</f>
        <v>786.65</v>
      </c>
      <c r="I119" s="70">
        <f>'май (3 цк)'!I146</f>
        <v>740.41</v>
      </c>
      <c r="J119" s="70">
        <f>'май (3 цк)'!J146</f>
        <v>757.98</v>
      </c>
      <c r="K119" s="70">
        <f>'май (3 цк)'!K146</f>
        <v>761.4</v>
      </c>
      <c r="L119" s="70">
        <f>'май (3 цк)'!L146</f>
        <v>775.14</v>
      </c>
      <c r="M119" s="70">
        <f>'май (3 цк)'!M146</f>
        <v>784.31</v>
      </c>
      <c r="N119" s="70">
        <f>'май (3 цк)'!N146</f>
        <v>739.38</v>
      </c>
      <c r="O119" s="70">
        <f>'май (3 цк)'!O146</f>
        <v>724.72</v>
      </c>
      <c r="P119" s="70">
        <f>'май (3 цк)'!P146</f>
        <v>725.58</v>
      </c>
      <c r="Q119" s="70">
        <f>'май (3 цк)'!Q146</f>
        <v>752.12</v>
      </c>
      <c r="R119" s="70">
        <f>'май (3 цк)'!R146</f>
        <v>759.75</v>
      </c>
      <c r="S119" s="70">
        <f>'май (3 цк)'!S146</f>
        <v>763.78</v>
      </c>
      <c r="T119" s="70">
        <f>'май (3 цк)'!T146</f>
        <v>752.94</v>
      </c>
      <c r="U119" s="70">
        <f>'май (3 цк)'!U146</f>
        <v>751.36</v>
      </c>
      <c r="V119" s="70">
        <f>'май (3 цк)'!V146</f>
        <v>751.1</v>
      </c>
      <c r="W119" s="70">
        <f>'май (3 цк)'!W146</f>
        <v>755.78</v>
      </c>
      <c r="X119" s="70">
        <f>'май (3 цк)'!X146</f>
        <v>761.76</v>
      </c>
      <c r="Y119" s="70">
        <f>'май (3 цк)'!Y146</f>
        <v>759.13</v>
      </c>
    </row>
    <row r="120" spans="1:25" s="62" customFormat="1" ht="18.75" customHeight="1" outlineLevel="1" x14ac:dyDescent="0.2">
      <c r="A120" s="53" t="s">
        <v>9</v>
      </c>
      <c r="B120" s="76">
        <v>42.56</v>
      </c>
      <c r="C120" s="74">
        <v>42.56</v>
      </c>
      <c r="D120" s="74">
        <v>42.56</v>
      </c>
      <c r="E120" s="74">
        <v>42.56</v>
      </c>
      <c r="F120" s="74">
        <v>42.56</v>
      </c>
      <c r="G120" s="74">
        <v>42.56</v>
      </c>
      <c r="H120" s="74">
        <v>42.56</v>
      </c>
      <c r="I120" s="74">
        <v>42.56</v>
      </c>
      <c r="J120" s="74">
        <v>42.56</v>
      </c>
      <c r="K120" s="74">
        <v>42.56</v>
      </c>
      <c r="L120" s="74">
        <v>42.56</v>
      </c>
      <c r="M120" s="74">
        <v>42.56</v>
      </c>
      <c r="N120" s="74">
        <v>42.56</v>
      </c>
      <c r="O120" s="74">
        <v>42.56</v>
      </c>
      <c r="P120" s="74">
        <v>42.56</v>
      </c>
      <c r="Q120" s="74">
        <v>42.56</v>
      </c>
      <c r="R120" s="74">
        <v>42.56</v>
      </c>
      <c r="S120" s="74">
        <v>42.56</v>
      </c>
      <c r="T120" s="74">
        <v>42.56</v>
      </c>
      <c r="U120" s="74">
        <v>42.56</v>
      </c>
      <c r="V120" s="74">
        <v>42.56</v>
      </c>
      <c r="W120" s="74">
        <v>42.56</v>
      </c>
      <c r="X120" s="74">
        <v>42.56</v>
      </c>
      <c r="Y120" s="81">
        <v>42.56</v>
      </c>
    </row>
    <row r="121" spans="1:25" s="62" customFormat="1" ht="18.75" customHeight="1" outlineLevel="1" thickBot="1" x14ac:dyDescent="0.25">
      <c r="A121" s="158" t="s">
        <v>11</v>
      </c>
      <c r="B121" s="77">
        <v>2.496</v>
      </c>
      <c r="C121" s="75">
        <v>2.496</v>
      </c>
      <c r="D121" s="75">
        <v>2.496</v>
      </c>
      <c r="E121" s="75">
        <v>2.496</v>
      </c>
      <c r="F121" s="75">
        <v>2.496</v>
      </c>
      <c r="G121" s="75">
        <v>2.496</v>
      </c>
      <c r="H121" s="75">
        <v>2.496</v>
      </c>
      <c r="I121" s="75">
        <v>2.496</v>
      </c>
      <c r="J121" s="75">
        <v>2.496</v>
      </c>
      <c r="K121" s="75">
        <v>2.496</v>
      </c>
      <c r="L121" s="75">
        <v>2.496</v>
      </c>
      <c r="M121" s="75">
        <v>2.496</v>
      </c>
      <c r="N121" s="75">
        <v>2.496</v>
      </c>
      <c r="O121" s="75">
        <v>2.496</v>
      </c>
      <c r="P121" s="75">
        <v>2.496</v>
      </c>
      <c r="Q121" s="75">
        <v>2.496</v>
      </c>
      <c r="R121" s="75">
        <v>2.496</v>
      </c>
      <c r="S121" s="75">
        <v>2.496</v>
      </c>
      <c r="T121" s="75">
        <v>2.496</v>
      </c>
      <c r="U121" s="75">
        <v>2.496</v>
      </c>
      <c r="V121" s="75">
        <v>2.496</v>
      </c>
      <c r="W121" s="75">
        <v>2.496</v>
      </c>
      <c r="X121" s="75">
        <v>2.496</v>
      </c>
      <c r="Y121" s="82">
        <v>2.496</v>
      </c>
    </row>
    <row r="122" spans="1:25" s="108" customFormat="1" ht="18.75" customHeight="1" thickBot="1" x14ac:dyDescent="0.25">
      <c r="A122" s="109">
        <v>29</v>
      </c>
      <c r="B122" s="138">
        <f t="shared" ref="B122:Y122" si="28">SUM(B123:B125)</f>
        <v>785.01599999999996</v>
      </c>
      <c r="C122" s="139">
        <f t="shared" si="28"/>
        <v>750.60599999999988</v>
      </c>
      <c r="D122" s="139">
        <f t="shared" si="28"/>
        <v>768.79599999999994</v>
      </c>
      <c r="E122" s="139">
        <f t="shared" si="28"/>
        <v>785.27599999999995</v>
      </c>
      <c r="F122" s="139">
        <f t="shared" si="28"/>
        <v>780.54599999999994</v>
      </c>
      <c r="G122" s="139">
        <f t="shared" si="28"/>
        <v>769.13600000000008</v>
      </c>
      <c r="H122" s="139">
        <f t="shared" si="28"/>
        <v>755.42600000000004</v>
      </c>
      <c r="I122" s="139">
        <f t="shared" si="28"/>
        <v>748.99599999999998</v>
      </c>
      <c r="J122" s="139">
        <f t="shared" si="28"/>
        <v>748.3359999999999</v>
      </c>
      <c r="K122" s="140">
        <f t="shared" si="28"/>
        <v>761.95600000000002</v>
      </c>
      <c r="L122" s="139">
        <f t="shared" si="28"/>
        <v>758.62600000000009</v>
      </c>
      <c r="M122" s="141">
        <f t="shared" si="28"/>
        <v>771.03599999999994</v>
      </c>
      <c r="N122" s="140">
        <f t="shared" si="28"/>
        <v>757.59599999999989</v>
      </c>
      <c r="O122" s="139">
        <f t="shared" si="28"/>
        <v>756.40600000000006</v>
      </c>
      <c r="P122" s="141">
        <f t="shared" si="28"/>
        <v>752.3359999999999</v>
      </c>
      <c r="Q122" s="142">
        <f t="shared" si="28"/>
        <v>778.23599999999999</v>
      </c>
      <c r="R122" s="139">
        <f t="shared" si="28"/>
        <v>786.46600000000001</v>
      </c>
      <c r="S122" s="142">
        <f t="shared" si="28"/>
        <v>793.56599999999992</v>
      </c>
      <c r="T122" s="139">
        <f t="shared" si="28"/>
        <v>787.80599999999993</v>
      </c>
      <c r="U122" s="139">
        <f t="shared" si="28"/>
        <v>778.53599999999994</v>
      </c>
      <c r="V122" s="139">
        <f t="shared" si="28"/>
        <v>775.34599999999989</v>
      </c>
      <c r="W122" s="139">
        <f t="shared" si="28"/>
        <v>778.63600000000008</v>
      </c>
      <c r="X122" s="139">
        <f t="shared" si="28"/>
        <v>780.87600000000009</v>
      </c>
      <c r="Y122" s="143">
        <f t="shared" si="28"/>
        <v>774.19600000000003</v>
      </c>
    </row>
    <row r="123" spans="1:25" s="62" customFormat="1" ht="18.75" customHeight="1" outlineLevel="1" x14ac:dyDescent="0.2">
      <c r="A123" s="157" t="s">
        <v>8</v>
      </c>
      <c r="B123" s="70">
        <f>'май (3 цк)'!B151</f>
        <v>739.96</v>
      </c>
      <c r="C123" s="70">
        <f>'май (3 цк)'!C151</f>
        <v>705.55</v>
      </c>
      <c r="D123" s="70">
        <f>'май (3 цк)'!D151</f>
        <v>723.74</v>
      </c>
      <c r="E123" s="70">
        <f>'май (3 цк)'!E151</f>
        <v>740.22</v>
      </c>
      <c r="F123" s="70">
        <f>'май (3 цк)'!F151</f>
        <v>735.49</v>
      </c>
      <c r="G123" s="70">
        <f>'май (3 цк)'!G151</f>
        <v>724.08</v>
      </c>
      <c r="H123" s="70">
        <f>'май (3 цк)'!H151</f>
        <v>710.37</v>
      </c>
      <c r="I123" s="70">
        <f>'май (3 цк)'!I151</f>
        <v>703.94</v>
      </c>
      <c r="J123" s="70">
        <f>'май (3 цк)'!J151</f>
        <v>703.28</v>
      </c>
      <c r="K123" s="70">
        <f>'май (3 цк)'!K151</f>
        <v>716.9</v>
      </c>
      <c r="L123" s="70">
        <f>'май (3 цк)'!L151</f>
        <v>713.57</v>
      </c>
      <c r="M123" s="70">
        <f>'май (3 цк)'!M151</f>
        <v>725.98</v>
      </c>
      <c r="N123" s="70">
        <f>'май (3 цк)'!N151</f>
        <v>712.54</v>
      </c>
      <c r="O123" s="70">
        <f>'май (3 цк)'!O151</f>
        <v>711.35</v>
      </c>
      <c r="P123" s="70">
        <f>'май (3 цк)'!P151</f>
        <v>707.28</v>
      </c>
      <c r="Q123" s="70">
        <f>'май (3 цк)'!Q151</f>
        <v>733.18</v>
      </c>
      <c r="R123" s="70">
        <f>'май (3 цк)'!R151</f>
        <v>741.41</v>
      </c>
      <c r="S123" s="70">
        <f>'май (3 цк)'!S151</f>
        <v>748.51</v>
      </c>
      <c r="T123" s="70">
        <f>'май (3 цк)'!T151</f>
        <v>742.75</v>
      </c>
      <c r="U123" s="70">
        <f>'май (3 цк)'!U151</f>
        <v>733.48</v>
      </c>
      <c r="V123" s="70">
        <f>'май (3 цк)'!V151</f>
        <v>730.29</v>
      </c>
      <c r="W123" s="70">
        <f>'май (3 цк)'!W151</f>
        <v>733.58</v>
      </c>
      <c r="X123" s="70">
        <f>'май (3 цк)'!X151</f>
        <v>735.82</v>
      </c>
      <c r="Y123" s="70">
        <f>'май (3 цк)'!Y151</f>
        <v>729.14</v>
      </c>
    </row>
    <row r="124" spans="1:25" s="62" customFormat="1" ht="18.75" customHeight="1" outlineLevel="1" x14ac:dyDescent="0.2">
      <c r="A124" s="53" t="s">
        <v>9</v>
      </c>
      <c r="B124" s="76">
        <v>42.56</v>
      </c>
      <c r="C124" s="74">
        <v>42.56</v>
      </c>
      <c r="D124" s="74">
        <v>42.56</v>
      </c>
      <c r="E124" s="74">
        <v>42.56</v>
      </c>
      <c r="F124" s="74">
        <v>42.56</v>
      </c>
      <c r="G124" s="74">
        <v>42.56</v>
      </c>
      <c r="H124" s="74">
        <v>42.56</v>
      </c>
      <c r="I124" s="74">
        <v>42.56</v>
      </c>
      <c r="J124" s="74">
        <v>42.56</v>
      </c>
      <c r="K124" s="74">
        <v>42.56</v>
      </c>
      <c r="L124" s="74">
        <v>42.56</v>
      </c>
      <c r="M124" s="74">
        <v>42.56</v>
      </c>
      <c r="N124" s="74">
        <v>42.56</v>
      </c>
      <c r="O124" s="74">
        <v>42.56</v>
      </c>
      <c r="P124" s="74">
        <v>42.56</v>
      </c>
      <c r="Q124" s="74">
        <v>42.56</v>
      </c>
      <c r="R124" s="74">
        <v>42.56</v>
      </c>
      <c r="S124" s="74">
        <v>42.56</v>
      </c>
      <c r="T124" s="74">
        <v>42.56</v>
      </c>
      <c r="U124" s="74">
        <v>42.56</v>
      </c>
      <c r="V124" s="74">
        <v>42.56</v>
      </c>
      <c r="W124" s="74">
        <v>42.56</v>
      </c>
      <c r="X124" s="74">
        <v>42.56</v>
      </c>
      <c r="Y124" s="81">
        <v>42.56</v>
      </c>
    </row>
    <row r="125" spans="1:25" s="62" customFormat="1" ht="18.75" customHeight="1" outlineLevel="1" thickBot="1" x14ac:dyDescent="0.25">
      <c r="A125" s="158" t="s">
        <v>11</v>
      </c>
      <c r="B125" s="77">
        <v>2.496</v>
      </c>
      <c r="C125" s="75">
        <v>2.496</v>
      </c>
      <c r="D125" s="75">
        <v>2.496</v>
      </c>
      <c r="E125" s="75">
        <v>2.496</v>
      </c>
      <c r="F125" s="75">
        <v>2.496</v>
      </c>
      <c r="G125" s="75">
        <v>2.496</v>
      </c>
      <c r="H125" s="75">
        <v>2.496</v>
      </c>
      <c r="I125" s="75">
        <v>2.496</v>
      </c>
      <c r="J125" s="75">
        <v>2.496</v>
      </c>
      <c r="K125" s="75">
        <v>2.496</v>
      </c>
      <c r="L125" s="75">
        <v>2.496</v>
      </c>
      <c r="M125" s="75">
        <v>2.496</v>
      </c>
      <c r="N125" s="75">
        <v>2.496</v>
      </c>
      <c r="O125" s="75">
        <v>2.496</v>
      </c>
      <c r="P125" s="75">
        <v>2.496</v>
      </c>
      <c r="Q125" s="75">
        <v>2.496</v>
      </c>
      <c r="R125" s="75">
        <v>2.496</v>
      </c>
      <c r="S125" s="75">
        <v>2.496</v>
      </c>
      <c r="T125" s="75">
        <v>2.496</v>
      </c>
      <c r="U125" s="75">
        <v>2.496</v>
      </c>
      <c r="V125" s="75">
        <v>2.496</v>
      </c>
      <c r="W125" s="75">
        <v>2.496</v>
      </c>
      <c r="X125" s="75">
        <v>2.496</v>
      </c>
      <c r="Y125" s="82">
        <v>2.496</v>
      </c>
    </row>
    <row r="126" spans="1:25" s="108" customFormat="1" ht="18.75" customHeight="1" thickBot="1" x14ac:dyDescent="0.25">
      <c r="A126" s="110">
        <v>30</v>
      </c>
      <c r="B126" s="138">
        <f t="shared" ref="B126:Y126" si="29">SUM(B127:B129)</f>
        <v>810.84599999999989</v>
      </c>
      <c r="C126" s="139">
        <f t="shared" si="29"/>
        <v>788.26599999999996</v>
      </c>
      <c r="D126" s="139">
        <f t="shared" si="29"/>
        <v>793.726</v>
      </c>
      <c r="E126" s="139">
        <f t="shared" si="29"/>
        <v>810.78599999999994</v>
      </c>
      <c r="F126" s="139">
        <f t="shared" si="29"/>
        <v>797.8359999999999</v>
      </c>
      <c r="G126" s="139">
        <f t="shared" si="29"/>
        <v>797.52599999999995</v>
      </c>
      <c r="H126" s="139">
        <f t="shared" si="29"/>
        <v>801.61599999999987</v>
      </c>
      <c r="I126" s="139">
        <f t="shared" si="29"/>
        <v>780.52599999999995</v>
      </c>
      <c r="J126" s="139">
        <f t="shared" si="29"/>
        <v>794.12600000000009</v>
      </c>
      <c r="K126" s="140">
        <f t="shared" si="29"/>
        <v>804.94600000000003</v>
      </c>
      <c r="L126" s="139">
        <f t="shared" si="29"/>
        <v>796.226</v>
      </c>
      <c r="M126" s="141">
        <f t="shared" si="29"/>
        <v>807.60599999999988</v>
      </c>
      <c r="N126" s="140">
        <f t="shared" si="29"/>
        <v>810.19600000000003</v>
      </c>
      <c r="O126" s="139">
        <f t="shared" si="29"/>
        <v>785.69600000000003</v>
      </c>
      <c r="P126" s="141">
        <f t="shared" si="29"/>
        <v>792.06599999999992</v>
      </c>
      <c r="Q126" s="142">
        <f t="shared" si="29"/>
        <v>816.50599999999997</v>
      </c>
      <c r="R126" s="139">
        <f t="shared" si="29"/>
        <v>825.54599999999994</v>
      </c>
      <c r="S126" s="142">
        <f t="shared" si="29"/>
        <v>829.99599999999998</v>
      </c>
      <c r="T126" s="139">
        <f t="shared" si="29"/>
        <v>825.05599999999993</v>
      </c>
      <c r="U126" s="139">
        <f t="shared" si="29"/>
        <v>815.16600000000005</v>
      </c>
      <c r="V126" s="139">
        <f t="shared" si="29"/>
        <v>820.40600000000006</v>
      </c>
      <c r="W126" s="139">
        <f t="shared" si="29"/>
        <v>822.01599999999996</v>
      </c>
      <c r="X126" s="139">
        <f t="shared" si="29"/>
        <v>815.42600000000004</v>
      </c>
      <c r="Y126" s="143">
        <f t="shared" si="29"/>
        <v>815.476</v>
      </c>
    </row>
    <row r="127" spans="1:25" s="62" customFormat="1" ht="18.75" customHeight="1" outlineLevel="1" x14ac:dyDescent="0.2">
      <c r="A127" s="56" t="s">
        <v>8</v>
      </c>
      <c r="B127" s="70">
        <f>'май (3 цк)'!B156</f>
        <v>765.79</v>
      </c>
      <c r="C127" s="70">
        <f>'май (3 цк)'!C156</f>
        <v>743.21</v>
      </c>
      <c r="D127" s="70">
        <f>'май (3 цк)'!D156</f>
        <v>748.67</v>
      </c>
      <c r="E127" s="70">
        <f>'май (3 цк)'!E156</f>
        <v>765.73</v>
      </c>
      <c r="F127" s="70">
        <f>'май (3 цк)'!F156</f>
        <v>752.78</v>
      </c>
      <c r="G127" s="70">
        <f>'май (3 цк)'!G156</f>
        <v>752.47</v>
      </c>
      <c r="H127" s="70">
        <f>'май (3 цк)'!H156</f>
        <v>756.56</v>
      </c>
      <c r="I127" s="70">
        <f>'май (3 цк)'!I156</f>
        <v>735.47</v>
      </c>
      <c r="J127" s="70">
        <f>'май (3 цк)'!J156</f>
        <v>749.07</v>
      </c>
      <c r="K127" s="70">
        <f>'май (3 цк)'!K156</f>
        <v>759.89</v>
      </c>
      <c r="L127" s="70">
        <f>'май (3 цк)'!L156</f>
        <v>751.17</v>
      </c>
      <c r="M127" s="70">
        <f>'май (3 цк)'!M156</f>
        <v>762.55</v>
      </c>
      <c r="N127" s="70">
        <f>'май (3 цк)'!N156</f>
        <v>765.14</v>
      </c>
      <c r="O127" s="70">
        <f>'май (3 цк)'!O156</f>
        <v>740.64</v>
      </c>
      <c r="P127" s="70">
        <f>'май (3 цк)'!P156</f>
        <v>747.01</v>
      </c>
      <c r="Q127" s="70">
        <f>'май (3 цк)'!Q156</f>
        <v>771.45</v>
      </c>
      <c r="R127" s="70">
        <f>'май (3 цк)'!R156</f>
        <v>780.49</v>
      </c>
      <c r="S127" s="70">
        <f>'май (3 цк)'!S156</f>
        <v>784.94</v>
      </c>
      <c r="T127" s="70">
        <f>'май (3 цк)'!T156</f>
        <v>780</v>
      </c>
      <c r="U127" s="70">
        <f>'май (3 цк)'!U156</f>
        <v>770.11</v>
      </c>
      <c r="V127" s="70">
        <f>'май (3 цк)'!V156</f>
        <v>775.35</v>
      </c>
      <c r="W127" s="70">
        <f>'май (3 цк)'!W156</f>
        <v>776.96</v>
      </c>
      <c r="X127" s="70">
        <f>'май (3 цк)'!X156</f>
        <v>770.37</v>
      </c>
      <c r="Y127" s="70">
        <f>'май (3 цк)'!Y156</f>
        <v>770.42</v>
      </c>
    </row>
    <row r="128" spans="1:25" s="62" customFormat="1" ht="18.75" customHeight="1" outlineLevel="1" x14ac:dyDescent="0.2">
      <c r="A128" s="57" t="s">
        <v>9</v>
      </c>
      <c r="B128" s="76">
        <v>42.56</v>
      </c>
      <c r="C128" s="74">
        <v>42.56</v>
      </c>
      <c r="D128" s="74">
        <v>42.56</v>
      </c>
      <c r="E128" s="74">
        <v>42.56</v>
      </c>
      <c r="F128" s="74">
        <v>42.56</v>
      </c>
      <c r="G128" s="74">
        <v>42.56</v>
      </c>
      <c r="H128" s="74">
        <v>42.56</v>
      </c>
      <c r="I128" s="74">
        <v>42.56</v>
      </c>
      <c r="J128" s="74">
        <v>42.56</v>
      </c>
      <c r="K128" s="74">
        <v>42.56</v>
      </c>
      <c r="L128" s="74">
        <v>42.56</v>
      </c>
      <c r="M128" s="74">
        <v>42.56</v>
      </c>
      <c r="N128" s="74">
        <v>42.56</v>
      </c>
      <c r="O128" s="74">
        <v>42.56</v>
      </c>
      <c r="P128" s="74">
        <v>42.56</v>
      </c>
      <c r="Q128" s="74">
        <v>42.56</v>
      </c>
      <c r="R128" s="74">
        <v>42.56</v>
      </c>
      <c r="S128" s="74">
        <v>42.56</v>
      </c>
      <c r="T128" s="74">
        <v>42.56</v>
      </c>
      <c r="U128" s="74">
        <v>42.56</v>
      </c>
      <c r="V128" s="74">
        <v>42.56</v>
      </c>
      <c r="W128" s="74">
        <v>42.56</v>
      </c>
      <c r="X128" s="74">
        <v>42.56</v>
      </c>
      <c r="Y128" s="81">
        <v>42.56</v>
      </c>
    </row>
    <row r="129" spans="1:25" s="62" customFormat="1" ht="18.75" customHeight="1" outlineLevel="1" thickBot="1" x14ac:dyDescent="0.25">
      <c r="A129" s="147" t="s">
        <v>11</v>
      </c>
      <c r="B129" s="77">
        <v>2.496</v>
      </c>
      <c r="C129" s="75">
        <v>2.496</v>
      </c>
      <c r="D129" s="75">
        <v>2.496</v>
      </c>
      <c r="E129" s="75">
        <v>2.496</v>
      </c>
      <c r="F129" s="75">
        <v>2.496</v>
      </c>
      <c r="G129" s="75">
        <v>2.496</v>
      </c>
      <c r="H129" s="75">
        <v>2.496</v>
      </c>
      <c r="I129" s="75">
        <v>2.496</v>
      </c>
      <c r="J129" s="75">
        <v>2.496</v>
      </c>
      <c r="K129" s="75">
        <v>2.496</v>
      </c>
      <c r="L129" s="75">
        <v>2.496</v>
      </c>
      <c r="M129" s="75">
        <v>2.496</v>
      </c>
      <c r="N129" s="75">
        <v>2.496</v>
      </c>
      <c r="O129" s="75">
        <v>2.496</v>
      </c>
      <c r="P129" s="75">
        <v>2.496</v>
      </c>
      <c r="Q129" s="75">
        <v>2.496</v>
      </c>
      <c r="R129" s="75">
        <v>2.496</v>
      </c>
      <c r="S129" s="75">
        <v>2.496</v>
      </c>
      <c r="T129" s="75">
        <v>2.496</v>
      </c>
      <c r="U129" s="75">
        <v>2.496</v>
      </c>
      <c r="V129" s="75">
        <v>2.496</v>
      </c>
      <c r="W129" s="75">
        <v>2.496</v>
      </c>
      <c r="X129" s="75">
        <v>2.496</v>
      </c>
      <c r="Y129" s="82">
        <v>2.496</v>
      </c>
    </row>
    <row r="130" spans="1:25" s="108" customFormat="1" ht="18.75" customHeight="1" thickBot="1" x14ac:dyDescent="0.25">
      <c r="A130" s="112">
        <v>31</v>
      </c>
      <c r="B130" s="138">
        <f t="shared" ref="B130:Y130" si="30">SUM(B131:B133)</f>
        <v>784.70600000000002</v>
      </c>
      <c r="C130" s="139">
        <f t="shared" si="30"/>
        <v>760.20600000000002</v>
      </c>
      <c r="D130" s="139">
        <f t="shared" si="30"/>
        <v>770.226</v>
      </c>
      <c r="E130" s="139">
        <f t="shared" si="30"/>
        <v>783.82599999999991</v>
      </c>
      <c r="F130" s="139">
        <f t="shared" si="30"/>
        <v>777.40600000000006</v>
      </c>
      <c r="G130" s="139">
        <f t="shared" si="30"/>
        <v>776.04599999999994</v>
      </c>
      <c r="H130" s="139">
        <f t="shared" si="30"/>
        <v>773.01599999999996</v>
      </c>
      <c r="I130" s="139">
        <f t="shared" si="30"/>
        <v>755.3359999999999</v>
      </c>
      <c r="J130" s="139">
        <f t="shared" si="30"/>
        <v>759.51599999999996</v>
      </c>
      <c r="K130" s="140">
        <f t="shared" si="30"/>
        <v>766.91600000000005</v>
      </c>
      <c r="L130" s="139">
        <f t="shared" si="30"/>
        <v>766.18600000000004</v>
      </c>
      <c r="M130" s="141">
        <f t="shared" si="30"/>
        <v>766.18600000000004</v>
      </c>
      <c r="N130" s="140">
        <f t="shared" si="30"/>
        <v>775.26599999999996</v>
      </c>
      <c r="O130" s="139">
        <f t="shared" si="30"/>
        <v>756.79599999999994</v>
      </c>
      <c r="P130" s="141">
        <f t="shared" si="30"/>
        <v>761.86599999999987</v>
      </c>
      <c r="Q130" s="142">
        <f t="shared" si="30"/>
        <v>790.91600000000005</v>
      </c>
      <c r="R130" s="139">
        <f t="shared" si="30"/>
        <v>794.64600000000007</v>
      </c>
      <c r="S130" s="142">
        <f t="shared" si="30"/>
        <v>798.10599999999988</v>
      </c>
      <c r="T130" s="139">
        <f t="shared" si="30"/>
        <v>778.21600000000001</v>
      </c>
      <c r="U130" s="139">
        <f t="shared" si="30"/>
        <v>783.52599999999995</v>
      </c>
      <c r="V130" s="139">
        <f t="shared" si="30"/>
        <v>785.12600000000009</v>
      </c>
      <c r="W130" s="139">
        <f t="shared" si="30"/>
        <v>788.78599999999994</v>
      </c>
      <c r="X130" s="139">
        <f t="shared" si="30"/>
        <v>792.92600000000004</v>
      </c>
      <c r="Y130" s="143">
        <f t="shared" si="30"/>
        <v>787.45600000000002</v>
      </c>
    </row>
    <row r="131" spans="1:25" s="62" customFormat="1" ht="18.75" customHeight="1" outlineLevel="1" x14ac:dyDescent="0.2">
      <c r="A131" s="157" t="s">
        <v>8</v>
      </c>
      <c r="B131" s="70">
        <f>'май (3 цк)'!B161</f>
        <v>739.65</v>
      </c>
      <c r="C131" s="70">
        <f>'май (3 цк)'!C161</f>
        <v>715.15</v>
      </c>
      <c r="D131" s="70">
        <f>'май (3 цк)'!D161</f>
        <v>725.17</v>
      </c>
      <c r="E131" s="70">
        <f>'май (3 цк)'!E161</f>
        <v>738.77</v>
      </c>
      <c r="F131" s="70">
        <f>'май (3 цк)'!F161</f>
        <v>732.35</v>
      </c>
      <c r="G131" s="70">
        <f>'май (3 цк)'!G161</f>
        <v>730.99</v>
      </c>
      <c r="H131" s="70">
        <f>'май (3 цк)'!H161</f>
        <v>727.96</v>
      </c>
      <c r="I131" s="70">
        <f>'май (3 цк)'!I161</f>
        <v>710.28</v>
      </c>
      <c r="J131" s="70">
        <f>'май (3 цк)'!J161</f>
        <v>714.46</v>
      </c>
      <c r="K131" s="70">
        <f>'май (3 цк)'!K161</f>
        <v>721.86</v>
      </c>
      <c r="L131" s="70">
        <f>'май (3 цк)'!L161</f>
        <v>721.13</v>
      </c>
      <c r="M131" s="70">
        <f>'май (3 цк)'!M161</f>
        <v>721.13</v>
      </c>
      <c r="N131" s="70">
        <f>'май (3 цк)'!N161</f>
        <v>730.21</v>
      </c>
      <c r="O131" s="70">
        <f>'май (3 цк)'!O161</f>
        <v>711.74</v>
      </c>
      <c r="P131" s="70">
        <f>'май (3 цк)'!P161</f>
        <v>716.81</v>
      </c>
      <c r="Q131" s="70">
        <f>'май (3 цк)'!Q161</f>
        <v>745.86</v>
      </c>
      <c r="R131" s="70">
        <f>'май (3 цк)'!R161</f>
        <v>749.59</v>
      </c>
      <c r="S131" s="70">
        <f>'май (3 цк)'!S161</f>
        <v>753.05</v>
      </c>
      <c r="T131" s="70">
        <f>'май (3 цк)'!T161</f>
        <v>733.16</v>
      </c>
      <c r="U131" s="70">
        <f>'май (3 цк)'!U161</f>
        <v>738.47</v>
      </c>
      <c r="V131" s="70">
        <f>'май (3 цк)'!V161</f>
        <v>740.07</v>
      </c>
      <c r="W131" s="70">
        <f>'май (3 цк)'!W161</f>
        <v>743.73</v>
      </c>
      <c r="X131" s="70">
        <f>'май (3 цк)'!X161</f>
        <v>747.87</v>
      </c>
      <c r="Y131" s="70">
        <f>'май (3 цк)'!Y161</f>
        <v>742.4</v>
      </c>
    </row>
    <row r="132" spans="1:25" s="62" customFormat="1" ht="18.75" customHeight="1" outlineLevel="1" x14ac:dyDescent="0.2">
      <c r="A132" s="53" t="s">
        <v>9</v>
      </c>
      <c r="B132" s="76">
        <v>42.56</v>
      </c>
      <c r="C132" s="74">
        <v>42.56</v>
      </c>
      <c r="D132" s="74">
        <v>42.56</v>
      </c>
      <c r="E132" s="74">
        <v>42.56</v>
      </c>
      <c r="F132" s="74">
        <v>42.56</v>
      </c>
      <c r="G132" s="74">
        <v>42.56</v>
      </c>
      <c r="H132" s="74">
        <v>42.56</v>
      </c>
      <c r="I132" s="74">
        <v>42.56</v>
      </c>
      <c r="J132" s="74">
        <v>42.56</v>
      </c>
      <c r="K132" s="74">
        <v>42.56</v>
      </c>
      <c r="L132" s="74">
        <v>42.56</v>
      </c>
      <c r="M132" s="74">
        <v>42.56</v>
      </c>
      <c r="N132" s="74">
        <v>42.56</v>
      </c>
      <c r="O132" s="74">
        <v>42.56</v>
      </c>
      <c r="P132" s="74">
        <v>42.56</v>
      </c>
      <c r="Q132" s="74">
        <v>42.56</v>
      </c>
      <c r="R132" s="74">
        <v>42.56</v>
      </c>
      <c r="S132" s="74">
        <v>42.56</v>
      </c>
      <c r="T132" s="74">
        <v>42.56</v>
      </c>
      <c r="U132" s="74">
        <v>42.56</v>
      </c>
      <c r="V132" s="74">
        <v>42.56</v>
      </c>
      <c r="W132" s="74">
        <v>42.56</v>
      </c>
      <c r="X132" s="74">
        <v>42.56</v>
      </c>
      <c r="Y132" s="81">
        <v>42.56</v>
      </c>
    </row>
    <row r="133" spans="1:25" s="62" customFormat="1" ht="18.75" customHeight="1" outlineLevel="1" thickBot="1" x14ac:dyDescent="0.25">
      <c r="A133" s="158" t="s">
        <v>11</v>
      </c>
      <c r="B133" s="77">
        <v>2.496</v>
      </c>
      <c r="C133" s="75">
        <v>2.496</v>
      </c>
      <c r="D133" s="75">
        <v>2.496</v>
      </c>
      <c r="E133" s="75">
        <v>2.496</v>
      </c>
      <c r="F133" s="75">
        <v>2.496</v>
      </c>
      <c r="G133" s="75">
        <v>2.496</v>
      </c>
      <c r="H133" s="75">
        <v>2.496</v>
      </c>
      <c r="I133" s="75">
        <v>2.496</v>
      </c>
      <c r="J133" s="75">
        <v>2.496</v>
      </c>
      <c r="K133" s="75">
        <v>2.496</v>
      </c>
      <c r="L133" s="75">
        <v>2.496</v>
      </c>
      <c r="M133" s="75">
        <v>2.496</v>
      </c>
      <c r="N133" s="75">
        <v>2.496</v>
      </c>
      <c r="O133" s="75">
        <v>2.496</v>
      </c>
      <c r="P133" s="75">
        <v>2.496</v>
      </c>
      <c r="Q133" s="75">
        <v>2.496</v>
      </c>
      <c r="R133" s="75">
        <v>2.496</v>
      </c>
      <c r="S133" s="75">
        <v>2.496</v>
      </c>
      <c r="T133" s="75">
        <v>2.496</v>
      </c>
      <c r="U133" s="75">
        <v>2.496</v>
      </c>
      <c r="V133" s="75">
        <v>2.496</v>
      </c>
      <c r="W133" s="75">
        <v>2.496</v>
      </c>
      <c r="X133" s="75">
        <v>2.496</v>
      </c>
      <c r="Y133" s="82">
        <v>2.496</v>
      </c>
    </row>
    <row r="134" spans="1:25" ht="15" thickBot="1" x14ac:dyDescent="0.25">
      <c r="A134" s="85"/>
      <c r="B134" s="68"/>
      <c r="C134" s="68"/>
      <c r="D134" s="68"/>
      <c r="E134" s="68"/>
      <c r="F134" s="68"/>
      <c r="G134" s="68"/>
      <c r="H134" s="68"/>
      <c r="I134" s="68"/>
      <c r="J134" s="68"/>
      <c r="K134" s="68"/>
      <c r="L134" s="68"/>
      <c r="M134" s="68"/>
      <c r="N134" s="68"/>
      <c r="O134" s="68"/>
      <c r="P134" s="68"/>
      <c r="Q134" s="68"/>
      <c r="R134" s="68"/>
      <c r="S134" s="68"/>
      <c r="T134" s="68"/>
      <c r="U134" s="68"/>
      <c r="V134" s="68"/>
      <c r="W134" s="68"/>
      <c r="X134" s="68"/>
      <c r="Y134" s="85"/>
    </row>
    <row r="135" spans="1:25" s="62" customFormat="1" ht="30.75" customHeight="1" thickBot="1" x14ac:dyDescent="0.25">
      <c r="A135" s="411" t="s">
        <v>47</v>
      </c>
      <c r="B135" s="413" t="s">
        <v>88</v>
      </c>
      <c r="C135" s="414"/>
      <c r="D135" s="414"/>
      <c r="E135" s="414"/>
      <c r="F135" s="414"/>
      <c r="G135" s="414"/>
      <c r="H135" s="414"/>
      <c r="I135" s="414"/>
      <c r="J135" s="414"/>
      <c r="K135" s="414"/>
      <c r="L135" s="414"/>
      <c r="M135" s="414"/>
      <c r="N135" s="414"/>
      <c r="O135" s="414"/>
      <c r="P135" s="414"/>
      <c r="Q135" s="414"/>
      <c r="R135" s="414"/>
      <c r="S135" s="414"/>
      <c r="T135" s="414"/>
      <c r="U135" s="414"/>
      <c r="V135" s="414"/>
      <c r="W135" s="414"/>
      <c r="X135" s="414"/>
      <c r="Y135" s="415"/>
    </row>
    <row r="136" spans="1:25" s="62" customFormat="1" ht="39" customHeight="1" thickBot="1" x14ac:dyDescent="0.25">
      <c r="A136" s="412"/>
      <c r="B136" s="164" t="s">
        <v>46</v>
      </c>
      <c r="C136" s="165" t="s">
        <v>45</v>
      </c>
      <c r="D136" s="166" t="s">
        <v>44</v>
      </c>
      <c r="E136" s="165" t="s">
        <v>43</v>
      </c>
      <c r="F136" s="165" t="s">
        <v>42</v>
      </c>
      <c r="G136" s="165" t="s">
        <v>41</v>
      </c>
      <c r="H136" s="165" t="s">
        <v>40</v>
      </c>
      <c r="I136" s="165" t="s">
        <v>39</v>
      </c>
      <c r="J136" s="165" t="s">
        <v>38</v>
      </c>
      <c r="K136" s="167" t="s">
        <v>37</v>
      </c>
      <c r="L136" s="165" t="s">
        <v>36</v>
      </c>
      <c r="M136" s="168" t="s">
        <v>35</v>
      </c>
      <c r="N136" s="167" t="s">
        <v>34</v>
      </c>
      <c r="O136" s="165" t="s">
        <v>33</v>
      </c>
      <c r="P136" s="168" t="s">
        <v>32</v>
      </c>
      <c r="Q136" s="166" t="s">
        <v>31</v>
      </c>
      <c r="R136" s="165" t="s">
        <v>30</v>
      </c>
      <c r="S136" s="166" t="s">
        <v>29</v>
      </c>
      <c r="T136" s="165" t="s">
        <v>28</v>
      </c>
      <c r="U136" s="166" t="s">
        <v>27</v>
      </c>
      <c r="V136" s="165" t="s">
        <v>26</v>
      </c>
      <c r="W136" s="166" t="s">
        <v>25</v>
      </c>
      <c r="X136" s="165" t="s">
        <v>24</v>
      </c>
      <c r="Y136" s="169" t="s">
        <v>23</v>
      </c>
    </row>
    <row r="137" spans="1:25" s="108" customFormat="1" ht="18.75" customHeight="1" thickBot="1" x14ac:dyDescent="0.25">
      <c r="A137" s="113">
        <v>1</v>
      </c>
      <c r="B137" s="101">
        <f t="shared" ref="B137:Y137" si="31">SUM(B138:B140)</f>
        <v>947.15599999999995</v>
      </c>
      <c r="C137" s="102">
        <f t="shared" si="31"/>
        <v>914.79599999999994</v>
      </c>
      <c r="D137" s="102">
        <f t="shared" si="31"/>
        <v>905.42599999999993</v>
      </c>
      <c r="E137" s="103">
        <f t="shared" si="31"/>
        <v>879.57599999999991</v>
      </c>
      <c r="F137" s="103">
        <f t="shared" si="31"/>
        <v>862.49599999999998</v>
      </c>
      <c r="G137" s="103">
        <f t="shared" si="31"/>
        <v>933.94599999999991</v>
      </c>
      <c r="H137" s="103">
        <f t="shared" si="31"/>
        <v>921.846</v>
      </c>
      <c r="I137" s="103">
        <f t="shared" si="31"/>
        <v>923.81599999999992</v>
      </c>
      <c r="J137" s="103">
        <f t="shared" si="31"/>
        <v>926.79599999999994</v>
      </c>
      <c r="K137" s="104">
        <f t="shared" si="31"/>
        <v>915.30599999999993</v>
      </c>
      <c r="L137" s="103">
        <f t="shared" si="31"/>
        <v>929.48599999999999</v>
      </c>
      <c r="M137" s="105">
        <f t="shared" si="31"/>
        <v>931.93599999999992</v>
      </c>
      <c r="N137" s="104">
        <f t="shared" si="31"/>
        <v>945.36599999999999</v>
      </c>
      <c r="O137" s="103">
        <f t="shared" si="31"/>
        <v>928.89599999999996</v>
      </c>
      <c r="P137" s="105">
        <f t="shared" si="31"/>
        <v>928.26599999999996</v>
      </c>
      <c r="Q137" s="106">
        <f t="shared" si="31"/>
        <v>945.19599999999991</v>
      </c>
      <c r="R137" s="103">
        <f t="shared" si="31"/>
        <v>959.21600000000001</v>
      </c>
      <c r="S137" s="106">
        <f t="shared" si="31"/>
        <v>967.71600000000001</v>
      </c>
      <c r="T137" s="103">
        <f t="shared" si="31"/>
        <v>966.58600000000001</v>
      </c>
      <c r="U137" s="102">
        <f t="shared" si="31"/>
        <v>953.61599999999999</v>
      </c>
      <c r="V137" s="102">
        <f t="shared" si="31"/>
        <v>948.56599999999992</v>
      </c>
      <c r="W137" s="102">
        <f t="shared" si="31"/>
        <v>951.78599999999994</v>
      </c>
      <c r="X137" s="102">
        <f t="shared" si="31"/>
        <v>961.57599999999991</v>
      </c>
      <c r="Y137" s="107">
        <f t="shared" si="31"/>
        <v>952.64599999999996</v>
      </c>
    </row>
    <row r="138" spans="1:25" s="67" customFormat="1" ht="18.75" customHeight="1" outlineLevel="1" x14ac:dyDescent="0.2">
      <c r="A138" s="56" t="s">
        <v>8</v>
      </c>
      <c r="B138" s="70">
        <f>'май (3 цк)'!B169</f>
        <v>879.89</v>
      </c>
      <c r="C138" s="70">
        <f>'май (3 цк)'!C169</f>
        <v>847.53</v>
      </c>
      <c r="D138" s="70">
        <f>'май (3 цк)'!D169</f>
        <v>838.16</v>
      </c>
      <c r="E138" s="70">
        <f>'май (3 цк)'!E169</f>
        <v>812.31</v>
      </c>
      <c r="F138" s="70">
        <f>'май (3 цк)'!F169</f>
        <v>795.23</v>
      </c>
      <c r="G138" s="70">
        <f>'май (3 цк)'!G169</f>
        <v>866.68</v>
      </c>
      <c r="H138" s="70">
        <f>'май (3 цк)'!H169</f>
        <v>854.58</v>
      </c>
      <c r="I138" s="70">
        <f>'май (3 цк)'!I169</f>
        <v>856.55</v>
      </c>
      <c r="J138" s="70">
        <f>'май (3 цк)'!J169</f>
        <v>859.53</v>
      </c>
      <c r="K138" s="70">
        <f>'май (3 цк)'!K169</f>
        <v>848.04</v>
      </c>
      <c r="L138" s="70">
        <f>'май (3 цк)'!L169</f>
        <v>862.22</v>
      </c>
      <c r="M138" s="70">
        <f>'май (3 цк)'!M169</f>
        <v>864.67</v>
      </c>
      <c r="N138" s="70">
        <f>'май (3 цк)'!N169</f>
        <v>878.1</v>
      </c>
      <c r="O138" s="70">
        <f>'май (3 цк)'!O169</f>
        <v>861.63</v>
      </c>
      <c r="P138" s="70">
        <f>'май (3 цк)'!P169</f>
        <v>861</v>
      </c>
      <c r="Q138" s="70">
        <f>'май (3 цк)'!Q169</f>
        <v>877.93</v>
      </c>
      <c r="R138" s="70">
        <f>'май (3 цк)'!R169</f>
        <v>891.95</v>
      </c>
      <c r="S138" s="70">
        <f>'май (3 цк)'!S169</f>
        <v>900.45</v>
      </c>
      <c r="T138" s="70">
        <f>'май (3 цк)'!T169</f>
        <v>899.32</v>
      </c>
      <c r="U138" s="70">
        <f>'май (3 цк)'!U169</f>
        <v>886.35</v>
      </c>
      <c r="V138" s="70">
        <f>'май (3 цк)'!V169</f>
        <v>881.3</v>
      </c>
      <c r="W138" s="70">
        <f>'май (3 цк)'!W169</f>
        <v>884.52</v>
      </c>
      <c r="X138" s="70">
        <f>'май (3 цк)'!X169</f>
        <v>894.31</v>
      </c>
      <c r="Y138" s="70">
        <f>'май (3 цк)'!Y169</f>
        <v>885.38</v>
      </c>
    </row>
    <row r="139" spans="1:25" s="67" customFormat="1" ht="18.75" customHeight="1" outlineLevel="1" x14ac:dyDescent="0.2">
      <c r="A139" s="57" t="s">
        <v>9</v>
      </c>
      <c r="B139" s="76">
        <v>64.77</v>
      </c>
      <c r="C139" s="74">
        <v>64.77</v>
      </c>
      <c r="D139" s="74">
        <v>64.77</v>
      </c>
      <c r="E139" s="74">
        <v>64.77</v>
      </c>
      <c r="F139" s="74">
        <v>64.77</v>
      </c>
      <c r="G139" s="74">
        <v>64.77</v>
      </c>
      <c r="H139" s="74">
        <v>64.77</v>
      </c>
      <c r="I139" s="74">
        <v>64.77</v>
      </c>
      <c r="J139" s="74">
        <v>64.77</v>
      </c>
      <c r="K139" s="74">
        <v>64.77</v>
      </c>
      <c r="L139" s="74">
        <v>64.77</v>
      </c>
      <c r="M139" s="74">
        <v>64.77</v>
      </c>
      <c r="N139" s="74">
        <v>64.77</v>
      </c>
      <c r="O139" s="74">
        <v>64.77</v>
      </c>
      <c r="P139" s="74">
        <v>64.77</v>
      </c>
      <c r="Q139" s="74">
        <v>64.77</v>
      </c>
      <c r="R139" s="74">
        <v>64.77</v>
      </c>
      <c r="S139" s="74">
        <v>64.77</v>
      </c>
      <c r="T139" s="74">
        <v>64.77</v>
      </c>
      <c r="U139" s="74">
        <v>64.77</v>
      </c>
      <c r="V139" s="74">
        <v>64.77</v>
      </c>
      <c r="W139" s="74">
        <v>64.77</v>
      </c>
      <c r="X139" s="74">
        <v>64.77</v>
      </c>
      <c r="Y139" s="81">
        <v>64.77</v>
      </c>
    </row>
    <row r="140" spans="1:25" s="67" customFormat="1" ht="18.75" customHeight="1" outlineLevel="1" thickBot="1" x14ac:dyDescent="0.25">
      <c r="A140" s="147" t="s">
        <v>11</v>
      </c>
      <c r="B140" s="77">
        <v>2.496</v>
      </c>
      <c r="C140" s="75">
        <v>2.496</v>
      </c>
      <c r="D140" s="75">
        <v>2.496</v>
      </c>
      <c r="E140" s="75">
        <v>2.496</v>
      </c>
      <c r="F140" s="75">
        <v>2.496</v>
      </c>
      <c r="G140" s="75">
        <v>2.496</v>
      </c>
      <c r="H140" s="75">
        <v>2.496</v>
      </c>
      <c r="I140" s="75">
        <v>2.496</v>
      </c>
      <c r="J140" s="75">
        <v>2.496</v>
      </c>
      <c r="K140" s="75">
        <v>2.496</v>
      </c>
      <c r="L140" s="75">
        <v>2.496</v>
      </c>
      <c r="M140" s="75">
        <v>2.496</v>
      </c>
      <c r="N140" s="75">
        <v>2.496</v>
      </c>
      <c r="O140" s="75">
        <v>2.496</v>
      </c>
      <c r="P140" s="75">
        <v>2.496</v>
      </c>
      <c r="Q140" s="75">
        <v>2.496</v>
      </c>
      <c r="R140" s="75">
        <v>2.496</v>
      </c>
      <c r="S140" s="75">
        <v>2.496</v>
      </c>
      <c r="T140" s="75">
        <v>2.496</v>
      </c>
      <c r="U140" s="75">
        <v>2.496</v>
      </c>
      <c r="V140" s="75">
        <v>2.496</v>
      </c>
      <c r="W140" s="75">
        <v>2.496</v>
      </c>
      <c r="X140" s="75">
        <v>2.496</v>
      </c>
      <c r="Y140" s="82">
        <v>2.496</v>
      </c>
    </row>
    <row r="141" spans="1:25" s="62" customFormat="1" ht="18.75" customHeight="1" thickBot="1" x14ac:dyDescent="0.25">
      <c r="A141" s="112">
        <v>2</v>
      </c>
      <c r="B141" s="101">
        <f t="shared" ref="B141:Y141" si="32">SUM(B142:B144)</f>
        <v>991.50599999999997</v>
      </c>
      <c r="C141" s="102">
        <f t="shared" si="32"/>
        <v>938.36599999999999</v>
      </c>
      <c r="D141" s="102">
        <f t="shared" si="32"/>
        <v>905.226</v>
      </c>
      <c r="E141" s="103">
        <f t="shared" si="32"/>
        <v>930.67599999999993</v>
      </c>
      <c r="F141" s="103">
        <f t="shared" si="32"/>
        <v>933.71600000000001</v>
      </c>
      <c r="G141" s="103">
        <f t="shared" si="32"/>
        <v>903.95600000000002</v>
      </c>
      <c r="H141" s="103">
        <f t="shared" si="32"/>
        <v>961.30599999999993</v>
      </c>
      <c r="I141" s="103">
        <f t="shared" si="32"/>
        <v>945.76599999999996</v>
      </c>
      <c r="J141" s="103">
        <f t="shared" si="32"/>
        <v>931.96600000000001</v>
      </c>
      <c r="K141" s="104">
        <f t="shared" si="32"/>
        <v>947.94599999999991</v>
      </c>
      <c r="L141" s="103">
        <f t="shared" si="32"/>
        <v>965.44599999999991</v>
      </c>
      <c r="M141" s="105">
        <f t="shared" si="32"/>
        <v>971.93599999999992</v>
      </c>
      <c r="N141" s="104">
        <f t="shared" si="32"/>
        <v>983.03599999999994</v>
      </c>
      <c r="O141" s="103">
        <f t="shared" si="32"/>
        <v>955.08600000000001</v>
      </c>
      <c r="P141" s="105">
        <f t="shared" si="32"/>
        <v>963.42599999999993</v>
      </c>
      <c r="Q141" s="106">
        <f t="shared" si="32"/>
        <v>989.43599999999992</v>
      </c>
      <c r="R141" s="103">
        <f t="shared" si="32"/>
        <v>1017.1659999999999</v>
      </c>
      <c r="S141" s="106">
        <f t="shared" si="32"/>
        <v>1018.856</v>
      </c>
      <c r="T141" s="103">
        <f t="shared" si="32"/>
        <v>988.42599999999993</v>
      </c>
      <c r="U141" s="102">
        <f t="shared" si="32"/>
        <v>991.29599999999994</v>
      </c>
      <c r="V141" s="102">
        <f t="shared" si="32"/>
        <v>990.39599999999996</v>
      </c>
      <c r="W141" s="102">
        <f t="shared" si="32"/>
        <v>979.476</v>
      </c>
      <c r="X141" s="102">
        <f t="shared" si="32"/>
        <v>974.02599999999995</v>
      </c>
      <c r="Y141" s="107">
        <f t="shared" si="32"/>
        <v>976.38599999999997</v>
      </c>
    </row>
    <row r="142" spans="1:25" s="62" customFormat="1" ht="18.75" customHeight="1" outlineLevel="1" x14ac:dyDescent="0.2">
      <c r="A142" s="56" t="s">
        <v>8</v>
      </c>
      <c r="B142" s="70">
        <f>'май (3 цк)'!B174</f>
        <v>924.24</v>
      </c>
      <c r="C142" s="70">
        <f>'май (3 цк)'!C174</f>
        <v>871.1</v>
      </c>
      <c r="D142" s="70">
        <f>'май (3 цк)'!D174</f>
        <v>837.96</v>
      </c>
      <c r="E142" s="70">
        <f>'май (3 цк)'!E174</f>
        <v>863.41</v>
      </c>
      <c r="F142" s="70">
        <f>'май (3 цк)'!F174</f>
        <v>866.45</v>
      </c>
      <c r="G142" s="70">
        <f>'май (3 цк)'!G174</f>
        <v>836.69</v>
      </c>
      <c r="H142" s="70">
        <f>'май (3 цк)'!H174</f>
        <v>894.04</v>
      </c>
      <c r="I142" s="70">
        <f>'май (3 цк)'!I174</f>
        <v>878.5</v>
      </c>
      <c r="J142" s="70">
        <f>'май (3 цк)'!J174</f>
        <v>864.7</v>
      </c>
      <c r="K142" s="70">
        <f>'май (3 цк)'!K174</f>
        <v>880.68</v>
      </c>
      <c r="L142" s="70">
        <f>'май (3 цк)'!L174</f>
        <v>898.18</v>
      </c>
      <c r="M142" s="70">
        <f>'май (3 цк)'!M174</f>
        <v>904.67</v>
      </c>
      <c r="N142" s="70">
        <f>'май (3 цк)'!N174</f>
        <v>915.77</v>
      </c>
      <c r="O142" s="70">
        <f>'май (3 цк)'!O174</f>
        <v>887.82</v>
      </c>
      <c r="P142" s="70">
        <f>'май (3 цк)'!P174</f>
        <v>896.16</v>
      </c>
      <c r="Q142" s="70">
        <f>'май (3 цк)'!Q174</f>
        <v>922.17</v>
      </c>
      <c r="R142" s="70">
        <f>'май (3 цк)'!R174</f>
        <v>949.9</v>
      </c>
      <c r="S142" s="70">
        <f>'май (3 цк)'!S174</f>
        <v>951.59</v>
      </c>
      <c r="T142" s="70">
        <f>'май (3 цк)'!T174</f>
        <v>921.16</v>
      </c>
      <c r="U142" s="70">
        <f>'май (3 цк)'!U174</f>
        <v>924.03</v>
      </c>
      <c r="V142" s="70">
        <f>'май (3 цк)'!V174</f>
        <v>923.13</v>
      </c>
      <c r="W142" s="70">
        <f>'май (3 цк)'!W174</f>
        <v>912.21</v>
      </c>
      <c r="X142" s="70">
        <f>'май (3 цк)'!X174</f>
        <v>906.76</v>
      </c>
      <c r="Y142" s="70">
        <f>'май (3 цк)'!Y174</f>
        <v>909.12</v>
      </c>
    </row>
    <row r="143" spans="1:25" s="62" customFormat="1" ht="18.75" customHeight="1" outlineLevel="1" x14ac:dyDescent="0.2">
      <c r="A143" s="57" t="s">
        <v>9</v>
      </c>
      <c r="B143" s="76">
        <v>64.77</v>
      </c>
      <c r="C143" s="74">
        <v>64.77</v>
      </c>
      <c r="D143" s="74">
        <v>64.77</v>
      </c>
      <c r="E143" s="74">
        <v>64.77</v>
      </c>
      <c r="F143" s="74">
        <v>64.77</v>
      </c>
      <c r="G143" s="74">
        <v>64.77</v>
      </c>
      <c r="H143" s="74">
        <v>64.77</v>
      </c>
      <c r="I143" s="74">
        <v>64.77</v>
      </c>
      <c r="J143" s="74">
        <v>64.77</v>
      </c>
      <c r="K143" s="74">
        <v>64.77</v>
      </c>
      <c r="L143" s="74">
        <v>64.77</v>
      </c>
      <c r="M143" s="74">
        <v>64.77</v>
      </c>
      <c r="N143" s="74">
        <v>64.77</v>
      </c>
      <c r="O143" s="74">
        <v>64.77</v>
      </c>
      <c r="P143" s="74">
        <v>64.77</v>
      </c>
      <c r="Q143" s="74">
        <v>64.77</v>
      </c>
      <c r="R143" s="74">
        <v>64.77</v>
      </c>
      <c r="S143" s="74">
        <v>64.77</v>
      </c>
      <c r="T143" s="74">
        <v>64.77</v>
      </c>
      <c r="U143" s="74">
        <v>64.77</v>
      </c>
      <c r="V143" s="74">
        <v>64.77</v>
      </c>
      <c r="W143" s="74">
        <v>64.77</v>
      </c>
      <c r="X143" s="74">
        <v>64.77</v>
      </c>
      <c r="Y143" s="81">
        <v>64.77</v>
      </c>
    </row>
    <row r="144" spans="1:25" s="62" customFormat="1" ht="18.75" customHeight="1" outlineLevel="1" thickBot="1" x14ac:dyDescent="0.25">
      <c r="A144" s="147" t="s">
        <v>11</v>
      </c>
      <c r="B144" s="77">
        <v>2.496</v>
      </c>
      <c r="C144" s="75">
        <v>2.496</v>
      </c>
      <c r="D144" s="75">
        <v>2.496</v>
      </c>
      <c r="E144" s="75">
        <v>2.496</v>
      </c>
      <c r="F144" s="75">
        <v>2.496</v>
      </c>
      <c r="G144" s="75">
        <v>2.496</v>
      </c>
      <c r="H144" s="75">
        <v>2.496</v>
      </c>
      <c r="I144" s="75">
        <v>2.496</v>
      </c>
      <c r="J144" s="75">
        <v>2.496</v>
      </c>
      <c r="K144" s="75">
        <v>2.496</v>
      </c>
      <c r="L144" s="75">
        <v>2.496</v>
      </c>
      <c r="M144" s="75">
        <v>2.496</v>
      </c>
      <c r="N144" s="75">
        <v>2.496</v>
      </c>
      <c r="O144" s="75">
        <v>2.496</v>
      </c>
      <c r="P144" s="75">
        <v>2.496</v>
      </c>
      <c r="Q144" s="75">
        <v>2.496</v>
      </c>
      <c r="R144" s="75">
        <v>2.496</v>
      </c>
      <c r="S144" s="75">
        <v>2.496</v>
      </c>
      <c r="T144" s="75">
        <v>2.496</v>
      </c>
      <c r="U144" s="75">
        <v>2.496</v>
      </c>
      <c r="V144" s="75">
        <v>2.496</v>
      </c>
      <c r="W144" s="75">
        <v>2.496</v>
      </c>
      <c r="X144" s="75">
        <v>2.496</v>
      </c>
      <c r="Y144" s="82">
        <v>2.496</v>
      </c>
    </row>
    <row r="145" spans="1:25" s="62" customFormat="1" ht="18.75" customHeight="1" thickBot="1" x14ac:dyDescent="0.25">
      <c r="A145" s="109">
        <v>3</v>
      </c>
      <c r="B145" s="101">
        <f t="shared" ref="B145:Y145" si="33">SUM(B146:B148)</f>
        <v>933.98599999999999</v>
      </c>
      <c r="C145" s="102">
        <f t="shared" si="33"/>
        <v>909.55599999999993</v>
      </c>
      <c r="D145" s="102">
        <f t="shared" si="33"/>
        <v>923.35599999999999</v>
      </c>
      <c r="E145" s="103">
        <f t="shared" si="33"/>
        <v>922.28599999999994</v>
      </c>
      <c r="F145" s="103">
        <f t="shared" si="33"/>
        <v>936.16599999999994</v>
      </c>
      <c r="G145" s="103">
        <f t="shared" si="33"/>
        <v>937.44599999999991</v>
      </c>
      <c r="H145" s="103">
        <f t="shared" si="33"/>
        <v>938.726</v>
      </c>
      <c r="I145" s="103">
        <f t="shared" si="33"/>
        <v>923.87599999999998</v>
      </c>
      <c r="J145" s="103">
        <f t="shared" si="33"/>
        <v>930.56599999999992</v>
      </c>
      <c r="K145" s="104">
        <f t="shared" si="33"/>
        <v>927.81599999999992</v>
      </c>
      <c r="L145" s="103">
        <f t="shared" si="33"/>
        <v>935.61599999999999</v>
      </c>
      <c r="M145" s="105">
        <f t="shared" si="33"/>
        <v>934.08600000000001</v>
      </c>
      <c r="N145" s="104">
        <f t="shared" si="33"/>
        <v>942.52599999999995</v>
      </c>
      <c r="O145" s="103">
        <f t="shared" si="33"/>
        <v>915.37599999999998</v>
      </c>
      <c r="P145" s="105">
        <f t="shared" si="33"/>
        <v>912.77599999999995</v>
      </c>
      <c r="Q145" s="106">
        <f t="shared" si="33"/>
        <v>946.50599999999997</v>
      </c>
      <c r="R145" s="103">
        <f t="shared" si="33"/>
        <v>950.14599999999996</v>
      </c>
      <c r="S145" s="106">
        <f t="shared" si="33"/>
        <v>958.096</v>
      </c>
      <c r="T145" s="103">
        <f t="shared" si="33"/>
        <v>967.99599999999998</v>
      </c>
      <c r="U145" s="102">
        <f t="shared" si="33"/>
        <v>951.49599999999998</v>
      </c>
      <c r="V145" s="102">
        <f t="shared" si="33"/>
        <v>950.30599999999993</v>
      </c>
      <c r="W145" s="102">
        <f t="shared" si="33"/>
        <v>941.30599999999993</v>
      </c>
      <c r="X145" s="102">
        <f t="shared" si="33"/>
        <v>946.07599999999991</v>
      </c>
      <c r="Y145" s="107">
        <f t="shared" si="33"/>
        <v>883.67599999999993</v>
      </c>
    </row>
    <row r="146" spans="1:25" s="62" customFormat="1" ht="18.75" customHeight="1" outlineLevel="1" x14ac:dyDescent="0.2">
      <c r="A146" s="56" t="s">
        <v>8</v>
      </c>
      <c r="B146" s="70">
        <f>'май (3 цк)'!B179</f>
        <v>866.72</v>
      </c>
      <c r="C146" s="70">
        <f>'май (3 цк)'!C179</f>
        <v>842.29</v>
      </c>
      <c r="D146" s="70">
        <f>'май (3 цк)'!D179</f>
        <v>856.09</v>
      </c>
      <c r="E146" s="70">
        <f>'май (3 цк)'!E179</f>
        <v>855.02</v>
      </c>
      <c r="F146" s="70">
        <f>'май (3 цк)'!F179</f>
        <v>868.9</v>
      </c>
      <c r="G146" s="70">
        <f>'май (3 цк)'!G179</f>
        <v>870.18</v>
      </c>
      <c r="H146" s="70">
        <f>'май (3 цк)'!H179</f>
        <v>871.46</v>
      </c>
      <c r="I146" s="70">
        <f>'май (3 цк)'!I179</f>
        <v>856.61</v>
      </c>
      <c r="J146" s="70">
        <f>'май (3 цк)'!J179</f>
        <v>863.3</v>
      </c>
      <c r="K146" s="70">
        <f>'май (3 цк)'!K179</f>
        <v>860.55</v>
      </c>
      <c r="L146" s="70">
        <f>'май (3 цк)'!L179</f>
        <v>868.35</v>
      </c>
      <c r="M146" s="70">
        <f>'май (3 цк)'!M179</f>
        <v>866.82</v>
      </c>
      <c r="N146" s="70">
        <f>'май (3 цк)'!N179</f>
        <v>875.26</v>
      </c>
      <c r="O146" s="70">
        <f>'май (3 цк)'!O179</f>
        <v>848.11</v>
      </c>
      <c r="P146" s="70">
        <f>'май (3 цк)'!P179</f>
        <v>845.51</v>
      </c>
      <c r="Q146" s="70">
        <f>'май (3 цк)'!Q179</f>
        <v>879.24</v>
      </c>
      <c r="R146" s="70">
        <f>'май (3 цк)'!R179</f>
        <v>882.88</v>
      </c>
      <c r="S146" s="70">
        <f>'май (3 цк)'!S179</f>
        <v>890.83</v>
      </c>
      <c r="T146" s="70">
        <f>'май (3 цк)'!T179</f>
        <v>900.73</v>
      </c>
      <c r="U146" s="70">
        <f>'май (3 цк)'!U179</f>
        <v>884.23</v>
      </c>
      <c r="V146" s="70">
        <f>'май (3 цк)'!V179</f>
        <v>883.04</v>
      </c>
      <c r="W146" s="70">
        <f>'май (3 цк)'!W179</f>
        <v>874.04</v>
      </c>
      <c r="X146" s="70">
        <f>'май (3 цк)'!X179</f>
        <v>878.81</v>
      </c>
      <c r="Y146" s="70">
        <f>'май (3 цк)'!Y179</f>
        <v>816.41</v>
      </c>
    </row>
    <row r="147" spans="1:25" s="62" customFormat="1" ht="18.75" customHeight="1" outlineLevel="1" x14ac:dyDescent="0.2">
      <c r="A147" s="57" t="s">
        <v>9</v>
      </c>
      <c r="B147" s="76">
        <v>64.77</v>
      </c>
      <c r="C147" s="74">
        <v>64.77</v>
      </c>
      <c r="D147" s="74">
        <v>64.77</v>
      </c>
      <c r="E147" s="74">
        <v>64.77</v>
      </c>
      <c r="F147" s="74">
        <v>64.77</v>
      </c>
      <c r="G147" s="74">
        <v>64.77</v>
      </c>
      <c r="H147" s="74">
        <v>64.77</v>
      </c>
      <c r="I147" s="74">
        <v>64.77</v>
      </c>
      <c r="J147" s="74">
        <v>64.77</v>
      </c>
      <c r="K147" s="74">
        <v>64.77</v>
      </c>
      <c r="L147" s="74">
        <v>64.77</v>
      </c>
      <c r="M147" s="74">
        <v>64.77</v>
      </c>
      <c r="N147" s="74">
        <v>64.77</v>
      </c>
      <c r="O147" s="74">
        <v>64.77</v>
      </c>
      <c r="P147" s="74">
        <v>64.77</v>
      </c>
      <c r="Q147" s="74">
        <v>64.77</v>
      </c>
      <c r="R147" s="74">
        <v>64.77</v>
      </c>
      <c r="S147" s="74">
        <v>64.77</v>
      </c>
      <c r="T147" s="74">
        <v>64.77</v>
      </c>
      <c r="U147" s="74">
        <v>64.77</v>
      </c>
      <c r="V147" s="74">
        <v>64.77</v>
      </c>
      <c r="W147" s="74">
        <v>64.77</v>
      </c>
      <c r="X147" s="74">
        <v>64.77</v>
      </c>
      <c r="Y147" s="81">
        <v>64.77</v>
      </c>
    </row>
    <row r="148" spans="1:25" s="62" customFormat="1" ht="18.75" customHeight="1" outlineLevel="1" thickBot="1" x14ac:dyDescent="0.25">
      <c r="A148" s="147" t="s">
        <v>11</v>
      </c>
      <c r="B148" s="77">
        <v>2.496</v>
      </c>
      <c r="C148" s="75">
        <v>2.496</v>
      </c>
      <c r="D148" s="75">
        <v>2.496</v>
      </c>
      <c r="E148" s="75">
        <v>2.496</v>
      </c>
      <c r="F148" s="75">
        <v>2.496</v>
      </c>
      <c r="G148" s="75">
        <v>2.496</v>
      </c>
      <c r="H148" s="75">
        <v>2.496</v>
      </c>
      <c r="I148" s="75">
        <v>2.496</v>
      </c>
      <c r="J148" s="75">
        <v>2.496</v>
      </c>
      <c r="K148" s="75">
        <v>2.496</v>
      </c>
      <c r="L148" s="75">
        <v>2.496</v>
      </c>
      <c r="M148" s="75">
        <v>2.496</v>
      </c>
      <c r="N148" s="75">
        <v>2.496</v>
      </c>
      <c r="O148" s="75">
        <v>2.496</v>
      </c>
      <c r="P148" s="75">
        <v>2.496</v>
      </c>
      <c r="Q148" s="75">
        <v>2.496</v>
      </c>
      <c r="R148" s="75">
        <v>2.496</v>
      </c>
      <c r="S148" s="75">
        <v>2.496</v>
      </c>
      <c r="T148" s="75">
        <v>2.496</v>
      </c>
      <c r="U148" s="75">
        <v>2.496</v>
      </c>
      <c r="V148" s="75">
        <v>2.496</v>
      </c>
      <c r="W148" s="75">
        <v>2.496</v>
      </c>
      <c r="X148" s="75">
        <v>2.496</v>
      </c>
      <c r="Y148" s="82">
        <v>2.496</v>
      </c>
    </row>
    <row r="149" spans="1:25" s="62" customFormat="1" ht="18.75" customHeight="1" thickBot="1" x14ac:dyDescent="0.25">
      <c r="A149" s="130">
        <v>4</v>
      </c>
      <c r="B149" s="101">
        <f t="shared" ref="B149:Y149" si="34">SUM(B150:B152)</f>
        <v>892.30599999999993</v>
      </c>
      <c r="C149" s="102">
        <f t="shared" si="34"/>
        <v>872.18599999999992</v>
      </c>
      <c r="D149" s="102">
        <f t="shared" si="34"/>
        <v>866.87599999999998</v>
      </c>
      <c r="E149" s="103">
        <f t="shared" si="34"/>
        <v>870.53599999999994</v>
      </c>
      <c r="F149" s="103">
        <f t="shared" si="34"/>
        <v>871.69599999999991</v>
      </c>
      <c r="G149" s="103">
        <f t="shared" si="34"/>
        <v>872.24599999999998</v>
      </c>
      <c r="H149" s="103">
        <f t="shared" si="34"/>
        <v>877.92599999999993</v>
      </c>
      <c r="I149" s="103">
        <f t="shared" si="34"/>
        <v>864.77599999999995</v>
      </c>
      <c r="J149" s="103">
        <f t="shared" si="34"/>
        <v>860.71600000000001</v>
      </c>
      <c r="K149" s="104">
        <f t="shared" si="34"/>
        <v>860.02599999999995</v>
      </c>
      <c r="L149" s="103">
        <f t="shared" si="34"/>
        <v>858.50599999999997</v>
      </c>
      <c r="M149" s="105">
        <f t="shared" si="34"/>
        <v>860.46600000000001</v>
      </c>
      <c r="N149" s="104">
        <f t="shared" si="34"/>
        <v>866.86599999999999</v>
      </c>
      <c r="O149" s="103">
        <f t="shared" si="34"/>
        <v>843.66599999999994</v>
      </c>
      <c r="P149" s="105">
        <f t="shared" si="34"/>
        <v>848.226</v>
      </c>
      <c r="Q149" s="106">
        <f t="shared" si="34"/>
        <v>870.07599999999991</v>
      </c>
      <c r="R149" s="103">
        <f t="shared" si="34"/>
        <v>888.12599999999998</v>
      </c>
      <c r="S149" s="106">
        <f t="shared" si="34"/>
        <v>895.31599999999992</v>
      </c>
      <c r="T149" s="103">
        <f t="shared" si="34"/>
        <v>884.30599999999993</v>
      </c>
      <c r="U149" s="102">
        <f t="shared" si="34"/>
        <v>871.43599999999992</v>
      </c>
      <c r="V149" s="102">
        <f t="shared" si="34"/>
        <v>874.37599999999998</v>
      </c>
      <c r="W149" s="102">
        <f t="shared" si="34"/>
        <v>881.80599999999993</v>
      </c>
      <c r="X149" s="102">
        <f t="shared" si="34"/>
        <v>875.096</v>
      </c>
      <c r="Y149" s="107">
        <f t="shared" si="34"/>
        <v>858.32599999999991</v>
      </c>
    </row>
    <row r="150" spans="1:25" s="62" customFormat="1" ht="18.75" customHeight="1" outlineLevel="1" x14ac:dyDescent="0.2">
      <c r="A150" s="58" t="s">
        <v>8</v>
      </c>
      <c r="B150" s="70">
        <f>'май (3 цк)'!B184</f>
        <v>825.04</v>
      </c>
      <c r="C150" s="70">
        <f>'май (3 цк)'!C184</f>
        <v>804.92</v>
      </c>
      <c r="D150" s="70">
        <f>'май (3 цк)'!D184</f>
        <v>799.61</v>
      </c>
      <c r="E150" s="70">
        <f>'май (3 цк)'!E184</f>
        <v>803.27</v>
      </c>
      <c r="F150" s="70">
        <f>'май (3 цк)'!F184</f>
        <v>804.43</v>
      </c>
      <c r="G150" s="70">
        <f>'май (3 цк)'!G184</f>
        <v>804.98</v>
      </c>
      <c r="H150" s="70">
        <f>'май (3 цк)'!H184</f>
        <v>810.66</v>
      </c>
      <c r="I150" s="70">
        <f>'май (3 цк)'!I184</f>
        <v>797.51</v>
      </c>
      <c r="J150" s="70">
        <f>'май (3 цк)'!J184</f>
        <v>793.45</v>
      </c>
      <c r="K150" s="70">
        <f>'май (3 цк)'!K184</f>
        <v>792.76</v>
      </c>
      <c r="L150" s="70">
        <f>'май (3 цк)'!L184</f>
        <v>791.24</v>
      </c>
      <c r="M150" s="70">
        <f>'май (3 цк)'!M184</f>
        <v>793.2</v>
      </c>
      <c r="N150" s="70">
        <f>'май (3 цк)'!N184</f>
        <v>799.6</v>
      </c>
      <c r="O150" s="70">
        <f>'май (3 цк)'!O184</f>
        <v>776.4</v>
      </c>
      <c r="P150" s="70">
        <f>'май (3 цк)'!P184</f>
        <v>780.96</v>
      </c>
      <c r="Q150" s="70">
        <f>'май (3 цк)'!Q184</f>
        <v>802.81</v>
      </c>
      <c r="R150" s="70">
        <f>'май (3 цк)'!R184</f>
        <v>820.86</v>
      </c>
      <c r="S150" s="70">
        <f>'май (3 цк)'!S184</f>
        <v>828.05</v>
      </c>
      <c r="T150" s="70">
        <f>'май (3 цк)'!T184</f>
        <v>817.04</v>
      </c>
      <c r="U150" s="70">
        <f>'май (3 цк)'!U184</f>
        <v>804.17</v>
      </c>
      <c r="V150" s="70">
        <f>'май (3 цк)'!V184</f>
        <v>807.11</v>
      </c>
      <c r="W150" s="70">
        <f>'май (3 цк)'!W184</f>
        <v>814.54</v>
      </c>
      <c r="X150" s="70">
        <f>'май (3 цк)'!X184</f>
        <v>807.83</v>
      </c>
      <c r="Y150" s="70">
        <f>'май (3 цк)'!Y184</f>
        <v>791.06</v>
      </c>
    </row>
    <row r="151" spans="1:25" s="62" customFormat="1" ht="18.75" customHeight="1" outlineLevel="1" x14ac:dyDescent="0.2">
      <c r="A151" s="57" t="s">
        <v>9</v>
      </c>
      <c r="B151" s="76">
        <v>64.77</v>
      </c>
      <c r="C151" s="74">
        <v>64.77</v>
      </c>
      <c r="D151" s="74">
        <v>64.77</v>
      </c>
      <c r="E151" s="74">
        <v>64.77</v>
      </c>
      <c r="F151" s="74">
        <v>64.77</v>
      </c>
      <c r="G151" s="74">
        <v>64.77</v>
      </c>
      <c r="H151" s="74">
        <v>64.77</v>
      </c>
      <c r="I151" s="74">
        <v>64.77</v>
      </c>
      <c r="J151" s="74">
        <v>64.77</v>
      </c>
      <c r="K151" s="74">
        <v>64.77</v>
      </c>
      <c r="L151" s="74">
        <v>64.77</v>
      </c>
      <c r="M151" s="74">
        <v>64.77</v>
      </c>
      <c r="N151" s="74">
        <v>64.77</v>
      </c>
      <c r="O151" s="74">
        <v>64.77</v>
      </c>
      <c r="P151" s="74">
        <v>64.77</v>
      </c>
      <c r="Q151" s="74">
        <v>64.77</v>
      </c>
      <c r="R151" s="74">
        <v>64.77</v>
      </c>
      <c r="S151" s="74">
        <v>64.77</v>
      </c>
      <c r="T151" s="74">
        <v>64.77</v>
      </c>
      <c r="U151" s="74">
        <v>64.77</v>
      </c>
      <c r="V151" s="74">
        <v>64.77</v>
      </c>
      <c r="W151" s="74">
        <v>64.77</v>
      </c>
      <c r="X151" s="74">
        <v>64.77</v>
      </c>
      <c r="Y151" s="81">
        <v>64.77</v>
      </c>
    </row>
    <row r="152" spans="1:25" s="62" customFormat="1" ht="18.75" customHeight="1" outlineLevel="1" thickBot="1" x14ac:dyDescent="0.25">
      <c r="A152" s="147" t="s">
        <v>11</v>
      </c>
      <c r="B152" s="77">
        <v>2.496</v>
      </c>
      <c r="C152" s="75">
        <v>2.496</v>
      </c>
      <c r="D152" s="75">
        <v>2.496</v>
      </c>
      <c r="E152" s="75">
        <v>2.496</v>
      </c>
      <c r="F152" s="75">
        <v>2.496</v>
      </c>
      <c r="G152" s="75">
        <v>2.496</v>
      </c>
      <c r="H152" s="75">
        <v>2.496</v>
      </c>
      <c r="I152" s="75">
        <v>2.496</v>
      </c>
      <c r="J152" s="75">
        <v>2.496</v>
      </c>
      <c r="K152" s="75">
        <v>2.496</v>
      </c>
      <c r="L152" s="75">
        <v>2.496</v>
      </c>
      <c r="M152" s="75">
        <v>2.496</v>
      </c>
      <c r="N152" s="75">
        <v>2.496</v>
      </c>
      <c r="O152" s="75">
        <v>2.496</v>
      </c>
      <c r="P152" s="75">
        <v>2.496</v>
      </c>
      <c r="Q152" s="75">
        <v>2.496</v>
      </c>
      <c r="R152" s="75">
        <v>2.496</v>
      </c>
      <c r="S152" s="75">
        <v>2.496</v>
      </c>
      <c r="T152" s="75">
        <v>2.496</v>
      </c>
      <c r="U152" s="75">
        <v>2.496</v>
      </c>
      <c r="V152" s="75">
        <v>2.496</v>
      </c>
      <c r="W152" s="75">
        <v>2.496</v>
      </c>
      <c r="X152" s="75">
        <v>2.496</v>
      </c>
      <c r="Y152" s="82">
        <v>2.496</v>
      </c>
    </row>
    <row r="153" spans="1:25" s="62" customFormat="1" ht="18.75" customHeight="1" thickBot="1" x14ac:dyDescent="0.25">
      <c r="A153" s="109">
        <v>5</v>
      </c>
      <c r="B153" s="101">
        <f t="shared" ref="B153:Y153" si="35">SUM(B154:B156)</f>
        <v>858.85599999999999</v>
      </c>
      <c r="C153" s="102">
        <f t="shared" si="35"/>
        <v>837.29599999999994</v>
      </c>
      <c r="D153" s="102">
        <f t="shared" si="35"/>
        <v>824.86599999999999</v>
      </c>
      <c r="E153" s="103">
        <f t="shared" si="35"/>
        <v>831.476</v>
      </c>
      <c r="F153" s="103">
        <f t="shared" si="35"/>
        <v>816.16599999999994</v>
      </c>
      <c r="G153" s="103">
        <f t="shared" si="35"/>
        <v>823.76599999999996</v>
      </c>
      <c r="H153" s="103">
        <f t="shared" si="35"/>
        <v>863.976</v>
      </c>
      <c r="I153" s="103">
        <f t="shared" si="35"/>
        <v>849.50599999999997</v>
      </c>
      <c r="J153" s="103">
        <f t="shared" si="35"/>
        <v>851.48599999999999</v>
      </c>
      <c r="K153" s="104">
        <f t="shared" si="35"/>
        <v>854.476</v>
      </c>
      <c r="L153" s="103">
        <f t="shared" si="35"/>
        <v>849.11599999999999</v>
      </c>
      <c r="M153" s="105">
        <f t="shared" si="35"/>
        <v>828.19599999999991</v>
      </c>
      <c r="N153" s="104">
        <f t="shared" si="35"/>
        <v>836.61599999999999</v>
      </c>
      <c r="O153" s="103">
        <f t="shared" si="35"/>
        <v>836.52599999999995</v>
      </c>
      <c r="P153" s="105">
        <f t="shared" si="35"/>
        <v>824.00599999999997</v>
      </c>
      <c r="Q153" s="106">
        <f t="shared" si="35"/>
        <v>856.60599999999999</v>
      </c>
      <c r="R153" s="103">
        <f t="shared" si="35"/>
        <v>864.48599999999999</v>
      </c>
      <c r="S153" s="106">
        <f t="shared" si="35"/>
        <v>867.23599999999999</v>
      </c>
      <c r="T153" s="103">
        <f t="shared" si="35"/>
        <v>862.08600000000001</v>
      </c>
      <c r="U153" s="102">
        <f t="shared" si="35"/>
        <v>851.80599999999993</v>
      </c>
      <c r="V153" s="102">
        <f t="shared" si="35"/>
        <v>863.05599999999993</v>
      </c>
      <c r="W153" s="102">
        <f t="shared" si="35"/>
        <v>847.45600000000002</v>
      </c>
      <c r="X153" s="102">
        <f t="shared" si="35"/>
        <v>851.83600000000001</v>
      </c>
      <c r="Y153" s="107">
        <f t="shared" si="35"/>
        <v>849.42599999999993</v>
      </c>
    </row>
    <row r="154" spans="1:25" s="62" customFormat="1" ht="18.75" customHeight="1" outlineLevel="1" x14ac:dyDescent="0.2">
      <c r="A154" s="56" t="s">
        <v>8</v>
      </c>
      <c r="B154" s="70">
        <f>'май (3 цк)'!B189</f>
        <v>791.59</v>
      </c>
      <c r="C154" s="70">
        <f>'май (3 цк)'!C189</f>
        <v>770.03</v>
      </c>
      <c r="D154" s="70">
        <f>'май (3 цк)'!D189</f>
        <v>757.6</v>
      </c>
      <c r="E154" s="70">
        <f>'май (3 цк)'!E189</f>
        <v>764.21</v>
      </c>
      <c r="F154" s="70">
        <f>'май (3 цк)'!F189</f>
        <v>748.9</v>
      </c>
      <c r="G154" s="70">
        <f>'май (3 цк)'!G189</f>
        <v>756.5</v>
      </c>
      <c r="H154" s="70">
        <f>'май (3 цк)'!H189</f>
        <v>796.71</v>
      </c>
      <c r="I154" s="70">
        <f>'май (3 цк)'!I189</f>
        <v>782.24</v>
      </c>
      <c r="J154" s="70">
        <f>'май (3 цк)'!J189</f>
        <v>784.22</v>
      </c>
      <c r="K154" s="70">
        <f>'май (3 цк)'!K189</f>
        <v>787.21</v>
      </c>
      <c r="L154" s="70">
        <f>'май (3 цк)'!L189</f>
        <v>781.85</v>
      </c>
      <c r="M154" s="70">
        <f>'май (3 цк)'!M189</f>
        <v>760.93</v>
      </c>
      <c r="N154" s="70">
        <f>'май (3 цк)'!N189</f>
        <v>769.35</v>
      </c>
      <c r="O154" s="70">
        <f>'май (3 цк)'!O189</f>
        <v>769.26</v>
      </c>
      <c r="P154" s="70">
        <f>'май (3 цк)'!P189</f>
        <v>756.74</v>
      </c>
      <c r="Q154" s="70">
        <f>'май (3 цк)'!Q189</f>
        <v>789.34</v>
      </c>
      <c r="R154" s="70">
        <f>'май (3 цк)'!R189</f>
        <v>797.22</v>
      </c>
      <c r="S154" s="70">
        <f>'май (3 цк)'!S189</f>
        <v>799.97</v>
      </c>
      <c r="T154" s="70">
        <f>'май (3 цк)'!T189</f>
        <v>794.82</v>
      </c>
      <c r="U154" s="70">
        <f>'май (3 цк)'!U189</f>
        <v>784.54</v>
      </c>
      <c r="V154" s="70">
        <f>'май (3 цк)'!V189</f>
        <v>795.79</v>
      </c>
      <c r="W154" s="70">
        <f>'май (3 цк)'!W189</f>
        <v>780.19</v>
      </c>
      <c r="X154" s="70">
        <f>'май (3 цк)'!X189</f>
        <v>784.57</v>
      </c>
      <c r="Y154" s="70">
        <f>'май (3 цк)'!Y189</f>
        <v>782.16</v>
      </c>
    </row>
    <row r="155" spans="1:25" s="62" customFormat="1" ht="18.75" customHeight="1" outlineLevel="1" x14ac:dyDescent="0.2">
      <c r="A155" s="57" t="s">
        <v>9</v>
      </c>
      <c r="B155" s="76">
        <v>64.77</v>
      </c>
      <c r="C155" s="74">
        <v>64.77</v>
      </c>
      <c r="D155" s="74">
        <v>64.77</v>
      </c>
      <c r="E155" s="74">
        <v>64.77</v>
      </c>
      <c r="F155" s="74">
        <v>64.77</v>
      </c>
      <c r="G155" s="74">
        <v>64.77</v>
      </c>
      <c r="H155" s="74">
        <v>64.77</v>
      </c>
      <c r="I155" s="74">
        <v>64.77</v>
      </c>
      <c r="J155" s="74">
        <v>64.77</v>
      </c>
      <c r="K155" s="74">
        <v>64.77</v>
      </c>
      <c r="L155" s="74">
        <v>64.77</v>
      </c>
      <c r="M155" s="74">
        <v>64.77</v>
      </c>
      <c r="N155" s="74">
        <v>64.77</v>
      </c>
      <c r="O155" s="74">
        <v>64.77</v>
      </c>
      <c r="P155" s="74">
        <v>64.77</v>
      </c>
      <c r="Q155" s="74">
        <v>64.77</v>
      </c>
      <c r="R155" s="74">
        <v>64.77</v>
      </c>
      <c r="S155" s="74">
        <v>64.77</v>
      </c>
      <c r="T155" s="74">
        <v>64.77</v>
      </c>
      <c r="U155" s="74">
        <v>64.77</v>
      </c>
      <c r="V155" s="74">
        <v>64.77</v>
      </c>
      <c r="W155" s="74">
        <v>64.77</v>
      </c>
      <c r="X155" s="74">
        <v>64.77</v>
      </c>
      <c r="Y155" s="81">
        <v>64.77</v>
      </c>
    </row>
    <row r="156" spans="1:25" s="62" customFormat="1" ht="18.75" customHeight="1" outlineLevel="1" thickBot="1" x14ac:dyDescent="0.25">
      <c r="A156" s="147" t="s">
        <v>11</v>
      </c>
      <c r="B156" s="77">
        <v>2.496</v>
      </c>
      <c r="C156" s="75">
        <v>2.496</v>
      </c>
      <c r="D156" s="75">
        <v>2.496</v>
      </c>
      <c r="E156" s="75">
        <v>2.496</v>
      </c>
      <c r="F156" s="75">
        <v>2.496</v>
      </c>
      <c r="G156" s="75">
        <v>2.496</v>
      </c>
      <c r="H156" s="75">
        <v>2.496</v>
      </c>
      <c r="I156" s="75">
        <v>2.496</v>
      </c>
      <c r="J156" s="75">
        <v>2.496</v>
      </c>
      <c r="K156" s="75">
        <v>2.496</v>
      </c>
      <c r="L156" s="75">
        <v>2.496</v>
      </c>
      <c r="M156" s="75">
        <v>2.496</v>
      </c>
      <c r="N156" s="75">
        <v>2.496</v>
      </c>
      <c r="O156" s="75">
        <v>2.496</v>
      </c>
      <c r="P156" s="75">
        <v>2.496</v>
      </c>
      <c r="Q156" s="75">
        <v>2.496</v>
      </c>
      <c r="R156" s="75">
        <v>2.496</v>
      </c>
      <c r="S156" s="75">
        <v>2.496</v>
      </c>
      <c r="T156" s="75">
        <v>2.496</v>
      </c>
      <c r="U156" s="75">
        <v>2.496</v>
      </c>
      <c r="V156" s="75">
        <v>2.496</v>
      </c>
      <c r="W156" s="75">
        <v>2.496</v>
      </c>
      <c r="X156" s="75">
        <v>2.496</v>
      </c>
      <c r="Y156" s="82">
        <v>2.496</v>
      </c>
    </row>
    <row r="157" spans="1:25" s="62" customFormat="1" ht="18.75" customHeight="1" thickBot="1" x14ac:dyDescent="0.25">
      <c r="A157" s="112">
        <v>6</v>
      </c>
      <c r="B157" s="101">
        <f t="shared" ref="B157:Y157" si="36">SUM(B158:B160)</f>
        <v>854.66599999999994</v>
      </c>
      <c r="C157" s="102">
        <f t="shared" si="36"/>
        <v>844.596</v>
      </c>
      <c r="D157" s="102">
        <f t="shared" si="36"/>
        <v>847.77599999999995</v>
      </c>
      <c r="E157" s="103">
        <f t="shared" si="36"/>
        <v>855.57599999999991</v>
      </c>
      <c r="F157" s="103">
        <f t="shared" si="36"/>
        <v>848.95600000000002</v>
      </c>
      <c r="G157" s="103">
        <f t="shared" si="36"/>
        <v>855.37599999999998</v>
      </c>
      <c r="H157" s="103">
        <f t="shared" si="36"/>
        <v>860.75599999999997</v>
      </c>
      <c r="I157" s="103">
        <f t="shared" si="36"/>
        <v>845.45600000000002</v>
      </c>
      <c r="J157" s="103">
        <f t="shared" si="36"/>
        <v>851.68599999999992</v>
      </c>
      <c r="K157" s="104">
        <f t="shared" si="36"/>
        <v>851.51599999999996</v>
      </c>
      <c r="L157" s="103">
        <f t="shared" si="36"/>
        <v>852.90599999999995</v>
      </c>
      <c r="M157" s="105">
        <f t="shared" si="36"/>
        <v>853.18599999999992</v>
      </c>
      <c r="N157" s="104">
        <f t="shared" si="36"/>
        <v>861.40599999999995</v>
      </c>
      <c r="O157" s="103">
        <f t="shared" si="36"/>
        <v>838.62599999999998</v>
      </c>
      <c r="P157" s="105">
        <f t="shared" si="36"/>
        <v>843.07599999999991</v>
      </c>
      <c r="Q157" s="106">
        <f t="shared" si="36"/>
        <v>865.63599999999997</v>
      </c>
      <c r="R157" s="103">
        <f t="shared" si="36"/>
        <v>873.55599999999993</v>
      </c>
      <c r="S157" s="106">
        <f t="shared" si="36"/>
        <v>882.81599999999992</v>
      </c>
      <c r="T157" s="103">
        <f t="shared" si="36"/>
        <v>870.86599999999999</v>
      </c>
      <c r="U157" s="102">
        <f t="shared" si="36"/>
        <v>859.74599999999998</v>
      </c>
      <c r="V157" s="102">
        <f t="shared" si="36"/>
        <v>869.00599999999997</v>
      </c>
      <c r="W157" s="102">
        <f t="shared" si="36"/>
        <v>844.86599999999999</v>
      </c>
      <c r="X157" s="102">
        <f t="shared" si="36"/>
        <v>849.79599999999994</v>
      </c>
      <c r="Y157" s="107">
        <f t="shared" si="36"/>
        <v>871.95600000000002</v>
      </c>
    </row>
    <row r="158" spans="1:25" s="62" customFormat="1" ht="18.75" customHeight="1" outlineLevel="1" x14ac:dyDescent="0.2">
      <c r="A158" s="56" t="s">
        <v>8</v>
      </c>
      <c r="B158" s="70">
        <f>'май (3 цк)'!B194</f>
        <v>787.4</v>
      </c>
      <c r="C158" s="70">
        <f>'май (3 цк)'!C194</f>
        <v>777.33</v>
      </c>
      <c r="D158" s="70">
        <f>'май (3 цк)'!D194</f>
        <v>780.51</v>
      </c>
      <c r="E158" s="70">
        <f>'май (3 цк)'!E194</f>
        <v>788.31</v>
      </c>
      <c r="F158" s="70">
        <f>'май (3 цк)'!F194</f>
        <v>781.69</v>
      </c>
      <c r="G158" s="70">
        <f>'май (3 цк)'!G194</f>
        <v>788.11</v>
      </c>
      <c r="H158" s="70">
        <f>'май (3 цк)'!H194</f>
        <v>793.49</v>
      </c>
      <c r="I158" s="70">
        <f>'май (3 цк)'!I194</f>
        <v>778.19</v>
      </c>
      <c r="J158" s="70">
        <f>'май (3 цк)'!J194</f>
        <v>784.42</v>
      </c>
      <c r="K158" s="70">
        <f>'май (3 цк)'!K194</f>
        <v>784.25</v>
      </c>
      <c r="L158" s="70">
        <f>'май (3 цк)'!L194</f>
        <v>785.64</v>
      </c>
      <c r="M158" s="70">
        <f>'май (3 цк)'!M194</f>
        <v>785.92</v>
      </c>
      <c r="N158" s="70">
        <f>'май (3 цк)'!N194</f>
        <v>794.14</v>
      </c>
      <c r="O158" s="70">
        <f>'май (3 цк)'!O194</f>
        <v>771.36</v>
      </c>
      <c r="P158" s="70">
        <f>'май (3 цк)'!P194</f>
        <v>775.81</v>
      </c>
      <c r="Q158" s="70">
        <f>'май (3 цк)'!Q194</f>
        <v>798.37</v>
      </c>
      <c r="R158" s="70">
        <f>'май (3 цк)'!R194</f>
        <v>806.29</v>
      </c>
      <c r="S158" s="70">
        <f>'май (3 цк)'!S194</f>
        <v>815.55</v>
      </c>
      <c r="T158" s="70">
        <f>'май (3 цк)'!T194</f>
        <v>803.6</v>
      </c>
      <c r="U158" s="70">
        <f>'май (3 цк)'!U194</f>
        <v>792.48</v>
      </c>
      <c r="V158" s="70">
        <f>'май (3 цк)'!V194</f>
        <v>801.74</v>
      </c>
      <c r="W158" s="70">
        <f>'май (3 цк)'!W194</f>
        <v>777.6</v>
      </c>
      <c r="X158" s="70">
        <f>'май (3 цк)'!X194</f>
        <v>782.53</v>
      </c>
      <c r="Y158" s="70">
        <f>'май (3 цк)'!Y194</f>
        <v>804.69</v>
      </c>
    </row>
    <row r="159" spans="1:25" s="62" customFormat="1" ht="18.75" customHeight="1" outlineLevel="1" x14ac:dyDescent="0.2">
      <c r="A159" s="57" t="s">
        <v>9</v>
      </c>
      <c r="B159" s="76">
        <v>64.77</v>
      </c>
      <c r="C159" s="74">
        <v>64.77</v>
      </c>
      <c r="D159" s="74">
        <v>64.77</v>
      </c>
      <c r="E159" s="74">
        <v>64.77</v>
      </c>
      <c r="F159" s="74">
        <v>64.77</v>
      </c>
      <c r="G159" s="74">
        <v>64.77</v>
      </c>
      <c r="H159" s="74">
        <v>64.77</v>
      </c>
      <c r="I159" s="74">
        <v>64.77</v>
      </c>
      <c r="J159" s="74">
        <v>64.77</v>
      </c>
      <c r="K159" s="74">
        <v>64.77</v>
      </c>
      <c r="L159" s="74">
        <v>64.77</v>
      </c>
      <c r="M159" s="74">
        <v>64.77</v>
      </c>
      <c r="N159" s="74">
        <v>64.77</v>
      </c>
      <c r="O159" s="74">
        <v>64.77</v>
      </c>
      <c r="P159" s="74">
        <v>64.77</v>
      </c>
      <c r="Q159" s="74">
        <v>64.77</v>
      </c>
      <c r="R159" s="74">
        <v>64.77</v>
      </c>
      <c r="S159" s="74">
        <v>64.77</v>
      </c>
      <c r="T159" s="74">
        <v>64.77</v>
      </c>
      <c r="U159" s="74">
        <v>64.77</v>
      </c>
      <c r="V159" s="74">
        <v>64.77</v>
      </c>
      <c r="W159" s="74">
        <v>64.77</v>
      </c>
      <c r="X159" s="74">
        <v>64.77</v>
      </c>
      <c r="Y159" s="81">
        <v>64.77</v>
      </c>
    </row>
    <row r="160" spans="1:25" s="62" customFormat="1" ht="18.75" customHeight="1" outlineLevel="1" thickBot="1" x14ac:dyDescent="0.25">
      <c r="A160" s="147" t="s">
        <v>11</v>
      </c>
      <c r="B160" s="77">
        <v>2.496</v>
      </c>
      <c r="C160" s="75">
        <v>2.496</v>
      </c>
      <c r="D160" s="75">
        <v>2.496</v>
      </c>
      <c r="E160" s="75">
        <v>2.496</v>
      </c>
      <c r="F160" s="75">
        <v>2.496</v>
      </c>
      <c r="G160" s="75">
        <v>2.496</v>
      </c>
      <c r="H160" s="75">
        <v>2.496</v>
      </c>
      <c r="I160" s="75">
        <v>2.496</v>
      </c>
      <c r="J160" s="75">
        <v>2.496</v>
      </c>
      <c r="K160" s="75">
        <v>2.496</v>
      </c>
      <c r="L160" s="75">
        <v>2.496</v>
      </c>
      <c r="M160" s="75">
        <v>2.496</v>
      </c>
      <c r="N160" s="75">
        <v>2.496</v>
      </c>
      <c r="O160" s="75">
        <v>2.496</v>
      </c>
      <c r="P160" s="75">
        <v>2.496</v>
      </c>
      <c r="Q160" s="75">
        <v>2.496</v>
      </c>
      <c r="R160" s="75">
        <v>2.496</v>
      </c>
      <c r="S160" s="75">
        <v>2.496</v>
      </c>
      <c r="T160" s="75">
        <v>2.496</v>
      </c>
      <c r="U160" s="75">
        <v>2.496</v>
      </c>
      <c r="V160" s="75">
        <v>2.496</v>
      </c>
      <c r="W160" s="75">
        <v>2.496</v>
      </c>
      <c r="X160" s="75">
        <v>2.496</v>
      </c>
      <c r="Y160" s="82">
        <v>2.496</v>
      </c>
    </row>
    <row r="161" spans="1:25" s="62" customFormat="1" ht="18.75" customHeight="1" thickBot="1" x14ac:dyDescent="0.25">
      <c r="A161" s="109">
        <v>7</v>
      </c>
      <c r="B161" s="101">
        <f t="shared" ref="B161:Y161" si="37">SUM(B162:B164)</f>
        <v>868.07599999999991</v>
      </c>
      <c r="C161" s="102">
        <f t="shared" si="37"/>
        <v>825.08600000000001</v>
      </c>
      <c r="D161" s="102">
        <f t="shared" si="37"/>
        <v>745.39599999999996</v>
      </c>
      <c r="E161" s="103">
        <f t="shared" si="37"/>
        <v>771.54599999999994</v>
      </c>
      <c r="F161" s="103">
        <f t="shared" si="37"/>
        <v>861.49599999999998</v>
      </c>
      <c r="G161" s="103">
        <f t="shared" si="37"/>
        <v>860.92599999999993</v>
      </c>
      <c r="H161" s="103">
        <f t="shared" si="37"/>
        <v>859.36599999999999</v>
      </c>
      <c r="I161" s="103">
        <f t="shared" si="37"/>
        <v>844.91599999999994</v>
      </c>
      <c r="J161" s="103">
        <f t="shared" si="37"/>
        <v>850.83600000000001</v>
      </c>
      <c r="K161" s="104">
        <f t="shared" si="37"/>
        <v>842.58600000000001</v>
      </c>
      <c r="L161" s="103">
        <f t="shared" si="37"/>
        <v>849.43599999999992</v>
      </c>
      <c r="M161" s="105">
        <f t="shared" si="37"/>
        <v>849.71600000000001</v>
      </c>
      <c r="N161" s="104">
        <f t="shared" si="37"/>
        <v>854.33600000000001</v>
      </c>
      <c r="O161" s="103">
        <f t="shared" si="37"/>
        <v>834.71600000000001</v>
      </c>
      <c r="P161" s="105">
        <f t="shared" si="37"/>
        <v>837.58600000000001</v>
      </c>
      <c r="Q161" s="106">
        <f t="shared" si="37"/>
        <v>866.10599999999999</v>
      </c>
      <c r="R161" s="103">
        <f t="shared" si="37"/>
        <v>880.15599999999995</v>
      </c>
      <c r="S161" s="106">
        <f t="shared" si="37"/>
        <v>880.19599999999991</v>
      </c>
      <c r="T161" s="103">
        <f t="shared" si="37"/>
        <v>873.46600000000001</v>
      </c>
      <c r="U161" s="102">
        <f t="shared" si="37"/>
        <v>824.74599999999998</v>
      </c>
      <c r="V161" s="102">
        <f t="shared" si="37"/>
        <v>866.94599999999991</v>
      </c>
      <c r="W161" s="102">
        <f t="shared" si="37"/>
        <v>868.61599999999999</v>
      </c>
      <c r="X161" s="102">
        <f t="shared" si="37"/>
        <v>864.20600000000002</v>
      </c>
      <c r="Y161" s="107">
        <f t="shared" si="37"/>
        <v>863.20600000000002</v>
      </c>
    </row>
    <row r="162" spans="1:25" s="62" customFormat="1" ht="18.75" customHeight="1" outlineLevel="1" x14ac:dyDescent="0.2">
      <c r="A162" s="56" t="s">
        <v>8</v>
      </c>
      <c r="B162" s="70">
        <f>'май (3 цк)'!B199</f>
        <v>800.81</v>
      </c>
      <c r="C162" s="70">
        <f>'май (3 цк)'!C199</f>
        <v>757.82</v>
      </c>
      <c r="D162" s="70">
        <f>'май (3 цк)'!D199</f>
        <v>678.13</v>
      </c>
      <c r="E162" s="70">
        <f>'май (3 цк)'!E199</f>
        <v>704.28</v>
      </c>
      <c r="F162" s="70">
        <f>'май (3 цк)'!F199</f>
        <v>794.23</v>
      </c>
      <c r="G162" s="70">
        <f>'май (3 цк)'!G199</f>
        <v>793.66</v>
      </c>
      <c r="H162" s="70">
        <f>'май (3 цк)'!H199</f>
        <v>792.1</v>
      </c>
      <c r="I162" s="70">
        <f>'май (3 цк)'!I199</f>
        <v>777.65</v>
      </c>
      <c r="J162" s="70">
        <f>'май (3 цк)'!J199</f>
        <v>783.57</v>
      </c>
      <c r="K162" s="70">
        <f>'май (3 цк)'!K199</f>
        <v>775.32</v>
      </c>
      <c r="L162" s="70">
        <f>'май (3 цк)'!L199</f>
        <v>782.17</v>
      </c>
      <c r="M162" s="70">
        <f>'май (3 цк)'!M199</f>
        <v>782.45</v>
      </c>
      <c r="N162" s="70">
        <f>'май (3 цк)'!N199</f>
        <v>787.07</v>
      </c>
      <c r="O162" s="70">
        <f>'май (3 цк)'!O199</f>
        <v>767.45</v>
      </c>
      <c r="P162" s="70">
        <f>'май (3 цк)'!P199</f>
        <v>770.32</v>
      </c>
      <c r="Q162" s="70">
        <f>'май (3 цк)'!Q199</f>
        <v>798.84</v>
      </c>
      <c r="R162" s="70">
        <f>'май (3 цк)'!R199</f>
        <v>812.89</v>
      </c>
      <c r="S162" s="70">
        <f>'май (3 цк)'!S199</f>
        <v>812.93</v>
      </c>
      <c r="T162" s="70">
        <f>'май (3 цк)'!T199</f>
        <v>806.2</v>
      </c>
      <c r="U162" s="70">
        <f>'май (3 цк)'!U199</f>
        <v>757.48</v>
      </c>
      <c r="V162" s="70">
        <f>'май (3 цк)'!V199</f>
        <v>799.68</v>
      </c>
      <c r="W162" s="70">
        <f>'май (3 цк)'!W199</f>
        <v>801.35</v>
      </c>
      <c r="X162" s="70">
        <f>'май (3 цк)'!X199</f>
        <v>796.94</v>
      </c>
      <c r="Y162" s="70">
        <f>'май (3 цк)'!Y199</f>
        <v>795.94</v>
      </c>
    </row>
    <row r="163" spans="1:25" s="62" customFormat="1" ht="18.75" customHeight="1" outlineLevel="1" x14ac:dyDescent="0.2">
      <c r="A163" s="57" t="s">
        <v>9</v>
      </c>
      <c r="B163" s="76">
        <v>64.77</v>
      </c>
      <c r="C163" s="74">
        <v>64.77</v>
      </c>
      <c r="D163" s="74">
        <v>64.77</v>
      </c>
      <c r="E163" s="74">
        <v>64.77</v>
      </c>
      <c r="F163" s="74">
        <v>64.77</v>
      </c>
      <c r="G163" s="74">
        <v>64.77</v>
      </c>
      <c r="H163" s="74">
        <v>64.77</v>
      </c>
      <c r="I163" s="74">
        <v>64.77</v>
      </c>
      <c r="J163" s="74">
        <v>64.77</v>
      </c>
      <c r="K163" s="74">
        <v>64.77</v>
      </c>
      <c r="L163" s="74">
        <v>64.77</v>
      </c>
      <c r="M163" s="74">
        <v>64.77</v>
      </c>
      <c r="N163" s="74">
        <v>64.77</v>
      </c>
      <c r="O163" s="74">
        <v>64.77</v>
      </c>
      <c r="P163" s="74">
        <v>64.77</v>
      </c>
      <c r="Q163" s="74">
        <v>64.77</v>
      </c>
      <c r="R163" s="74">
        <v>64.77</v>
      </c>
      <c r="S163" s="74">
        <v>64.77</v>
      </c>
      <c r="T163" s="74">
        <v>64.77</v>
      </c>
      <c r="U163" s="74">
        <v>64.77</v>
      </c>
      <c r="V163" s="74">
        <v>64.77</v>
      </c>
      <c r="W163" s="74">
        <v>64.77</v>
      </c>
      <c r="X163" s="74">
        <v>64.77</v>
      </c>
      <c r="Y163" s="81">
        <v>64.77</v>
      </c>
    </row>
    <row r="164" spans="1:25" s="62" customFormat="1" ht="18.75" customHeight="1" outlineLevel="1" thickBot="1" x14ac:dyDescent="0.25">
      <c r="A164" s="147" t="s">
        <v>11</v>
      </c>
      <c r="B164" s="77">
        <v>2.496</v>
      </c>
      <c r="C164" s="75">
        <v>2.496</v>
      </c>
      <c r="D164" s="75">
        <v>2.496</v>
      </c>
      <c r="E164" s="75">
        <v>2.496</v>
      </c>
      <c r="F164" s="75">
        <v>2.496</v>
      </c>
      <c r="G164" s="75">
        <v>2.496</v>
      </c>
      <c r="H164" s="75">
        <v>2.496</v>
      </c>
      <c r="I164" s="75">
        <v>2.496</v>
      </c>
      <c r="J164" s="75">
        <v>2.496</v>
      </c>
      <c r="K164" s="75">
        <v>2.496</v>
      </c>
      <c r="L164" s="75">
        <v>2.496</v>
      </c>
      <c r="M164" s="75">
        <v>2.496</v>
      </c>
      <c r="N164" s="75">
        <v>2.496</v>
      </c>
      <c r="O164" s="75">
        <v>2.496</v>
      </c>
      <c r="P164" s="75">
        <v>2.496</v>
      </c>
      <c r="Q164" s="75">
        <v>2.496</v>
      </c>
      <c r="R164" s="75">
        <v>2.496</v>
      </c>
      <c r="S164" s="75">
        <v>2.496</v>
      </c>
      <c r="T164" s="75">
        <v>2.496</v>
      </c>
      <c r="U164" s="75">
        <v>2.496</v>
      </c>
      <c r="V164" s="75">
        <v>2.496</v>
      </c>
      <c r="W164" s="75">
        <v>2.496</v>
      </c>
      <c r="X164" s="75">
        <v>2.496</v>
      </c>
      <c r="Y164" s="82">
        <v>2.496</v>
      </c>
    </row>
    <row r="165" spans="1:25" s="62" customFormat="1" ht="18.75" customHeight="1" thickBot="1" x14ac:dyDescent="0.25">
      <c r="A165" s="112">
        <v>8</v>
      </c>
      <c r="B165" s="101">
        <f t="shared" ref="B165:Y165" si="38">SUM(B166:B168)</f>
        <v>850.81599999999992</v>
      </c>
      <c r="C165" s="102">
        <f t="shared" si="38"/>
        <v>840.53599999999994</v>
      </c>
      <c r="D165" s="102">
        <f t="shared" si="38"/>
        <v>790.64599999999996</v>
      </c>
      <c r="E165" s="103">
        <f t="shared" si="38"/>
        <v>800.21600000000001</v>
      </c>
      <c r="F165" s="103">
        <f t="shared" si="38"/>
        <v>937.38599999999997</v>
      </c>
      <c r="G165" s="103">
        <f t="shared" si="38"/>
        <v>939.43599999999992</v>
      </c>
      <c r="H165" s="103">
        <f t="shared" si="38"/>
        <v>938.64599999999996</v>
      </c>
      <c r="I165" s="103">
        <f t="shared" si="38"/>
        <v>918.79599999999994</v>
      </c>
      <c r="J165" s="103">
        <f t="shared" si="38"/>
        <v>923.64599999999996</v>
      </c>
      <c r="K165" s="104">
        <f t="shared" si="38"/>
        <v>893.81599999999992</v>
      </c>
      <c r="L165" s="103">
        <f t="shared" si="38"/>
        <v>894.62599999999998</v>
      </c>
      <c r="M165" s="105">
        <f t="shared" si="38"/>
        <v>892.80599999999993</v>
      </c>
      <c r="N165" s="104">
        <f t="shared" si="38"/>
        <v>901.07599999999991</v>
      </c>
      <c r="O165" s="103">
        <f t="shared" si="38"/>
        <v>877.33600000000001</v>
      </c>
      <c r="P165" s="105">
        <f t="shared" si="38"/>
        <v>845.88599999999997</v>
      </c>
      <c r="Q165" s="106">
        <f t="shared" si="38"/>
        <v>863.26599999999996</v>
      </c>
      <c r="R165" s="103">
        <f t="shared" si="38"/>
        <v>882.35599999999999</v>
      </c>
      <c r="S165" s="106">
        <f t="shared" si="38"/>
        <v>889.226</v>
      </c>
      <c r="T165" s="103">
        <f t="shared" si="38"/>
        <v>872.96600000000001</v>
      </c>
      <c r="U165" s="102">
        <f t="shared" si="38"/>
        <v>860.01599999999996</v>
      </c>
      <c r="V165" s="102">
        <f t="shared" si="38"/>
        <v>864.596</v>
      </c>
      <c r="W165" s="102">
        <f t="shared" si="38"/>
        <v>873.89599999999996</v>
      </c>
      <c r="X165" s="102">
        <f t="shared" si="38"/>
        <v>864.00599999999997</v>
      </c>
      <c r="Y165" s="107">
        <f t="shared" si="38"/>
        <v>883.78599999999994</v>
      </c>
    </row>
    <row r="166" spans="1:25" s="62" customFormat="1" ht="18.75" customHeight="1" outlineLevel="1" x14ac:dyDescent="0.2">
      <c r="A166" s="56" t="s">
        <v>8</v>
      </c>
      <c r="B166" s="70">
        <f>'май (3 цк)'!B204</f>
        <v>783.55</v>
      </c>
      <c r="C166" s="70">
        <f>'май (3 цк)'!C204</f>
        <v>773.27</v>
      </c>
      <c r="D166" s="70">
        <f>'май (3 цк)'!D204</f>
        <v>723.38</v>
      </c>
      <c r="E166" s="70">
        <f>'май (3 цк)'!E204</f>
        <v>732.95</v>
      </c>
      <c r="F166" s="70">
        <f>'май (3 цк)'!F204</f>
        <v>870.12</v>
      </c>
      <c r="G166" s="70">
        <f>'май (3 цк)'!G204</f>
        <v>872.17</v>
      </c>
      <c r="H166" s="70">
        <f>'май (3 цк)'!H204</f>
        <v>871.38</v>
      </c>
      <c r="I166" s="70">
        <f>'май (3 цк)'!I204</f>
        <v>851.53</v>
      </c>
      <c r="J166" s="70">
        <f>'май (3 цк)'!J204</f>
        <v>856.38</v>
      </c>
      <c r="K166" s="70">
        <f>'май (3 цк)'!K204</f>
        <v>826.55</v>
      </c>
      <c r="L166" s="70">
        <f>'май (3 цк)'!L204</f>
        <v>827.36</v>
      </c>
      <c r="M166" s="70">
        <f>'май (3 цк)'!M204</f>
        <v>825.54</v>
      </c>
      <c r="N166" s="70">
        <f>'май (3 цк)'!N204</f>
        <v>833.81</v>
      </c>
      <c r="O166" s="70">
        <f>'май (3 цк)'!O204</f>
        <v>810.07</v>
      </c>
      <c r="P166" s="70">
        <f>'май (3 цк)'!P204</f>
        <v>778.62</v>
      </c>
      <c r="Q166" s="70">
        <f>'май (3 цк)'!Q204</f>
        <v>796</v>
      </c>
      <c r="R166" s="70">
        <f>'май (3 цк)'!R204</f>
        <v>815.09</v>
      </c>
      <c r="S166" s="70">
        <f>'май (3 цк)'!S204</f>
        <v>821.96</v>
      </c>
      <c r="T166" s="70">
        <f>'май (3 цк)'!T204</f>
        <v>805.7</v>
      </c>
      <c r="U166" s="70">
        <f>'май (3 цк)'!U204</f>
        <v>792.75</v>
      </c>
      <c r="V166" s="70">
        <f>'май (3 цк)'!V204</f>
        <v>797.33</v>
      </c>
      <c r="W166" s="70">
        <f>'май (3 цк)'!W204</f>
        <v>806.63</v>
      </c>
      <c r="X166" s="70">
        <f>'май (3 цк)'!X204</f>
        <v>796.74</v>
      </c>
      <c r="Y166" s="70">
        <f>'май (3 цк)'!Y204</f>
        <v>816.52</v>
      </c>
    </row>
    <row r="167" spans="1:25" s="62" customFormat="1" ht="18.75" customHeight="1" outlineLevel="1" x14ac:dyDescent="0.2">
      <c r="A167" s="57" t="s">
        <v>9</v>
      </c>
      <c r="B167" s="76">
        <v>64.77</v>
      </c>
      <c r="C167" s="74">
        <v>64.77</v>
      </c>
      <c r="D167" s="74">
        <v>64.77</v>
      </c>
      <c r="E167" s="74">
        <v>64.77</v>
      </c>
      <c r="F167" s="74">
        <v>64.77</v>
      </c>
      <c r="G167" s="74">
        <v>64.77</v>
      </c>
      <c r="H167" s="74">
        <v>64.77</v>
      </c>
      <c r="I167" s="74">
        <v>64.77</v>
      </c>
      <c r="J167" s="74">
        <v>64.77</v>
      </c>
      <c r="K167" s="74">
        <v>64.77</v>
      </c>
      <c r="L167" s="74">
        <v>64.77</v>
      </c>
      <c r="M167" s="74">
        <v>64.77</v>
      </c>
      <c r="N167" s="74">
        <v>64.77</v>
      </c>
      <c r="O167" s="74">
        <v>64.77</v>
      </c>
      <c r="P167" s="74">
        <v>64.77</v>
      </c>
      <c r="Q167" s="74">
        <v>64.77</v>
      </c>
      <c r="R167" s="74">
        <v>64.77</v>
      </c>
      <c r="S167" s="74">
        <v>64.77</v>
      </c>
      <c r="T167" s="74">
        <v>64.77</v>
      </c>
      <c r="U167" s="74">
        <v>64.77</v>
      </c>
      <c r="V167" s="74">
        <v>64.77</v>
      </c>
      <c r="W167" s="74">
        <v>64.77</v>
      </c>
      <c r="X167" s="74">
        <v>64.77</v>
      </c>
      <c r="Y167" s="81">
        <v>64.77</v>
      </c>
    </row>
    <row r="168" spans="1:25" s="62" customFormat="1" ht="18.75" customHeight="1" outlineLevel="1" thickBot="1" x14ac:dyDescent="0.25">
      <c r="A168" s="147" t="s">
        <v>11</v>
      </c>
      <c r="B168" s="77">
        <v>2.496</v>
      </c>
      <c r="C168" s="75">
        <v>2.496</v>
      </c>
      <c r="D168" s="75">
        <v>2.496</v>
      </c>
      <c r="E168" s="75">
        <v>2.496</v>
      </c>
      <c r="F168" s="75">
        <v>2.496</v>
      </c>
      <c r="G168" s="75">
        <v>2.496</v>
      </c>
      <c r="H168" s="75">
        <v>2.496</v>
      </c>
      <c r="I168" s="75">
        <v>2.496</v>
      </c>
      <c r="J168" s="75">
        <v>2.496</v>
      </c>
      <c r="K168" s="75">
        <v>2.496</v>
      </c>
      <c r="L168" s="75">
        <v>2.496</v>
      </c>
      <c r="M168" s="75">
        <v>2.496</v>
      </c>
      <c r="N168" s="75">
        <v>2.496</v>
      </c>
      <c r="O168" s="75">
        <v>2.496</v>
      </c>
      <c r="P168" s="75">
        <v>2.496</v>
      </c>
      <c r="Q168" s="75">
        <v>2.496</v>
      </c>
      <c r="R168" s="75">
        <v>2.496</v>
      </c>
      <c r="S168" s="75">
        <v>2.496</v>
      </c>
      <c r="T168" s="75">
        <v>2.496</v>
      </c>
      <c r="U168" s="75">
        <v>2.496</v>
      </c>
      <c r="V168" s="75">
        <v>2.496</v>
      </c>
      <c r="W168" s="75">
        <v>2.496</v>
      </c>
      <c r="X168" s="75">
        <v>2.496</v>
      </c>
      <c r="Y168" s="82">
        <v>2.496</v>
      </c>
    </row>
    <row r="169" spans="1:25" s="62" customFormat="1" ht="18.75" customHeight="1" thickBot="1" x14ac:dyDescent="0.25">
      <c r="A169" s="109">
        <v>9</v>
      </c>
      <c r="B169" s="101">
        <f t="shared" ref="B169:Y169" si="39">SUM(B170:B172)</f>
        <v>793.40599999999995</v>
      </c>
      <c r="C169" s="102">
        <f t="shared" si="39"/>
        <v>778.49599999999998</v>
      </c>
      <c r="D169" s="102">
        <f t="shared" si="39"/>
        <v>782.04599999999994</v>
      </c>
      <c r="E169" s="103">
        <f t="shared" si="39"/>
        <v>792.87599999999998</v>
      </c>
      <c r="F169" s="103">
        <f t="shared" si="39"/>
        <v>776.096</v>
      </c>
      <c r="G169" s="103">
        <f t="shared" si="39"/>
        <v>765.14599999999996</v>
      </c>
      <c r="H169" s="103">
        <f t="shared" si="39"/>
        <v>767.19599999999991</v>
      </c>
      <c r="I169" s="103">
        <f t="shared" si="39"/>
        <v>769.96600000000001</v>
      </c>
      <c r="J169" s="103">
        <f t="shared" si="39"/>
        <v>772.79599999999994</v>
      </c>
      <c r="K169" s="104">
        <f t="shared" si="39"/>
        <v>782.596</v>
      </c>
      <c r="L169" s="103">
        <f t="shared" si="39"/>
        <v>784.99599999999998</v>
      </c>
      <c r="M169" s="105">
        <f t="shared" si="39"/>
        <v>777.66599999999994</v>
      </c>
      <c r="N169" s="104">
        <f t="shared" si="39"/>
        <v>783.55599999999993</v>
      </c>
      <c r="O169" s="103">
        <f t="shared" si="39"/>
        <v>767.38599999999997</v>
      </c>
      <c r="P169" s="105">
        <f t="shared" si="39"/>
        <v>773.13599999999997</v>
      </c>
      <c r="Q169" s="106">
        <f t="shared" si="39"/>
        <v>790.32599999999991</v>
      </c>
      <c r="R169" s="103">
        <f t="shared" si="39"/>
        <v>799.32599999999991</v>
      </c>
      <c r="S169" s="106">
        <f t="shared" si="39"/>
        <v>808.65599999999995</v>
      </c>
      <c r="T169" s="103">
        <f t="shared" si="39"/>
        <v>795.43599999999992</v>
      </c>
      <c r="U169" s="102">
        <f t="shared" si="39"/>
        <v>792.12599999999998</v>
      </c>
      <c r="V169" s="102">
        <f t="shared" si="39"/>
        <v>789.14599999999996</v>
      </c>
      <c r="W169" s="102">
        <f t="shared" si="39"/>
        <v>797.16599999999994</v>
      </c>
      <c r="X169" s="102">
        <f t="shared" si="39"/>
        <v>797.12599999999998</v>
      </c>
      <c r="Y169" s="107">
        <f t="shared" si="39"/>
        <v>798.92599999999993</v>
      </c>
    </row>
    <row r="170" spans="1:25" s="62" customFormat="1" ht="18.75" customHeight="1" outlineLevel="1" x14ac:dyDescent="0.2">
      <c r="A170" s="56" t="s">
        <v>8</v>
      </c>
      <c r="B170" s="70">
        <f>'май (3 цк)'!B209</f>
        <v>726.14</v>
      </c>
      <c r="C170" s="70">
        <f>'май (3 цк)'!C209</f>
        <v>711.23</v>
      </c>
      <c r="D170" s="70">
        <f>'май (3 цк)'!D209</f>
        <v>714.78</v>
      </c>
      <c r="E170" s="70">
        <f>'май (3 цк)'!E209</f>
        <v>725.61</v>
      </c>
      <c r="F170" s="70">
        <f>'май (3 цк)'!F209</f>
        <v>708.83</v>
      </c>
      <c r="G170" s="70">
        <f>'май (3 цк)'!G209</f>
        <v>697.88</v>
      </c>
      <c r="H170" s="70">
        <f>'май (3 цк)'!H209</f>
        <v>699.93</v>
      </c>
      <c r="I170" s="70">
        <f>'май (3 цк)'!I209</f>
        <v>702.7</v>
      </c>
      <c r="J170" s="70">
        <f>'май (3 цк)'!J209</f>
        <v>705.53</v>
      </c>
      <c r="K170" s="70">
        <f>'май (3 цк)'!K209</f>
        <v>715.33</v>
      </c>
      <c r="L170" s="70">
        <f>'май (3 цк)'!L209</f>
        <v>717.73</v>
      </c>
      <c r="M170" s="70">
        <f>'май (3 цк)'!M209</f>
        <v>710.4</v>
      </c>
      <c r="N170" s="70">
        <f>'май (3 цк)'!N209</f>
        <v>716.29</v>
      </c>
      <c r="O170" s="70">
        <f>'май (3 цк)'!O209</f>
        <v>700.12</v>
      </c>
      <c r="P170" s="70">
        <f>'май (3 цк)'!P209</f>
        <v>705.87</v>
      </c>
      <c r="Q170" s="70">
        <f>'май (3 цк)'!Q209</f>
        <v>723.06</v>
      </c>
      <c r="R170" s="70">
        <f>'май (3 цк)'!R209</f>
        <v>732.06</v>
      </c>
      <c r="S170" s="70">
        <f>'май (3 цк)'!S209</f>
        <v>741.39</v>
      </c>
      <c r="T170" s="70">
        <f>'май (3 цк)'!T209</f>
        <v>728.17</v>
      </c>
      <c r="U170" s="70">
        <f>'май (3 цк)'!U209</f>
        <v>724.86</v>
      </c>
      <c r="V170" s="70">
        <f>'май (3 цк)'!V209</f>
        <v>721.88</v>
      </c>
      <c r="W170" s="70">
        <f>'май (3 цк)'!W209</f>
        <v>729.9</v>
      </c>
      <c r="X170" s="70">
        <f>'май (3 цк)'!X209</f>
        <v>729.86</v>
      </c>
      <c r="Y170" s="70">
        <f>'май (3 цк)'!Y209</f>
        <v>731.66</v>
      </c>
    </row>
    <row r="171" spans="1:25" s="62" customFormat="1" ht="18.75" customHeight="1" outlineLevel="1" x14ac:dyDescent="0.2">
      <c r="A171" s="57" t="s">
        <v>9</v>
      </c>
      <c r="B171" s="76">
        <v>64.77</v>
      </c>
      <c r="C171" s="74">
        <v>64.77</v>
      </c>
      <c r="D171" s="74">
        <v>64.77</v>
      </c>
      <c r="E171" s="74">
        <v>64.77</v>
      </c>
      <c r="F171" s="74">
        <v>64.77</v>
      </c>
      <c r="G171" s="74">
        <v>64.77</v>
      </c>
      <c r="H171" s="74">
        <v>64.77</v>
      </c>
      <c r="I171" s="74">
        <v>64.77</v>
      </c>
      <c r="J171" s="74">
        <v>64.77</v>
      </c>
      <c r="K171" s="74">
        <v>64.77</v>
      </c>
      <c r="L171" s="74">
        <v>64.77</v>
      </c>
      <c r="M171" s="74">
        <v>64.77</v>
      </c>
      <c r="N171" s="74">
        <v>64.77</v>
      </c>
      <c r="O171" s="74">
        <v>64.77</v>
      </c>
      <c r="P171" s="74">
        <v>64.77</v>
      </c>
      <c r="Q171" s="74">
        <v>64.77</v>
      </c>
      <c r="R171" s="74">
        <v>64.77</v>
      </c>
      <c r="S171" s="74">
        <v>64.77</v>
      </c>
      <c r="T171" s="74">
        <v>64.77</v>
      </c>
      <c r="U171" s="74">
        <v>64.77</v>
      </c>
      <c r="V171" s="74">
        <v>64.77</v>
      </c>
      <c r="W171" s="74">
        <v>64.77</v>
      </c>
      <c r="X171" s="74">
        <v>64.77</v>
      </c>
      <c r="Y171" s="81">
        <v>64.77</v>
      </c>
    </row>
    <row r="172" spans="1:25" s="62" customFormat="1" ht="18.75" customHeight="1" outlineLevel="1" thickBot="1" x14ac:dyDescent="0.25">
      <c r="A172" s="147" t="s">
        <v>11</v>
      </c>
      <c r="B172" s="77">
        <v>2.496</v>
      </c>
      <c r="C172" s="75">
        <v>2.496</v>
      </c>
      <c r="D172" s="75">
        <v>2.496</v>
      </c>
      <c r="E172" s="75">
        <v>2.496</v>
      </c>
      <c r="F172" s="75">
        <v>2.496</v>
      </c>
      <c r="G172" s="75">
        <v>2.496</v>
      </c>
      <c r="H172" s="75">
        <v>2.496</v>
      </c>
      <c r="I172" s="75">
        <v>2.496</v>
      </c>
      <c r="J172" s="75">
        <v>2.496</v>
      </c>
      <c r="K172" s="75">
        <v>2.496</v>
      </c>
      <c r="L172" s="75">
        <v>2.496</v>
      </c>
      <c r="M172" s="75">
        <v>2.496</v>
      </c>
      <c r="N172" s="75">
        <v>2.496</v>
      </c>
      <c r="O172" s="75">
        <v>2.496</v>
      </c>
      <c r="P172" s="75">
        <v>2.496</v>
      </c>
      <c r="Q172" s="75">
        <v>2.496</v>
      </c>
      <c r="R172" s="75">
        <v>2.496</v>
      </c>
      <c r="S172" s="75">
        <v>2.496</v>
      </c>
      <c r="T172" s="75">
        <v>2.496</v>
      </c>
      <c r="U172" s="75">
        <v>2.496</v>
      </c>
      <c r="V172" s="75">
        <v>2.496</v>
      </c>
      <c r="W172" s="75">
        <v>2.496</v>
      </c>
      <c r="X172" s="75">
        <v>2.496</v>
      </c>
      <c r="Y172" s="82">
        <v>2.496</v>
      </c>
    </row>
    <row r="173" spans="1:25" s="62" customFormat="1" ht="18.75" customHeight="1" thickBot="1" x14ac:dyDescent="0.25">
      <c r="A173" s="112">
        <v>10</v>
      </c>
      <c r="B173" s="101">
        <f t="shared" ref="B173:Y173" si="40">SUM(B174:B176)</f>
        <v>844.65599999999995</v>
      </c>
      <c r="C173" s="102">
        <f t="shared" si="40"/>
        <v>824.41599999999994</v>
      </c>
      <c r="D173" s="102">
        <f t="shared" si="40"/>
        <v>833.17599999999993</v>
      </c>
      <c r="E173" s="103">
        <f t="shared" si="40"/>
        <v>828.18599999999992</v>
      </c>
      <c r="F173" s="103">
        <f t="shared" si="40"/>
        <v>832.64599999999996</v>
      </c>
      <c r="G173" s="103">
        <f t="shared" si="40"/>
        <v>829.07599999999991</v>
      </c>
      <c r="H173" s="103">
        <f t="shared" si="40"/>
        <v>831.07599999999991</v>
      </c>
      <c r="I173" s="103">
        <f t="shared" si="40"/>
        <v>834.80599999999993</v>
      </c>
      <c r="J173" s="103">
        <f t="shared" si="40"/>
        <v>838.67599999999993</v>
      </c>
      <c r="K173" s="104">
        <f t="shared" si="40"/>
        <v>837.37599999999998</v>
      </c>
      <c r="L173" s="103">
        <f t="shared" si="40"/>
        <v>839.64599999999996</v>
      </c>
      <c r="M173" s="105">
        <f t="shared" si="40"/>
        <v>840.12599999999998</v>
      </c>
      <c r="N173" s="104">
        <f t="shared" si="40"/>
        <v>845.096</v>
      </c>
      <c r="O173" s="103">
        <f t="shared" si="40"/>
        <v>825.52599999999995</v>
      </c>
      <c r="P173" s="105">
        <f t="shared" si="40"/>
        <v>827.94599999999991</v>
      </c>
      <c r="Q173" s="106">
        <f t="shared" si="40"/>
        <v>847.39599999999996</v>
      </c>
      <c r="R173" s="103">
        <f t="shared" si="40"/>
        <v>854.78599999999994</v>
      </c>
      <c r="S173" s="106">
        <f t="shared" si="40"/>
        <v>860.26599999999996</v>
      </c>
      <c r="T173" s="103">
        <f t="shared" si="40"/>
        <v>853.98599999999999</v>
      </c>
      <c r="U173" s="102">
        <f t="shared" si="40"/>
        <v>841.80599999999993</v>
      </c>
      <c r="V173" s="102">
        <f t="shared" si="40"/>
        <v>840.31599999999992</v>
      </c>
      <c r="W173" s="102">
        <f t="shared" si="40"/>
        <v>849.16599999999994</v>
      </c>
      <c r="X173" s="102">
        <f t="shared" si="40"/>
        <v>850.846</v>
      </c>
      <c r="Y173" s="107">
        <f t="shared" si="40"/>
        <v>847.346</v>
      </c>
    </row>
    <row r="174" spans="1:25" s="62" customFormat="1" ht="18.75" customHeight="1" outlineLevel="1" x14ac:dyDescent="0.2">
      <c r="A174" s="56" t="s">
        <v>8</v>
      </c>
      <c r="B174" s="70">
        <f>'май (3 цк)'!B214</f>
        <v>777.39</v>
      </c>
      <c r="C174" s="70">
        <f>'май (3 цк)'!C214</f>
        <v>757.15</v>
      </c>
      <c r="D174" s="70">
        <f>'май (3 цк)'!D214</f>
        <v>765.91</v>
      </c>
      <c r="E174" s="70">
        <f>'май (3 цк)'!E214</f>
        <v>760.92</v>
      </c>
      <c r="F174" s="70">
        <f>'май (3 цк)'!F214</f>
        <v>765.38</v>
      </c>
      <c r="G174" s="70">
        <f>'май (3 цк)'!G214</f>
        <v>761.81</v>
      </c>
      <c r="H174" s="70">
        <f>'май (3 цк)'!H214</f>
        <v>763.81</v>
      </c>
      <c r="I174" s="70">
        <f>'май (3 цк)'!I214</f>
        <v>767.54</v>
      </c>
      <c r="J174" s="70">
        <f>'май (3 цк)'!J214</f>
        <v>771.41</v>
      </c>
      <c r="K174" s="70">
        <f>'май (3 цк)'!K214</f>
        <v>770.11</v>
      </c>
      <c r="L174" s="70">
        <f>'май (3 цк)'!L214</f>
        <v>772.38</v>
      </c>
      <c r="M174" s="70">
        <f>'май (3 цк)'!M214</f>
        <v>772.86</v>
      </c>
      <c r="N174" s="70">
        <f>'май (3 цк)'!N214</f>
        <v>777.83</v>
      </c>
      <c r="O174" s="70">
        <f>'май (3 цк)'!O214</f>
        <v>758.26</v>
      </c>
      <c r="P174" s="70">
        <f>'май (3 цк)'!P214</f>
        <v>760.68</v>
      </c>
      <c r="Q174" s="70">
        <f>'май (3 цк)'!Q214</f>
        <v>780.13</v>
      </c>
      <c r="R174" s="70">
        <f>'май (3 цк)'!R214</f>
        <v>787.52</v>
      </c>
      <c r="S174" s="70">
        <f>'май (3 цк)'!S214</f>
        <v>793</v>
      </c>
      <c r="T174" s="70">
        <f>'май (3 цк)'!T214</f>
        <v>786.72</v>
      </c>
      <c r="U174" s="70">
        <f>'май (3 цк)'!U214</f>
        <v>774.54</v>
      </c>
      <c r="V174" s="70">
        <f>'май (3 цк)'!V214</f>
        <v>773.05</v>
      </c>
      <c r="W174" s="70">
        <f>'май (3 цк)'!W214</f>
        <v>781.9</v>
      </c>
      <c r="X174" s="70">
        <f>'май (3 цк)'!X214</f>
        <v>783.58</v>
      </c>
      <c r="Y174" s="70">
        <f>'май (3 цк)'!Y214</f>
        <v>780.08</v>
      </c>
    </row>
    <row r="175" spans="1:25" s="62" customFormat="1" ht="18.75" customHeight="1" outlineLevel="1" x14ac:dyDescent="0.2">
      <c r="A175" s="57" t="s">
        <v>9</v>
      </c>
      <c r="B175" s="76">
        <v>64.77</v>
      </c>
      <c r="C175" s="74">
        <v>64.77</v>
      </c>
      <c r="D175" s="74">
        <v>64.77</v>
      </c>
      <c r="E175" s="74">
        <v>64.77</v>
      </c>
      <c r="F175" s="74">
        <v>64.77</v>
      </c>
      <c r="G175" s="74">
        <v>64.77</v>
      </c>
      <c r="H175" s="74">
        <v>64.77</v>
      </c>
      <c r="I175" s="74">
        <v>64.77</v>
      </c>
      <c r="J175" s="74">
        <v>64.77</v>
      </c>
      <c r="K175" s="74">
        <v>64.77</v>
      </c>
      <c r="L175" s="74">
        <v>64.77</v>
      </c>
      <c r="M175" s="74">
        <v>64.77</v>
      </c>
      <c r="N175" s="74">
        <v>64.77</v>
      </c>
      <c r="O175" s="74">
        <v>64.77</v>
      </c>
      <c r="P175" s="74">
        <v>64.77</v>
      </c>
      <c r="Q175" s="74">
        <v>64.77</v>
      </c>
      <c r="R175" s="74">
        <v>64.77</v>
      </c>
      <c r="S175" s="74">
        <v>64.77</v>
      </c>
      <c r="T175" s="74">
        <v>64.77</v>
      </c>
      <c r="U175" s="74">
        <v>64.77</v>
      </c>
      <c r="V175" s="74">
        <v>64.77</v>
      </c>
      <c r="W175" s="74">
        <v>64.77</v>
      </c>
      <c r="X175" s="74">
        <v>64.77</v>
      </c>
      <c r="Y175" s="81">
        <v>64.77</v>
      </c>
    </row>
    <row r="176" spans="1:25" s="62" customFormat="1" ht="18.75" customHeight="1" outlineLevel="1" thickBot="1" x14ac:dyDescent="0.25">
      <c r="A176" s="147" t="s">
        <v>11</v>
      </c>
      <c r="B176" s="77">
        <v>2.496</v>
      </c>
      <c r="C176" s="75">
        <v>2.496</v>
      </c>
      <c r="D176" s="75">
        <v>2.496</v>
      </c>
      <c r="E176" s="75">
        <v>2.496</v>
      </c>
      <c r="F176" s="75">
        <v>2.496</v>
      </c>
      <c r="G176" s="75">
        <v>2.496</v>
      </c>
      <c r="H176" s="75">
        <v>2.496</v>
      </c>
      <c r="I176" s="75">
        <v>2.496</v>
      </c>
      <c r="J176" s="75">
        <v>2.496</v>
      </c>
      <c r="K176" s="75">
        <v>2.496</v>
      </c>
      <c r="L176" s="75">
        <v>2.496</v>
      </c>
      <c r="M176" s="75">
        <v>2.496</v>
      </c>
      <c r="N176" s="75">
        <v>2.496</v>
      </c>
      <c r="O176" s="75">
        <v>2.496</v>
      </c>
      <c r="P176" s="75">
        <v>2.496</v>
      </c>
      <c r="Q176" s="75">
        <v>2.496</v>
      </c>
      <c r="R176" s="75">
        <v>2.496</v>
      </c>
      <c r="S176" s="75">
        <v>2.496</v>
      </c>
      <c r="T176" s="75">
        <v>2.496</v>
      </c>
      <c r="U176" s="75">
        <v>2.496</v>
      </c>
      <c r="V176" s="75">
        <v>2.496</v>
      </c>
      <c r="W176" s="75">
        <v>2.496</v>
      </c>
      <c r="X176" s="75">
        <v>2.496</v>
      </c>
      <c r="Y176" s="82">
        <v>2.496</v>
      </c>
    </row>
    <row r="177" spans="1:25" s="62" customFormat="1" ht="18.75" customHeight="1" thickBot="1" x14ac:dyDescent="0.25">
      <c r="A177" s="109">
        <v>11</v>
      </c>
      <c r="B177" s="101">
        <f t="shared" ref="B177:Y177" si="41">SUM(B178:B180)</f>
        <v>850.75599999999997</v>
      </c>
      <c r="C177" s="102">
        <f t="shared" si="41"/>
        <v>829.95600000000002</v>
      </c>
      <c r="D177" s="102">
        <f t="shared" si="41"/>
        <v>834.45600000000002</v>
      </c>
      <c r="E177" s="103">
        <f t="shared" si="41"/>
        <v>847.87599999999998</v>
      </c>
      <c r="F177" s="103">
        <f t="shared" si="41"/>
        <v>838.69599999999991</v>
      </c>
      <c r="G177" s="103">
        <f t="shared" si="41"/>
        <v>838.41599999999994</v>
      </c>
      <c r="H177" s="103">
        <f t="shared" si="41"/>
        <v>844.66599999999994</v>
      </c>
      <c r="I177" s="103">
        <f t="shared" si="41"/>
        <v>827.27599999999995</v>
      </c>
      <c r="J177" s="103">
        <f t="shared" si="41"/>
        <v>835.70600000000002</v>
      </c>
      <c r="K177" s="104">
        <f t="shared" si="41"/>
        <v>843.38599999999997</v>
      </c>
      <c r="L177" s="103">
        <f t="shared" si="41"/>
        <v>834.91599999999994</v>
      </c>
      <c r="M177" s="105">
        <f t="shared" si="41"/>
        <v>846.39599999999996</v>
      </c>
      <c r="N177" s="104">
        <f t="shared" si="41"/>
        <v>854.17599999999993</v>
      </c>
      <c r="O177" s="103">
        <f t="shared" si="41"/>
        <v>831.42599999999993</v>
      </c>
      <c r="P177" s="105">
        <f t="shared" si="41"/>
        <v>832.85599999999999</v>
      </c>
      <c r="Q177" s="106">
        <f t="shared" si="41"/>
        <v>848.44599999999991</v>
      </c>
      <c r="R177" s="103">
        <f t="shared" si="41"/>
        <v>861.05599999999993</v>
      </c>
      <c r="S177" s="106">
        <f t="shared" si="41"/>
        <v>865.02599999999995</v>
      </c>
      <c r="T177" s="103">
        <f t="shared" si="41"/>
        <v>858.48599999999999</v>
      </c>
      <c r="U177" s="102">
        <f t="shared" si="41"/>
        <v>847.39599999999996</v>
      </c>
      <c r="V177" s="102">
        <f t="shared" si="41"/>
        <v>853.60599999999999</v>
      </c>
      <c r="W177" s="102">
        <f t="shared" si="41"/>
        <v>856.94599999999991</v>
      </c>
      <c r="X177" s="102">
        <f t="shared" si="41"/>
        <v>853.26599999999996</v>
      </c>
      <c r="Y177" s="107">
        <f t="shared" si="41"/>
        <v>848.08600000000001</v>
      </c>
    </row>
    <row r="178" spans="1:25" s="62" customFormat="1" ht="18.75" customHeight="1" outlineLevel="1" x14ac:dyDescent="0.2">
      <c r="A178" s="56" t="s">
        <v>8</v>
      </c>
      <c r="B178" s="70">
        <f>'май (3 цк)'!B219</f>
        <v>783.49</v>
      </c>
      <c r="C178" s="70">
        <f>'май (3 цк)'!C219</f>
        <v>762.69</v>
      </c>
      <c r="D178" s="70">
        <f>'май (3 цк)'!D219</f>
        <v>767.19</v>
      </c>
      <c r="E178" s="70">
        <f>'май (3 цк)'!E219</f>
        <v>780.61</v>
      </c>
      <c r="F178" s="70">
        <f>'май (3 цк)'!F219</f>
        <v>771.43</v>
      </c>
      <c r="G178" s="70">
        <f>'май (3 цк)'!G219</f>
        <v>771.15</v>
      </c>
      <c r="H178" s="70">
        <f>'май (3 цк)'!H219</f>
        <v>777.4</v>
      </c>
      <c r="I178" s="70">
        <f>'май (3 цк)'!I219</f>
        <v>760.01</v>
      </c>
      <c r="J178" s="70">
        <f>'май (3 цк)'!J219</f>
        <v>768.44</v>
      </c>
      <c r="K178" s="70">
        <f>'май (3 цк)'!K219</f>
        <v>776.12</v>
      </c>
      <c r="L178" s="70">
        <f>'май (3 цк)'!L219</f>
        <v>767.65</v>
      </c>
      <c r="M178" s="70">
        <f>'май (3 цк)'!M219</f>
        <v>779.13</v>
      </c>
      <c r="N178" s="70">
        <f>'май (3 цк)'!N219</f>
        <v>786.91</v>
      </c>
      <c r="O178" s="70">
        <f>'май (3 цк)'!O219</f>
        <v>764.16</v>
      </c>
      <c r="P178" s="70">
        <f>'май (3 цк)'!P219</f>
        <v>765.59</v>
      </c>
      <c r="Q178" s="70">
        <f>'май (3 цк)'!Q219</f>
        <v>781.18</v>
      </c>
      <c r="R178" s="70">
        <f>'май (3 цк)'!R219</f>
        <v>793.79</v>
      </c>
      <c r="S178" s="70">
        <f>'май (3 цк)'!S219</f>
        <v>797.76</v>
      </c>
      <c r="T178" s="70">
        <f>'май (3 цк)'!T219</f>
        <v>791.22</v>
      </c>
      <c r="U178" s="70">
        <f>'май (3 цк)'!U219</f>
        <v>780.13</v>
      </c>
      <c r="V178" s="70">
        <f>'май (3 цк)'!V219</f>
        <v>786.34</v>
      </c>
      <c r="W178" s="70">
        <f>'май (3 цк)'!W219</f>
        <v>789.68</v>
      </c>
      <c r="X178" s="70">
        <f>'май (3 цк)'!X219</f>
        <v>786</v>
      </c>
      <c r="Y178" s="70">
        <f>'май (3 цк)'!Y219</f>
        <v>780.82</v>
      </c>
    </row>
    <row r="179" spans="1:25" s="62" customFormat="1" ht="18.75" customHeight="1" outlineLevel="1" x14ac:dyDescent="0.2">
      <c r="A179" s="57" t="s">
        <v>9</v>
      </c>
      <c r="B179" s="76">
        <v>64.77</v>
      </c>
      <c r="C179" s="74">
        <v>64.77</v>
      </c>
      <c r="D179" s="74">
        <v>64.77</v>
      </c>
      <c r="E179" s="74">
        <v>64.77</v>
      </c>
      <c r="F179" s="74">
        <v>64.77</v>
      </c>
      <c r="G179" s="74">
        <v>64.77</v>
      </c>
      <c r="H179" s="74">
        <v>64.77</v>
      </c>
      <c r="I179" s="74">
        <v>64.77</v>
      </c>
      <c r="J179" s="74">
        <v>64.77</v>
      </c>
      <c r="K179" s="74">
        <v>64.77</v>
      </c>
      <c r="L179" s="74">
        <v>64.77</v>
      </c>
      <c r="M179" s="74">
        <v>64.77</v>
      </c>
      <c r="N179" s="74">
        <v>64.77</v>
      </c>
      <c r="O179" s="74">
        <v>64.77</v>
      </c>
      <c r="P179" s="74">
        <v>64.77</v>
      </c>
      <c r="Q179" s="74">
        <v>64.77</v>
      </c>
      <c r="R179" s="74">
        <v>64.77</v>
      </c>
      <c r="S179" s="74">
        <v>64.77</v>
      </c>
      <c r="T179" s="74">
        <v>64.77</v>
      </c>
      <c r="U179" s="74">
        <v>64.77</v>
      </c>
      <c r="V179" s="74">
        <v>64.77</v>
      </c>
      <c r="W179" s="74">
        <v>64.77</v>
      </c>
      <c r="X179" s="74">
        <v>64.77</v>
      </c>
      <c r="Y179" s="81">
        <v>64.77</v>
      </c>
    </row>
    <row r="180" spans="1:25" s="62" customFormat="1" ht="18.75" customHeight="1" outlineLevel="1" thickBot="1" x14ac:dyDescent="0.25">
      <c r="A180" s="147" t="s">
        <v>11</v>
      </c>
      <c r="B180" s="77">
        <v>2.496</v>
      </c>
      <c r="C180" s="75">
        <v>2.496</v>
      </c>
      <c r="D180" s="75">
        <v>2.496</v>
      </c>
      <c r="E180" s="75">
        <v>2.496</v>
      </c>
      <c r="F180" s="75">
        <v>2.496</v>
      </c>
      <c r="G180" s="75">
        <v>2.496</v>
      </c>
      <c r="H180" s="75">
        <v>2.496</v>
      </c>
      <c r="I180" s="75">
        <v>2.496</v>
      </c>
      <c r="J180" s="75">
        <v>2.496</v>
      </c>
      <c r="K180" s="75">
        <v>2.496</v>
      </c>
      <c r="L180" s="75">
        <v>2.496</v>
      </c>
      <c r="M180" s="75">
        <v>2.496</v>
      </c>
      <c r="N180" s="75">
        <v>2.496</v>
      </c>
      <c r="O180" s="75">
        <v>2.496</v>
      </c>
      <c r="P180" s="75">
        <v>2.496</v>
      </c>
      <c r="Q180" s="75">
        <v>2.496</v>
      </c>
      <c r="R180" s="75">
        <v>2.496</v>
      </c>
      <c r="S180" s="75">
        <v>2.496</v>
      </c>
      <c r="T180" s="75">
        <v>2.496</v>
      </c>
      <c r="U180" s="75">
        <v>2.496</v>
      </c>
      <c r="V180" s="75">
        <v>2.496</v>
      </c>
      <c r="W180" s="75">
        <v>2.496</v>
      </c>
      <c r="X180" s="75">
        <v>2.496</v>
      </c>
      <c r="Y180" s="82">
        <v>2.496</v>
      </c>
    </row>
    <row r="181" spans="1:25" s="62" customFormat="1" ht="18.75" customHeight="1" thickBot="1" x14ac:dyDescent="0.25">
      <c r="A181" s="112">
        <v>12</v>
      </c>
      <c r="B181" s="101">
        <f t="shared" ref="B181:Y181" si="42">SUM(B182:B184)</f>
        <v>807.20600000000002</v>
      </c>
      <c r="C181" s="102">
        <f t="shared" si="42"/>
        <v>788.50599999999997</v>
      </c>
      <c r="D181" s="102">
        <f t="shared" si="42"/>
        <v>776.976</v>
      </c>
      <c r="E181" s="103">
        <f t="shared" si="42"/>
        <v>782.03599999999994</v>
      </c>
      <c r="F181" s="103">
        <f t="shared" si="42"/>
        <v>780.02599999999995</v>
      </c>
      <c r="G181" s="103">
        <f t="shared" si="42"/>
        <v>772.20600000000002</v>
      </c>
      <c r="H181" s="103">
        <f t="shared" si="42"/>
        <v>790.45600000000002</v>
      </c>
      <c r="I181" s="103">
        <f t="shared" si="42"/>
        <v>780.32599999999991</v>
      </c>
      <c r="J181" s="103">
        <f t="shared" si="42"/>
        <v>778.69599999999991</v>
      </c>
      <c r="K181" s="104">
        <f t="shared" si="42"/>
        <v>780.70600000000002</v>
      </c>
      <c r="L181" s="103">
        <f t="shared" si="42"/>
        <v>787.02599999999995</v>
      </c>
      <c r="M181" s="105">
        <f t="shared" si="42"/>
        <v>794.88599999999997</v>
      </c>
      <c r="N181" s="104">
        <f t="shared" si="42"/>
        <v>801.49599999999998</v>
      </c>
      <c r="O181" s="103">
        <f t="shared" si="42"/>
        <v>780.23599999999999</v>
      </c>
      <c r="P181" s="105">
        <f t="shared" si="42"/>
        <v>789.30599999999993</v>
      </c>
      <c r="Q181" s="106">
        <f t="shared" si="42"/>
        <v>804.82599999999991</v>
      </c>
      <c r="R181" s="103">
        <f t="shared" si="42"/>
        <v>816.86599999999999</v>
      </c>
      <c r="S181" s="106">
        <f t="shared" si="42"/>
        <v>821.87599999999998</v>
      </c>
      <c r="T181" s="103">
        <f t="shared" si="42"/>
        <v>807.94599999999991</v>
      </c>
      <c r="U181" s="102">
        <f t="shared" si="42"/>
        <v>799.85599999999999</v>
      </c>
      <c r="V181" s="102">
        <f t="shared" si="42"/>
        <v>806.57599999999991</v>
      </c>
      <c r="W181" s="102">
        <f t="shared" si="42"/>
        <v>813.17599999999993</v>
      </c>
      <c r="X181" s="102">
        <f t="shared" si="42"/>
        <v>814.02599999999995</v>
      </c>
      <c r="Y181" s="107">
        <f t="shared" si="42"/>
        <v>811.80599999999993</v>
      </c>
    </row>
    <row r="182" spans="1:25" s="62" customFormat="1" ht="18.75" customHeight="1" outlineLevel="1" x14ac:dyDescent="0.2">
      <c r="A182" s="56" t="s">
        <v>8</v>
      </c>
      <c r="B182" s="70">
        <f>'май (3 цк)'!B224</f>
        <v>739.94</v>
      </c>
      <c r="C182" s="70">
        <f>'май (3 цк)'!C224</f>
        <v>721.24</v>
      </c>
      <c r="D182" s="70">
        <f>'май (3 цк)'!D224</f>
        <v>709.71</v>
      </c>
      <c r="E182" s="70">
        <f>'май (3 цк)'!E224</f>
        <v>714.77</v>
      </c>
      <c r="F182" s="70">
        <f>'май (3 цк)'!F224</f>
        <v>712.76</v>
      </c>
      <c r="G182" s="70">
        <f>'май (3 цк)'!G224</f>
        <v>704.94</v>
      </c>
      <c r="H182" s="70">
        <f>'май (3 цк)'!H224</f>
        <v>723.19</v>
      </c>
      <c r="I182" s="70">
        <f>'май (3 цк)'!I224</f>
        <v>713.06</v>
      </c>
      <c r="J182" s="70">
        <f>'май (3 цк)'!J224</f>
        <v>711.43</v>
      </c>
      <c r="K182" s="70">
        <f>'май (3 цк)'!K224</f>
        <v>713.44</v>
      </c>
      <c r="L182" s="70">
        <f>'май (3 цк)'!L224</f>
        <v>719.76</v>
      </c>
      <c r="M182" s="70">
        <f>'май (3 цк)'!M224</f>
        <v>727.62</v>
      </c>
      <c r="N182" s="70">
        <f>'май (3 цк)'!N224</f>
        <v>734.23</v>
      </c>
      <c r="O182" s="70">
        <f>'май (3 цк)'!O224</f>
        <v>712.97</v>
      </c>
      <c r="P182" s="70">
        <f>'май (3 цк)'!P224</f>
        <v>722.04</v>
      </c>
      <c r="Q182" s="70">
        <f>'май (3 цк)'!Q224</f>
        <v>737.56</v>
      </c>
      <c r="R182" s="70">
        <f>'май (3 цк)'!R224</f>
        <v>749.6</v>
      </c>
      <c r="S182" s="70">
        <f>'май (3 цк)'!S224</f>
        <v>754.61</v>
      </c>
      <c r="T182" s="70">
        <f>'май (3 цк)'!T224</f>
        <v>740.68</v>
      </c>
      <c r="U182" s="70">
        <f>'май (3 цк)'!U224</f>
        <v>732.59</v>
      </c>
      <c r="V182" s="70">
        <f>'май (3 цк)'!V224</f>
        <v>739.31</v>
      </c>
      <c r="W182" s="70">
        <f>'май (3 цк)'!W224</f>
        <v>745.91</v>
      </c>
      <c r="X182" s="70">
        <f>'май (3 цк)'!X224</f>
        <v>746.76</v>
      </c>
      <c r="Y182" s="70">
        <f>'май (3 цк)'!Y224</f>
        <v>744.54</v>
      </c>
    </row>
    <row r="183" spans="1:25" s="62" customFormat="1" ht="18.75" customHeight="1" outlineLevel="1" x14ac:dyDescent="0.2">
      <c r="A183" s="57" t="s">
        <v>9</v>
      </c>
      <c r="B183" s="76">
        <v>64.77</v>
      </c>
      <c r="C183" s="74">
        <v>64.77</v>
      </c>
      <c r="D183" s="74">
        <v>64.77</v>
      </c>
      <c r="E183" s="74">
        <v>64.77</v>
      </c>
      <c r="F183" s="74">
        <v>64.77</v>
      </c>
      <c r="G183" s="74">
        <v>64.77</v>
      </c>
      <c r="H183" s="74">
        <v>64.77</v>
      </c>
      <c r="I183" s="74">
        <v>64.77</v>
      </c>
      <c r="J183" s="74">
        <v>64.77</v>
      </c>
      <c r="K183" s="74">
        <v>64.77</v>
      </c>
      <c r="L183" s="74">
        <v>64.77</v>
      </c>
      <c r="M183" s="74">
        <v>64.77</v>
      </c>
      <c r="N183" s="74">
        <v>64.77</v>
      </c>
      <c r="O183" s="74">
        <v>64.77</v>
      </c>
      <c r="P183" s="74">
        <v>64.77</v>
      </c>
      <c r="Q183" s="74">
        <v>64.77</v>
      </c>
      <c r="R183" s="74">
        <v>64.77</v>
      </c>
      <c r="S183" s="74">
        <v>64.77</v>
      </c>
      <c r="T183" s="74">
        <v>64.77</v>
      </c>
      <c r="U183" s="74">
        <v>64.77</v>
      </c>
      <c r="V183" s="74">
        <v>64.77</v>
      </c>
      <c r="W183" s="74">
        <v>64.77</v>
      </c>
      <c r="X183" s="74">
        <v>64.77</v>
      </c>
      <c r="Y183" s="81">
        <v>64.77</v>
      </c>
    </row>
    <row r="184" spans="1:25" s="62" customFormat="1" ht="18.75" customHeight="1" outlineLevel="1" thickBot="1" x14ac:dyDescent="0.25">
      <c r="A184" s="147" t="s">
        <v>11</v>
      </c>
      <c r="B184" s="77">
        <v>2.496</v>
      </c>
      <c r="C184" s="75">
        <v>2.496</v>
      </c>
      <c r="D184" s="75">
        <v>2.496</v>
      </c>
      <c r="E184" s="75">
        <v>2.496</v>
      </c>
      <c r="F184" s="75">
        <v>2.496</v>
      </c>
      <c r="G184" s="75">
        <v>2.496</v>
      </c>
      <c r="H184" s="75">
        <v>2.496</v>
      </c>
      <c r="I184" s="75">
        <v>2.496</v>
      </c>
      <c r="J184" s="75">
        <v>2.496</v>
      </c>
      <c r="K184" s="75">
        <v>2.496</v>
      </c>
      <c r="L184" s="75">
        <v>2.496</v>
      </c>
      <c r="M184" s="75">
        <v>2.496</v>
      </c>
      <c r="N184" s="75">
        <v>2.496</v>
      </c>
      <c r="O184" s="75">
        <v>2.496</v>
      </c>
      <c r="P184" s="75">
        <v>2.496</v>
      </c>
      <c r="Q184" s="75">
        <v>2.496</v>
      </c>
      <c r="R184" s="75">
        <v>2.496</v>
      </c>
      <c r="S184" s="75">
        <v>2.496</v>
      </c>
      <c r="T184" s="75">
        <v>2.496</v>
      </c>
      <c r="U184" s="75">
        <v>2.496</v>
      </c>
      <c r="V184" s="75">
        <v>2.496</v>
      </c>
      <c r="W184" s="75">
        <v>2.496</v>
      </c>
      <c r="X184" s="75">
        <v>2.496</v>
      </c>
      <c r="Y184" s="82">
        <v>2.496</v>
      </c>
    </row>
    <row r="185" spans="1:25" s="62" customFormat="1" ht="18.75" customHeight="1" thickBot="1" x14ac:dyDescent="0.25">
      <c r="A185" s="109">
        <v>13</v>
      </c>
      <c r="B185" s="101">
        <f t="shared" ref="B185:Y185" si="43">SUM(B186:B188)</f>
        <v>840.45600000000002</v>
      </c>
      <c r="C185" s="102">
        <f t="shared" si="43"/>
        <v>806.71600000000001</v>
      </c>
      <c r="D185" s="102">
        <f t="shared" si="43"/>
        <v>802.28599999999994</v>
      </c>
      <c r="E185" s="103">
        <f t="shared" si="43"/>
        <v>830.52599999999995</v>
      </c>
      <c r="F185" s="103">
        <f t="shared" si="43"/>
        <v>816.13599999999997</v>
      </c>
      <c r="G185" s="103">
        <f t="shared" si="43"/>
        <v>854.61599999999999</v>
      </c>
      <c r="H185" s="103">
        <f t="shared" si="43"/>
        <v>850.42599999999993</v>
      </c>
      <c r="I185" s="103">
        <f t="shared" si="43"/>
        <v>837.19599999999991</v>
      </c>
      <c r="J185" s="103">
        <f t="shared" si="43"/>
        <v>839.86599999999999</v>
      </c>
      <c r="K185" s="104">
        <f t="shared" si="43"/>
        <v>844.82599999999991</v>
      </c>
      <c r="L185" s="103">
        <f t="shared" si="43"/>
        <v>844.67599999999993</v>
      </c>
      <c r="M185" s="105">
        <f t="shared" si="43"/>
        <v>853.99599999999998</v>
      </c>
      <c r="N185" s="104">
        <f t="shared" si="43"/>
        <v>858.85599999999999</v>
      </c>
      <c r="O185" s="103">
        <f t="shared" si="43"/>
        <v>834.11599999999999</v>
      </c>
      <c r="P185" s="105">
        <f t="shared" si="43"/>
        <v>840.68599999999992</v>
      </c>
      <c r="Q185" s="106">
        <f t="shared" si="43"/>
        <v>857.74599999999998</v>
      </c>
      <c r="R185" s="103">
        <f t="shared" si="43"/>
        <v>878.226</v>
      </c>
      <c r="S185" s="106">
        <f t="shared" si="43"/>
        <v>884.25599999999997</v>
      </c>
      <c r="T185" s="103">
        <f t="shared" si="43"/>
        <v>872.63599999999997</v>
      </c>
      <c r="U185" s="102">
        <f t="shared" si="43"/>
        <v>863.45600000000002</v>
      </c>
      <c r="V185" s="102">
        <f t="shared" si="43"/>
        <v>864.57599999999991</v>
      </c>
      <c r="W185" s="102">
        <f t="shared" si="43"/>
        <v>871.27599999999995</v>
      </c>
      <c r="X185" s="102">
        <f t="shared" si="43"/>
        <v>877.50599999999997</v>
      </c>
      <c r="Y185" s="107">
        <f t="shared" si="43"/>
        <v>873.69599999999991</v>
      </c>
    </row>
    <row r="186" spans="1:25" s="62" customFormat="1" ht="18.75" customHeight="1" outlineLevel="1" x14ac:dyDescent="0.2">
      <c r="A186" s="56" t="s">
        <v>8</v>
      </c>
      <c r="B186" s="70">
        <f>'май (3 цк)'!B229</f>
        <v>773.19</v>
      </c>
      <c r="C186" s="70">
        <f>'май (3 цк)'!C229</f>
        <v>739.45</v>
      </c>
      <c r="D186" s="70">
        <f>'май (3 цк)'!D229</f>
        <v>735.02</v>
      </c>
      <c r="E186" s="70">
        <f>'май (3 цк)'!E229</f>
        <v>763.26</v>
      </c>
      <c r="F186" s="70">
        <f>'май (3 цк)'!F229</f>
        <v>748.87</v>
      </c>
      <c r="G186" s="70">
        <f>'май (3 цк)'!G229</f>
        <v>787.35</v>
      </c>
      <c r="H186" s="70">
        <f>'май (3 цк)'!H229</f>
        <v>783.16</v>
      </c>
      <c r="I186" s="70">
        <f>'май (3 цк)'!I229</f>
        <v>769.93</v>
      </c>
      <c r="J186" s="70">
        <f>'май (3 цк)'!J229</f>
        <v>772.6</v>
      </c>
      <c r="K186" s="70">
        <f>'май (3 цк)'!K229</f>
        <v>777.56</v>
      </c>
      <c r="L186" s="70">
        <f>'май (3 цк)'!L229</f>
        <v>777.41</v>
      </c>
      <c r="M186" s="70">
        <f>'май (3 цк)'!M229</f>
        <v>786.73</v>
      </c>
      <c r="N186" s="70">
        <f>'май (3 цк)'!N229</f>
        <v>791.59</v>
      </c>
      <c r="O186" s="70">
        <f>'май (3 цк)'!O229</f>
        <v>766.85</v>
      </c>
      <c r="P186" s="70">
        <f>'май (3 цк)'!P229</f>
        <v>773.42</v>
      </c>
      <c r="Q186" s="70">
        <f>'май (3 цк)'!Q229</f>
        <v>790.48</v>
      </c>
      <c r="R186" s="70">
        <f>'май (3 цк)'!R229</f>
        <v>810.96</v>
      </c>
      <c r="S186" s="70">
        <f>'май (3 цк)'!S229</f>
        <v>816.99</v>
      </c>
      <c r="T186" s="70">
        <f>'май (3 цк)'!T229</f>
        <v>805.37</v>
      </c>
      <c r="U186" s="70">
        <f>'май (3 цк)'!U229</f>
        <v>796.19</v>
      </c>
      <c r="V186" s="70">
        <f>'май (3 цк)'!V229</f>
        <v>797.31</v>
      </c>
      <c r="W186" s="70">
        <f>'май (3 цк)'!W229</f>
        <v>804.01</v>
      </c>
      <c r="X186" s="70">
        <f>'май (3 цк)'!X229</f>
        <v>810.24</v>
      </c>
      <c r="Y186" s="70">
        <f>'май (3 цк)'!Y229</f>
        <v>806.43</v>
      </c>
    </row>
    <row r="187" spans="1:25" s="62" customFormat="1" ht="18.75" customHeight="1" outlineLevel="1" x14ac:dyDescent="0.2">
      <c r="A187" s="57" t="s">
        <v>9</v>
      </c>
      <c r="B187" s="76">
        <v>64.77</v>
      </c>
      <c r="C187" s="74">
        <v>64.77</v>
      </c>
      <c r="D187" s="74">
        <v>64.77</v>
      </c>
      <c r="E187" s="74">
        <v>64.77</v>
      </c>
      <c r="F187" s="74">
        <v>64.77</v>
      </c>
      <c r="G187" s="74">
        <v>64.77</v>
      </c>
      <c r="H187" s="74">
        <v>64.77</v>
      </c>
      <c r="I187" s="74">
        <v>64.77</v>
      </c>
      <c r="J187" s="74">
        <v>64.77</v>
      </c>
      <c r="K187" s="74">
        <v>64.77</v>
      </c>
      <c r="L187" s="74">
        <v>64.77</v>
      </c>
      <c r="M187" s="74">
        <v>64.77</v>
      </c>
      <c r="N187" s="74">
        <v>64.77</v>
      </c>
      <c r="O187" s="74">
        <v>64.77</v>
      </c>
      <c r="P187" s="74">
        <v>64.77</v>
      </c>
      <c r="Q187" s="74">
        <v>64.77</v>
      </c>
      <c r="R187" s="74">
        <v>64.77</v>
      </c>
      <c r="S187" s="74">
        <v>64.77</v>
      </c>
      <c r="T187" s="74">
        <v>64.77</v>
      </c>
      <c r="U187" s="74">
        <v>64.77</v>
      </c>
      <c r="V187" s="74">
        <v>64.77</v>
      </c>
      <c r="W187" s="74">
        <v>64.77</v>
      </c>
      <c r="X187" s="74">
        <v>64.77</v>
      </c>
      <c r="Y187" s="81">
        <v>64.77</v>
      </c>
    </row>
    <row r="188" spans="1:25" s="62" customFormat="1" ht="18.75" customHeight="1" outlineLevel="1" thickBot="1" x14ac:dyDescent="0.25">
      <c r="A188" s="147" t="s">
        <v>11</v>
      </c>
      <c r="B188" s="77">
        <v>2.496</v>
      </c>
      <c r="C188" s="75">
        <v>2.496</v>
      </c>
      <c r="D188" s="75">
        <v>2.496</v>
      </c>
      <c r="E188" s="75">
        <v>2.496</v>
      </c>
      <c r="F188" s="75">
        <v>2.496</v>
      </c>
      <c r="G188" s="75">
        <v>2.496</v>
      </c>
      <c r="H188" s="75">
        <v>2.496</v>
      </c>
      <c r="I188" s="75">
        <v>2.496</v>
      </c>
      <c r="J188" s="75">
        <v>2.496</v>
      </c>
      <c r="K188" s="75">
        <v>2.496</v>
      </c>
      <c r="L188" s="75">
        <v>2.496</v>
      </c>
      <c r="M188" s="75">
        <v>2.496</v>
      </c>
      <c r="N188" s="75">
        <v>2.496</v>
      </c>
      <c r="O188" s="75">
        <v>2.496</v>
      </c>
      <c r="P188" s="75">
        <v>2.496</v>
      </c>
      <c r="Q188" s="75">
        <v>2.496</v>
      </c>
      <c r="R188" s="75">
        <v>2.496</v>
      </c>
      <c r="S188" s="75">
        <v>2.496</v>
      </c>
      <c r="T188" s="75">
        <v>2.496</v>
      </c>
      <c r="U188" s="75">
        <v>2.496</v>
      </c>
      <c r="V188" s="75">
        <v>2.496</v>
      </c>
      <c r="W188" s="75">
        <v>2.496</v>
      </c>
      <c r="X188" s="75">
        <v>2.496</v>
      </c>
      <c r="Y188" s="82">
        <v>2.496</v>
      </c>
    </row>
    <row r="189" spans="1:25" s="62" customFormat="1" ht="18.75" customHeight="1" thickBot="1" x14ac:dyDescent="0.25">
      <c r="A189" s="112">
        <v>14</v>
      </c>
      <c r="B189" s="101">
        <f t="shared" ref="B189:Y189" si="44">SUM(B190:B192)</f>
        <v>911.27599999999995</v>
      </c>
      <c r="C189" s="102">
        <f t="shared" si="44"/>
        <v>882.81599999999992</v>
      </c>
      <c r="D189" s="102">
        <f t="shared" si="44"/>
        <v>876.17599999999993</v>
      </c>
      <c r="E189" s="103">
        <f t="shared" si="44"/>
        <v>903.61599999999999</v>
      </c>
      <c r="F189" s="103">
        <f t="shared" si="44"/>
        <v>860.20600000000002</v>
      </c>
      <c r="G189" s="103">
        <f t="shared" si="44"/>
        <v>890.04599999999994</v>
      </c>
      <c r="H189" s="103">
        <f t="shared" si="44"/>
        <v>893.87599999999998</v>
      </c>
      <c r="I189" s="103">
        <f t="shared" si="44"/>
        <v>877.98599999999999</v>
      </c>
      <c r="J189" s="103">
        <f t="shared" si="44"/>
        <v>886.976</v>
      </c>
      <c r="K189" s="104">
        <f t="shared" si="44"/>
        <v>890.35599999999999</v>
      </c>
      <c r="L189" s="103">
        <f t="shared" si="44"/>
        <v>888.80599999999993</v>
      </c>
      <c r="M189" s="105">
        <f t="shared" si="44"/>
        <v>889.98599999999999</v>
      </c>
      <c r="N189" s="104">
        <f t="shared" si="44"/>
        <v>906.00599999999997</v>
      </c>
      <c r="O189" s="103">
        <f t="shared" si="44"/>
        <v>878.69599999999991</v>
      </c>
      <c r="P189" s="105">
        <f t="shared" si="44"/>
        <v>888.50599999999997</v>
      </c>
      <c r="Q189" s="106">
        <f t="shared" si="44"/>
        <v>910.95600000000002</v>
      </c>
      <c r="R189" s="103">
        <f t="shared" si="44"/>
        <v>923.92599999999993</v>
      </c>
      <c r="S189" s="106">
        <f t="shared" si="44"/>
        <v>932.53599999999994</v>
      </c>
      <c r="T189" s="103">
        <f t="shared" si="44"/>
        <v>920.57599999999991</v>
      </c>
      <c r="U189" s="102">
        <f t="shared" si="44"/>
        <v>907.57599999999991</v>
      </c>
      <c r="V189" s="102">
        <f t="shared" si="44"/>
        <v>896.18599999999992</v>
      </c>
      <c r="W189" s="102">
        <f t="shared" si="44"/>
        <v>907.976</v>
      </c>
      <c r="X189" s="102">
        <f t="shared" si="44"/>
        <v>908.08600000000001</v>
      </c>
      <c r="Y189" s="107">
        <f t="shared" si="44"/>
        <v>912.88599999999997</v>
      </c>
    </row>
    <row r="190" spans="1:25" s="62" customFormat="1" ht="18.75" customHeight="1" outlineLevel="1" x14ac:dyDescent="0.2">
      <c r="A190" s="56" t="s">
        <v>8</v>
      </c>
      <c r="B190" s="70">
        <f>'май (3 цк)'!B234</f>
        <v>844.01</v>
      </c>
      <c r="C190" s="70">
        <f>'май (3 цк)'!C234</f>
        <v>815.55</v>
      </c>
      <c r="D190" s="70">
        <f>'май (3 цк)'!D234</f>
        <v>808.91</v>
      </c>
      <c r="E190" s="70">
        <f>'май (3 цк)'!E234</f>
        <v>836.35</v>
      </c>
      <c r="F190" s="70">
        <f>'май (3 цк)'!F234</f>
        <v>792.94</v>
      </c>
      <c r="G190" s="70">
        <f>'май (3 цк)'!G234</f>
        <v>822.78</v>
      </c>
      <c r="H190" s="70">
        <f>'май (3 цк)'!H234</f>
        <v>826.61</v>
      </c>
      <c r="I190" s="70">
        <f>'май (3 цк)'!I234</f>
        <v>810.72</v>
      </c>
      <c r="J190" s="70">
        <f>'май (3 цк)'!J234</f>
        <v>819.71</v>
      </c>
      <c r="K190" s="70">
        <f>'май (3 цк)'!K234</f>
        <v>823.09</v>
      </c>
      <c r="L190" s="70">
        <f>'май (3 цк)'!L234</f>
        <v>821.54</v>
      </c>
      <c r="M190" s="70">
        <f>'май (3 цк)'!M234</f>
        <v>822.72</v>
      </c>
      <c r="N190" s="70">
        <f>'май (3 цк)'!N234</f>
        <v>838.74</v>
      </c>
      <c r="O190" s="70">
        <f>'май (3 цк)'!O234</f>
        <v>811.43</v>
      </c>
      <c r="P190" s="70">
        <f>'май (3 цк)'!P234</f>
        <v>821.24</v>
      </c>
      <c r="Q190" s="70">
        <f>'май (3 цк)'!Q234</f>
        <v>843.69</v>
      </c>
      <c r="R190" s="70">
        <f>'май (3 цк)'!R234</f>
        <v>856.66</v>
      </c>
      <c r="S190" s="70">
        <f>'май (3 цк)'!S234</f>
        <v>865.27</v>
      </c>
      <c r="T190" s="70">
        <f>'май (3 цк)'!T234</f>
        <v>853.31</v>
      </c>
      <c r="U190" s="70">
        <f>'май (3 цк)'!U234</f>
        <v>840.31</v>
      </c>
      <c r="V190" s="70">
        <f>'май (3 цк)'!V234</f>
        <v>828.92</v>
      </c>
      <c r="W190" s="70">
        <f>'май (3 цк)'!W234</f>
        <v>840.71</v>
      </c>
      <c r="X190" s="70">
        <f>'май (3 цк)'!X234</f>
        <v>840.82</v>
      </c>
      <c r="Y190" s="70">
        <f>'май (3 цк)'!Y234</f>
        <v>845.62</v>
      </c>
    </row>
    <row r="191" spans="1:25" s="62" customFormat="1" ht="18.75" customHeight="1" outlineLevel="1" x14ac:dyDescent="0.2">
      <c r="A191" s="57" t="s">
        <v>9</v>
      </c>
      <c r="B191" s="76">
        <v>64.77</v>
      </c>
      <c r="C191" s="74">
        <v>64.77</v>
      </c>
      <c r="D191" s="74">
        <v>64.77</v>
      </c>
      <c r="E191" s="74">
        <v>64.77</v>
      </c>
      <c r="F191" s="74">
        <v>64.77</v>
      </c>
      <c r="G191" s="74">
        <v>64.77</v>
      </c>
      <c r="H191" s="74">
        <v>64.77</v>
      </c>
      <c r="I191" s="74">
        <v>64.77</v>
      </c>
      <c r="J191" s="74">
        <v>64.77</v>
      </c>
      <c r="K191" s="74">
        <v>64.77</v>
      </c>
      <c r="L191" s="74">
        <v>64.77</v>
      </c>
      <c r="M191" s="74">
        <v>64.77</v>
      </c>
      <c r="N191" s="74">
        <v>64.77</v>
      </c>
      <c r="O191" s="74">
        <v>64.77</v>
      </c>
      <c r="P191" s="74">
        <v>64.77</v>
      </c>
      <c r="Q191" s="74">
        <v>64.77</v>
      </c>
      <c r="R191" s="74">
        <v>64.77</v>
      </c>
      <c r="S191" s="74">
        <v>64.77</v>
      </c>
      <c r="T191" s="74">
        <v>64.77</v>
      </c>
      <c r="U191" s="74">
        <v>64.77</v>
      </c>
      <c r="V191" s="74">
        <v>64.77</v>
      </c>
      <c r="W191" s="74">
        <v>64.77</v>
      </c>
      <c r="X191" s="74">
        <v>64.77</v>
      </c>
      <c r="Y191" s="81">
        <v>64.77</v>
      </c>
    </row>
    <row r="192" spans="1:25" s="62" customFormat="1" ht="18.75" customHeight="1" outlineLevel="1" thickBot="1" x14ac:dyDescent="0.25">
      <c r="A192" s="147" t="s">
        <v>11</v>
      </c>
      <c r="B192" s="77">
        <v>2.496</v>
      </c>
      <c r="C192" s="75">
        <v>2.496</v>
      </c>
      <c r="D192" s="75">
        <v>2.496</v>
      </c>
      <c r="E192" s="75">
        <v>2.496</v>
      </c>
      <c r="F192" s="75">
        <v>2.496</v>
      </c>
      <c r="G192" s="75">
        <v>2.496</v>
      </c>
      <c r="H192" s="75">
        <v>2.496</v>
      </c>
      <c r="I192" s="75">
        <v>2.496</v>
      </c>
      <c r="J192" s="75">
        <v>2.496</v>
      </c>
      <c r="K192" s="75">
        <v>2.496</v>
      </c>
      <c r="L192" s="75">
        <v>2.496</v>
      </c>
      <c r="M192" s="75">
        <v>2.496</v>
      </c>
      <c r="N192" s="75">
        <v>2.496</v>
      </c>
      <c r="O192" s="75">
        <v>2.496</v>
      </c>
      <c r="P192" s="75">
        <v>2.496</v>
      </c>
      <c r="Q192" s="75">
        <v>2.496</v>
      </c>
      <c r="R192" s="75">
        <v>2.496</v>
      </c>
      <c r="S192" s="75">
        <v>2.496</v>
      </c>
      <c r="T192" s="75">
        <v>2.496</v>
      </c>
      <c r="U192" s="75">
        <v>2.496</v>
      </c>
      <c r="V192" s="75">
        <v>2.496</v>
      </c>
      <c r="W192" s="75">
        <v>2.496</v>
      </c>
      <c r="X192" s="75">
        <v>2.496</v>
      </c>
      <c r="Y192" s="82">
        <v>2.496</v>
      </c>
    </row>
    <row r="193" spans="1:25" s="62" customFormat="1" ht="18.75" customHeight="1" thickBot="1" x14ac:dyDescent="0.25">
      <c r="A193" s="109">
        <v>15</v>
      </c>
      <c r="B193" s="101">
        <f t="shared" ref="B193:Y193" si="45">SUM(B194:B196)</f>
        <v>886.15599999999995</v>
      </c>
      <c r="C193" s="102">
        <f t="shared" si="45"/>
        <v>856.24599999999998</v>
      </c>
      <c r="D193" s="102">
        <f t="shared" si="45"/>
        <v>861.85599999999999</v>
      </c>
      <c r="E193" s="103">
        <f t="shared" si="45"/>
        <v>878.41599999999994</v>
      </c>
      <c r="F193" s="103">
        <f t="shared" si="45"/>
        <v>869.89599999999996</v>
      </c>
      <c r="G193" s="103">
        <f t="shared" si="45"/>
        <v>865.476</v>
      </c>
      <c r="H193" s="103">
        <f t="shared" si="45"/>
        <v>874.346</v>
      </c>
      <c r="I193" s="103">
        <f t="shared" si="45"/>
        <v>861.82599999999991</v>
      </c>
      <c r="J193" s="103">
        <f t="shared" si="45"/>
        <v>864.70600000000002</v>
      </c>
      <c r="K193" s="104">
        <f t="shared" si="45"/>
        <v>870.92599999999993</v>
      </c>
      <c r="L193" s="103">
        <f t="shared" si="45"/>
        <v>868.20600000000002</v>
      </c>
      <c r="M193" s="105">
        <f t="shared" si="45"/>
        <v>867.83600000000001</v>
      </c>
      <c r="N193" s="104">
        <f t="shared" si="45"/>
        <v>877.28599999999994</v>
      </c>
      <c r="O193" s="103">
        <f t="shared" si="45"/>
        <v>834.93599999999992</v>
      </c>
      <c r="P193" s="105">
        <f t="shared" si="45"/>
        <v>862.69599999999991</v>
      </c>
      <c r="Q193" s="106">
        <f t="shared" si="45"/>
        <v>888.96600000000001</v>
      </c>
      <c r="R193" s="103">
        <f t="shared" si="45"/>
        <v>899.26599999999996</v>
      </c>
      <c r="S193" s="106">
        <f t="shared" si="45"/>
        <v>903.25599999999997</v>
      </c>
      <c r="T193" s="103">
        <f t="shared" si="45"/>
        <v>897.13599999999997</v>
      </c>
      <c r="U193" s="102">
        <f t="shared" si="45"/>
        <v>885.95600000000002</v>
      </c>
      <c r="V193" s="102">
        <f t="shared" si="45"/>
        <v>883.45600000000002</v>
      </c>
      <c r="W193" s="102">
        <f t="shared" si="45"/>
        <v>883.52599999999995</v>
      </c>
      <c r="X193" s="102">
        <f t="shared" si="45"/>
        <v>879.28599999999994</v>
      </c>
      <c r="Y193" s="107">
        <f t="shared" si="45"/>
        <v>885.43599999999992</v>
      </c>
    </row>
    <row r="194" spans="1:25" s="62" customFormat="1" ht="18.75" customHeight="1" outlineLevel="1" x14ac:dyDescent="0.2">
      <c r="A194" s="56" t="s">
        <v>8</v>
      </c>
      <c r="B194" s="70">
        <f>'май (3 цк)'!B239</f>
        <v>818.89</v>
      </c>
      <c r="C194" s="70">
        <f>'май (3 цк)'!C239</f>
        <v>788.98</v>
      </c>
      <c r="D194" s="70">
        <f>'май (3 цк)'!D239</f>
        <v>794.59</v>
      </c>
      <c r="E194" s="70">
        <f>'май (3 цк)'!E239</f>
        <v>811.15</v>
      </c>
      <c r="F194" s="70">
        <f>'май (3 цк)'!F239</f>
        <v>802.63</v>
      </c>
      <c r="G194" s="70">
        <f>'май (3 цк)'!G239</f>
        <v>798.21</v>
      </c>
      <c r="H194" s="70">
        <f>'май (3 цк)'!H239</f>
        <v>807.08</v>
      </c>
      <c r="I194" s="70">
        <f>'май (3 цк)'!I239</f>
        <v>794.56</v>
      </c>
      <c r="J194" s="70">
        <f>'май (3 цк)'!J239</f>
        <v>797.44</v>
      </c>
      <c r="K194" s="70">
        <f>'май (3 цк)'!K239</f>
        <v>803.66</v>
      </c>
      <c r="L194" s="70">
        <f>'май (3 цк)'!L239</f>
        <v>800.94</v>
      </c>
      <c r="M194" s="70">
        <f>'май (3 цк)'!M239</f>
        <v>800.57</v>
      </c>
      <c r="N194" s="70">
        <f>'май (3 цк)'!N239</f>
        <v>810.02</v>
      </c>
      <c r="O194" s="70">
        <f>'май (3 цк)'!O239</f>
        <v>767.67</v>
      </c>
      <c r="P194" s="70">
        <f>'май (3 цк)'!P239</f>
        <v>795.43</v>
      </c>
      <c r="Q194" s="70">
        <f>'май (3 цк)'!Q239</f>
        <v>821.7</v>
      </c>
      <c r="R194" s="70">
        <f>'май (3 цк)'!R239</f>
        <v>832</v>
      </c>
      <c r="S194" s="70">
        <f>'май (3 цк)'!S239</f>
        <v>835.99</v>
      </c>
      <c r="T194" s="70">
        <f>'май (3 цк)'!T239</f>
        <v>829.87</v>
      </c>
      <c r="U194" s="70">
        <f>'май (3 цк)'!U239</f>
        <v>818.69</v>
      </c>
      <c r="V194" s="70">
        <f>'май (3 цк)'!V239</f>
        <v>816.19</v>
      </c>
      <c r="W194" s="70">
        <f>'май (3 цк)'!W239</f>
        <v>816.26</v>
      </c>
      <c r="X194" s="70">
        <f>'май (3 цк)'!X239</f>
        <v>812.02</v>
      </c>
      <c r="Y194" s="70">
        <f>'май (3 цк)'!Y239</f>
        <v>818.17</v>
      </c>
    </row>
    <row r="195" spans="1:25" s="62" customFormat="1" ht="18.75" customHeight="1" outlineLevel="1" x14ac:dyDescent="0.2">
      <c r="A195" s="57" t="s">
        <v>9</v>
      </c>
      <c r="B195" s="76">
        <v>64.77</v>
      </c>
      <c r="C195" s="74">
        <v>64.77</v>
      </c>
      <c r="D195" s="74">
        <v>64.77</v>
      </c>
      <c r="E195" s="74">
        <v>64.77</v>
      </c>
      <c r="F195" s="74">
        <v>64.77</v>
      </c>
      <c r="G195" s="74">
        <v>64.77</v>
      </c>
      <c r="H195" s="74">
        <v>64.77</v>
      </c>
      <c r="I195" s="74">
        <v>64.77</v>
      </c>
      <c r="J195" s="74">
        <v>64.77</v>
      </c>
      <c r="K195" s="74">
        <v>64.77</v>
      </c>
      <c r="L195" s="74">
        <v>64.77</v>
      </c>
      <c r="M195" s="74">
        <v>64.77</v>
      </c>
      <c r="N195" s="74">
        <v>64.77</v>
      </c>
      <c r="O195" s="74">
        <v>64.77</v>
      </c>
      <c r="P195" s="74">
        <v>64.77</v>
      </c>
      <c r="Q195" s="74">
        <v>64.77</v>
      </c>
      <c r="R195" s="74">
        <v>64.77</v>
      </c>
      <c r="S195" s="74">
        <v>64.77</v>
      </c>
      <c r="T195" s="74">
        <v>64.77</v>
      </c>
      <c r="U195" s="74">
        <v>64.77</v>
      </c>
      <c r="V195" s="74">
        <v>64.77</v>
      </c>
      <c r="W195" s="74">
        <v>64.77</v>
      </c>
      <c r="X195" s="74">
        <v>64.77</v>
      </c>
      <c r="Y195" s="81">
        <v>64.77</v>
      </c>
    </row>
    <row r="196" spans="1:25" s="62" customFormat="1" ht="18.75" customHeight="1" outlineLevel="1" thickBot="1" x14ac:dyDescent="0.25">
      <c r="A196" s="147" t="s">
        <v>11</v>
      </c>
      <c r="B196" s="77">
        <v>2.496</v>
      </c>
      <c r="C196" s="75">
        <v>2.496</v>
      </c>
      <c r="D196" s="75">
        <v>2.496</v>
      </c>
      <c r="E196" s="75">
        <v>2.496</v>
      </c>
      <c r="F196" s="75">
        <v>2.496</v>
      </c>
      <c r="G196" s="75">
        <v>2.496</v>
      </c>
      <c r="H196" s="75">
        <v>2.496</v>
      </c>
      <c r="I196" s="75">
        <v>2.496</v>
      </c>
      <c r="J196" s="75">
        <v>2.496</v>
      </c>
      <c r="K196" s="75">
        <v>2.496</v>
      </c>
      <c r="L196" s="75">
        <v>2.496</v>
      </c>
      <c r="M196" s="75">
        <v>2.496</v>
      </c>
      <c r="N196" s="75">
        <v>2.496</v>
      </c>
      <c r="O196" s="75">
        <v>2.496</v>
      </c>
      <c r="P196" s="75">
        <v>2.496</v>
      </c>
      <c r="Q196" s="75">
        <v>2.496</v>
      </c>
      <c r="R196" s="75">
        <v>2.496</v>
      </c>
      <c r="S196" s="75">
        <v>2.496</v>
      </c>
      <c r="T196" s="75">
        <v>2.496</v>
      </c>
      <c r="U196" s="75">
        <v>2.496</v>
      </c>
      <c r="V196" s="75">
        <v>2.496</v>
      </c>
      <c r="W196" s="75">
        <v>2.496</v>
      </c>
      <c r="X196" s="75">
        <v>2.496</v>
      </c>
      <c r="Y196" s="82">
        <v>2.496</v>
      </c>
    </row>
    <row r="197" spans="1:25" s="62" customFormat="1" ht="18.75" customHeight="1" thickBot="1" x14ac:dyDescent="0.25">
      <c r="A197" s="112">
        <v>16</v>
      </c>
      <c r="B197" s="101">
        <f t="shared" ref="B197:Y197" si="46">SUM(B198:B200)</f>
        <v>860.52599999999995</v>
      </c>
      <c r="C197" s="102">
        <f t="shared" si="46"/>
        <v>840.71600000000001</v>
      </c>
      <c r="D197" s="102">
        <f t="shared" si="46"/>
        <v>850.29599999999994</v>
      </c>
      <c r="E197" s="103">
        <f t="shared" si="46"/>
        <v>861.58600000000001</v>
      </c>
      <c r="F197" s="103">
        <f t="shared" si="46"/>
        <v>859.12599999999998</v>
      </c>
      <c r="G197" s="103">
        <f t="shared" si="46"/>
        <v>852.476</v>
      </c>
      <c r="H197" s="103">
        <f t="shared" si="46"/>
        <v>852.92599999999993</v>
      </c>
      <c r="I197" s="103">
        <f t="shared" si="46"/>
        <v>839.20600000000002</v>
      </c>
      <c r="J197" s="103">
        <f t="shared" si="46"/>
        <v>845.42599999999993</v>
      </c>
      <c r="K197" s="104">
        <f t="shared" si="46"/>
        <v>839.05599999999993</v>
      </c>
      <c r="L197" s="103">
        <f t="shared" si="46"/>
        <v>842.93599999999992</v>
      </c>
      <c r="M197" s="105">
        <f t="shared" si="46"/>
        <v>857.96600000000001</v>
      </c>
      <c r="N197" s="104">
        <f t="shared" si="46"/>
        <v>863.21600000000001</v>
      </c>
      <c r="O197" s="103">
        <f t="shared" si="46"/>
        <v>834.38599999999997</v>
      </c>
      <c r="P197" s="105">
        <f t="shared" si="46"/>
        <v>838.18599999999992</v>
      </c>
      <c r="Q197" s="106">
        <f t="shared" si="46"/>
        <v>859.14599999999996</v>
      </c>
      <c r="R197" s="103">
        <f t="shared" si="46"/>
        <v>878.476</v>
      </c>
      <c r="S197" s="106">
        <f t="shared" si="46"/>
        <v>880.976</v>
      </c>
      <c r="T197" s="103">
        <f t="shared" si="46"/>
        <v>870.77599999999995</v>
      </c>
      <c r="U197" s="102">
        <f t="shared" si="46"/>
        <v>865.03599999999994</v>
      </c>
      <c r="V197" s="102">
        <f t="shared" si="46"/>
        <v>859.27599999999995</v>
      </c>
      <c r="W197" s="102">
        <f t="shared" si="46"/>
        <v>867.85599999999999</v>
      </c>
      <c r="X197" s="102">
        <f t="shared" si="46"/>
        <v>841.726</v>
      </c>
      <c r="Y197" s="107">
        <f t="shared" si="46"/>
        <v>856.44599999999991</v>
      </c>
    </row>
    <row r="198" spans="1:25" s="62" customFormat="1" ht="18.75" customHeight="1" outlineLevel="1" x14ac:dyDescent="0.2">
      <c r="A198" s="160" t="s">
        <v>8</v>
      </c>
      <c r="B198" s="70">
        <f>'май (3 цк)'!B244</f>
        <v>793.26</v>
      </c>
      <c r="C198" s="70">
        <f>'май (3 цк)'!C244</f>
        <v>773.45</v>
      </c>
      <c r="D198" s="70">
        <f>'май (3 цк)'!D244</f>
        <v>783.03</v>
      </c>
      <c r="E198" s="70">
        <f>'май (3 цк)'!E244</f>
        <v>794.32</v>
      </c>
      <c r="F198" s="70">
        <f>'май (3 цк)'!F244</f>
        <v>791.86</v>
      </c>
      <c r="G198" s="70">
        <f>'май (3 цк)'!G244</f>
        <v>785.21</v>
      </c>
      <c r="H198" s="70">
        <f>'май (3 цк)'!H244</f>
        <v>785.66</v>
      </c>
      <c r="I198" s="70">
        <f>'май (3 цк)'!I244</f>
        <v>771.94</v>
      </c>
      <c r="J198" s="70">
        <f>'май (3 цк)'!J244</f>
        <v>778.16</v>
      </c>
      <c r="K198" s="70">
        <f>'май (3 цк)'!K244</f>
        <v>771.79</v>
      </c>
      <c r="L198" s="70">
        <f>'май (3 цк)'!L244</f>
        <v>775.67</v>
      </c>
      <c r="M198" s="70">
        <f>'май (3 цк)'!M244</f>
        <v>790.7</v>
      </c>
      <c r="N198" s="70">
        <f>'май (3 цк)'!N244</f>
        <v>795.95</v>
      </c>
      <c r="O198" s="70">
        <f>'май (3 цк)'!O244</f>
        <v>767.12</v>
      </c>
      <c r="P198" s="70">
        <f>'май (3 цк)'!P244</f>
        <v>770.92</v>
      </c>
      <c r="Q198" s="70">
        <f>'май (3 цк)'!Q244</f>
        <v>791.88</v>
      </c>
      <c r="R198" s="70">
        <f>'май (3 цк)'!R244</f>
        <v>811.21</v>
      </c>
      <c r="S198" s="70">
        <f>'май (3 цк)'!S244</f>
        <v>813.71</v>
      </c>
      <c r="T198" s="70">
        <f>'май (3 цк)'!T244</f>
        <v>803.51</v>
      </c>
      <c r="U198" s="70">
        <f>'май (3 цк)'!U244</f>
        <v>797.77</v>
      </c>
      <c r="V198" s="70">
        <f>'май (3 цк)'!V244</f>
        <v>792.01</v>
      </c>
      <c r="W198" s="70">
        <f>'май (3 цк)'!W244</f>
        <v>800.59</v>
      </c>
      <c r="X198" s="70">
        <f>'май (3 цк)'!X244</f>
        <v>774.46</v>
      </c>
      <c r="Y198" s="70">
        <f>'май (3 цк)'!Y244</f>
        <v>789.18</v>
      </c>
    </row>
    <row r="199" spans="1:25" s="62" customFormat="1" ht="18.75" customHeight="1" outlineLevel="1" x14ac:dyDescent="0.2">
      <c r="A199" s="53" t="s">
        <v>9</v>
      </c>
      <c r="B199" s="76">
        <v>64.77</v>
      </c>
      <c r="C199" s="74">
        <v>64.77</v>
      </c>
      <c r="D199" s="74">
        <v>64.77</v>
      </c>
      <c r="E199" s="74">
        <v>64.77</v>
      </c>
      <c r="F199" s="74">
        <v>64.77</v>
      </c>
      <c r="G199" s="74">
        <v>64.77</v>
      </c>
      <c r="H199" s="74">
        <v>64.77</v>
      </c>
      <c r="I199" s="74">
        <v>64.77</v>
      </c>
      <c r="J199" s="74">
        <v>64.77</v>
      </c>
      <c r="K199" s="74">
        <v>64.77</v>
      </c>
      <c r="L199" s="74">
        <v>64.77</v>
      </c>
      <c r="M199" s="74">
        <v>64.77</v>
      </c>
      <c r="N199" s="74">
        <v>64.77</v>
      </c>
      <c r="O199" s="74">
        <v>64.77</v>
      </c>
      <c r="P199" s="74">
        <v>64.77</v>
      </c>
      <c r="Q199" s="74">
        <v>64.77</v>
      </c>
      <c r="R199" s="74">
        <v>64.77</v>
      </c>
      <c r="S199" s="74">
        <v>64.77</v>
      </c>
      <c r="T199" s="74">
        <v>64.77</v>
      </c>
      <c r="U199" s="74">
        <v>64.77</v>
      </c>
      <c r="V199" s="74">
        <v>64.77</v>
      </c>
      <c r="W199" s="74">
        <v>64.77</v>
      </c>
      <c r="X199" s="74">
        <v>64.77</v>
      </c>
      <c r="Y199" s="81">
        <v>64.77</v>
      </c>
    </row>
    <row r="200" spans="1:25" s="62" customFormat="1" ht="18.75" customHeight="1" outlineLevel="1" thickBot="1" x14ac:dyDescent="0.25">
      <c r="A200" s="161" t="s">
        <v>11</v>
      </c>
      <c r="B200" s="77">
        <v>2.496</v>
      </c>
      <c r="C200" s="75">
        <v>2.496</v>
      </c>
      <c r="D200" s="75">
        <v>2.496</v>
      </c>
      <c r="E200" s="75">
        <v>2.496</v>
      </c>
      <c r="F200" s="75">
        <v>2.496</v>
      </c>
      <c r="G200" s="75">
        <v>2.496</v>
      </c>
      <c r="H200" s="75">
        <v>2.496</v>
      </c>
      <c r="I200" s="75">
        <v>2.496</v>
      </c>
      <c r="J200" s="75">
        <v>2.496</v>
      </c>
      <c r="K200" s="75">
        <v>2.496</v>
      </c>
      <c r="L200" s="75">
        <v>2.496</v>
      </c>
      <c r="M200" s="75">
        <v>2.496</v>
      </c>
      <c r="N200" s="75">
        <v>2.496</v>
      </c>
      <c r="O200" s="75">
        <v>2.496</v>
      </c>
      <c r="P200" s="75">
        <v>2.496</v>
      </c>
      <c r="Q200" s="75">
        <v>2.496</v>
      </c>
      <c r="R200" s="75">
        <v>2.496</v>
      </c>
      <c r="S200" s="75">
        <v>2.496</v>
      </c>
      <c r="T200" s="75">
        <v>2.496</v>
      </c>
      <c r="U200" s="75">
        <v>2.496</v>
      </c>
      <c r="V200" s="75">
        <v>2.496</v>
      </c>
      <c r="W200" s="75">
        <v>2.496</v>
      </c>
      <c r="X200" s="75">
        <v>2.496</v>
      </c>
      <c r="Y200" s="82">
        <v>2.496</v>
      </c>
    </row>
    <row r="201" spans="1:25" s="62" customFormat="1" ht="18.75" customHeight="1" thickBot="1" x14ac:dyDescent="0.25">
      <c r="A201" s="109">
        <v>17</v>
      </c>
      <c r="B201" s="101">
        <f t="shared" ref="B201:Y201" si="47">SUM(B202:B204)</f>
        <v>863.62599999999998</v>
      </c>
      <c r="C201" s="102">
        <f t="shared" si="47"/>
        <v>842.16599999999994</v>
      </c>
      <c r="D201" s="102">
        <f t="shared" si="47"/>
        <v>855.45600000000002</v>
      </c>
      <c r="E201" s="103">
        <f t="shared" si="47"/>
        <v>850.48599999999999</v>
      </c>
      <c r="F201" s="103">
        <f t="shared" si="47"/>
        <v>857.04599999999994</v>
      </c>
      <c r="G201" s="103">
        <f t="shared" si="47"/>
        <v>858.19599999999991</v>
      </c>
      <c r="H201" s="103">
        <f t="shared" si="47"/>
        <v>859.68599999999992</v>
      </c>
      <c r="I201" s="103">
        <f t="shared" si="47"/>
        <v>852.04599999999994</v>
      </c>
      <c r="J201" s="103">
        <f t="shared" si="47"/>
        <v>856.07599999999991</v>
      </c>
      <c r="K201" s="104">
        <f t="shared" si="47"/>
        <v>865.62599999999998</v>
      </c>
      <c r="L201" s="103">
        <f t="shared" si="47"/>
        <v>863.846</v>
      </c>
      <c r="M201" s="105">
        <f t="shared" si="47"/>
        <v>865.98599999999999</v>
      </c>
      <c r="N201" s="104">
        <f t="shared" si="47"/>
        <v>863.88599999999997</v>
      </c>
      <c r="O201" s="103">
        <f t="shared" si="47"/>
        <v>848.13599999999997</v>
      </c>
      <c r="P201" s="105">
        <f t="shared" si="47"/>
        <v>852.30599999999993</v>
      </c>
      <c r="Q201" s="106">
        <f t="shared" si="47"/>
        <v>873.60599999999999</v>
      </c>
      <c r="R201" s="103">
        <f t="shared" si="47"/>
        <v>887.70600000000002</v>
      </c>
      <c r="S201" s="106">
        <f t="shared" si="47"/>
        <v>897.31599999999992</v>
      </c>
      <c r="T201" s="103">
        <f t="shared" si="47"/>
        <v>885.07599999999991</v>
      </c>
      <c r="U201" s="102">
        <f t="shared" si="47"/>
        <v>874.06599999999992</v>
      </c>
      <c r="V201" s="102">
        <f t="shared" si="47"/>
        <v>878.63599999999997</v>
      </c>
      <c r="W201" s="102">
        <f t="shared" si="47"/>
        <v>874.52599999999995</v>
      </c>
      <c r="X201" s="102">
        <f t="shared" si="47"/>
        <v>874.37599999999998</v>
      </c>
      <c r="Y201" s="107">
        <f t="shared" si="47"/>
        <v>873.80599999999993</v>
      </c>
    </row>
    <row r="202" spans="1:25" s="62" customFormat="1" ht="18.75" customHeight="1" outlineLevel="1" x14ac:dyDescent="0.2">
      <c r="A202" s="160" t="s">
        <v>8</v>
      </c>
      <c r="B202" s="70">
        <f>'май (3 цк)'!B249</f>
        <v>796.36</v>
      </c>
      <c r="C202" s="70">
        <f>'май (3 цк)'!C249</f>
        <v>774.9</v>
      </c>
      <c r="D202" s="70">
        <f>'май (3 цк)'!D249</f>
        <v>788.19</v>
      </c>
      <c r="E202" s="70">
        <f>'май (3 цк)'!E249</f>
        <v>783.22</v>
      </c>
      <c r="F202" s="70">
        <f>'май (3 цк)'!F249</f>
        <v>789.78</v>
      </c>
      <c r="G202" s="70">
        <f>'май (3 цк)'!G249</f>
        <v>790.93</v>
      </c>
      <c r="H202" s="70">
        <f>'май (3 цк)'!H249</f>
        <v>792.42</v>
      </c>
      <c r="I202" s="70">
        <f>'май (3 цк)'!I249</f>
        <v>784.78</v>
      </c>
      <c r="J202" s="70">
        <f>'май (3 цк)'!J249</f>
        <v>788.81</v>
      </c>
      <c r="K202" s="70">
        <f>'май (3 цк)'!K249</f>
        <v>798.36</v>
      </c>
      <c r="L202" s="70">
        <f>'май (3 цк)'!L249</f>
        <v>796.58</v>
      </c>
      <c r="M202" s="70">
        <f>'май (3 цк)'!M249</f>
        <v>798.72</v>
      </c>
      <c r="N202" s="70">
        <f>'май (3 цк)'!N249</f>
        <v>796.62</v>
      </c>
      <c r="O202" s="70">
        <f>'май (3 цк)'!O249</f>
        <v>780.87</v>
      </c>
      <c r="P202" s="70">
        <f>'май (3 цк)'!P249</f>
        <v>785.04</v>
      </c>
      <c r="Q202" s="70">
        <f>'май (3 цк)'!Q249</f>
        <v>806.34</v>
      </c>
      <c r="R202" s="70">
        <f>'май (3 цк)'!R249</f>
        <v>820.44</v>
      </c>
      <c r="S202" s="70">
        <f>'май (3 цк)'!S249</f>
        <v>830.05</v>
      </c>
      <c r="T202" s="70">
        <f>'май (3 цк)'!T249</f>
        <v>817.81</v>
      </c>
      <c r="U202" s="70">
        <f>'май (3 цк)'!U249</f>
        <v>806.8</v>
      </c>
      <c r="V202" s="70">
        <f>'май (3 цк)'!V249</f>
        <v>811.37</v>
      </c>
      <c r="W202" s="70">
        <f>'май (3 цк)'!W249</f>
        <v>807.26</v>
      </c>
      <c r="X202" s="70">
        <f>'май (3 цк)'!X249</f>
        <v>807.11</v>
      </c>
      <c r="Y202" s="70">
        <f>'май (3 цк)'!Y249</f>
        <v>806.54</v>
      </c>
    </row>
    <row r="203" spans="1:25" s="62" customFormat="1" ht="18.75" customHeight="1" outlineLevel="1" x14ac:dyDescent="0.2">
      <c r="A203" s="53" t="s">
        <v>9</v>
      </c>
      <c r="B203" s="76">
        <v>64.77</v>
      </c>
      <c r="C203" s="74">
        <v>64.77</v>
      </c>
      <c r="D203" s="74">
        <v>64.77</v>
      </c>
      <c r="E203" s="74">
        <v>64.77</v>
      </c>
      <c r="F203" s="74">
        <v>64.77</v>
      </c>
      <c r="G203" s="74">
        <v>64.77</v>
      </c>
      <c r="H203" s="74">
        <v>64.77</v>
      </c>
      <c r="I203" s="74">
        <v>64.77</v>
      </c>
      <c r="J203" s="74">
        <v>64.77</v>
      </c>
      <c r="K203" s="74">
        <v>64.77</v>
      </c>
      <c r="L203" s="74">
        <v>64.77</v>
      </c>
      <c r="M203" s="74">
        <v>64.77</v>
      </c>
      <c r="N203" s="74">
        <v>64.77</v>
      </c>
      <c r="O203" s="74">
        <v>64.77</v>
      </c>
      <c r="P203" s="74">
        <v>64.77</v>
      </c>
      <c r="Q203" s="74">
        <v>64.77</v>
      </c>
      <c r="R203" s="74">
        <v>64.77</v>
      </c>
      <c r="S203" s="74">
        <v>64.77</v>
      </c>
      <c r="T203" s="74">
        <v>64.77</v>
      </c>
      <c r="U203" s="74">
        <v>64.77</v>
      </c>
      <c r="V203" s="74">
        <v>64.77</v>
      </c>
      <c r="W203" s="74">
        <v>64.77</v>
      </c>
      <c r="X203" s="74">
        <v>64.77</v>
      </c>
      <c r="Y203" s="81">
        <v>64.77</v>
      </c>
    </row>
    <row r="204" spans="1:25" s="62" customFormat="1" ht="18.75" customHeight="1" outlineLevel="1" thickBot="1" x14ac:dyDescent="0.25">
      <c r="A204" s="161" t="s">
        <v>11</v>
      </c>
      <c r="B204" s="77">
        <v>2.496</v>
      </c>
      <c r="C204" s="75">
        <v>2.496</v>
      </c>
      <c r="D204" s="75">
        <v>2.496</v>
      </c>
      <c r="E204" s="75">
        <v>2.496</v>
      </c>
      <c r="F204" s="75">
        <v>2.496</v>
      </c>
      <c r="G204" s="75">
        <v>2.496</v>
      </c>
      <c r="H204" s="75">
        <v>2.496</v>
      </c>
      <c r="I204" s="75">
        <v>2.496</v>
      </c>
      <c r="J204" s="75">
        <v>2.496</v>
      </c>
      <c r="K204" s="75">
        <v>2.496</v>
      </c>
      <c r="L204" s="75">
        <v>2.496</v>
      </c>
      <c r="M204" s="75">
        <v>2.496</v>
      </c>
      <c r="N204" s="75">
        <v>2.496</v>
      </c>
      <c r="O204" s="75">
        <v>2.496</v>
      </c>
      <c r="P204" s="75">
        <v>2.496</v>
      </c>
      <c r="Q204" s="75">
        <v>2.496</v>
      </c>
      <c r="R204" s="75">
        <v>2.496</v>
      </c>
      <c r="S204" s="75">
        <v>2.496</v>
      </c>
      <c r="T204" s="75">
        <v>2.496</v>
      </c>
      <c r="U204" s="75">
        <v>2.496</v>
      </c>
      <c r="V204" s="75">
        <v>2.496</v>
      </c>
      <c r="W204" s="75">
        <v>2.496</v>
      </c>
      <c r="X204" s="75">
        <v>2.496</v>
      </c>
      <c r="Y204" s="82">
        <v>2.496</v>
      </c>
    </row>
    <row r="205" spans="1:25" s="62" customFormat="1" ht="18.75" customHeight="1" thickBot="1" x14ac:dyDescent="0.25">
      <c r="A205" s="110">
        <v>18</v>
      </c>
      <c r="B205" s="101">
        <f t="shared" ref="B205:Y205" si="48">SUM(B206:B208)</f>
        <v>809.51599999999996</v>
      </c>
      <c r="C205" s="102">
        <f t="shared" si="48"/>
        <v>792.01599999999996</v>
      </c>
      <c r="D205" s="102">
        <f t="shared" si="48"/>
        <v>794.31599999999992</v>
      </c>
      <c r="E205" s="103">
        <f t="shared" si="48"/>
        <v>807.01599999999996</v>
      </c>
      <c r="F205" s="103">
        <f t="shared" si="48"/>
        <v>795.68599999999992</v>
      </c>
      <c r="G205" s="103">
        <f t="shared" si="48"/>
        <v>796.81599999999992</v>
      </c>
      <c r="H205" s="103">
        <f t="shared" si="48"/>
        <v>795.13599999999997</v>
      </c>
      <c r="I205" s="103">
        <f t="shared" si="48"/>
        <v>787.476</v>
      </c>
      <c r="J205" s="103">
        <f t="shared" si="48"/>
        <v>788.29599999999994</v>
      </c>
      <c r="K205" s="104">
        <f t="shared" si="48"/>
        <v>803.28599999999994</v>
      </c>
      <c r="L205" s="103">
        <f t="shared" si="48"/>
        <v>803.96600000000001</v>
      </c>
      <c r="M205" s="105">
        <f t="shared" si="48"/>
        <v>798.04599999999994</v>
      </c>
      <c r="N205" s="104">
        <f t="shared" si="48"/>
        <v>798.67599999999993</v>
      </c>
      <c r="O205" s="103">
        <f t="shared" si="48"/>
        <v>775.29599999999994</v>
      </c>
      <c r="P205" s="105">
        <f t="shared" si="48"/>
        <v>779.75599999999997</v>
      </c>
      <c r="Q205" s="106">
        <f t="shared" si="48"/>
        <v>799.11599999999999</v>
      </c>
      <c r="R205" s="103">
        <f t="shared" si="48"/>
        <v>808.58600000000001</v>
      </c>
      <c r="S205" s="106">
        <f t="shared" si="48"/>
        <v>811.89599999999996</v>
      </c>
      <c r="T205" s="103">
        <f t="shared" si="48"/>
        <v>801.46600000000001</v>
      </c>
      <c r="U205" s="102">
        <f t="shared" si="48"/>
        <v>793.69599999999991</v>
      </c>
      <c r="V205" s="102">
        <f t="shared" si="48"/>
        <v>796.31599999999992</v>
      </c>
      <c r="W205" s="102">
        <f t="shared" si="48"/>
        <v>806.10599999999999</v>
      </c>
      <c r="X205" s="102">
        <f t="shared" si="48"/>
        <v>804.98599999999999</v>
      </c>
      <c r="Y205" s="107">
        <f t="shared" si="48"/>
        <v>803.87599999999998</v>
      </c>
    </row>
    <row r="206" spans="1:25" s="62" customFormat="1" ht="18.75" customHeight="1" outlineLevel="1" x14ac:dyDescent="0.2">
      <c r="A206" s="56" t="s">
        <v>8</v>
      </c>
      <c r="B206" s="70">
        <f>'май (3 цк)'!B254</f>
        <v>742.25</v>
      </c>
      <c r="C206" s="70">
        <f>'май (3 цк)'!C254</f>
        <v>724.75</v>
      </c>
      <c r="D206" s="70">
        <f>'май (3 цк)'!D254</f>
        <v>727.05</v>
      </c>
      <c r="E206" s="70">
        <f>'май (3 цк)'!E254</f>
        <v>739.75</v>
      </c>
      <c r="F206" s="70">
        <f>'май (3 цк)'!F254</f>
        <v>728.42</v>
      </c>
      <c r="G206" s="70">
        <f>'май (3 цк)'!G254</f>
        <v>729.55</v>
      </c>
      <c r="H206" s="70">
        <f>'май (3 цк)'!H254</f>
        <v>727.87</v>
      </c>
      <c r="I206" s="70">
        <f>'май (3 цк)'!I254</f>
        <v>720.21</v>
      </c>
      <c r="J206" s="70">
        <f>'май (3 цк)'!J254</f>
        <v>721.03</v>
      </c>
      <c r="K206" s="70">
        <f>'май (3 цк)'!K254</f>
        <v>736.02</v>
      </c>
      <c r="L206" s="70">
        <f>'май (3 цк)'!L254</f>
        <v>736.7</v>
      </c>
      <c r="M206" s="70">
        <f>'май (3 цк)'!M254</f>
        <v>730.78</v>
      </c>
      <c r="N206" s="70">
        <f>'май (3 цк)'!N254</f>
        <v>731.41</v>
      </c>
      <c r="O206" s="70">
        <f>'май (3 цк)'!O254</f>
        <v>708.03</v>
      </c>
      <c r="P206" s="70">
        <f>'май (3 цк)'!P254</f>
        <v>712.49</v>
      </c>
      <c r="Q206" s="70">
        <f>'май (3 цк)'!Q254</f>
        <v>731.85</v>
      </c>
      <c r="R206" s="70">
        <f>'май (3 цк)'!R254</f>
        <v>741.32</v>
      </c>
      <c r="S206" s="70">
        <f>'май (3 цк)'!S254</f>
        <v>744.63</v>
      </c>
      <c r="T206" s="70">
        <f>'май (3 цк)'!T254</f>
        <v>734.2</v>
      </c>
      <c r="U206" s="70">
        <f>'май (3 цк)'!U254</f>
        <v>726.43</v>
      </c>
      <c r="V206" s="70">
        <f>'май (3 цк)'!V254</f>
        <v>729.05</v>
      </c>
      <c r="W206" s="70">
        <f>'май (3 цк)'!W254</f>
        <v>738.84</v>
      </c>
      <c r="X206" s="70">
        <f>'май (3 цк)'!X254</f>
        <v>737.72</v>
      </c>
      <c r="Y206" s="70">
        <f>'май (3 цк)'!Y254</f>
        <v>736.61</v>
      </c>
    </row>
    <row r="207" spans="1:25" s="62" customFormat="1" ht="18.75" customHeight="1" outlineLevel="1" x14ac:dyDescent="0.2">
      <c r="A207" s="57" t="s">
        <v>9</v>
      </c>
      <c r="B207" s="76">
        <v>64.77</v>
      </c>
      <c r="C207" s="74">
        <v>64.77</v>
      </c>
      <c r="D207" s="74">
        <v>64.77</v>
      </c>
      <c r="E207" s="74">
        <v>64.77</v>
      </c>
      <c r="F207" s="74">
        <v>64.77</v>
      </c>
      <c r="G207" s="74">
        <v>64.77</v>
      </c>
      <c r="H207" s="74">
        <v>64.77</v>
      </c>
      <c r="I207" s="74">
        <v>64.77</v>
      </c>
      <c r="J207" s="74">
        <v>64.77</v>
      </c>
      <c r="K207" s="74">
        <v>64.77</v>
      </c>
      <c r="L207" s="74">
        <v>64.77</v>
      </c>
      <c r="M207" s="74">
        <v>64.77</v>
      </c>
      <c r="N207" s="74">
        <v>64.77</v>
      </c>
      <c r="O207" s="74">
        <v>64.77</v>
      </c>
      <c r="P207" s="74">
        <v>64.77</v>
      </c>
      <c r="Q207" s="74">
        <v>64.77</v>
      </c>
      <c r="R207" s="74">
        <v>64.77</v>
      </c>
      <c r="S207" s="74">
        <v>64.77</v>
      </c>
      <c r="T207" s="74">
        <v>64.77</v>
      </c>
      <c r="U207" s="74">
        <v>64.77</v>
      </c>
      <c r="V207" s="74">
        <v>64.77</v>
      </c>
      <c r="W207" s="74">
        <v>64.77</v>
      </c>
      <c r="X207" s="74">
        <v>64.77</v>
      </c>
      <c r="Y207" s="81">
        <v>64.77</v>
      </c>
    </row>
    <row r="208" spans="1:25" s="62" customFormat="1" ht="18.75" customHeight="1" outlineLevel="1" thickBot="1" x14ac:dyDescent="0.25">
      <c r="A208" s="147" t="s">
        <v>11</v>
      </c>
      <c r="B208" s="77">
        <v>2.496</v>
      </c>
      <c r="C208" s="75">
        <v>2.496</v>
      </c>
      <c r="D208" s="75">
        <v>2.496</v>
      </c>
      <c r="E208" s="75">
        <v>2.496</v>
      </c>
      <c r="F208" s="75">
        <v>2.496</v>
      </c>
      <c r="G208" s="75">
        <v>2.496</v>
      </c>
      <c r="H208" s="75">
        <v>2.496</v>
      </c>
      <c r="I208" s="75">
        <v>2.496</v>
      </c>
      <c r="J208" s="75">
        <v>2.496</v>
      </c>
      <c r="K208" s="75">
        <v>2.496</v>
      </c>
      <c r="L208" s="75">
        <v>2.496</v>
      </c>
      <c r="M208" s="75">
        <v>2.496</v>
      </c>
      <c r="N208" s="75">
        <v>2.496</v>
      </c>
      <c r="O208" s="75">
        <v>2.496</v>
      </c>
      <c r="P208" s="75">
        <v>2.496</v>
      </c>
      <c r="Q208" s="75">
        <v>2.496</v>
      </c>
      <c r="R208" s="75">
        <v>2.496</v>
      </c>
      <c r="S208" s="75">
        <v>2.496</v>
      </c>
      <c r="T208" s="75">
        <v>2.496</v>
      </c>
      <c r="U208" s="75">
        <v>2.496</v>
      </c>
      <c r="V208" s="75">
        <v>2.496</v>
      </c>
      <c r="W208" s="75">
        <v>2.496</v>
      </c>
      <c r="X208" s="75">
        <v>2.496</v>
      </c>
      <c r="Y208" s="82">
        <v>2.496</v>
      </c>
    </row>
    <row r="209" spans="1:25" s="62" customFormat="1" ht="18.75" customHeight="1" thickBot="1" x14ac:dyDescent="0.25">
      <c r="A209" s="112">
        <v>19</v>
      </c>
      <c r="B209" s="101">
        <f t="shared" ref="B209:Y209" si="49">SUM(B210:B212)</f>
        <v>793.40599999999995</v>
      </c>
      <c r="C209" s="102">
        <f t="shared" si="49"/>
        <v>778.49599999999998</v>
      </c>
      <c r="D209" s="102">
        <f t="shared" si="49"/>
        <v>782.04599999999994</v>
      </c>
      <c r="E209" s="103">
        <f t="shared" si="49"/>
        <v>792.87599999999998</v>
      </c>
      <c r="F209" s="103">
        <f t="shared" si="49"/>
        <v>776.096</v>
      </c>
      <c r="G209" s="103">
        <f t="shared" si="49"/>
        <v>765.14599999999996</v>
      </c>
      <c r="H209" s="103">
        <f t="shared" si="49"/>
        <v>767.19599999999991</v>
      </c>
      <c r="I209" s="103">
        <f t="shared" si="49"/>
        <v>769.96600000000001</v>
      </c>
      <c r="J209" s="103">
        <f t="shared" si="49"/>
        <v>772.79599999999994</v>
      </c>
      <c r="K209" s="104">
        <f t="shared" si="49"/>
        <v>782.596</v>
      </c>
      <c r="L209" s="103">
        <f t="shared" si="49"/>
        <v>784.99599999999998</v>
      </c>
      <c r="M209" s="105">
        <f t="shared" si="49"/>
        <v>777.66599999999994</v>
      </c>
      <c r="N209" s="104">
        <f t="shared" si="49"/>
        <v>783.55599999999993</v>
      </c>
      <c r="O209" s="103">
        <f t="shared" si="49"/>
        <v>767.38599999999997</v>
      </c>
      <c r="P209" s="105">
        <f t="shared" si="49"/>
        <v>773.13599999999997</v>
      </c>
      <c r="Q209" s="106">
        <f t="shared" si="49"/>
        <v>790.32599999999991</v>
      </c>
      <c r="R209" s="103">
        <f t="shared" si="49"/>
        <v>799.32599999999991</v>
      </c>
      <c r="S209" s="106">
        <f t="shared" si="49"/>
        <v>808.65599999999995</v>
      </c>
      <c r="T209" s="103">
        <f t="shared" si="49"/>
        <v>795.43599999999992</v>
      </c>
      <c r="U209" s="102">
        <f t="shared" si="49"/>
        <v>792.12599999999998</v>
      </c>
      <c r="V209" s="102">
        <f t="shared" si="49"/>
        <v>789.14599999999996</v>
      </c>
      <c r="W209" s="102">
        <f t="shared" si="49"/>
        <v>797.16599999999994</v>
      </c>
      <c r="X209" s="102">
        <f t="shared" si="49"/>
        <v>797.12599999999998</v>
      </c>
      <c r="Y209" s="107">
        <f t="shared" si="49"/>
        <v>798.92599999999993</v>
      </c>
    </row>
    <row r="210" spans="1:25" s="62" customFormat="1" ht="18.75" customHeight="1" outlineLevel="1" x14ac:dyDescent="0.2">
      <c r="A210" s="160" t="s">
        <v>8</v>
      </c>
      <c r="B210" s="70">
        <f>'май (3 цк)'!B259</f>
        <v>726.14</v>
      </c>
      <c r="C210" s="70">
        <f>'май (3 цк)'!C259</f>
        <v>711.23</v>
      </c>
      <c r="D210" s="70">
        <f>'май (3 цк)'!D259</f>
        <v>714.78</v>
      </c>
      <c r="E210" s="70">
        <f>'май (3 цк)'!E259</f>
        <v>725.61</v>
      </c>
      <c r="F210" s="70">
        <f>'май (3 цк)'!F259</f>
        <v>708.83</v>
      </c>
      <c r="G210" s="70">
        <f>'май (3 цк)'!G259</f>
        <v>697.88</v>
      </c>
      <c r="H210" s="70">
        <f>'май (3 цк)'!H259</f>
        <v>699.93</v>
      </c>
      <c r="I210" s="70">
        <f>'май (3 цк)'!I259</f>
        <v>702.7</v>
      </c>
      <c r="J210" s="70">
        <f>'май (3 цк)'!J259</f>
        <v>705.53</v>
      </c>
      <c r="K210" s="70">
        <f>'май (3 цк)'!K259</f>
        <v>715.33</v>
      </c>
      <c r="L210" s="70">
        <f>'май (3 цк)'!L259</f>
        <v>717.73</v>
      </c>
      <c r="M210" s="70">
        <f>'май (3 цк)'!M259</f>
        <v>710.4</v>
      </c>
      <c r="N210" s="70">
        <f>'май (3 цк)'!N259</f>
        <v>716.29</v>
      </c>
      <c r="O210" s="70">
        <f>'май (3 цк)'!O259</f>
        <v>700.12</v>
      </c>
      <c r="P210" s="70">
        <f>'май (3 цк)'!P259</f>
        <v>705.87</v>
      </c>
      <c r="Q210" s="70">
        <f>'май (3 цк)'!Q259</f>
        <v>723.06</v>
      </c>
      <c r="R210" s="70">
        <f>'май (3 цк)'!R259</f>
        <v>732.06</v>
      </c>
      <c r="S210" s="70">
        <f>'май (3 цк)'!S259</f>
        <v>741.39</v>
      </c>
      <c r="T210" s="70">
        <f>'май (3 цк)'!T259</f>
        <v>728.17</v>
      </c>
      <c r="U210" s="70">
        <f>'май (3 цк)'!U259</f>
        <v>724.86</v>
      </c>
      <c r="V210" s="70">
        <f>'май (3 цк)'!V259</f>
        <v>721.88</v>
      </c>
      <c r="W210" s="70">
        <f>'май (3 цк)'!W259</f>
        <v>729.9</v>
      </c>
      <c r="X210" s="70">
        <f>'май (3 цк)'!X259</f>
        <v>729.86</v>
      </c>
      <c r="Y210" s="70">
        <f>'май (3 цк)'!Y259</f>
        <v>731.66</v>
      </c>
    </row>
    <row r="211" spans="1:25" s="62" customFormat="1" ht="18.75" customHeight="1" outlineLevel="1" x14ac:dyDescent="0.2">
      <c r="A211" s="53" t="s">
        <v>9</v>
      </c>
      <c r="B211" s="76">
        <v>64.77</v>
      </c>
      <c r="C211" s="74">
        <v>64.77</v>
      </c>
      <c r="D211" s="74">
        <v>64.77</v>
      </c>
      <c r="E211" s="74">
        <v>64.77</v>
      </c>
      <c r="F211" s="74">
        <v>64.77</v>
      </c>
      <c r="G211" s="74">
        <v>64.77</v>
      </c>
      <c r="H211" s="74">
        <v>64.77</v>
      </c>
      <c r="I211" s="74">
        <v>64.77</v>
      </c>
      <c r="J211" s="74">
        <v>64.77</v>
      </c>
      <c r="K211" s="74">
        <v>64.77</v>
      </c>
      <c r="L211" s="74">
        <v>64.77</v>
      </c>
      <c r="M211" s="74">
        <v>64.77</v>
      </c>
      <c r="N211" s="74">
        <v>64.77</v>
      </c>
      <c r="O211" s="74">
        <v>64.77</v>
      </c>
      <c r="P211" s="74">
        <v>64.77</v>
      </c>
      <c r="Q211" s="74">
        <v>64.77</v>
      </c>
      <c r="R211" s="74">
        <v>64.77</v>
      </c>
      <c r="S211" s="74">
        <v>64.77</v>
      </c>
      <c r="T211" s="74">
        <v>64.77</v>
      </c>
      <c r="U211" s="74">
        <v>64.77</v>
      </c>
      <c r="V211" s="74">
        <v>64.77</v>
      </c>
      <c r="W211" s="74">
        <v>64.77</v>
      </c>
      <c r="X211" s="74">
        <v>64.77</v>
      </c>
      <c r="Y211" s="81">
        <v>64.77</v>
      </c>
    </row>
    <row r="212" spans="1:25" s="62" customFormat="1" ht="18.75" customHeight="1" outlineLevel="1" thickBot="1" x14ac:dyDescent="0.25">
      <c r="A212" s="161" t="s">
        <v>11</v>
      </c>
      <c r="B212" s="77">
        <v>2.496</v>
      </c>
      <c r="C212" s="75">
        <v>2.496</v>
      </c>
      <c r="D212" s="75">
        <v>2.496</v>
      </c>
      <c r="E212" s="75">
        <v>2.496</v>
      </c>
      <c r="F212" s="75">
        <v>2.496</v>
      </c>
      <c r="G212" s="75">
        <v>2.496</v>
      </c>
      <c r="H212" s="75">
        <v>2.496</v>
      </c>
      <c r="I212" s="75">
        <v>2.496</v>
      </c>
      <c r="J212" s="75">
        <v>2.496</v>
      </c>
      <c r="K212" s="75">
        <v>2.496</v>
      </c>
      <c r="L212" s="75">
        <v>2.496</v>
      </c>
      <c r="M212" s="75">
        <v>2.496</v>
      </c>
      <c r="N212" s="75">
        <v>2.496</v>
      </c>
      <c r="O212" s="75">
        <v>2.496</v>
      </c>
      <c r="P212" s="75">
        <v>2.496</v>
      </c>
      <c r="Q212" s="75">
        <v>2.496</v>
      </c>
      <c r="R212" s="75">
        <v>2.496</v>
      </c>
      <c r="S212" s="75">
        <v>2.496</v>
      </c>
      <c r="T212" s="75">
        <v>2.496</v>
      </c>
      <c r="U212" s="75">
        <v>2.496</v>
      </c>
      <c r="V212" s="75">
        <v>2.496</v>
      </c>
      <c r="W212" s="75">
        <v>2.496</v>
      </c>
      <c r="X212" s="75">
        <v>2.496</v>
      </c>
      <c r="Y212" s="82">
        <v>2.496</v>
      </c>
    </row>
    <row r="213" spans="1:25" s="62" customFormat="1" ht="18.75" customHeight="1" thickBot="1" x14ac:dyDescent="0.25">
      <c r="A213" s="109">
        <v>20</v>
      </c>
      <c r="B213" s="101">
        <f t="shared" ref="B213:Y213" si="50">SUM(B214:B216)</f>
        <v>778.44599999999991</v>
      </c>
      <c r="C213" s="102">
        <f t="shared" si="50"/>
        <v>759.18599999999992</v>
      </c>
      <c r="D213" s="102">
        <f t="shared" si="50"/>
        <v>763.83600000000001</v>
      </c>
      <c r="E213" s="103">
        <f t="shared" si="50"/>
        <v>774.66599999999994</v>
      </c>
      <c r="F213" s="103">
        <f t="shared" si="50"/>
        <v>770.58600000000001</v>
      </c>
      <c r="G213" s="103">
        <f t="shared" si="50"/>
        <v>769.81599999999992</v>
      </c>
      <c r="H213" s="103">
        <f t="shared" si="50"/>
        <v>773.476</v>
      </c>
      <c r="I213" s="103">
        <f t="shared" si="50"/>
        <v>757.596</v>
      </c>
      <c r="J213" s="103">
        <f t="shared" si="50"/>
        <v>760.53599999999994</v>
      </c>
      <c r="K213" s="104">
        <f t="shared" si="50"/>
        <v>766.50599999999997</v>
      </c>
      <c r="L213" s="103">
        <f t="shared" si="50"/>
        <v>768.71600000000001</v>
      </c>
      <c r="M213" s="105">
        <f t="shared" si="50"/>
        <v>767.32599999999991</v>
      </c>
      <c r="N213" s="104">
        <f t="shared" si="50"/>
        <v>775.44599999999991</v>
      </c>
      <c r="O213" s="103">
        <f t="shared" si="50"/>
        <v>750.44599999999991</v>
      </c>
      <c r="P213" s="105">
        <f t="shared" si="50"/>
        <v>757.78599999999994</v>
      </c>
      <c r="Q213" s="106">
        <f t="shared" si="50"/>
        <v>776.74599999999998</v>
      </c>
      <c r="R213" s="103">
        <f t="shared" si="50"/>
        <v>793.87599999999998</v>
      </c>
      <c r="S213" s="106">
        <f t="shared" si="50"/>
        <v>799.08600000000001</v>
      </c>
      <c r="T213" s="103">
        <f t="shared" si="50"/>
        <v>793.25599999999997</v>
      </c>
      <c r="U213" s="102">
        <f t="shared" si="50"/>
        <v>784.08600000000001</v>
      </c>
      <c r="V213" s="102">
        <f t="shared" si="50"/>
        <v>785.56599999999992</v>
      </c>
      <c r="W213" s="102">
        <f t="shared" si="50"/>
        <v>787.61599999999999</v>
      </c>
      <c r="X213" s="102">
        <f t="shared" si="50"/>
        <v>783.20600000000002</v>
      </c>
      <c r="Y213" s="107">
        <f t="shared" si="50"/>
        <v>777.96600000000001</v>
      </c>
    </row>
    <row r="214" spans="1:25" s="62" customFormat="1" ht="18.75" customHeight="1" outlineLevel="1" x14ac:dyDescent="0.2">
      <c r="A214" s="160" t="s">
        <v>8</v>
      </c>
      <c r="B214" s="70">
        <f>'май (3 цк)'!B264</f>
        <v>711.18</v>
      </c>
      <c r="C214" s="70">
        <f>'май (3 цк)'!C264</f>
        <v>691.92</v>
      </c>
      <c r="D214" s="70">
        <f>'май (3 цк)'!D264</f>
        <v>696.57</v>
      </c>
      <c r="E214" s="70">
        <f>'май (3 цк)'!E264</f>
        <v>707.4</v>
      </c>
      <c r="F214" s="70">
        <f>'май (3 цк)'!F264</f>
        <v>703.32</v>
      </c>
      <c r="G214" s="70">
        <f>'май (3 цк)'!G264</f>
        <v>702.55</v>
      </c>
      <c r="H214" s="70">
        <f>'май (3 цк)'!H264</f>
        <v>706.21</v>
      </c>
      <c r="I214" s="70">
        <f>'май (3 цк)'!I264</f>
        <v>690.33</v>
      </c>
      <c r="J214" s="70">
        <f>'май (3 цк)'!J264</f>
        <v>693.27</v>
      </c>
      <c r="K214" s="70">
        <f>'май (3 цк)'!K264</f>
        <v>699.24</v>
      </c>
      <c r="L214" s="70">
        <f>'май (3 цк)'!L264</f>
        <v>701.45</v>
      </c>
      <c r="M214" s="70">
        <f>'май (3 цк)'!M264</f>
        <v>700.06</v>
      </c>
      <c r="N214" s="70">
        <f>'май (3 цк)'!N264</f>
        <v>708.18</v>
      </c>
      <c r="O214" s="70">
        <f>'май (3 цк)'!O264</f>
        <v>683.18</v>
      </c>
      <c r="P214" s="70">
        <f>'май (3 цк)'!P264</f>
        <v>690.52</v>
      </c>
      <c r="Q214" s="70">
        <f>'май (3 цк)'!Q264</f>
        <v>709.48</v>
      </c>
      <c r="R214" s="70">
        <f>'май (3 цк)'!R264</f>
        <v>726.61</v>
      </c>
      <c r="S214" s="70">
        <f>'май (3 цк)'!S264</f>
        <v>731.82</v>
      </c>
      <c r="T214" s="70">
        <f>'май (3 цк)'!T264</f>
        <v>725.99</v>
      </c>
      <c r="U214" s="70">
        <f>'май (3 цк)'!U264</f>
        <v>716.82</v>
      </c>
      <c r="V214" s="70">
        <f>'май (3 цк)'!V264</f>
        <v>718.3</v>
      </c>
      <c r="W214" s="70">
        <f>'май (3 цк)'!W264</f>
        <v>720.35</v>
      </c>
      <c r="X214" s="70">
        <f>'май (3 цк)'!X264</f>
        <v>715.94</v>
      </c>
      <c r="Y214" s="70">
        <f>'май (3 цк)'!Y264</f>
        <v>710.7</v>
      </c>
    </row>
    <row r="215" spans="1:25" s="62" customFormat="1" ht="18.75" customHeight="1" outlineLevel="1" x14ac:dyDescent="0.2">
      <c r="A215" s="53" t="s">
        <v>9</v>
      </c>
      <c r="B215" s="76">
        <v>64.77</v>
      </c>
      <c r="C215" s="74">
        <v>64.77</v>
      </c>
      <c r="D215" s="74">
        <v>64.77</v>
      </c>
      <c r="E215" s="74">
        <v>64.77</v>
      </c>
      <c r="F215" s="74">
        <v>64.77</v>
      </c>
      <c r="G215" s="74">
        <v>64.77</v>
      </c>
      <c r="H215" s="74">
        <v>64.77</v>
      </c>
      <c r="I215" s="74">
        <v>64.77</v>
      </c>
      <c r="J215" s="74">
        <v>64.77</v>
      </c>
      <c r="K215" s="74">
        <v>64.77</v>
      </c>
      <c r="L215" s="74">
        <v>64.77</v>
      </c>
      <c r="M215" s="74">
        <v>64.77</v>
      </c>
      <c r="N215" s="74">
        <v>64.77</v>
      </c>
      <c r="O215" s="74">
        <v>64.77</v>
      </c>
      <c r="P215" s="74">
        <v>64.77</v>
      </c>
      <c r="Q215" s="74">
        <v>64.77</v>
      </c>
      <c r="R215" s="74">
        <v>64.77</v>
      </c>
      <c r="S215" s="74">
        <v>64.77</v>
      </c>
      <c r="T215" s="74">
        <v>64.77</v>
      </c>
      <c r="U215" s="74">
        <v>64.77</v>
      </c>
      <c r="V215" s="74">
        <v>64.77</v>
      </c>
      <c r="W215" s="74">
        <v>64.77</v>
      </c>
      <c r="X215" s="74">
        <v>64.77</v>
      </c>
      <c r="Y215" s="81">
        <v>64.77</v>
      </c>
    </row>
    <row r="216" spans="1:25" s="62" customFormat="1" ht="18.75" customHeight="1" outlineLevel="1" thickBot="1" x14ac:dyDescent="0.25">
      <c r="A216" s="161" t="s">
        <v>11</v>
      </c>
      <c r="B216" s="77">
        <v>2.496</v>
      </c>
      <c r="C216" s="75">
        <v>2.496</v>
      </c>
      <c r="D216" s="75">
        <v>2.496</v>
      </c>
      <c r="E216" s="75">
        <v>2.496</v>
      </c>
      <c r="F216" s="75">
        <v>2.496</v>
      </c>
      <c r="G216" s="75">
        <v>2.496</v>
      </c>
      <c r="H216" s="75">
        <v>2.496</v>
      </c>
      <c r="I216" s="75">
        <v>2.496</v>
      </c>
      <c r="J216" s="75">
        <v>2.496</v>
      </c>
      <c r="K216" s="75">
        <v>2.496</v>
      </c>
      <c r="L216" s="75">
        <v>2.496</v>
      </c>
      <c r="M216" s="75">
        <v>2.496</v>
      </c>
      <c r="N216" s="75">
        <v>2.496</v>
      </c>
      <c r="O216" s="75">
        <v>2.496</v>
      </c>
      <c r="P216" s="75">
        <v>2.496</v>
      </c>
      <c r="Q216" s="75">
        <v>2.496</v>
      </c>
      <c r="R216" s="75">
        <v>2.496</v>
      </c>
      <c r="S216" s="75">
        <v>2.496</v>
      </c>
      <c r="T216" s="75">
        <v>2.496</v>
      </c>
      <c r="U216" s="75">
        <v>2.496</v>
      </c>
      <c r="V216" s="75">
        <v>2.496</v>
      </c>
      <c r="W216" s="75">
        <v>2.496</v>
      </c>
      <c r="X216" s="75">
        <v>2.496</v>
      </c>
      <c r="Y216" s="82">
        <v>2.496</v>
      </c>
    </row>
    <row r="217" spans="1:25" s="62" customFormat="1" ht="18.75" customHeight="1" thickBot="1" x14ac:dyDescent="0.25">
      <c r="A217" s="100">
        <v>21</v>
      </c>
      <c r="B217" s="101">
        <f t="shared" ref="B217:Y217" si="51">SUM(B218:B220)</f>
        <v>776.76599999999996</v>
      </c>
      <c r="C217" s="102">
        <f t="shared" si="51"/>
        <v>760.56599999999992</v>
      </c>
      <c r="D217" s="102">
        <f t="shared" si="51"/>
        <v>762.36599999999999</v>
      </c>
      <c r="E217" s="103">
        <f t="shared" si="51"/>
        <v>774.16599999999994</v>
      </c>
      <c r="F217" s="103">
        <f t="shared" si="51"/>
        <v>776.58600000000001</v>
      </c>
      <c r="G217" s="103">
        <f t="shared" si="51"/>
        <v>772.226</v>
      </c>
      <c r="H217" s="103">
        <f t="shared" si="51"/>
        <v>774.85599999999999</v>
      </c>
      <c r="I217" s="103">
        <f t="shared" si="51"/>
        <v>763.55599999999993</v>
      </c>
      <c r="J217" s="103">
        <f t="shared" si="51"/>
        <v>760.596</v>
      </c>
      <c r="K217" s="104">
        <f t="shared" si="51"/>
        <v>762.69599999999991</v>
      </c>
      <c r="L217" s="103">
        <f t="shared" si="51"/>
        <v>766.14599999999996</v>
      </c>
      <c r="M217" s="105">
        <f t="shared" si="51"/>
        <v>767.65599999999995</v>
      </c>
      <c r="N217" s="104">
        <f t="shared" si="51"/>
        <v>777.15599999999995</v>
      </c>
      <c r="O217" s="103">
        <f t="shared" si="51"/>
        <v>758.79599999999994</v>
      </c>
      <c r="P217" s="105">
        <f t="shared" si="51"/>
        <v>766.53599999999994</v>
      </c>
      <c r="Q217" s="106">
        <f t="shared" si="51"/>
        <v>778.25599999999997</v>
      </c>
      <c r="R217" s="103">
        <f t="shared" si="51"/>
        <v>787.65599999999995</v>
      </c>
      <c r="S217" s="106">
        <f t="shared" si="51"/>
        <v>793.23599999999999</v>
      </c>
      <c r="T217" s="103">
        <f t="shared" si="51"/>
        <v>782.82599999999991</v>
      </c>
      <c r="U217" s="102">
        <f t="shared" si="51"/>
        <v>773.46600000000001</v>
      </c>
      <c r="V217" s="102">
        <f t="shared" si="51"/>
        <v>775.43599999999992</v>
      </c>
      <c r="W217" s="102">
        <f t="shared" si="51"/>
        <v>784.46600000000001</v>
      </c>
      <c r="X217" s="102">
        <f t="shared" si="51"/>
        <v>790.46600000000001</v>
      </c>
      <c r="Y217" s="107">
        <f t="shared" si="51"/>
        <v>783.27599999999995</v>
      </c>
    </row>
    <row r="218" spans="1:25" s="62" customFormat="1" ht="18.75" customHeight="1" outlineLevel="1" x14ac:dyDescent="0.2">
      <c r="A218" s="160" t="s">
        <v>8</v>
      </c>
      <c r="B218" s="70">
        <f>'май (3 цк)'!B269</f>
        <v>709.5</v>
      </c>
      <c r="C218" s="70">
        <f>'май (3 цк)'!C269</f>
        <v>693.3</v>
      </c>
      <c r="D218" s="70">
        <f>'май (3 цк)'!D269</f>
        <v>695.1</v>
      </c>
      <c r="E218" s="70">
        <f>'май (3 цк)'!E269</f>
        <v>706.9</v>
      </c>
      <c r="F218" s="70">
        <f>'май (3 цк)'!F269</f>
        <v>709.32</v>
      </c>
      <c r="G218" s="70">
        <f>'май (3 цк)'!G269</f>
        <v>704.96</v>
      </c>
      <c r="H218" s="70">
        <f>'май (3 цк)'!H269</f>
        <v>707.59</v>
      </c>
      <c r="I218" s="70">
        <f>'май (3 цк)'!I269</f>
        <v>696.29</v>
      </c>
      <c r="J218" s="70">
        <f>'май (3 цк)'!J269</f>
        <v>693.33</v>
      </c>
      <c r="K218" s="70">
        <f>'май (3 цк)'!K269</f>
        <v>695.43</v>
      </c>
      <c r="L218" s="70">
        <f>'май (3 цк)'!L269</f>
        <v>698.88</v>
      </c>
      <c r="M218" s="70">
        <f>'май (3 цк)'!M269</f>
        <v>700.39</v>
      </c>
      <c r="N218" s="70">
        <f>'май (3 цк)'!N269</f>
        <v>709.89</v>
      </c>
      <c r="O218" s="70">
        <f>'май (3 цк)'!O269</f>
        <v>691.53</v>
      </c>
      <c r="P218" s="70">
        <f>'май (3 цк)'!P269</f>
        <v>699.27</v>
      </c>
      <c r="Q218" s="70">
        <f>'май (3 цк)'!Q269</f>
        <v>710.99</v>
      </c>
      <c r="R218" s="70">
        <f>'май (3 цк)'!R269</f>
        <v>720.39</v>
      </c>
      <c r="S218" s="70">
        <f>'май (3 цк)'!S269</f>
        <v>725.97</v>
      </c>
      <c r="T218" s="70">
        <f>'май (3 цк)'!T269</f>
        <v>715.56</v>
      </c>
      <c r="U218" s="70">
        <f>'май (3 цк)'!U269</f>
        <v>706.2</v>
      </c>
      <c r="V218" s="70">
        <f>'май (3 цк)'!V269</f>
        <v>708.17</v>
      </c>
      <c r="W218" s="70">
        <f>'май (3 цк)'!W269</f>
        <v>717.2</v>
      </c>
      <c r="X218" s="70">
        <f>'май (3 цк)'!X269</f>
        <v>723.2</v>
      </c>
      <c r="Y218" s="70">
        <f>'май (3 цк)'!Y269</f>
        <v>716.01</v>
      </c>
    </row>
    <row r="219" spans="1:25" s="62" customFormat="1" ht="18.75" customHeight="1" outlineLevel="1" x14ac:dyDescent="0.2">
      <c r="A219" s="53" t="s">
        <v>9</v>
      </c>
      <c r="B219" s="76">
        <v>64.77</v>
      </c>
      <c r="C219" s="74">
        <v>64.77</v>
      </c>
      <c r="D219" s="74">
        <v>64.77</v>
      </c>
      <c r="E219" s="74">
        <v>64.77</v>
      </c>
      <c r="F219" s="74">
        <v>64.77</v>
      </c>
      <c r="G219" s="74">
        <v>64.77</v>
      </c>
      <c r="H219" s="74">
        <v>64.77</v>
      </c>
      <c r="I219" s="74">
        <v>64.77</v>
      </c>
      <c r="J219" s="74">
        <v>64.77</v>
      </c>
      <c r="K219" s="74">
        <v>64.77</v>
      </c>
      <c r="L219" s="74">
        <v>64.77</v>
      </c>
      <c r="M219" s="74">
        <v>64.77</v>
      </c>
      <c r="N219" s="74">
        <v>64.77</v>
      </c>
      <c r="O219" s="74">
        <v>64.77</v>
      </c>
      <c r="P219" s="74">
        <v>64.77</v>
      </c>
      <c r="Q219" s="74">
        <v>64.77</v>
      </c>
      <c r="R219" s="74">
        <v>64.77</v>
      </c>
      <c r="S219" s="74">
        <v>64.77</v>
      </c>
      <c r="T219" s="74">
        <v>64.77</v>
      </c>
      <c r="U219" s="74">
        <v>64.77</v>
      </c>
      <c r="V219" s="74">
        <v>64.77</v>
      </c>
      <c r="W219" s="74">
        <v>64.77</v>
      </c>
      <c r="X219" s="74">
        <v>64.77</v>
      </c>
      <c r="Y219" s="81">
        <v>64.77</v>
      </c>
    </row>
    <row r="220" spans="1:25" s="62" customFormat="1" ht="18.75" customHeight="1" outlineLevel="1" thickBot="1" x14ac:dyDescent="0.25">
      <c r="A220" s="161" t="s">
        <v>11</v>
      </c>
      <c r="B220" s="77">
        <v>2.496</v>
      </c>
      <c r="C220" s="75">
        <v>2.496</v>
      </c>
      <c r="D220" s="75">
        <v>2.496</v>
      </c>
      <c r="E220" s="75">
        <v>2.496</v>
      </c>
      <c r="F220" s="75">
        <v>2.496</v>
      </c>
      <c r="G220" s="75">
        <v>2.496</v>
      </c>
      <c r="H220" s="75">
        <v>2.496</v>
      </c>
      <c r="I220" s="75">
        <v>2.496</v>
      </c>
      <c r="J220" s="75">
        <v>2.496</v>
      </c>
      <c r="K220" s="75">
        <v>2.496</v>
      </c>
      <c r="L220" s="75">
        <v>2.496</v>
      </c>
      <c r="M220" s="75">
        <v>2.496</v>
      </c>
      <c r="N220" s="75">
        <v>2.496</v>
      </c>
      <c r="O220" s="75">
        <v>2.496</v>
      </c>
      <c r="P220" s="75">
        <v>2.496</v>
      </c>
      <c r="Q220" s="75">
        <v>2.496</v>
      </c>
      <c r="R220" s="75">
        <v>2.496</v>
      </c>
      <c r="S220" s="75">
        <v>2.496</v>
      </c>
      <c r="T220" s="75">
        <v>2.496</v>
      </c>
      <c r="U220" s="75">
        <v>2.496</v>
      </c>
      <c r="V220" s="75">
        <v>2.496</v>
      </c>
      <c r="W220" s="75">
        <v>2.496</v>
      </c>
      <c r="X220" s="75">
        <v>2.496</v>
      </c>
      <c r="Y220" s="82">
        <v>2.496</v>
      </c>
    </row>
    <row r="221" spans="1:25" s="62" customFormat="1" ht="18.75" customHeight="1" thickBot="1" x14ac:dyDescent="0.25">
      <c r="A221" s="109">
        <v>22</v>
      </c>
      <c r="B221" s="101">
        <f t="shared" ref="B221:Y221" si="52">SUM(B222:B224)</f>
        <v>809.93599999999992</v>
      </c>
      <c r="C221" s="102">
        <f t="shared" si="52"/>
        <v>785.58600000000001</v>
      </c>
      <c r="D221" s="102">
        <f t="shared" si="52"/>
        <v>804.19599999999991</v>
      </c>
      <c r="E221" s="103">
        <f t="shared" si="52"/>
        <v>810.30599999999993</v>
      </c>
      <c r="F221" s="103">
        <f t="shared" si="52"/>
        <v>808.596</v>
      </c>
      <c r="G221" s="103">
        <f t="shared" si="52"/>
        <v>807.83600000000001</v>
      </c>
      <c r="H221" s="103">
        <f t="shared" si="52"/>
        <v>809.27599999999995</v>
      </c>
      <c r="I221" s="103">
        <f t="shared" si="52"/>
        <v>798.94599999999991</v>
      </c>
      <c r="J221" s="103">
        <f t="shared" si="52"/>
        <v>801.78599999999994</v>
      </c>
      <c r="K221" s="104">
        <f t="shared" si="52"/>
        <v>813.50599999999997</v>
      </c>
      <c r="L221" s="103">
        <f t="shared" si="52"/>
        <v>810.76599999999996</v>
      </c>
      <c r="M221" s="105">
        <f t="shared" si="52"/>
        <v>810.40599999999995</v>
      </c>
      <c r="N221" s="104">
        <f t="shared" si="52"/>
        <v>811.13599999999997</v>
      </c>
      <c r="O221" s="103">
        <f t="shared" si="52"/>
        <v>789.346</v>
      </c>
      <c r="P221" s="105">
        <f t="shared" si="52"/>
        <v>791.27599999999995</v>
      </c>
      <c r="Q221" s="106">
        <f t="shared" si="52"/>
        <v>801.88599999999997</v>
      </c>
      <c r="R221" s="103">
        <f t="shared" si="52"/>
        <v>810.33600000000001</v>
      </c>
      <c r="S221" s="106">
        <f t="shared" si="52"/>
        <v>817.01599999999996</v>
      </c>
      <c r="T221" s="103">
        <f t="shared" si="52"/>
        <v>809.99599999999998</v>
      </c>
      <c r="U221" s="102">
        <f t="shared" si="52"/>
        <v>805.98599999999999</v>
      </c>
      <c r="V221" s="102">
        <f t="shared" si="52"/>
        <v>808.60599999999999</v>
      </c>
      <c r="W221" s="102">
        <f t="shared" si="52"/>
        <v>810.28599999999994</v>
      </c>
      <c r="X221" s="102">
        <f t="shared" si="52"/>
        <v>812.25599999999997</v>
      </c>
      <c r="Y221" s="107">
        <f t="shared" si="52"/>
        <v>818.19599999999991</v>
      </c>
    </row>
    <row r="222" spans="1:25" s="62" customFormat="1" ht="18.75" customHeight="1" outlineLevel="1" x14ac:dyDescent="0.2">
      <c r="A222" s="160" t="s">
        <v>8</v>
      </c>
      <c r="B222" s="70">
        <f>'май (3 цк)'!B274</f>
        <v>742.67</v>
      </c>
      <c r="C222" s="70">
        <f>'май (3 цк)'!C274</f>
        <v>718.32</v>
      </c>
      <c r="D222" s="70">
        <f>'май (3 цк)'!D274</f>
        <v>736.93</v>
      </c>
      <c r="E222" s="70">
        <f>'май (3 цк)'!E274</f>
        <v>743.04</v>
      </c>
      <c r="F222" s="70">
        <f>'май (3 цк)'!F274</f>
        <v>741.33</v>
      </c>
      <c r="G222" s="70">
        <f>'май (3 цк)'!G274</f>
        <v>740.57</v>
      </c>
      <c r="H222" s="70">
        <f>'май (3 цк)'!H274</f>
        <v>742.01</v>
      </c>
      <c r="I222" s="70">
        <f>'май (3 цк)'!I274</f>
        <v>731.68</v>
      </c>
      <c r="J222" s="70">
        <f>'май (3 цк)'!J274</f>
        <v>734.52</v>
      </c>
      <c r="K222" s="70">
        <f>'май (3 цк)'!K274</f>
        <v>746.24</v>
      </c>
      <c r="L222" s="70">
        <f>'май (3 цк)'!L274</f>
        <v>743.5</v>
      </c>
      <c r="M222" s="70">
        <f>'май (3 цк)'!M274</f>
        <v>743.14</v>
      </c>
      <c r="N222" s="70">
        <f>'май (3 цк)'!N274</f>
        <v>743.87</v>
      </c>
      <c r="O222" s="70">
        <f>'май (3 цк)'!O274</f>
        <v>722.08</v>
      </c>
      <c r="P222" s="70">
        <f>'май (3 цк)'!P274</f>
        <v>724.01</v>
      </c>
      <c r="Q222" s="70">
        <f>'май (3 цк)'!Q274</f>
        <v>734.62</v>
      </c>
      <c r="R222" s="70">
        <f>'май (3 цк)'!R274</f>
        <v>743.07</v>
      </c>
      <c r="S222" s="70">
        <f>'май (3 цк)'!S274</f>
        <v>749.75</v>
      </c>
      <c r="T222" s="70">
        <f>'май (3 цк)'!T274</f>
        <v>742.73</v>
      </c>
      <c r="U222" s="70">
        <f>'май (3 цк)'!U274</f>
        <v>738.72</v>
      </c>
      <c r="V222" s="70">
        <f>'май (3 цк)'!V274</f>
        <v>741.34</v>
      </c>
      <c r="W222" s="70">
        <f>'май (3 цк)'!W274</f>
        <v>743.02</v>
      </c>
      <c r="X222" s="70">
        <f>'май (3 цк)'!X274</f>
        <v>744.99</v>
      </c>
      <c r="Y222" s="70">
        <f>'май (3 цк)'!Y274</f>
        <v>750.93</v>
      </c>
    </row>
    <row r="223" spans="1:25" s="62" customFormat="1" ht="18.75" customHeight="1" outlineLevel="1" x14ac:dyDescent="0.2">
      <c r="A223" s="53" t="s">
        <v>9</v>
      </c>
      <c r="B223" s="76">
        <v>64.77</v>
      </c>
      <c r="C223" s="74">
        <v>64.77</v>
      </c>
      <c r="D223" s="74">
        <v>64.77</v>
      </c>
      <c r="E223" s="74">
        <v>64.77</v>
      </c>
      <c r="F223" s="74">
        <v>64.77</v>
      </c>
      <c r="G223" s="74">
        <v>64.77</v>
      </c>
      <c r="H223" s="74">
        <v>64.77</v>
      </c>
      <c r="I223" s="74">
        <v>64.77</v>
      </c>
      <c r="J223" s="74">
        <v>64.77</v>
      </c>
      <c r="K223" s="74">
        <v>64.77</v>
      </c>
      <c r="L223" s="74">
        <v>64.77</v>
      </c>
      <c r="M223" s="74">
        <v>64.77</v>
      </c>
      <c r="N223" s="74">
        <v>64.77</v>
      </c>
      <c r="O223" s="74">
        <v>64.77</v>
      </c>
      <c r="P223" s="74">
        <v>64.77</v>
      </c>
      <c r="Q223" s="74">
        <v>64.77</v>
      </c>
      <c r="R223" s="74">
        <v>64.77</v>
      </c>
      <c r="S223" s="74">
        <v>64.77</v>
      </c>
      <c r="T223" s="74">
        <v>64.77</v>
      </c>
      <c r="U223" s="74">
        <v>64.77</v>
      </c>
      <c r="V223" s="74">
        <v>64.77</v>
      </c>
      <c r="W223" s="74">
        <v>64.77</v>
      </c>
      <c r="X223" s="74">
        <v>64.77</v>
      </c>
      <c r="Y223" s="81">
        <v>64.77</v>
      </c>
    </row>
    <row r="224" spans="1:25" s="62" customFormat="1" ht="18.75" customHeight="1" outlineLevel="1" thickBot="1" x14ac:dyDescent="0.25">
      <c r="A224" s="161" t="s">
        <v>11</v>
      </c>
      <c r="B224" s="77">
        <v>2.496</v>
      </c>
      <c r="C224" s="75">
        <v>2.496</v>
      </c>
      <c r="D224" s="75">
        <v>2.496</v>
      </c>
      <c r="E224" s="75">
        <v>2.496</v>
      </c>
      <c r="F224" s="75">
        <v>2.496</v>
      </c>
      <c r="G224" s="75">
        <v>2.496</v>
      </c>
      <c r="H224" s="75">
        <v>2.496</v>
      </c>
      <c r="I224" s="75">
        <v>2.496</v>
      </c>
      <c r="J224" s="75">
        <v>2.496</v>
      </c>
      <c r="K224" s="75">
        <v>2.496</v>
      </c>
      <c r="L224" s="75">
        <v>2.496</v>
      </c>
      <c r="M224" s="75">
        <v>2.496</v>
      </c>
      <c r="N224" s="75">
        <v>2.496</v>
      </c>
      <c r="O224" s="75">
        <v>2.496</v>
      </c>
      <c r="P224" s="75">
        <v>2.496</v>
      </c>
      <c r="Q224" s="75">
        <v>2.496</v>
      </c>
      <c r="R224" s="75">
        <v>2.496</v>
      </c>
      <c r="S224" s="75">
        <v>2.496</v>
      </c>
      <c r="T224" s="75">
        <v>2.496</v>
      </c>
      <c r="U224" s="75">
        <v>2.496</v>
      </c>
      <c r="V224" s="75">
        <v>2.496</v>
      </c>
      <c r="W224" s="75">
        <v>2.496</v>
      </c>
      <c r="X224" s="75">
        <v>2.496</v>
      </c>
      <c r="Y224" s="82">
        <v>2.496</v>
      </c>
    </row>
    <row r="225" spans="1:25" s="62" customFormat="1" ht="18.75" customHeight="1" thickBot="1" x14ac:dyDescent="0.25">
      <c r="A225" s="100">
        <v>23</v>
      </c>
      <c r="B225" s="101">
        <f t="shared" ref="B225:Y225" si="53">SUM(B226:B228)</f>
        <v>779.21600000000001</v>
      </c>
      <c r="C225" s="102">
        <f t="shared" si="53"/>
        <v>758.37599999999998</v>
      </c>
      <c r="D225" s="102">
        <f t="shared" si="53"/>
        <v>765.10599999999999</v>
      </c>
      <c r="E225" s="103">
        <f t="shared" si="53"/>
        <v>773.51599999999996</v>
      </c>
      <c r="F225" s="103">
        <f t="shared" si="53"/>
        <v>764.57599999999991</v>
      </c>
      <c r="G225" s="103">
        <f t="shared" si="53"/>
        <v>763.67599999999993</v>
      </c>
      <c r="H225" s="103">
        <f t="shared" si="53"/>
        <v>763.88599999999997</v>
      </c>
      <c r="I225" s="103">
        <f t="shared" si="53"/>
        <v>753.89599999999996</v>
      </c>
      <c r="J225" s="103">
        <f t="shared" si="53"/>
        <v>759.02599999999995</v>
      </c>
      <c r="K225" s="104">
        <f t="shared" si="53"/>
        <v>767.03599999999994</v>
      </c>
      <c r="L225" s="103">
        <f t="shared" si="53"/>
        <v>771.01599999999996</v>
      </c>
      <c r="M225" s="105">
        <f t="shared" si="53"/>
        <v>774.21600000000001</v>
      </c>
      <c r="N225" s="104">
        <f t="shared" si="53"/>
        <v>768.12599999999998</v>
      </c>
      <c r="O225" s="103">
        <f t="shared" si="53"/>
        <v>753.38599999999997</v>
      </c>
      <c r="P225" s="105">
        <f t="shared" si="53"/>
        <v>759.46600000000001</v>
      </c>
      <c r="Q225" s="106">
        <f t="shared" si="53"/>
        <v>776.23599999999999</v>
      </c>
      <c r="R225" s="103">
        <f t="shared" si="53"/>
        <v>790.48599999999999</v>
      </c>
      <c r="S225" s="106">
        <f t="shared" si="53"/>
        <v>789.096</v>
      </c>
      <c r="T225" s="103">
        <f t="shared" si="53"/>
        <v>780.27599999999995</v>
      </c>
      <c r="U225" s="102">
        <f t="shared" si="53"/>
        <v>771.39599999999996</v>
      </c>
      <c r="V225" s="102">
        <f t="shared" si="53"/>
        <v>778.95600000000002</v>
      </c>
      <c r="W225" s="102">
        <f t="shared" si="53"/>
        <v>779.90599999999995</v>
      </c>
      <c r="X225" s="102">
        <f t="shared" si="53"/>
        <v>779.36599999999999</v>
      </c>
      <c r="Y225" s="107">
        <f t="shared" si="53"/>
        <v>773.36599999999999</v>
      </c>
    </row>
    <row r="226" spans="1:25" s="62" customFormat="1" ht="18.75" customHeight="1" outlineLevel="1" x14ac:dyDescent="0.2">
      <c r="A226" s="160" t="s">
        <v>8</v>
      </c>
      <c r="B226" s="70">
        <f>'май (3 цк)'!B279</f>
        <v>711.95</v>
      </c>
      <c r="C226" s="70">
        <f>'май (3 цк)'!C279</f>
        <v>691.11</v>
      </c>
      <c r="D226" s="70">
        <f>'май (3 цк)'!D279</f>
        <v>697.84</v>
      </c>
      <c r="E226" s="70">
        <f>'май (3 цк)'!E279</f>
        <v>706.25</v>
      </c>
      <c r="F226" s="70">
        <f>'май (3 цк)'!F279</f>
        <v>697.31</v>
      </c>
      <c r="G226" s="70">
        <f>'май (3 цк)'!G279</f>
        <v>696.41</v>
      </c>
      <c r="H226" s="70">
        <f>'май (3 цк)'!H279</f>
        <v>696.62</v>
      </c>
      <c r="I226" s="70">
        <f>'май (3 цк)'!I279</f>
        <v>686.63</v>
      </c>
      <c r="J226" s="70">
        <f>'май (3 цк)'!J279</f>
        <v>691.76</v>
      </c>
      <c r="K226" s="70">
        <f>'май (3 цк)'!K279</f>
        <v>699.77</v>
      </c>
      <c r="L226" s="70">
        <f>'май (3 цк)'!L279</f>
        <v>703.75</v>
      </c>
      <c r="M226" s="70">
        <f>'май (3 цк)'!M279</f>
        <v>706.95</v>
      </c>
      <c r="N226" s="70">
        <f>'май (3 цк)'!N279</f>
        <v>700.86</v>
      </c>
      <c r="O226" s="70">
        <f>'май (3 цк)'!O279</f>
        <v>686.12</v>
      </c>
      <c r="P226" s="70">
        <f>'май (3 цк)'!P279</f>
        <v>692.2</v>
      </c>
      <c r="Q226" s="70">
        <f>'май (3 цк)'!Q279</f>
        <v>708.97</v>
      </c>
      <c r="R226" s="70">
        <f>'май (3 цк)'!R279</f>
        <v>723.22</v>
      </c>
      <c r="S226" s="70">
        <f>'май (3 цк)'!S279</f>
        <v>721.83</v>
      </c>
      <c r="T226" s="70">
        <f>'май (3 цк)'!T279</f>
        <v>713.01</v>
      </c>
      <c r="U226" s="70">
        <f>'май (3 цк)'!U279</f>
        <v>704.13</v>
      </c>
      <c r="V226" s="70">
        <f>'май (3 цк)'!V279</f>
        <v>711.69</v>
      </c>
      <c r="W226" s="70">
        <f>'май (3 цк)'!W279</f>
        <v>712.64</v>
      </c>
      <c r="X226" s="70">
        <f>'май (3 цк)'!X279</f>
        <v>712.1</v>
      </c>
      <c r="Y226" s="70">
        <f>'май (3 цк)'!Y279</f>
        <v>706.1</v>
      </c>
    </row>
    <row r="227" spans="1:25" s="62" customFormat="1" ht="18.75" customHeight="1" outlineLevel="1" x14ac:dyDescent="0.2">
      <c r="A227" s="53" t="s">
        <v>9</v>
      </c>
      <c r="B227" s="76">
        <v>64.77</v>
      </c>
      <c r="C227" s="74">
        <v>64.77</v>
      </c>
      <c r="D227" s="74">
        <v>64.77</v>
      </c>
      <c r="E227" s="74">
        <v>64.77</v>
      </c>
      <c r="F227" s="74">
        <v>64.77</v>
      </c>
      <c r="G227" s="74">
        <v>64.77</v>
      </c>
      <c r="H227" s="74">
        <v>64.77</v>
      </c>
      <c r="I227" s="74">
        <v>64.77</v>
      </c>
      <c r="J227" s="74">
        <v>64.77</v>
      </c>
      <c r="K227" s="74">
        <v>64.77</v>
      </c>
      <c r="L227" s="74">
        <v>64.77</v>
      </c>
      <c r="M227" s="74">
        <v>64.77</v>
      </c>
      <c r="N227" s="74">
        <v>64.77</v>
      </c>
      <c r="O227" s="74">
        <v>64.77</v>
      </c>
      <c r="P227" s="74">
        <v>64.77</v>
      </c>
      <c r="Q227" s="74">
        <v>64.77</v>
      </c>
      <c r="R227" s="74">
        <v>64.77</v>
      </c>
      <c r="S227" s="74">
        <v>64.77</v>
      </c>
      <c r="T227" s="74">
        <v>64.77</v>
      </c>
      <c r="U227" s="74">
        <v>64.77</v>
      </c>
      <c r="V227" s="74">
        <v>64.77</v>
      </c>
      <c r="W227" s="74">
        <v>64.77</v>
      </c>
      <c r="X227" s="74">
        <v>64.77</v>
      </c>
      <c r="Y227" s="81">
        <v>64.77</v>
      </c>
    </row>
    <row r="228" spans="1:25" s="62" customFormat="1" ht="18.75" customHeight="1" outlineLevel="1" thickBot="1" x14ac:dyDescent="0.25">
      <c r="A228" s="161" t="s">
        <v>11</v>
      </c>
      <c r="B228" s="77">
        <v>2.496</v>
      </c>
      <c r="C228" s="75">
        <v>2.496</v>
      </c>
      <c r="D228" s="75">
        <v>2.496</v>
      </c>
      <c r="E228" s="75">
        <v>2.496</v>
      </c>
      <c r="F228" s="75">
        <v>2.496</v>
      </c>
      <c r="G228" s="75">
        <v>2.496</v>
      </c>
      <c r="H228" s="75">
        <v>2.496</v>
      </c>
      <c r="I228" s="75">
        <v>2.496</v>
      </c>
      <c r="J228" s="75">
        <v>2.496</v>
      </c>
      <c r="K228" s="75">
        <v>2.496</v>
      </c>
      <c r="L228" s="75">
        <v>2.496</v>
      </c>
      <c r="M228" s="75">
        <v>2.496</v>
      </c>
      <c r="N228" s="75">
        <v>2.496</v>
      </c>
      <c r="O228" s="75">
        <v>2.496</v>
      </c>
      <c r="P228" s="75">
        <v>2.496</v>
      </c>
      <c r="Q228" s="75">
        <v>2.496</v>
      </c>
      <c r="R228" s="75">
        <v>2.496</v>
      </c>
      <c r="S228" s="75">
        <v>2.496</v>
      </c>
      <c r="T228" s="75">
        <v>2.496</v>
      </c>
      <c r="U228" s="75">
        <v>2.496</v>
      </c>
      <c r="V228" s="75">
        <v>2.496</v>
      </c>
      <c r="W228" s="75">
        <v>2.496</v>
      </c>
      <c r="X228" s="75">
        <v>2.496</v>
      </c>
      <c r="Y228" s="82">
        <v>2.496</v>
      </c>
    </row>
    <row r="229" spans="1:25" s="62" customFormat="1" ht="18.75" customHeight="1" thickBot="1" x14ac:dyDescent="0.25">
      <c r="A229" s="111">
        <v>24</v>
      </c>
      <c r="B229" s="101">
        <f t="shared" ref="B229:Y229" si="54">SUM(B230:B232)</f>
        <v>783.68599999999992</v>
      </c>
      <c r="C229" s="102">
        <f t="shared" si="54"/>
        <v>763.85599999999999</v>
      </c>
      <c r="D229" s="102">
        <f t="shared" si="54"/>
        <v>763.85599999999999</v>
      </c>
      <c r="E229" s="103">
        <f t="shared" si="54"/>
        <v>670.12599999999998</v>
      </c>
      <c r="F229" s="103">
        <f t="shared" si="54"/>
        <v>82.255999999999986</v>
      </c>
      <c r="G229" s="103">
        <f t="shared" si="54"/>
        <v>82.255999999999986</v>
      </c>
      <c r="H229" s="103">
        <f t="shared" si="54"/>
        <v>82.255999999999986</v>
      </c>
      <c r="I229" s="103">
        <f t="shared" si="54"/>
        <v>82.255999999999986</v>
      </c>
      <c r="J229" s="103">
        <f t="shared" si="54"/>
        <v>82.255999999999986</v>
      </c>
      <c r="K229" s="104">
        <f t="shared" si="54"/>
        <v>82.255999999999986</v>
      </c>
      <c r="L229" s="103">
        <f t="shared" si="54"/>
        <v>82.255999999999986</v>
      </c>
      <c r="M229" s="105">
        <f t="shared" si="54"/>
        <v>82.255999999999986</v>
      </c>
      <c r="N229" s="104">
        <f t="shared" si="54"/>
        <v>82.255999999999986</v>
      </c>
      <c r="O229" s="103">
        <f t="shared" si="54"/>
        <v>82.255999999999986</v>
      </c>
      <c r="P229" s="105">
        <f t="shared" si="54"/>
        <v>82.255999999999986</v>
      </c>
      <c r="Q229" s="106">
        <f t="shared" si="54"/>
        <v>734.74599999999998</v>
      </c>
      <c r="R229" s="103">
        <f t="shared" si="54"/>
        <v>770.726</v>
      </c>
      <c r="S229" s="106">
        <f t="shared" si="54"/>
        <v>779.20600000000002</v>
      </c>
      <c r="T229" s="103">
        <f t="shared" si="54"/>
        <v>780.70600000000002</v>
      </c>
      <c r="U229" s="102">
        <f t="shared" si="54"/>
        <v>774.476</v>
      </c>
      <c r="V229" s="102">
        <f t="shared" si="54"/>
        <v>779.98599999999999</v>
      </c>
      <c r="W229" s="102">
        <f t="shared" si="54"/>
        <v>780.79599999999994</v>
      </c>
      <c r="X229" s="102">
        <f t="shared" si="54"/>
        <v>778.74599999999998</v>
      </c>
      <c r="Y229" s="107">
        <f t="shared" si="54"/>
        <v>773.64599999999996</v>
      </c>
    </row>
    <row r="230" spans="1:25" s="62" customFormat="1" ht="18.75" customHeight="1" outlineLevel="1" x14ac:dyDescent="0.2">
      <c r="A230" s="160" t="s">
        <v>8</v>
      </c>
      <c r="B230" s="70">
        <f>'май (3 цк)'!B284</f>
        <v>716.42</v>
      </c>
      <c r="C230" s="70">
        <f>'май (3 цк)'!C284</f>
        <v>696.59</v>
      </c>
      <c r="D230" s="70">
        <f>'май (3 цк)'!D284</f>
        <v>696.59</v>
      </c>
      <c r="E230" s="70">
        <f>'май (3 цк)'!E284</f>
        <v>602.86</v>
      </c>
      <c r="F230" s="70">
        <f>'май (3 цк)'!F284</f>
        <v>14.99</v>
      </c>
      <c r="G230" s="70">
        <f>'май (3 цк)'!G284</f>
        <v>14.99</v>
      </c>
      <c r="H230" s="70">
        <f>'май (3 цк)'!H284</f>
        <v>14.99</v>
      </c>
      <c r="I230" s="70">
        <f>'май (3 цк)'!I284</f>
        <v>14.99</v>
      </c>
      <c r="J230" s="70">
        <f>'май (3 цк)'!J284</f>
        <v>14.99</v>
      </c>
      <c r="K230" s="70">
        <f>'май (3 цк)'!K284</f>
        <v>14.99</v>
      </c>
      <c r="L230" s="70">
        <f>'май (3 цк)'!L284</f>
        <v>14.99</v>
      </c>
      <c r="M230" s="70">
        <f>'май (3 цк)'!M284</f>
        <v>14.99</v>
      </c>
      <c r="N230" s="70">
        <f>'май (3 цк)'!N284</f>
        <v>14.99</v>
      </c>
      <c r="O230" s="70">
        <f>'май (3 цк)'!O284</f>
        <v>14.99</v>
      </c>
      <c r="P230" s="70">
        <f>'май (3 цк)'!P284</f>
        <v>14.99</v>
      </c>
      <c r="Q230" s="70">
        <f>'май (3 цк)'!Q284</f>
        <v>667.48</v>
      </c>
      <c r="R230" s="70">
        <f>'май (3 цк)'!R284</f>
        <v>703.46</v>
      </c>
      <c r="S230" s="70">
        <f>'май (3 цк)'!S284</f>
        <v>711.94</v>
      </c>
      <c r="T230" s="70">
        <f>'май (3 цк)'!T284</f>
        <v>713.44</v>
      </c>
      <c r="U230" s="70">
        <f>'май (3 цк)'!U284</f>
        <v>707.21</v>
      </c>
      <c r="V230" s="70">
        <f>'май (3 цк)'!V284</f>
        <v>712.72</v>
      </c>
      <c r="W230" s="70">
        <f>'май (3 цк)'!W284</f>
        <v>713.53</v>
      </c>
      <c r="X230" s="70">
        <f>'май (3 цк)'!X284</f>
        <v>711.48</v>
      </c>
      <c r="Y230" s="70">
        <f>'май (3 цк)'!Y284</f>
        <v>706.38</v>
      </c>
    </row>
    <row r="231" spans="1:25" s="62" customFormat="1" ht="18.75" customHeight="1" outlineLevel="1" x14ac:dyDescent="0.2">
      <c r="A231" s="53" t="s">
        <v>9</v>
      </c>
      <c r="B231" s="76">
        <v>64.77</v>
      </c>
      <c r="C231" s="74">
        <v>64.77</v>
      </c>
      <c r="D231" s="74">
        <v>64.77</v>
      </c>
      <c r="E231" s="74">
        <v>64.77</v>
      </c>
      <c r="F231" s="74">
        <v>64.77</v>
      </c>
      <c r="G231" s="74">
        <v>64.77</v>
      </c>
      <c r="H231" s="74">
        <v>64.77</v>
      </c>
      <c r="I231" s="74">
        <v>64.77</v>
      </c>
      <c r="J231" s="74">
        <v>64.77</v>
      </c>
      <c r="K231" s="74">
        <v>64.77</v>
      </c>
      <c r="L231" s="74">
        <v>64.77</v>
      </c>
      <c r="M231" s="74">
        <v>64.77</v>
      </c>
      <c r="N231" s="74">
        <v>64.77</v>
      </c>
      <c r="O231" s="74">
        <v>64.77</v>
      </c>
      <c r="P231" s="74">
        <v>64.77</v>
      </c>
      <c r="Q231" s="74">
        <v>64.77</v>
      </c>
      <c r="R231" s="74">
        <v>64.77</v>
      </c>
      <c r="S231" s="74">
        <v>64.77</v>
      </c>
      <c r="T231" s="74">
        <v>64.77</v>
      </c>
      <c r="U231" s="74">
        <v>64.77</v>
      </c>
      <c r="V231" s="74">
        <v>64.77</v>
      </c>
      <c r="W231" s="74">
        <v>64.77</v>
      </c>
      <c r="X231" s="74">
        <v>64.77</v>
      </c>
      <c r="Y231" s="81">
        <v>64.77</v>
      </c>
    </row>
    <row r="232" spans="1:25" s="62" customFormat="1" ht="18.75" customHeight="1" outlineLevel="1" thickBot="1" x14ac:dyDescent="0.25">
      <c r="A232" s="161" t="s">
        <v>11</v>
      </c>
      <c r="B232" s="77">
        <v>2.496</v>
      </c>
      <c r="C232" s="75">
        <v>2.496</v>
      </c>
      <c r="D232" s="75">
        <v>2.496</v>
      </c>
      <c r="E232" s="75">
        <v>2.496</v>
      </c>
      <c r="F232" s="75">
        <v>2.496</v>
      </c>
      <c r="G232" s="75">
        <v>2.496</v>
      </c>
      <c r="H232" s="75">
        <v>2.496</v>
      </c>
      <c r="I232" s="75">
        <v>2.496</v>
      </c>
      <c r="J232" s="75">
        <v>2.496</v>
      </c>
      <c r="K232" s="75">
        <v>2.496</v>
      </c>
      <c r="L232" s="75">
        <v>2.496</v>
      </c>
      <c r="M232" s="75">
        <v>2.496</v>
      </c>
      <c r="N232" s="75">
        <v>2.496</v>
      </c>
      <c r="O232" s="75">
        <v>2.496</v>
      </c>
      <c r="P232" s="75">
        <v>2.496</v>
      </c>
      <c r="Q232" s="75">
        <v>2.496</v>
      </c>
      <c r="R232" s="75">
        <v>2.496</v>
      </c>
      <c r="S232" s="75">
        <v>2.496</v>
      </c>
      <c r="T232" s="75">
        <v>2.496</v>
      </c>
      <c r="U232" s="75">
        <v>2.496</v>
      </c>
      <c r="V232" s="75">
        <v>2.496</v>
      </c>
      <c r="W232" s="75">
        <v>2.496</v>
      </c>
      <c r="X232" s="75">
        <v>2.496</v>
      </c>
      <c r="Y232" s="82">
        <v>2.496</v>
      </c>
    </row>
    <row r="233" spans="1:25" s="62" customFormat="1" ht="18.75" customHeight="1" thickBot="1" x14ac:dyDescent="0.25">
      <c r="A233" s="109">
        <v>25</v>
      </c>
      <c r="B233" s="101">
        <f t="shared" ref="B233:Y233" si="55">SUM(B234:B236)</f>
        <v>805.37599999999998</v>
      </c>
      <c r="C233" s="102">
        <f t="shared" si="55"/>
        <v>787.57599999999991</v>
      </c>
      <c r="D233" s="102">
        <f t="shared" si="55"/>
        <v>792.10599999999999</v>
      </c>
      <c r="E233" s="103">
        <f t="shared" si="55"/>
        <v>809.226</v>
      </c>
      <c r="F233" s="103">
        <f t="shared" si="55"/>
        <v>804.69599999999991</v>
      </c>
      <c r="G233" s="103">
        <f t="shared" si="55"/>
        <v>798.91599999999994</v>
      </c>
      <c r="H233" s="103">
        <f t="shared" si="55"/>
        <v>799.63599999999997</v>
      </c>
      <c r="I233" s="103">
        <f t="shared" si="55"/>
        <v>784.346</v>
      </c>
      <c r="J233" s="103">
        <f t="shared" si="55"/>
        <v>790.95600000000002</v>
      </c>
      <c r="K233" s="104">
        <f t="shared" si="55"/>
        <v>803.31599999999992</v>
      </c>
      <c r="L233" s="103">
        <f t="shared" si="55"/>
        <v>804.60599999999999</v>
      </c>
      <c r="M233" s="105">
        <f t="shared" si="55"/>
        <v>805.90599999999995</v>
      </c>
      <c r="N233" s="104">
        <f t="shared" si="55"/>
        <v>807.70600000000002</v>
      </c>
      <c r="O233" s="103">
        <f t="shared" si="55"/>
        <v>785.90599999999995</v>
      </c>
      <c r="P233" s="105">
        <f t="shared" si="55"/>
        <v>788.01599999999996</v>
      </c>
      <c r="Q233" s="106">
        <f t="shared" si="55"/>
        <v>810.65599999999995</v>
      </c>
      <c r="R233" s="103">
        <f t="shared" si="55"/>
        <v>812.23599999999999</v>
      </c>
      <c r="S233" s="106">
        <f t="shared" si="55"/>
        <v>819.50599999999997</v>
      </c>
      <c r="T233" s="103">
        <f t="shared" si="55"/>
        <v>810.29599999999994</v>
      </c>
      <c r="U233" s="102">
        <f t="shared" si="55"/>
        <v>793.45600000000002</v>
      </c>
      <c r="V233" s="102">
        <f t="shared" si="55"/>
        <v>798.36599999999999</v>
      </c>
      <c r="W233" s="102">
        <f t="shared" si="55"/>
        <v>802.87599999999998</v>
      </c>
      <c r="X233" s="102">
        <f t="shared" si="55"/>
        <v>804.43599999999992</v>
      </c>
      <c r="Y233" s="107">
        <f t="shared" si="55"/>
        <v>795.976</v>
      </c>
    </row>
    <row r="234" spans="1:25" s="62" customFormat="1" ht="18.75" customHeight="1" outlineLevel="1" x14ac:dyDescent="0.2">
      <c r="A234" s="160" t="s">
        <v>8</v>
      </c>
      <c r="B234" s="70">
        <f>'май (3 цк)'!B289</f>
        <v>738.11</v>
      </c>
      <c r="C234" s="70">
        <f>'май (3 цк)'!C289</f>
        <v>720.31</v>
      </c>
      <c r="D234" s="70">
        <f>'май (3 цк)'!D289</f>
        <v>724.84</v>
      </c>
      <c r="E234" s="70">
        <f>'май (3 цк)'!E289</f>
        <v>741.96</v>
      </c>
      <c r="F234" s="70">
        <f>'май (3 цк)'!F289</f>
        <v>737.43</v>
      </c>
      <c r="G234" s="70">
        <f>'май (3 цк)'!G289</f>
        <v>731.65</v>
      </c>
      <c r="H234" s="70">
        <f>'май (3 цк)'!H289</f>
        <v>732.37</v>
      </c>
      <c r="I234" s="70">
        <f>'май (3 цк)'!I289</f>
        <v>717.08</v>
      </c>
      <c r="J234" s="70">
        <f>'май (3 цк)'!J289</f>
        <v>723.69</v>
      </c>
      <c r="K234" s="70">
        <f>'май (3 цк)'!K289</f>
        <v>736.05</v>
      </c>
      <c r="L234" s="70">
        <f>'май (3 цк)'!L289</f>
        <v>737.34</v>
      </c>
      <c r="M234" s="70">
        <f>'май (3 цк)'!M289</f>
        <v>738.64</v>
      </c>
      <c r="N234" s="70">
        <f>'май (3 цк)'!N289</f>
        <v>740.44</v>
      </c>
      <c r="O234" s="70">
        <f>'май (3 цк)'!O289</f>
        <v>718.64</v>
      </c>
      <c r="P234" s="70">
        <f>'май (3 цк)'!P289</f>
        <v>720.75</v>
      </c>
      <c r="Q234" s="70">
        <f>'май (3 цк)'!Q289</f>
        <v>743.39</v>
      </c>
      <c r="R234" s="70">
        <f>'май (3 цк)'!R289</f>
        <v>744.97</v>
      </c>
      <c r="S234" s="70">
        <f>'май (3 цк)'!S289</f>
        <v>752.24</v>
      </c>
      <c r="T234" s="70">
        <f>'май (3 цк)'!T289</f>
        <v>743.03</v>
      </c>
      <c r="U234" s="70">
        <f>'май (3 цк)'!U289</f>
        <v>726.19</v>
      </c>
      <c r="V234" s="70">
        <f>'май (3 цк)'!V289</f>
        <v>731.1</v>
      </c>
      <c r="W234" s="70">
        <f>'май (3 цк)'!W289</f>
        <v>735.61</v>
      </c>
      <c r="X234" s="70">
        <f>'май (3 цк)'!X289</f>
        <v>737.17</v>
      </c>
      <c r="Y234" s="70">
        <f>'май (3 цк)'!Y289</f>
        <v>728.71</v>
      </c>
    </row>
    <row r="235" spans="1:25" s="62" customFormat="1" ht="18.75" customHeight="1" outlineLevel="1" x14ac:dyDescent="0.2">
      <c r="A235" s="53" t="s">
        <v>9</v>
      </c>
      <c r="B235" s="76">
        <v>64.77</v>
      </c>
      <c r="C235" s="74">
        <v>64.77</v>
      </c>
      <c r="D235" s="74">
        <v>64.77</v>
      </c>
      <c r="E235" s="74">
        <v>64.77</v>
      </c>
      <c r="F235" s="74">
        <v>64.77</v>
      </c>
      <c r="G235" s="74">
        <v>64.77</v>
      </c>
      <c r="H235" s="74">
        <v>64.77</v>
      </c>
      <c r="I235" s="74">
        <v>64.77</v>
      </c>
      <c r="J235" s="74">
        <v>64.77</v>
      </c>
      <c r="K235" s="74">
        <v>64.77</v>
      </c>
      <c r="L235" s="74">
        <v>64.77</v>
      </c>
      <c r="M235" s="74">
        <v>64.77</v>
      </c>
      <c r="N235" s="74">
        <v>64.77</v>
      </c>
      <c r="O235" s="74">
        <v>64.77</v>
      </c>
      <c r="P235" s="74">
        <v>64.77</v>
      </c>
      <c r="Q235" s="74">
        <v>64.77</v>
      </c>
      <c r="R235" s="74">
        <v>64.77</v>
      </c>
      <c r="S235" s="74">
        <v>64.77</v>
      </c>
      <c r="T235" s="74">
        <v>64.77</v>
      </c>
      <c r="U235" s="74">
        <v>64.77</v>
      </c>
      <c r="V235" s="74">
        <v>64.77</v>
      </c>
      <c r="W235" s="74">
        <v>64.77</v>
      </c>
      <c r="X235" s="74">
        <v>64.77</v>
      </c>
      <c r="Y235" s="81">
        <v>64.77</v>
      </c>
    </row>
    <row r="236" spans="1:25" s="62" customFormat="1" ht="18.75" customHeight="1" outlineLevel="1" thickBot="1" x14ac:dyDescent="0.25">
      <c r="A236" s="161" t="s">
        <v>11</v>
      </c>
      <c r="B236" s="77">
        <v>2.496</v>
      </c>
      <c r="C236" s="75">
        <v>2.496</v>
      </c>
      <c r="D236" s="75">
        <v>2.496</v>
      </c>
      <c r="E236" s="75">
        <v>2.496</v>
      </c>
      <c r="F236" s="75">
        <v>2.496</v>
      </c>
      <c r="G236" s="75">
        <v>2.496</v>
      </c>
      <c r="H236" s="75">
        <v>2.496</v>
      </c>
      <c r="I236" s="75">
        <v>2.496</v>
      </c>
      <c r="J236" s="75">
        <v>2.496</v>
      </c>
      <c r="K236" s="75">
        <v>2.496</v>
      </c>
      <c r="L236" s="75">
        <v>2.496</v>
      </c>
      <c r="M236" s="75">
        <v>2.496</v>
      </c>
      <c r="N236" s="75">
        <v>2.496</v>
      </c>
      <c r="O236" s="75">
        <v>2.496</v>
      </c>
      <c r="P236" s="75">
        <v>2.496</v>
      </c>
      <c r="Q236" s="75">
        <v>2.496</v>
      </c>
      <c r="R236" s="75">
        <v>2.496</v>
      </c>
      <c r="S236" s="75">
        <v>2.496</v>
      </c>
      <c r="T236" s="75">
        <v>2.496</v>
      </c>
      <c r="U236" s="75">
        <v>2.496</v>
      </c>
      <c r="V236" s="75">
        <v>2.496</v>
      </c>
      <c r="W236" s="75">
        <v>2.496</v>
      </c>
      <c r="X236" s="75">
        <v>2.496</v>
      </c>
      <c r="Y236" s="82">
        <v>2.496</v>
      </c>
    </row>
    <row r="237" spans="1:25" s="62" customFormat="1" ht="18.75" customHeight="1" thickBot="1" x14ac:dyDescent="0.25">
      <c r="A237" s="110">
        <v>26</v>
      </c>
      <c r="B237" s="101">
        <f t="shared" ref="B237:Y237" si="56">SUM(B238:B240)</f>
        <v>833.57599999999991</v>
      </c>
      <c r="C237" s="102">
        <f t="shared" si="56"/>
        <v>814.30599999999993</v>
      </c>
      <c r="D237" s="102">
        <f t="shared" si="56"/>
        <v>822.80599999999993</v>
      </c>
      <c r="E237" s="103">
        <f t="shared" si="56"/>
        <v>836.58600000000001</v>
      </c>
      <c r="F237" s="103">
        <f t="shared" si="56"/>
        <v>832.96600000000001</v>
      </c>
      <c r="G237" s="103">
        <f t="shared" si="56"/>
        <v>829.68599999999992</v>
      </c>
      <c r="H237" s="103">
        <f t="shared" si="56"/>
        <v>829.01599999999996</v>
      </c>
      <c r="I237" s="103">
        <f t="shared" si="56"/>
        <v>814.94599999999991</v>
      </c>
      <c r="J237" s="103">
        <f t="shared" si="56"/>
        <v>819.18599999999992</v>
      </c>
      <c r="K237" s="104">
        <f t="shared" si="56"/>
        <v>824.35599999999999</v>
      </c>
      <c r="L237" s="103">
        <f t="shared" si="56"/>
        <v>824.20600000000002</v>
      </c>
      <c r="M237" s="105">
        <f t="shared" si="56"/>
        <v>826.39599999999996</v>
      </c>
      <c r="N237" s="104">
        <f t="shared" si="56"/>
        <v>828.60599999999999</v>
      </c>
      <c r="O237" s="103">
        <f t="shared" si="56"/>
        <v>806.596</v>
      </c>
      <c r="P237" s="105">
        <f t="shared" si="56"/>
        <v>811.79599999999994</v>
      </c>
      <c r="Q237" s="106">
        <f t="shared" si="56"/>
        <v>829.36599999999999</v>
      </c>
      <c r="R237" s="103">
        <f t="shared" si="56"/>
        <v>836.62599999999998</v>
      </c>
      <c r="S237" s="106">
        <f t="shared" si="56"/>
        <v>845.50599999999997</v>
      </c>
      <c r="T237" s="103">
        <f t="shared" si="56"/>
        <v>836.78599999999994</v>
      </c>
      <c r="U237" s="102">
        <f t="shared" si="56"/>
        <v>828.86599999999999</v>
      </c>
      <c r="V237" s="102">
        <f t="shared" si="56"/>
        <v>831.29599999999994</v>
      </c>
      <c r="W237" s="102">
        <f t="shared" si="56"/>
        <v>840.73599999999999</v>
      </c>
      <c r="X237" s="102">
        <f t="shared" si="56"/>
        <v>835.78599999999994</v>
      </c>
      <c r="Y237" s="107">
        <f t="shared" si="56"/>
        <v>836.596</v>
      </c>
    </row>
    <row r="238" spans="1:25" s="62" customFormat="1" ht="18.75" customHeight="1" outlineLevel="1" x14ac:dyDescent="0.2">
      <c r="A238" s="56" t="s">
        <v>8</v>
      </c>
      <c r="B238" s="70">
        <f>'май (3 цк)'!B294</f>
        <v>766.31</v>
      </c>
      <c r="C238" s="70">
        <f>'май (3 цк)'!C294</f>
        <v>747.04</v>
      </c>
      <c r="D238" s="70">
        <f>'май (3 цк)'!D294</f>
        <v>755.54</v>
      </c>
      <c r="E238" s="70">
        <f>'май (3 цк)'!E294</f>
        <v>769.32</v>
      </c>
      <c r="F238" s="70">
        <f>'май (3 цк)'!F294</f>
        <v>765.7</v>
      </c>
      <c r="G238" s="70">
        <f>'май (3 цк)'!G294</f>
        <v>762.42</v>
      </c>
      <c r="H238" s="70">
        <f>'май (3 цк)'!H294</f>
        <v>761.75</v>
      </c>
      <c r="I238" s="70">
        <f>'май (3 цк)'!I294</f>
        <v>747.68</v>
      </c>
      <c r="J238" s="70">
        <f>'май (3 цк)'!J294</f>
        <v>751.92</v>
      </c>
      <c r="K238" s="70">
        <f>'май (3 цк)'!K294</f>
        <v>757.09</v>
      </c>
      <c r="L238" s="70">
        <f>'май (3 цк)'!L294</f>
        <v>756.94</v>
      </c>
      <c r="M238" s="70">
        <f>'май (3 цк)'!M294</f>
        <v>759.13</v>
      </c>
      <c r="N238" s="70">
        <f>'май (3 цк)'!N294</f>
        <v>761.34</v>
      </c>
      <c r="O238" s="70">
        <f>'май (3 цк)'!O294</f>
        <v>739.33</v>
      </c>
      <c r="P238" s="70">
        <f>'май (3 цк)'!P294</f>
        <v>744.53</v>
      </c>
      <c r="Q238" s="70">
        <f>'май (3 цк)'!Q294</f>
        <v>762.1</v>
      </c>
      <c r="R238" s="70">
        <f>'май (3 цк)'!R294</f>
        <v>769.36</v>
      </c>
      <c r="S238" s="70">
        <f>'май (3 цк)'!S294</f>
        <v>778.24</v>
      </c>
      <c r="T238" s="70">
        <f>'май (3 цк)'!T294</f>
        <v>769.52</v>
      </c>
      <c r="U238" s="70">
        <f>'май (3 цк)'!U294</f>
        <v>761.6</v>
      </c>
      <c r="V238" s="70">
        <f>'май (3 цк)'!V294</f>
        <v>764.03</v>
      </c>
      <c r="W238" s="70">
        <f>'май (3 цк)'!W294</f>
        <v>773.47</v>
      </c>
      <c r="X238" s="70">
        <f>'май (3 цк)'!X294</f>
        <v>768.52</v>
      </c>
      <c r="Y238" s="70">
        <f>'май (3 цк)'!Y294</f>
        <v>769.33</v>
      </c>
    </row>
    <row r="239" spans="1:25" s="62" customFormat="1" ht="18.75" customHeight="1" outlineLevel="1" x14ac:dyDescent="0.2">
      <c r="A239" s="57" t="s">
        <v>9</v>
      </c>
      <c r="B239" s="76">
        <v>64.77</v>
      </c>
      <c r="C239" s="74">
        <v>64.77</v>
      </c>
      <c r="D239" s="74">
        <v>64.77</v>
      </c>
      <c r="E239" s="74">
        <v>64.77</v>
      </c>
      <c r="F239" s="74">
        <v>64.77</v>
      </c>
      <c r="G239" s="74">
        <v>64.77</v>
      </c>
      <c r="H239" s="74">
        <v>64.77</v>
      </c>
      <c r="I239" s="74">
        <v>64.77</v>
      </c>
      <c r="J239" s="74">
        <v>64.77</v>
      </c>
      <c r="K239" s="74">
        <v>64.77</v>
      </c>
      <c r="L239" s="74">
        <v>64.77</v>
      </c>
      <c r="M239" s="74">
        <v>64.77</v>
      </c>
      <c r="N239" s="74">
        <v>64.77</v>
      </c>
      <c r="O239" s="74">
        <v>64.77</v>
      </c>
      <c r="P239" s="74">
        <v>64.77</v>
      </c>
      <c r="Q239" s="74">
        <v>64.77</v>
      </c>
      <c r="R239" s="74">
        <v>64.77</v>
      </c>
      <c r="S239" s="74">
        <v>64.77</v>
      </c>
      <c r="T239" s="74">
        <v>64.77</v>
      </c>
      <c r="U239" s="74">
        <v>64.77</v>
      </c>
      <c r="V239" s="74">
        <v>64.77</v>
      </c>
      <c r="W239" s="74">
        <v>64.77</v>
      </c>
      <c r="X239" s="74">
        <v>64.77</v>
      </c>
      <c r="Y239" s="81">
        <v>64.77</v>
      </c>
    </row>
    <row r="240" spans="1:25" s="62" customFormat="1" ht="18.75" customHeight="1" outlineLevel="1" thickBot="1" x14ac:dyDescent="0.25">
      <c r="A240" s="147" t="s">
        <v>11</v>
      </c>
      <c r="B240" s="77">
        <v>2.496</v>
      </c>
      <c r="C240" s="75">
        <v>2.496</v>
      </c>
      <c r="D240" s="75">
        <v>2.496</v>
      </c>
      <c r="E240" s="75">
        <v>2.496</v>
      </c>
      <c r="F240" s="75">
        <v>2.496</v>
      </c>
      <c r="G240" s="75">
        <v>2.496</v>
      </c>
      <c r="H240" s="75">
        <v>2.496</v>
      </c>
      <c r="I240" s="75">
        <v>2.496</v>
      </c>
      <c r="J240" s="75">
        <v>2.496</v>
      </c>
      <c r="K240" s="75">
        <v>2.496</v>
      </c>
      <c r="L240" s="75">
        <v>2.496</v>
      </c>
      <c r="M240" s="75">
        <v>2.496</v>
      </c>
      <c r="N240" s="75">
        <v>2.496</v>
      </c>
      <c r="O240" s="75">
        <v>2.496</v>
      </c>
      <c r="P240" s="75">
        <v>2.496</v>
      </c>
      <c r="Q240" s="75">
        <v>2.496</v>
      </c>
      <c r="R240" s="75">
        <v>2.496</v>
      </c>
      <c r="S240" s="75">
        <v>2.496</v>
      </c>
      <c r="T240" s="75">
        <v>2.496</v>
      </c>
      <c r="U240" s="75">
        <v>2.496</v>
      </c>
      <c r="V240" s="75">
        <v>2.496</v>
      </c>
      <c r="W240" s="75">
        <v>2.496</v>
      </c>
      <c r="X240" s="75">
        <v>2.496</v>
      </c>
      <c r="Y240" s="82">
        <v>2.496</v>
      </c>
    </row>
    <row r="241" spans="1:25" s="62" customFormat="1" ht="18.75" customHeight="1" thickBot="1" x14ac:dyDescent="0.25">
      <c r="A241" s="112">
        <v>27</v>
      </c>
      <c r="B241" s="101">
        <f t="shared" ref="B241:Y241" si="57">SUM(B242:B244)</f>
        <v>793.91599999999994</v>
      </c>
      <c r="C241" s="102">
        <f t="shared" si="57"/>
        <v>775.49599999999998</v>
      </c>
      <c r="D241" s="102">
        <f t="shared" si="57"/>
        <v>771.32599999999991</v>
      </c>
      <c r="E241" s="103">
        <f t="shared" si="57"/>
        <v>787.68599999999992</v>
      </c>
      <c r="F241" s="103">
        <f t="shared" si="57"/>
        <v>783.78599999999994</v>
      </c>
      <c r="G241" s="103">
        <f t="shared" si="57"/>
        <v>785.81599999999992</v>
      </c>
      <c r="H241" s="103">
        <f t="shared" si="57"/>
        <v>784.66599999999994</v>
      </c>
      <c r="I241" s="103">
        <f t="shared" si="57"/>
        <v>774.89599999999996</v>
      </c>
      <c r="J241" s="103">
        <f t="shared" si="57"/>
        <v>778.95600000000002</v>
      </c>
      <c r="K241" s="104">
        <f t="shared" si="57"/>
        <v>761.50599999999997</v>
      </c>
      <c r="L241" s="103">
        <f t="shared" si="57"/>
        <v>773.226</v>
      </c>
      <c r="M241" s="105">
        <f t="shared" si="57"/>
        <v>782.24599999999998</v>
      </c>
      <c r="N241" s="104">
        <f t="shared" si="57"/>
        <v>790.39599999999996</v>
      </c>
      <c r="O241" s="103">
        <f t="shared" si="57"/>
        <v>763.596</v>
      </c>
      <c r="P241" s="105">
        <f t="shared" si="57"/>
        <v>769.10599999999999</v>
      </c>
      <c r="Q241" s="106">
        <f t="shared" si="57"/>
        <v>778.00599999999997</v>
      </c>
      <c r="R241" s="103">
        <f t="shared" si="57"/>
        <v>792.12599999999998</v>
      </c>
      <c r="S241" s="106">
        <f t="shared" si="57"/>
        <v>802.49599999999998</v>
      </c>
      <c r="T241" s="103">
        <f t="shared" si="57"/>
        <v>799.63599999999997</v>
      </c>
      <c r="U241" s="102">
        <f t="shared" si="57"/>
        <v>786.65599999999995</v>
      </c>
      <c r="V241" s="102">
        <f t="shared" si="57"/>
        <v>779.24599999999998</v>
      </c>
      <c r="W241" s="102">
        <f t="shared" si="57"/>
        <v>793.71600000000001</v>
      </c>
      <c r="X241" s="102">
        <f t="shared" si="57"/>
        <v>799.92599999999993</v>
      </c>
      <c r="Y241" s="107">
        <f t="shared" si="57"/>
        <v>795.56599999999992</v>
      </c>
    </row>
    <row r="242" spans="1:25" s="62" customFormat="1" ht="18.75" customHeight="1" outlineLevel="1" x14ac:dyDescent="0.2">
      <c r="A242" s="56" t="s">
        <v>8</v>
      </c>
      <c r="B242" s="70">
        <f>'май (3 цк)'!B299</f>
        <v>726.65</v>
      </c>
      <c r="C242" s="70">
        <f>'май (3 цк)'!C299</f>
        <v>708.23</v>
      </c>
      <c r="D242" s="70">
        <f>'май (3 цк)'!D299</f>
        <v>704.06</v>
      </c>
      <c r="E242" s="70">
        <f>'май (3 цк)'!E299</f>
        <v>720.42</v>
      </c>
      <c r="F242" s="70">
        <f>'май (3 цк)'!F299</f>
        <v>716.52</v>
      </c>
      <c r="G242" s="70">
        <f>'май (3 цк)'!G299</f>
        <v>718.55</v>
      </c>
      <c r="H242" s="70">
        <f>'май (3 цк)'!H299</f>
        <v>717.4</v>
      </c>
      <c r="I242" s="70">
        <f>'май (3 цк)'!I299</f>
        <v>707.63</v>
      </c>
      <c r="J242" s="70">
        <f>'май (3 цк)'!J299</f>
        <v>711.69</v>
      </c>
      <c r="K242" s="70">
        <f>'май (3 цк)'!K299</f>
        <v>694.24</v>
      </c>
      <c r="L242" s="70">
        <f>'май (3 цк)'!L299</f>
        <v>705.96</v>
      </c>
      <c r="M242" s="70">
        <f>'май (3 цк)'!M299</f>
        <v>714.98</v>
      </c>
      <c r="N242" s="70">
        <f>'май (3 цк)'!N299</f>
        <v>723.13</v>
      </c>
      <c r="O242" s="70">
        <f>'май (3 цк)'!O299</f>
        <v>696.33</v>
      </c>
      <c r="P242" s="70">
        <f>'май (3 цк)'!P299</f>
        <v>701.84</v>
      </c>
      <c r="Q242" s="70">
        <f>'май (3 цк)'!Q299</f>
        <v>710.74</v>
      </c>
      <c r="R242" s="70">
        <f>'май (3 цк)'!R299</f>
        <v>724.86</v>
      </c>
      <c r="S242" s="70">
        <f>'май (3 цк)'!S299</f>
        <v>735.23</v>
      </c>
      <c r="T242" s="70">
        <f>'май (3 цк)'!T299</f>
        <v>732.37</v>
      </c>
      <c r="U242" s="70">
        <f>'май (3 цк)'!U299</f>
        <v>719.39</v>
      </c>
      <c r="V242" s="70">
        <f>'май (3 цк)'!V299</f>
        <v>711.98</v>
      </c>
      <c r="W242" s="70">
        <f>'май (3 цк)'!W299</f>
        <v>726.45</v>
      </c>
      <c r="X242" s="70">
        <f>'май (3 цк)'!X299</f>
        <v>732.66</v>
      </c>
      <c r="Y242" s="70">
        <f>'май (3 цк)'!Y299</f>
        <v>728.3</v>
      </c>
    </row>
    <row r="243" spans="1:25" s="62" customFormat="1" ht="18.75" customHeight="1" outlineLevel="1" x14ac:dyDescent="0.2">
      <c r="A243" s="57" t="s">
        <v>9</v>
      </c>
      <c r="B243" s="76">
        <v>64.77</v>
      </c>
      <c r="C243" s="74">
        <v>64.77</v>
      </c>
      <c r="D243" s="74">
        <v>64.77</v>
      </c>
      <c r="E243" s="74">
        <v>64.77</v>
      </c>
      <c r="F243" s="74">
        <v>64.77</v>
      </c>
      <c r="G243" s="74">
        <v>64.77</v>
      </c>
      <c r="H243" s="74">
        <v>64.77</v>
      </c>
      <c r="I243" s="74">
        <v>64.77</v>
      </c>
      <c r="J243" s="74">
        <v>64.77</v>
      </c>
      <c r="K243" s="74">
        <v>64.77</v>
      </c>
      <c r="L243" s="74">
        <v>64.77</v>
      </c>
      <c r="M243" s="74">
        <v>64.77</v>
      </c>
      <c r="N243" s="74">
        <v>64.77</v>
      </c>
      <c r="O243" s="74">
        <v>64.77</v>
      </c>
      <c r="P243" s="74">
        <v>64.77</v>
      </c>
      <c r="Q243" s="74">
        <v>64.77</v>
      </c>
      <c r="R243" s="74">
        <v>64.77</v>
      </c>
      <c r="S243" s="74">
        <v>64.77</v>
      </c>
      <c r="T243" s="74">
        <v>64.77</v>
      </c>
      <c r="U243" s="74">
        <v>64.77</v>
      </c>
      <c r="V243" s="74">
        <v>64.77</v>
      </c>
      <c r="W243" s="74">
        <v>64.77</v>
      </c>
      <c r="X243" s="74">
        <v>64.77</v>
      </c>
      <c r="Y243" s="81">
        <v>64.77</v>
      </c>
    </row>
    <row r="244" spans="1:25" s="62" customFormat="1" ht="18.75" customHeight="1" outlineLevel="1" thickBot="1" x14ac:dyDescent="0.25">
      <c r="A244" s="147" t="s">
        <v>11</v>
      </c>
      <c r="B244" s="77">
        <v>2.496</v>
      </c>
      <c r="C244" s="75">
        <v>2.496</v>
      </c>
      <c r="D244" s="75">
        <v>2.496</v>
      </c>
      <c r="E244" s="75">
        <v>2.496</v>
      </c>
      <c r="F244" s="75">
        <v>2.496</v>
      </c>
      <c r="G244" s="75">
        <v>2.496</v>
      </c>
      <c r="H244" s="75">
        <v>2.496</v>
      </c>
      <c r="I244" s="75">
        <v>2.496</v>
      </c>
      <c r="J244" s="75">
        <v>2.496</v>
      </c>
      <c r="K244" s="75">
        <v>2.496</v>
      </c>
      <c r="L244" s="75">
        <v>2.496</v>
      </c>
      <c r="M244" s="75">
        <v>2.496</v>
      </c>
      <c r="N244" s="75">
        <v>2.496</v>
      </c>
      <c r="O244" s="75">
        <v>2.496</v>
      </c>
      <c r="P244" s="75">
        <v>2.496</v>
      </c>
      <c r="Q244" s="75">
        <v>2.496</v>
      </c>
      <c r="R244" s="75">
        <v>2.496</v>
      </c>
      <c r="S244" s="75">
        <v>2.496</v>
      </c>
      <c r="T244" s="75">
        <v>2.496</v>
      </c>
      <c r="U244" s="75">
        <v>2.496</v>
      </c>
      <c r="V244" s="75">
        <v>2.496</v>
      </c>
      <c r="W244" s="75">
        <v>2.496</v>
      </c>
      <c r="X244" s="75">
        <v>2.496</v>
      </c>
      <c r="Y244" s="82">
        <v>2.496</v>
      </c>
    </row>
    <row r="245" spans="1:25" s="62" customFormat="1" ht="18.75" customHeight="1" thickBot="1" x14ac:dyDescent="0.25">
      <c r="A245" s="111">
        <v>28</v>
      </c>
      <c r="B245" s="101">
        <f t="shared" ref="B245:Y245" si="58">SUM(B246:B248)</f>
        <v>886.846</v>
      </c>
      <c r="C245" s="102">
        <f t="shared" si="58"/>
        <v>824.76599999999996</v>
      </c>
      <c r="D245" s="102">
        <f t="shared" si="58"/>
        <v>846.15599999999995</v>
      </c>
      <c r="E245" s="103">
        <f t="shared" si="58"/>
        <v>868.38599999999997</v>
      </c>
      <c r="F245" s="103">
        <f t="shared" si="58"/>
        <v>871.08600000000001</v>
      </c>
      <c r="G245" s="103">
        <f t="shared" si="58"/>
        <v>860.38599999999997</v>
      </c>
      <c r="H245" s="103">
        <f t="shared" si="58"/>
        <v>853.91599999999994</v>
      </c>
      <c r="I245" s="103">
        <f t="shared" si="58"/>
        <v>807.67599999999993</v>
      </c>
      <c r="J245" s="103">
        <f t="shared" si="58"/>
        <v>825.24599999999998</v>
      </c>
      <c r="K245" s="104">
        <f t="shared" si="58"/>
        <v>828.66599999999994</v>
      </c>
      <c r="L245" s="103">
        <f t="shared" si="58"/>
        <v>842.40599999999995</v>
      </c>
      <c r="M245" s="105">
        <f t="shared" si="58"/>
        <v>851.57599999999991</v>
      </c>
      <c r="N245" s="104">
        <f t="shared" si="58"/>
        <v>806.64599999999996</v>
      </c>
      <c r="O245" s="103">
        <f t="shared" si="58"/>
        <v>791.98599999999999</v>
      </c>
      <c r="P245" s="105">
        <f t="shared" si="58"/>
        <v>792.846</v>
      </c>
      <c r="Q245" s="106">
        <f t="shared" si="58"/>
        <v>819.38599999999997</v>
      </c>
      <c r="R245" s="103">
        <f t="shared" si="58"/>
        <v>827.01599999999996</v>
      </c>
      <c r="S245" s="106">
        <f t="shared" si="58"/>
        <v>831.04599999999994</v>
      </c>
      <c r="T245" s="103">
        <f t="shared" si="58"/>
        <v>820.20600000000002</v>
      </c>
      <c r="U245" s="102">
        <f t="shared" si="58"/>
        <v>818.62599999999998</v>
      </c>
      <c r="V245" s="102">
        <f t="shared" si="58"/>
        <v>818.36599999999999</v>
      </c>
      <c r="W245" s="102">
        <f t="shared" si="58"/>
        <v>823.04599999999994</v>
      </c>
      <c r="X245" s="102">
        <f t="shared" si="58"/>
        <v>829.02599999999995</v>
      </c>
      <c r="Y245" s="107">
        <f t="shared" si="58"/>
        <v>826.39599999999996</v>
      </c>
    </row>
    <row r="246" spans="1:25" s="62" customFormat="1" ht="18.75" customHeight="1" outlineLevel="1" x14ac:dyDescent="0.2">
      <c r="A246" s="160" t="s">
        <v>8</v>
      </c>
      <c r="B246" s="70">
        <f>'май (3 цк)'!B304</f>
        <v>819.58</v>
      </c>
      <c r="C246" s="70">
        <f>'май (3 цк)'!C304</f>
        <v>757.5</v>
      </c>
      <c r="D246" s="70">
        <f>'май (3 цк)'!D304</f>
        <v>778.89</v>
      </c>
      <c r="E246" s="70">
        <f>'май (3 цк)'!E304</f>
        <v>801.12</v>
      </c>
      <c r="F246" s="70">
        <f>'май (3 цк)'!F304</f>
        <v>803.82</v>
      </c>
      <c r="G246" s="70">
        <f>'май (3 цк)'!G304</f>
        <v>793.12</v>
      </c>
      <c r="H246" s="70">
        <f>'май (3 цк)'!H304</f>
        <v>786.65</v>
      </c>
      <c r="I246" s="70">
        <f>'май (3 цк)'!I304</f>
        <v>740.41</v>
      </c>
      <c r="J246" s="70">
        <f>'май (3 цк)'!J304</f>
        <v>757.98</v>
      </c>
      <c r="K246" s="70">
        <f>'май (3 цк)'!K304</f>
        <v>761.4</v>
      </c>
      <c r="L246" s="70">
        <f>'май (3 цк)'!L304</f>
        <v>775.14</v>
      </c>
      <c r="M246" s="70">
        <f>'май (3 цк)'!M304</f>
        <v>784.31</v>
      </c>
      <c r="N246" s="70">
        <f>'май (3 цк)'!N304</f>
        <v>739.38</v>
      </c>
      <c r="O246" s="70">
        <f>'май (3 цк)'!O304</f>
        <v>724.72</v>
      </c>
      <c r="P246" s="70">
        <f>'май (3 цк)'!P304</f>
        <v>725.58</v>
      </c>
      <c r="Q246" s="70">
        <f>'май (3 цк)'!Q304</f>
        <v>752.12</v>
      </c>
      <c r="R246" s="70">
        <f>'май (3 цк)'!R304</f>
        <v>759.75</v>
      </c>
      <c r="S246" s="70">
        <f>'май (3 цк)'!S304</f>
        <v>763.78</v>
      </c>
      <c r="T246" s="70">
        <f>'май (3 цк)'!T304</f>
        <v>752.94</v>
      </c>
      <c r="U246" s="70">
        <f>'май (3 цк)'!U304</f>
        <v>751.36</v>
      </c>
      <c r="V246" s="70">
        <f>'май (3 цк)'!V304</f>
        <v>751.1</v>
      </c>
      <c r="W246" s="70">
        <f>'май (3 цк)'!W304</f>
        <v>755.78</v>
      </c>
      <c r="X246" s="70">
        <f>'май (3 цк)'!X304</f>
        <v>761.76</v>
      </c>
      <c r="Y246" s="70">
        <f>'май (3 цк)'!Y304</f>
        <v>759.13</v>
      </c>
    </row>
    <row r="247" spans="1:25" s="62" customFormat="1" ht="18.75" customHeight="1" outlineLevel="1" x14ac:dyDescent="0.2">
      <c r="A247" s="53" t="s">
        <v>9</v>
      </c>
      <c r="B247" s="76">
        <v>64.77</v>
      </c>
      <c r="C247" s="74">
        <v>64.77</v>
      </c>
      <c r="D247" s="74">
        <v>64.77</v>
      </c>
      <c r="E247" s="74">
        <v>64.77</v>
      </c>
      <c r="F247" s="74">
        <v>64.77</v>
      </c>
      <c r="G247" s="74">
        <v>64.77</v>
      </c>
      <c r="H247" s="74">
        <v>64.77</v>
      </c>
      <c r="I247" s="74">
        <v>64.77</v>
      </c>
      <c r="J247" s="74">
        <v>64.77</v>
      </c>
      <c r="K247" s="74">
        <v>64.77</v>
      </c>
      <c r="L247" s="74">
        <v>64.77</v>
      </c>
      <c r="M247" s="74">
        <v>64.77</v>
      </c>
      <c r="N247" s="74">
        <v>64.77</v>
      </c>
      <c r="O247" s="74">
        <v>64.77</v>
      </c>
      <c r="P247" s="74">
        <v>64.77</v>
      </c>
      <c r="Q247" s="74">
        <v>64.77</v>
      </c>
      <c r="R247" s="74">
        <v>64.77</v>
      </c>
      <c r="S247" s="74">
        <v>64.77</v>
      </c>
      <c r="T247" s="74">
        <v>64.77</v>
      </c>
      <c r="U247" s="74">
        <v>64.77</v>
      </c>
      <c r="V247" s="74">
        <v>64.77</v>
      </c>
      <c r="W247" s="74">
        <v>64.77</v>
      </c>
      <c r="X247" s="74">
        <v>64.77</v>
      </c>
      <c r="Y247" s="81">
        <v>64.77</v>
      </c>
    </row>
    <row r="248" spans="1:25" s="62" customFormat="1" ht="18.75" customHeight="1" outlineLevel="1" thickBot="1" x14ac:dyDescent="0.25">
      <c r="A248" s="161" t="s">
        <v>11</v>
      </c>
      <c r="B248" s="77">
        <v>2.496</v>
      </c>
      <c r="C248" s="75">
        <v>2.496</v>
      </c>
      <c r="D248" s="75">
        <v>2.496</v>
      </c>
      <c r="E248" s="75">
        <v>2.496</v>
      </c>
      <c r="F248" s="75">
        <v>2.496</v>
      </c>
      <c r="G248" s="75">
        <v>2.496</v>
      </c>
      <c r="H248" s="75">
        <v>2.496</v>
      </c>
      <c r="I248" s="75">
        <v>2.496</v>
      </c>
      <c r="J248" s="75">
        <v>2.496</v>
      </c>
      <c r="K248" s="75">
        <v>2.496</v>
      </c>
      <c r="L248" s="75">
        <v>2.496</v>
      </c>
      <c r="M248" s="75">
        <v>2.496</v>
      </c>
      <c r="N248" s="75">
        <v>2.496</v>
      </c>
      <c r="O248" s="75">
        <v>2.496</v>
      </c>
      <c r="P248" s="75">
        <v>2.496</v>
      </c>
      <c r="Q248" s="75">
        <v>2.496</v>
      </c>
      <c r="R248" s="75">
        <v>2.496</v>
      </c>
      <c r="S248" s="75">
        <v>2.496</v>
      </c>
      <c r="T248" s="75">
        <v>2.496</v>
      </c>
      <c r="U248" s="75">
        <v>2.496</v>
      </c>
      <c r="V248" s="75">
        <v>2.496</v>
      </c>
      <c r="W248" s="75">
        <v>2.496</v>
      </c>
      <c r="X248" s="75">
        <v>2.496</v>
      </c>
      <c r="Y248" s="82">
        <v>2.496</v>
      </c>
    </row>
    <row r="249" spans="1:25" s="62" customFormat="1" ht="18.75" customHeight="1" thickBot="1" x14ac:dyDescent="0.25">
      <c r="A249" s="109">
        <v>29</v>
      </c>
      <c r="B249" s="101">
        <f t="shared" ref="B249:Y249" si="59">SUM(B250:B252)</f>
        <v>807.226</v>
      </c>
      <c r="C249" s="102">
        <f t="shared" si="59"/>
        <v>772.81599999999992</v>
      </c>
      <c r="D249" s="102">
        <f t="shared" si="59"/>
        <v>791.00599999999997</v>
      </c>
      <c r="E249" s="103">
        <f t="shared" si="59"/>
        <v>807.48599999999999</v>
      </c>
      <c r="F249" s="103">
        <f t="shared" si="59"/>
        <v>802.75599999999997</v>
      </c>
      <c r="G249" s="103">
        <f t="shared" si="59"/>
        <v>791.346</v>
      </c>
      <c r="H249" s="103">
        <f t="shared" si="59"/>
        <v>777.63599999999997</v>
      </c>
      <c r="I249" s="103">
        <f t="shared" si="59"/>
        <v>771.20600000000002</v>
      </c>
      <c r="J249" s="103">
        <f t="shared" si="59"/>
        <v>770.54599999999994</v>
      </c>
      <c r="K249" s="104">
        <f t="shared" si="59"/>
        <v>784.16599999999994</v>
      </c>
      <c r="L249" s="103">
        <f t="shared" si="59"/>
        <v>780.83600000000001</v>
      </c>
      <c r="M249" s="105">
        <f t="shared" si="59"/>
        <v>793.24599999999998</v>
      </c>
      <c r="N249" s="104">
        <f t="shared" si="59"/>
        <v>779.80599999999993</v>
      </c>
      <c r="O249" s="103">
        <f t="shared" si="59"/>
        <v>778.61599999999999</v>
      </c>
      <c r="P249" s="105">
        <f t="shared" si="59"/>
        <v>774.54599999999994</v>
      </c>
      <c r="Q249" s="106">
        <f t="shared" si="59"/>
        <v>800.44599999999991</v>
      </c>
      <c r="R249" s="103">
        <f t="shared" si="59"/>
        <v>808.67599999999993</v>
      </c>
      <c r="S249" s="106">
        <f t="shared" si="59"/>
        <v>815.77599999999995</v>
      </c>
      <c r="T249" s="103">
        <f t="shared" si="59"/>
        <v>810.01599999999996</v>
      </c>
      <c r="U249" s="102">
        <f t="shared" si="59"/>
        <v>800.74599999999998</v>
      </c>
      <c r="V249" s="102">
        <f t="shared" si="59"/>
        <v>797.55599999999993</v>
      </c>
      <c r="W249" s="102">
        <f t="shared" si="59"/>
        <v>800.846</v>
      </c>
      <c r="X249" s="102">
        <f t="shared" si="59"/>
        <v>803.08600000000001</v>
      </c>
      <c r="Y249" s="107">
        <f t="shared" si="59"/>
        <v>796.40599999999995</v>
      </c>
    </row>
    <row r="250" spans="1:25" s="62" customFormat="1" ht="18.75" customHeight="1" outlineLevel="1" x14ac:dyDescent="0.2">
      <c r="A250" s="160" t="s">
        <v>8</v>
      </c>
      <c r="B250" s="70">
        <f>'май (3 цк)'!B309</f>
        <v>739.96</v>
      </c>
      <c r="C250" s="70">
        <f>'май (3 цк)'!C309</f>
        <v>705.55</v>
      </c>
      <c r="D250" s="70">
        <f>'май (3 цк)'!D309</f>
        <v>723.74</v>
      </c>
      <c r="E250" s="70">
        <f>'май (3 цк)'!E309</f>
        <v>740.22</v>
      </c>
      <c r="F250" s="70">
        <f>'май (3 цк)'!F309</f>
        <v>735.49</v>
      </c>
      <c r="G250" s="70">
        <f>'май (3 цк)'!G309</f>
        <v>724.08</v>
      </c>
      <c r="H250" s="70">
        <f>'май (3 цк)'!H309</f>
        <v>710.37</v>
      </c>
      <c r="I250" s="70">
        <f>'май (3 цк)'!I309</f>
        <v>703.94</v>
      </c>
      <c r="J250" s="70">
        <f>'май (3 цк)'!J309</f>
        <v>703.28</v>
      </c>
      <c r="K250" s="70">
        <f>'май (3 цк)'!K309</f>
        <v>716.9</v>
      </c>
      <c r="L250" s="70">
        <f>'май (3 цк)'!L309</f>
        <v>713.57</v>
      </c>
      <c r="M250" s="70">
        <f>'май (3 цк)'!M309</f>
        <v>725.98</v>
      </c>
      <c r="N250" s="70">
        <f>'май (3 цк)'!N309</f>
        <v>712.54</v>
      </c>
      <c r="O250" s="70">
        <f>'май (3 цк)'!O309</f>
        <v>711.35</v>
      </c>
      <c r="P250" s="70">
        <f>'май (3 цк)'!P309</f>
        <v>707.28</v>
      </c>
      <c r="Q250" s="70">
        <f>'май (3 цк)'!Q309</f>
        <v>733.18</v>
      </c>
      <c r="R250" s="70">
        <f>'май (3 цк)'!R309</f>
        <v>741.41</v>
      </c>
      <c r="S250" s="70">
        <f>'май (3 цк)'!S309</f>
        <v>748.51</v>
      </c>
      <c r="T250" s="70">
        <f>'май (3 цк)'!T309</f>
        <v>742.75</v>
      </c>
      <c r="U250" s="70">
        <f>'май (3 цк)'!U309</f>
        <v>733.48</v>
      </c>
      <c r="V250" s="70">
        <f>'май (3 цк)'!V309</f>
        <v>730.29</v>
      </c>
      <c r="W250" s="70">
        <f>'май (3 цк)'!W309</f>
        <v>733.58</v>
      </c>
      <c r="X250" s="70">
        <f>'май (3 цк)'!X309</f>
        <v>735.82</v>
      </c>
      <c r="Y250" s="70">
        <f>'май (3 цк)'!Y309</f>
        <v>729.14</v>
      </c>
    </row>
    <row r="251" spans="1:25" s="62" customFormat="1" ht="18.75" customHeight="1" outlineLevel="1" x14ac:dyDescent="0.2">
      <c r="A251" s="53" t="s">
        <v>9</v>
      </c>
      <c r="B251" s="76">
        <v>64.77</v>
      </c>
      <c r="C251" s="74">
        <v>64.77</v>
      </c>
      <c r="D251" s="74">
        <v>64.77</v>
      </c>
      <c r="E251" s="74">
        <v>64.77</v>
      </c>
      <c r="F251" s="74">
        <v>64.77</v>
      </c>
      <c r="G251" s="74">
        <v>64.77</v>
      </c>
      <c r="H251" s="74">
        <v>64.77</v>
      </c>
      <c r="I251" s="74">
        <v>64.77</v>
      </c>
      <c r="J251" s="74">
        <v>64.77</v>
      </c>
      <c r="K251" s="74">
        <v>64.77</v>
      </c>
      <c r="L251" s="74">
        <v>64.77</v>
      </c>
      <c r="M251" s="74">
        <v>64.77</v>
      </c>
      <c r="N251" s="74">
        <v>64.77</v>
      </c>
      <c r="O251" s="74">
        <v>64.77</v>
      </c>
      <c r="P251" s="74">
        <v>64.77</v>
      </c>
      <c r="Q251" s="74">
        <v>64.77</v>
      </c>
      <c r="R251" s="74">
        <v>64.77</v>
      </c>
      <c r="S251" s="74">
        <v>64.77</v>
      </c>
      <c r="T251" s="74">
        <v>64.77</v>
      </c>
      <c r="U251" s="74">
        <v>64.77</v>
      </c>
      <c r="V251" s="74">
        <v>64.77</v>
      </c>
      <c r="W251" s="74">
        <v>64.77</v>
      </c>
      <c r="X251" s="74">
        <v>64.77</v>
      </c>
      <c r="Y251" s="81">
        <v>64.77</v>
      </c>
    </row>
    <row r="252" spans="1:25" s="62" customFormat="1" ht="18.75" customHeight="1" outlineLevel="1" thickBot="1" x14ac:dyDescent="0.25">
      <c r="A252" s="161" t="s">
        <v>11</v>
      </c>
      <c r="B252" s="77">
        <v>2.496</v>
      </c>
      <c r="C252" s="75">
        <v>2.496</v>
      </c>
      <c r="D252" s="75">
        <v>2.496</v>
      </c>
      <c r="E252" s="75">
        <v>2.496</v>
      </c>
      <c r="F252" s="75">
        <v>2.496</v>
      </c>
      <c r="G252" s="75">
        <v>2.496</v>
      </c>
      <c r="H252" s="75">
        <v>2.496</v>
      </c>
      <c r="I252" s="75">
        <v>2.496</v>
      </c>
      <c r="J252" s="75">
        <v>2.496</v>
      </c>
      <c r="K252" s="75">
        <v>2.496</v>
      </c>
      <c r="L252" s="75">
        <v>2.496</v>
      </c>
      <c r="M252" s="75">
        <v>2.496</v>
      </c>
      <c r="N252" s="75">
        <v>2.496</v>
      </c>
      <c r="O252" s="75">
        <v>2.496</v>
      </c>
      <c r="P252" s="75">
        <v>2.496</v>
      </c>
      <c r="Q252" s="75">
        <v>2.496</v>
      </c>
      <c r="R252" s="75">
        <v>2.496</v>
      </c>
      <c r="S252" s="75">
        <v>2.496</v>
      </c>
      <c r="T252" s="75">
        <v>2.496</v>
      </c>
      <c r="U252" s="75">
        <v>2.496</v>
      </c>
      <c r="V252" s="75">
        <v>2.496</v>
      </c>
      <c r="W252" s="75">
        <v>2.496</v>
      </c>
      <c r="X252" s="75">
        <v>2.496</v>
      </c>
      <c r="Y252" s="82">
        <v>2.496</v>
      </c>
    </row>
    <row r="253" spans="1:25" s="62" customFormat="1" ht="18.75" customHeight="1" thickBot="1" x14ac:dyDescent="0.25">
      <c r="A253" s="110">
        <v>30</v>
      </c>
      <c r="B253" s="101">
        <f t="shared" ref="B253:Y253" si="60">SUM(B254:B256)</f>
        <v>833.05599999999993</v>
      </c>
      <c r="C253" s="102">
        <f t="shared" si="60"/>
        <v>810.476</v>
      </c>
      <c r="D253" s="102">
        <f t="shared" si="60"/>
        <v>815.93599999999992</v>
      </c>
      <c r="E253" s="103">
        <f t="shared" si="60"/>
        <v>832.99599999999998</v>
      </c>
      <c r="F253" s="103">
        <f t="shared" si="60"/>
        <v>820.04599999999994</v>
      </c>
      <c r="G253" s="103">
        <f t="shared" si="60"/>
        <v>819.73599999999999</v>
      </c>
      <c r="H253" s="103">
        <f t="shared" si="60"/>
        <v>823.82599999999991</v>
      </c>
      <c r="I253" s="103">
        <f t="shared" si="60"/>
        <v>802.73599999999999</v>
      </c>
      <c r="J253" s="103">
        <f t="shared" si="60"/>
        <v>816.33600000000001</v>
      </c>
      <c r="K253" s="104">
        <f t="shared" si="60"/>
        <v>827.15599999999995</v>
      </c>
      <c r="L253" s="103">
        <f t="shared" si="60"/>
        <v>818.43599999999992</v>
      </c>
      <c r="M253" s="105">
        <f t="shared" si="60"/>
        <v>829.81599999999992</v>
      </c>
      <c r="N253" s="104">
        <f t="shared" si="60"/>
        <v>832.40599999999995</v>
      </c>
      <c r="O253" s="103">
        <f t="shared" si="60"/>
        <v>807.90599999999995</v>
      </c>
      <c r="P253" s="105">
        <f t="shared" si="60"/>
        <v>814.27599999999995</v>
      </c>
      <c r="Q253" s="106">
        <f t="shared" si="60"/>
        <v>838.71600000000001</v>
      </c>
      <c r="R253" s="103">
        <f t="shared" si="60"/>
        <v>847.75599999999997</v>
      </c>
      <c r="S253" s="106">
        <f t="shared" si="60"/>
        <v>852.20600000000002</v>
      </c>
      <c r="T253" s="103">
        <f t="shared" si="60"/>
        <v>847.26599999999996</v>
      </c>
      <c r="U253" s="102">
        <f t="shared" si="60"/>
        <v>837.37599999999998</v>
      </c>
      <c r="V253" s="102">
        <f t="shared" si="60"/>
        <v>842.61599999999999</v>
      </c>
      <c r="W253" s="102">
        <f t="shared" si="60"/>
        <v>844.226</v>
      </c>
      <c r="X253" s="102">
        <f t="shared" si="60"/>
        <v>837.63599999999997</v>
      </c>
      <c r="Y253" s="107">
        <f t="shared" si="60"/>
        <v>837.68599999999992</v>
      </c>
    </row>
    <row r="254" spans="1:25" s="62" customFormat="1" ht="18.75" customHeight="1" outlineLevel="1" x14ac:dyDescent="0.2">
      <c r="A254" s="56" t="s">
        <v>8</v>
      </c>
      <c r="B254" s="70">
        <f>'май (3 цк)'!B314</f>
        <v>765.79</v>
      </c>
      <c r="C254" s="70">
        <f>'май (3 цк)'!C314</f>
        <v>743.21</v>
      </c>
      <c r="D254" s="70">
        <f>'май (3 цк)'!D314</f>
        <v>748.67</v>
      </c>
      <c r="E254" s="70">
        <f>'май (3 цк)'!E314</f>
        <v>765.73</v>
      </c>
      <c r="F254" s="70">
        <f>'май (3 цк)'!F314</f>
        <v>752.78</v>
      </c>
      <c r="G254" s="70">
        <f>'май (3 цк)'!G314</f>
        <v>752.47</v>
      </c>
      <c r="H254" s="70">
        <f>'май (3 цк)'!H314</f>
        <v>756.56</v>
      </c>
      <c r="I254" s="70">
        <f>'май (3 цк)'!I314</f>
        <v>735.47</v>
      </c>
      <c r="J254" s="70">
        <f>'май (3 цк)'!J314</f>
        <v>749.07</v>
      </c>
      <c r="K254" s="70">
        <f>'май (3 цк)'!K314</f>
        <v>759.89</v>
      </c>
      <c r="L254" s="70">
        <f>'май (3 цк)'!L314</f>
        <v>751.17</v>
      </c>
      <c r="M254" s="70">
        <f>'май (3 цк)'!M314</f>
        <v>762.55</v>
      </c>
      <c r="N254" s="70">
        <f>'май (3 цк)'!N314</f>
        <v>765.14</v>
      </c>
      <c r="O254" s="70">
        <f>'май (3 цк)'!O314</f>
        <v>740.64</v>
      </c>
      <c r="P254" s="70">
        <f>'май (3 цк)'!P314</f>
        <v>747.01</v>
      </c>
      <c r="Q254" s="70">
        <f>'май (3 цк)'!Q314</f>
        <v>771.45</v>
      </c>
      <c r="R254" s="70">
        <f>'май (3 цк)'!R314</f>
        <v>780.49</v>
      </c>
      <c r="S254" s="70">
        <f>'май (3 цк)'!S314</f>
        <v>784.94</v>
      </c>
      <c r="T254" s="70">
        <f>'май (3 цк)'!T314</f>
        <v>780</v>
      </c>
      <c r="U254" s="70">
        <f>'май (3 цк)'!U314</f>
        <v>770.11</v>
      </c>
      <c r="V254" s="70">
        <f>'май (3 цк)'!V314</f>
        <v>775.35</v>
      </c>
      <c r="W254" s="70">
        <f>'май (3 цк)'!W314</f>
        <v>776.96</v>
      </c>
      <c r="X254" s="70">
        <f>'май (3 цк)'!X314</f>
        <v>770.37</v>
      </c>
      <c r="Y254" s="70">
        <f>'май (3 цк)'!Y314</f>
        <v>770.42</v>
      </c>
    </row>
    <row r="255" spans="1:25" s="62" customFormat="1" ht="18.75" customHeight="1" outlineLevel="1" x14ac:dyDescent="0.2">
      <c r="A255" s="57" t="s">
        <v>9</v>
      </c>
      <c r="B255" s="76">
        <v>64.77</v>
      </c>
      <c r="C255" s="74">
        <v>64.77</v>
      </c>
      <c r="D255" s="74">
        <v>64.77</v>
      </c>
      <c r="E255" s="74">
        <v>64.77</v>
      </c>
      <c r="F255" s="74">
        <v>64.77</v>
      </c>
      <c r="G255" s="74">
        <v>64.77</v>
      </c>
      <c r="H255" s="74">
        <v>64.77</v>
      </c>
      <c r="I255" s="74">
        <v>64.77</v>
      </c>
      <c r="J255" s="74">
        <v>64.77</v>
      </c>
      <c r="K255" s="74">
        <v>64.77</v>
      </c>
      <c r="L255" s="74">
        <v>64.77</v>
      </c>
      <c r="M255" s="74">
        <v>64.77</v>
      </c>
      <c r="N255" s="74">
        <v>64.77</v>
      </c>
      <c r="O255" s="74">
        <v>64.77</v>
      </c>
      <c r="P255" s="74">
        <v>64.77</v>
      </c>
      <c r="Q255" s="74">
        <v>64.77</v>
      </c>
      <c r="R255" s="74">
        <v>64.77</v>
      </c>
      <c r="S255" s="74">
        <v>64.77</v>
      </c>
      <c r="T255" s="74">
        <v>64.77</v>
      </c>
      <c r="U255" s="74">
        <v>64.77</v>
      </c>
      <c r="V255" s="74">
        <v>64.77</v>
      </c>
      <c r="W255" s="74">
        <v>64.77</v>
      </c>
      <c r="X255" s="74">
        <v>64.77</v>
      </c>
      <c r="Y255" s="81">
        <v>64.77</v>
      </c>
    </row>
    <row r="256" spans="1:25" s="62" customFormat="1" ht="18.75" customHeight="1" outlineLevel="1" thickBot="1" x14ac:dyDescent="0.25">
      <c r="A256" s="147" t="s">
        <v>11</v>
      </c>
      <c r="B256" s="77">
        <v>2.496</v>
      </c>
      <c r="C256" s="75">
        <v>2.496</v>
      </c>
      <c r="D256" s="75">
        <v>2.496</v>
      </c>
      <c r="E256" s="75">
        <v>2.496</v>
      </c>
      <c r="F256" s="75">
        <v>2.496</v>
      </c>
      <c r="G256" s="75">
        <v>2.496</v>
      </c>
      <c r="H256" s="75">
        <v>2.496</v>
      </c>
      <c r="I256" s="75">
        <v>2.496</v>
      </c>
      <c r="J256" s="75">
        <v>2.496</v>
      </c>
      <c r="K256" s="75">
        <v>2.496</v>
      </c>
      <c r="L256" s="75">
        <v>2.496</v>
      </c>
      <c r="M256" s="75">
        <v>2.496</v>
      </c>
      <c r="N256" s="75">
        <v>2.496</v>
      </c>
      <c r="O256" s="75">
        <v>2.496</v>
      </c>
      <c r="P256" s="75">
        <v>2.496</v>
      </c>
      <c r="Q256" s="75">
        <v>2.496</v>
      </c>
      <c r="R256" s="75">
        <v>2.496</v>
      </c>
      <c r="S256" s="75">
        <v>2.496</v>
      </c>
      <c r="T256" s="75">
        <v>2.496</v>
      </c>
      <c r="U256" s="75">
        <v>2.496</v>
      </c>
      <c r="V256" s="75">
        <v>2.496</v>
      </c>
      <c r="W256" s="75">
        <v>2.496</v>
      </c>
      <c r="X256" s="75">
        <v>2.496</v>
      </c>
      <c r="Y256" s="82">
        <v>2.496</v>
      </c>
    </row>
    <row r="257" spans="1:25" s="62" customFormat="1" ht="18.75" customHeight="1" thickBot="1" x14ac:dyDescent="0.25">
      <c r="A257" s="112">
        <v>31</v>
      </c>
      <c r="B257" s="101">
        <f t="shared" ref="B257:Y257" si="61">SUM(B258:B260)</f>
        <v>806.91599999999994</v>
      </c>
      <c r="C257" s="102">
        <f t="shared" si="61"/>
        <v>782.41599999999994</v>
      </c>
      <c r="D257" s="102">
        <f t="shared" si="61"/>
        <v>792.43599999999992</v>
      </c>
      <c r="E257" s="103">
        <f t="shared" si="61"/>
        <v>806.03599999999994</v>
      </c>
      <c r="F257" s="103">
        <f t="shared" si="61"/>
        <v>799.61599999999999</v>
      </c>
      <c r="G257" s="103">
        <f t="shared" si="61"/>
        <v>798.25599999999997</v>
      </c>
      <c r="H257" s="103">
        <f t="shared" si="61"/>
        <v>795.226</v>
      </c>
      <c r="I257" s="103">
        <f t="shared" si="61"/>
        <v>777.54599999999994</v>
      </c>
      <c r="J257" s="103">
        <f t="shared" si="61"/>
        <v>781.726</v>
      </c>
      <c r="K257" s="104">
        <f t="shared" si="61"/>
        <v>789.12599999999998</v>
      </c>
      <c r="L257" s="103">
        <f t="shared" si="61"/>
        <v>788.39599999999996</v>
      </c>
      <c r="M257" s="105">
        <f t="shared" si="61"/>
        <v>788.39599999999996</v>
      </c>
      <c r="N257" s="104">
        <f t="shared" si="61"/>
        <v>797.476</v>
      </c>
      <c r="O257" s="103">
        <f t="shared" si="61"/>
        <v>779.00599999999997</v>
      </c>
      <c r="P257" s="105">
        <f t="shared" si="61"/>
        <v>784.07599999999991</v>
      </c>
      <c r="Q257" s="106">
        <f t="shared" si="61"/>
        <v>813.12599999999998</v>
      </c>
      <c r="R257" s="103">
        <f t="shared" si="61"/>
        <v>816.85599999999999</v>
      </c>
      <c r="S257" s="106">
        <f t="shared" si="61"/>
        <v>820.31599999999992</v>
      </c>
      <c r="T257" s="103">
        <f t="shared" si="61"/>
        <v>800.42599999999993</v>
      </c>
      <c r="U257" s="102">
        <f t="shared" si="61"/>
        <v>805.73599999999999</v>
      </c>
      <c r="V257" s="102">
        <f t="shared" si="61"/>
        <v>807.33600000000001</v>
      </c>
      <c r="W257" s="102">
        <f t="shared" si="61"/>
        <v>810.99599999999998</v>
      </c>
      <c r="X257" s="102">
        <f t="shared" si="61"/>
        <v>815.13599999999997</v>
      </c>
      <c r="Y257" s="107">
        <f t="shared" si="61"/>
        <v>809.66599999999994</v>
      </c>
    </row>
    <row r="258" spans="1:25" s="62" customFormat="1" ht="18.75" customHeight="1" outlineLevel="1" x14ac:dyDescent="0.2">
      <c r="A258" s="160" t="s">
        <v>8</v>
      </c>
      <c r="B258" s="70">
        <f>'май (3 цк)'!B319</f>
        <v>739.65</v>
      </c>
      <c r="C258" s="70">
        <f>'май (3 цк)'!C319</f>
        <v>715.15</v>
      </c>
      <c r="D258" s="70">
        <f>'май (3 цк)'!D319</f>
        <v>725.17</v>
      </c>
      <c r="E258" s="70">
        <f>'май (3 цк)'!E319</f>
        <v>738.77</v>
      </c>
      <c r="F258" s="70">
        <f>'май (3 цк)'!F319</f>
        <v>732.35</v>
      </c>
      <c r="G258" s="70">
        <f>'май (3 цк)'!G319</f>
        <v>730.99</v>
      </c>
      <c r="H258" s="70">
        <f>'май (3 цк)'!H319</f>
        <v>727.96</v>
      </c>
      <c r="I258" s="70">
        <f>'май (3 цк)'!I319</f>
        <v>710.28</v>
      </c>
      <c r="J258" s="70">
        <f>'май (3 цк)'!J319</f>
        <v>714.46</v>
      </c>
      <c r="K258" s="70">
        <f>'май (3 цк)'!K319</f>
        <v>721.86</v>
      </c>
      <c r="L258" s="70">
        <f>'май (3 цк)'!L319</f>
        <v>721.13</v>
      </c>
      <c r="M258" s="70">
        <f>'май (3 цк)'!M319</f>
        <v>721.13</v>
      </c>
      <c r="N258" s="70">
        <f>'май (3 цк)'!N319</f>
        <v>730.21</v>
      </c>
      <c r="O258" s="70">
        <f>'май (3 цк)'!O319</f>
        <v>711.74</v>
      </c>
      <c r="P258" s="70">
        <f>'май (3 цк)'!P319</f>
        <v>716.81</v>
      </c>
      <c r="Q258" s="70">
        <f>'май (3 цк)'!Q319</f>
        <v>745.86</v>
      </c>
      <c r="R258" s="70">
        <f>'май (3 цк)'!R319</f>
        <v>749.59</v>
      </c>
      <c r="S258" s="70">
        <f>'май (3 цк)'!S319</f>
        <v>753.05</v>
      </c>
      <c r="T258" s="70">
        <f>'май (3 цк)'!T319</f>
        <v>733.16</v>
      </c>
      <c r="U258" s="70">
        <f>'май (3 цк)'!U319</f>
        <v>738.47</v>
      </c>
      <c r="V258" s="70">
        <f>'май (3 цк)'!V319</f>
        <v>740.07</v>
      </c>
      <c r="W258" s="70">
        <f>'май (3 цк)'!W319</f>
        <v>743.73</v>
      </c>
      <c r="X258" s="70">
        <f>'май (3 цк)'!X319</f>
        <v>747.87</v>
      </c>
      <c r="Y258" s="70">
        <f>'май (3 цк)'!Y319</f>
        <v>742.4</v>
      </c>
    </row>
    <row r="259" spans="1:25" s="62" customFormat="1" ht="18.75" customHeight="1" outlineLevel="1" x14ac:dyDescent="0.2">
      <c r="A259" s="53" t="s">
        <v>9</v>
      </c>
      <c r="B259" s="76">
        <v>64.77</v>
      </c>
      <c r="C259" s="74">
        <v>64.77</v>
      </c>
      <c r="D259" s="74">
        <v>64.77</v>
      </c>
      <c r="E259" s="74">
        <v>64.77</v>
      </c>
      <c r="F259" s="74">
        <v>64.77</v>
      </c>
      <c r="G259" s="74">
        <v>64.77</v>
      </c>
      <c r="H259" s="74">
        <v>64.77</v>
      </c>
      <c r="I259" s="74">
        <v>64.77</v>
      </c>
      <c r="J259" s="74">
        <v>64.77</v>
      </c>
      <c r="K259" s="74">
        <v>64.77</v>
      </c>
      <c r="L259" s="74">
        <v>64.77</v>
      </c>
      <c r="M259" s="74">
        <v>64.77</v>
      </c>
      <c r="N259" s="74">
        <v>64.77</v>
      </c>
      <c r="O259" s="74">
        <v>64.77</v>
      </c>
      <c r="P259" s="74">
        <v>64.77</v>
      </c>
      <c r="Q259" s="74">
        <v>64.77</v>
      </c>
      <c r="R259" s="74">
        <v>64.77</v>
      </c>
      <c r="S259" s="74">
        <v>64.77</v>
      </c>
      <c r="T259" s="74">
        <v>64.77</v>
      </c>
      <c r="U259" s="74">
        <v>64.77</v>
      </c>
      <c r="V259" s="74">
        <v>64.77</v>
      </c>
      <c r="W259" s="74">
        <v>64.77</v>
      </c>
      <c r="X259" s="74">
        <v>64.77</v>
      </c>
      <c r="Y259" s="81">
        <v>64.77</v>
      </c>
    </row>
    <row r="260" spans="1:25" s="62" customFormat="1" ht="18.75" customHeight="1" outlineLevel="1" thickBot="1" x14ac:dyDescent="0.25">
      <c r="A260" s="161" t="s">
        <v>11</v>
      </c>
      <c r="B260" s="77">
        <v>2.496</v>
      </c>
      <c r="C260" s="75">
        <v>2.496</v>
      </c>
      <c r="D260" s="75">
        <v>2.496</v>
      </c>
      <c r="E260" s="75">
        <v>2.496</v>
      </c>
      <c r="F260" s="75">
        <v>2.496</v>
      </c>
      <c r="G260" s="75">
        <v>2.496</v>
      </c>
      <c r="H260" s="75">
        <v>2.496</v>
      </c>
      <c r="I260" s="75">
        <v>2.496</v>
      </c>
      <c r="J260" s="75">
        <v>2.496</v>
      </c>
      <c r="K260" s="75">
        <v>2.496</v>
      </c>
      <c r="L260" s="75">
        <v>2.496</v>
      </c>
      <c r="M260" s="75">
        <v>2.496</v>
      </c>
      <c r="N260" s="75">
        <v>2.496</v>
      </c>
      <c r="O260" s="75">
        <v>2.496</v>
      </c>
      <c r="P260" s="75">
        <v>2.496</v>
      </c>
      <c r="Q260" s="75">
        <v>2.496</v>
      </c>
      <c r="R260" s="75">
        <v>2.496</v>
      </c>
      <c r="S260" s="75">
        <v>2.496</v>
      </c>
      <c r="T260" s="75">
        <v>2.496</v>
      </c>
      <c r="U260" s="75">
        <v>2.496</v>
      </c>
      <c r="V260" s="75">
        <v>2.496</v>
      </c>
      <c r="W260" s="75">
        <v>2.496</v>
      </c>
      <c r="X260" s="75">
        <v>2.496</v>
      </c>
      <c r="Y260" s="82">
        <v>2.496</v>
      </c>
    </row>
    <row r="261" spans="1:25" ht="15" thickBot="1" x14ac:dyDescent="0.25">
      <c r="A261" s="85"/>
      <c r="B261" s="68"/>
      <c r="C261" s="68"/>
      <c r="D261" s="68"/>
      <c r="E261" s="68"/>
      <c r="F261" s="68"/>
      <c r="G261" s="68"/>
      <c r="H261" s="68"/>
      <c r="I261" s="68"/>
      <c r="J261" s="68"/>
      <c r="K261" s="68"/>
      <c r="L261" s="68"/>
      <c r="M261" s="68"/>
      <c r="N261" s="68"/>
      <c r="O261" s="68"/>
      <c r="P261" s="68"/>
      <c r="Q261" s="68"/>
      <c r="R261" s="68"/>
      <c r="S261" s="68"/>
      <c r="T261" s="68"/>
      <c r="U261" s="68"/>
      <c r="V261" s="68"/>
      <c r="W261" s="68"/>
      <c r="X261" s="68"/>
      <c r="Y261" s="85"/>
    </row>
    <row r="262" spans="1:25" s="62" customFormat="1" ht="30.75" customHeight="1" thickBot="1" x14ac:dyDescent="0.25">
      <c r="A262" s="411" t="s">
        <v>47</v>
      </c>
      <c r="B262" s="413" t="s">
        <v>89</v>
      </c>
      <c r="C262" s="414"/>
      <c r="D262" s="414"/>
      <c r="E262" s="414"/>
      <c r="F262" s="414"/>
      <c r="G262" s="414"/>
      <c r="H262" s="414"/>
      <c r="I262" s="414"/>
      <c r="J262" s="414"/>
      <c r="K262" s="414"/>
      <c r="L262" s="414"/>
      <c r="M262" s="414"/>
      <c r="N262" s="414"/>
      <c r="O262" s="414"/>
      <c r="P262" s="414"/>
      <c r="Q262" s="414"/>
      <c r="R262" s="414"/>
      <c r="S262" s="414"/>
      <c r="T262" s="414"/>
      <c r="U262" s="414"/>
      <c r="V262" s="414"/>
      <c r="W262" s="414"/>
      <c r="X262" s="414"/>
      <c r="Y262" s="415"/>
    </row>
    <row r="263" spans="1:25" s="62" customFormat="1" ht="39" customHeight="1" thickBot="1" x14ac:dyDescent="0.25">
      <c r="A263" s="412"/>
      <c r="B263" s="164" t="s">
        <v>46</v>
      </c>
      <c r="C263" s="165" t="s">
        <v>45</v>
      </c>
      <c r="D263" s="166" t="s">
        <v>44</v>
      </c>
      <c r="E263" s="165" t="s">
        <v>43</v>
      </c>
      <c r="F263" s="165" t="s">
        <v>42</v>
      </c>
      <c r="G263" s="165" t="s">
        <v>41</v>
      </c>
      <c r="H263" s="165" t="s">
        <v>40</v>
      </c>
      <c r="I263" s="165" t="s">
        <v>39</v>
      </c>
      <c r="J263" s="165" t="s">
        <v>38</v>
      </c>
      <c r="K263" s="167" t="s">
        <v>37</v>
      </c>
      <c r="L263" s="165" t="s">
        <v>36</v>
      </c>
      <c r="M263" s="168" t="s">
        <v>35</v>
      </c>
      <c r="N263" s="167" t="s">
        <v>34</v>
      </c>
      <c r="O263" s="165" t="s">
        <v>33</v>
      </c>
      <c r="P263" s="168" t="s">
        <v>32</v>
      </c>
      <c r="Q263" s="166" t="s">
        <v>31</v>
      </c>
      <c r="R263" s="165" t="s">
        <v>30</v>
      </c>
      <c r="S263" s="166" t="s">
        <v>29</v>
      </c>
      <c r="T263" s="165" t="s">
        <v>28</v>
      </c>
      <c r="U263" s="166" t="s">
        <v>27</v>
      </c>
      <c r="V263" s="165" t="s">
        <v>26</v>
      </c>
      <c r="W263" s="166" t="s">
        <v>25</v>
      </c>
      <c r="X263" s="165" t="s">
        <v>24</v>
      </c>
      <c r="Y263" s="169" t="s">
        <v>23</v>
      </c>
    </row>
    <row r="264" spans="1:25" s="108" customFormat="1" ht="18.75" customHeight="1" thickBot="1" x14ac:dyDescent="0.25">
      <c r="A264" s="113">
        <v>1</v>
      </c>
      <c r="B264" s="101">
        <f t="shared" ref="B264:Y264" si="62">SUM(B265:B267)</f>
        <v>973.096</v>
      </c>
      <c r="C264" s="102">
        <f t="shared" si="62"/>
        <v>940.73599999999999</v>
      </c>
      <c r="D264" s="102">
        <f t="shared" si="62"/>
        <v>931.36599999999999</v>
      </c>
      <c r="E264" s="103">
        <f t="shared" si="62"/>
        <v>905.51599999999996</v>
      </c>
      <c r="F264" s="103">
        <f t="shared" si="62"/>
        <v>888.43600000000004</v>
      </c>
      <c r="G264" s="103">
        <f t="shared" si="62"/>
        <v>959.88599999999997</v>
      </c>
      <c r="H264" s="103">
        <f t="shared" si="62"/>
        <v>947.78600000000006</v>
      </c>
      <c r="I264" s="103">
        <f t="shared" si="62"/>
        <v>949.75599999999997</v>
      </c>
      <c r="J264" s="103">
        <f t="shared" si="62"/>
        <v>952.73599999999999</v>
      </c>
      <c r="K264" s="104">
        <f t="shared" si="62"/>
        <v>941.24599999999998</v>
      </c>
      <c r="L264" s="103">
        <f t="shared" si="62"/>
        <v>955.42600000000004</v>
      </c>
      <c r="M264" s="105">
        <f t="shared" si="62"/>
        <v>957.87599999999998</v>
      </c>
      <c r="N264" s="104">
        <f t="shared" si="62"/>
        <v>971.30600000000004</v>
      </c>
      <c r="O264" s="103">
        <f t="shared" si="62"/>
        <v>954.83600000000001</v>
      </c>
      <c r="P264" s="105">
        <f t="shared" si="62"/>
        <v>954.20600000000002</v>
      </c>
      <c r="Q264" s="106">
        <f t="shared" si="62"/>
        <v>971.13599999999997</v>
      </c>
      <c r="R264" s="103">
        <f t="shared" si="62"/>
        <v>985.15600000000006</v>
      </c>
      <c r="S264" s="106">
        <f t="shared" si="62"/>
        <v>993.65600000000006</v>
      </c>
      <c r="T264" s="103">
        <f t="shared" si="62"/>
        <v>992.52600000000007</v>
      </c>
      <c r="U264" s="102">
        <f t="shared" si="62"/>
        <v>979.55600000000004</v>
      </c>
      <c r="V264" s="102">
        <f t="shared" si="62"/>
        <v>974.50599999999997</v>
      </c>
      <c r="W264" s="102">
        <f t="shared" si="62"/>
        <v>977.726</v>
      </c>
      <c r="X264" s="102">
        <f t="shared" si="62"/>
        <v>987.51599999999996</v>
      </c>
      <c r="Y264" s="107">
        <f t="shared" si="62"/>
        <v>978.58600000000001</v>
      </c>
    </row>
    <row r="265" spans="1:25" s="67" customFormat="1" ht="18.75" customHeight="1" outlineLevel="1" x14ac:dyDescent="0.2">
      <c r="A265" s="56" t="s">
        <v>8</v>
      </c>
      <c r="B265" s="70">
        <f>'май (3 цк)'!B327</f>
        <v>879.89</v>
      </c>
      <c r="C265" s="70">
        <f>'май (3 цк)'!C327</f>
        <v>847.53</v>
      </c>
      <c r="D265" s="70">
        <f>'май (3 цк)'!D327</f>
        <v>838.16</v>
      </c>
      <c r="E265" s="70">
        <f>'май (3 цк)'!E327</f>
        <v>812.31</v>
      </c>
      <c r="F265" s="70">
        <f>'май (3 цк)'!F327</f>
        <v>795.23</v>
      </c>
      <c r="G265" s="70">
        <f>'май (3 цк)'!G327</f>
        <v>866.68</v>
      </c>
      <c r="H265" s="70">
        <f>'май (3 цк)'!H327</f>
        <v>854.58</v>
      </c>
      <c r="I265" s="70">
        <f>'май (3 цк)'!I327</f>
        <v>856.55</v>
      </c>
      <c r="J265" s="70">
        <f>'май (3 цк)'!J327</f>
        <v>859.53</v>
      </c>
      <c r="K265" s="70">
        <f>'май (3 цк)'!K327</f>
        <v>848.04</v>
      </c>
      <c r="L265" s="70">
        <f>'май (3 цк)'!L327</f>
        <v>862.22</v>
      </c>
      <c r="M265" s="70">
        <f>'май (3 цк)'!M327</f>
        <v>864.67</v>
      </c>
      <c r="N265" s="70">
        <f>'май (3 цк)'!N327</f>
        <v>878.1</v>
      </c>
      <c r="O265" s="70">
        <f>'май (3 цк)'!O327</f>
        <v>861.63</v>
      </c>
      <c r="P265" s="70">
        <f>'май (3 цк)'!P327</f>
        <v>861</v>
      </c>
      <c r="Q265" s="70">
        <f>'май (3 цк)'!Q327</f>
        <v>877.93</v>
      </c>
      <c r="R265" s="70">
        <f>'май (3 цк)'!R327</f>
        <v>891.95</v>
      </c>
      <c r="S265" s="70">
        <f>'май (3 цк)'!S327</f>
        <v>900.45</v>
      </c>
      <c r="T265" s="70">
        <f>'май (3 цк)'!T327</f>
        <v>899.32</v>
      </c>
      <c r="U265" s="70">
        <f>'май (3 цк)'!U327</f>
        <v>886.35</v>
      </c>
      <c r="V265" s="70">
        <f>'май (3 цк)'!V327</f>
        <v>881.3</v>
      </c>
      <c r="W265" s="70">
        <f>'май (3 цк)'!W327</f>
        <v>884.52</v>
      </c>
      <c r="X265" s="70">
        <f>'май (3 цк)'!X327</f>
        <v>894.31</v>
      </c>
      <c r="Y265" s="70">
        <f>'май (3 цк)'!Y327</f>
        <v>885.38</v>
      </c>
    </row>
    <row r="266" spans="1:25" s="67" customFormat="1" ht="18.75" customHeight="1" outlineLevel="1" x14ac:dyDescent="0.2">
      <c r="A266" s="57" t="s">
        <v>9</v>
      </c>
      <c r="B266" s="76">
        <v>90.71</v>
      </c>
      <c r="C266" s="74">
        <v>90.71</v>
      </c>
      <c r="D266" s="74">
        <v>90.71</v>
      </c>
      <c r="E266" s="74">
        <v>90.71</v>
      </c>
      <c r="F266" s="74">
        <v>90.71</v>
      </c>
      <c r="G266" s="74">
        <v>90.71</v>
      </c>
      <c r="H266" s="74">
        <v>90.71</v>
      </c>
      <c r="I266" s="74">
        <v>90.71</v>
      </c>
      <c r="J266" s="74">
        <v>90.71</v>
      </c>
      <c r="K266" s="74">
        <v>90.71</v>
      </c>
      <c r="L266" s="74">
        <v>90.71</v>
      </c>
      <c r="M266" s="74">
        <v>90.71</v>
      </c>
      <c r="N266" s="74">
        <v>90.71</v>
      </c>
      <c r="O266" s="74">
        <v>90.71</v>
      </c>
      <c r="P266" s="74">
        <v>90.71</v>
      </c>
      <c r="Q266" s="74">
        <v>90.71</v>
      </c>
      <c r="R266" s="74">
        <v>90.71</v>
      </c>
      <c r="S266" s="74">
        <v>90.71</v>
      </c>
      <c r="T266" s="74">
        <v>90.71</v>
      </c>
      <c r="U266" s="74">
        <v>90.71</v>
      </c>
      <c r="V266" s="74">
        <v>90.71</v>
      </c>
      <c r="W266" s="74">
        <v>90.71</v>
      </c>
      <c r="X266" s="74">
        <v>90.71</v>
      </c>
      <c r="Y266" s="81">
        <v>90.71</v>
      </c>
    </row>
    <row r="267" spans="1:25" s="67" customFormat="1" ht="18.75" customHeight="1" outlineLevel="1" thickBot="1" x14ac:dyDescent="0.25">
      <c r="A267" s="147" t="s">
        <v>11</v>
      </c>
      <c r="B267" s="77">
        <v>2.496</v>
      </c>
      <c r="C267" s="75">
        <v>2.496</v>
      </c>
      <c r="D267" s="75">
        <v>2.496</v>
      </c>
      <c r="E267" s="75">
        <v>2.496</v>
      </c>
      <c r="F267" s="75">
        <v>2.496</v>
      </c>
      <c r="G267" s="75">
        <v>2.496</v>
      </c>
      <c r="H267" s="75">
        <v>2.496</v>
      </c>
      <c r="I267" s="75">
        <v>2.496</v>
      </c>
      <c r="J267" s="75">
        <v>2.496</v>
      </c>
      <c r="K267" s="75">
        <v>2.496</v>
      </c>
      <c r="L267" s="75">
        <v>2.496</v>
      </c>
      <c r="M267" s="75">
        <v>2.496</v>
      </c>
      <c r="N267" s="75">
        <v>2.496</v>
      </c>
      <c r="O267" s="75">
        <v>2.496</v>
      </c>
      <c r="P267" s="75">
        <v>2.496</v>
      </c>
      <c r="Q267" s="75">
        <v>2.496</v>
      </c>
      <c r="R267" s="75">
        <v>2.496</v>
      </c>
      <c r="S267" s="75">
        <v>2.496</v>
      </c>
      <c r="T267" s="75">
        <v>2.496</v>
      </c>
      <c r="U267" s="75">
        <v>2.496</v>
      </c>
      <c r="V267" s="75">
        <v>2.496</v>
      </c>
      <c r="W267" s="75">
        <v>2.496</v>
      </c>
      <c r="X267" s="75">
        <v>2.496</v>
      </c>
      <c r="Y267" s="82">
        <v>2.496</v>
      </c>
    </row>
    <row r="268" spans="1:25" s="62" customFormat="1" ht="18.75" customHeight="1" thickBot="1" x14ac:dyDescent="0.25">
      <c r="A268" s="112">
        <v>2</v>
      </c>
      <c r="B268" s="101">
        <f t="shared" ref="B268:Y268" si="63">SUM(B269:B271)</f>
        <v>1017.446</v>
      </c>
      <c r="C268" s="102">
        <f t="shared" si="63"/>
        <v>964.30600000000004</v>
      </c>
      <c r="D268" s="102">
        <f t="shared" si="63"/>
        <v>931.16600000000005</v>
      </c>
      <c r="E268" s="103">
        <f t="shared" si="63"/>
        <v>956.61599999999999</v>
      </c>
      <c r="F268" s="103">
        <f t="shared" si="63"/>
        <v>959.65600000000006</v>
      </c>
      <c r="G268" s="103">
        <f t="shared" si="63"/>
        <v>929.89600000000007</v>
      </c>
      <c r="H268" s="103">
        <f t="shared" si="63"/>
        <v>987.24599999999998</v>
      </c>
      <c r="I268" s="103">
        <f t="shared" si="63"/>
        <v>971.70600000000002</v>
      </c>
      <c r="J268" s="103">
        <f t="shared" si="63"/>
        <v>957.90600000000006</v>
      </c>
      <c r="K268" s="104">
        <f t="shared" si="63"/>
        <v>973.88599999999997</v>
      </c>
      <c r="L268" s="103">
        <f t="shared" si="63"/>
        <v>991.38599999999997</v>
      </c>
      <c r="M268" s="105">
        <f t="shared" si="63"/>
        <v>997.87599999999998</v>
      </c>
      <c r="N268" s="104">
        <f t="shared" si="63"/>
        <v>1008.976</v>
      </c>
      <c r="O268" s="103">
        <f t="shared" si="63"/>
        <v>981.02600000000007</v>
      </c>
      <c r="P268" s="105">
        <f t="shared" si="63"/>
        <v>989.36599999999999</v>
      </c>
      <c r="Q268" s="106">
        <f t="shared" si="63"/>
        <v>1015.376</v>
      </c>
      <c r="R268" s="103">
        <f t="shared" si="63"/>
        <v>1043.106</v>
      </c>
      <c r="S268" s="106">
        <f t="shared" si="63"/>
        <v>1044.796</v>
      </c>
      <c r="T268" s="103">
        <f t="shared" si="63"/>
        <v>1014.366</v>
      </c>
      <c r="U268" s="102">
        <f t="shared" si="63"/>
        <v>1017.236</v>
      </c>
      <c r="V268" s="102">
        <f t="shared" si="63"/>
        <v>1016.336</v>
      </c>
      <c r="W268" s="102">
        <f t="shared" si="63"/>
        <v>1005.4160000000001</v>
      </c>
      <c r="X268" s="102">
        <f t="shared" si="63"/>
        <v>999.96600000000001</v>
      </c>
      <c r="Y268" s="107">
        <f t="shared" si="63"/>
        <v>1002.326</v>
      </c>
    </row>
    <row r="269" spans="1:25" s="62" customFormat="1" ht="18.75" customHeight="1" outlineLevel="1" x14ac:dyDescent="0.2">
      <c r="A269" s="56" t="s">
        <v>8</v>
      </c>
      <c r="B269" s="70">
        <f>'май (3 цк)'!B332</f>
        <v>924.24</v>
      </c>
      <c r="C269" s="70">
        <f>'май (3 цк)'!C332</f>
        <v>871.1</v>
      </c>
      <c r="D269" s="70">
        <f>'май (3 цк)'!D332</f>
        <v>837.96</v>
      </c>
      <c r="E269" s="70">
        <f>'май (3 цк)'!E332</f>
        <v>863.41</v>
      </c>
      <c r="F269" s="70">
        <f>'май (3 цк)'!F332</f>
        <v>866.45</v>
      </c>
      <c r="G269" s="70">
        <f>'май (3 цк)'!G332</f>
        <v>836.69</v>
      </c>
      <c r="H269" s="70">
        <f>'май (3 цк)'!H332</f>
        <v>894.04</v>
      </c>
      <c r="I269" s="70">
        <f>'май (3 цк)'!I332</f>
        <v>878.5</v>
      </c>
      <c r="J269" s="70">
        <f>'май (3 цк)'!J332</f>
        <v>864.7</v>
      </c>
      <c r="K269" s="70">
        <f>'май (3 цк)'!K332</f>
        <v>880.68</v>
      </c>
      <c r="L269" s="70">
        <f>'май (3 цк)'!L332</f>
        <v>898.18</v>
      </c>
      <c r="M269" s="70">
        <f>'май (3 цк)'!M332</f>
        <v>904.67</v>
      </c>
      <c r="N269" s="70">
        <f>'май (3 цк)'!N332</f>
        <v>915.77</v>
      </c>
      <c r="O269" s="70">
        <f>'май (3 цк)'!O332</f>
        <v>887.82</v>
      </c>
      <c r="P269" s="70">
        <f>'май (3 цк)'!P332</f>
        <v>896.16</v>
      </c>
      <c r="Q269" s="70">
        <f>'май (3 цк)'!Q332</f>
        <v>922.17</v>
      </c>
      <c r="R269" s="70">
        <f>'май (3 цк)'!R332</f>
        <v>949.9</v>
      </c>
      <c r="S269" s="70">
        <f>'май (3 цк)'!S332</f>
        <v>951.59</v>
      </c>
      <c r="T269" s="70">
        <f>'май (3 цк)'!T332</f>
        <v>921.16</v>
      </c>
      <c r="U269" s="70">
        <f>'май (3 цк)'!U332</f>
        <v>924.03</v>
      </c>
      <c r="V269" s="70">
        <f>'май (3 цк)'!V332</f>
        <v>923.13</v>
      </c>
      <c r="W269" s="70">
        <f>'май (3 цк)'!W332</f>
        <v>912.21</v>
      </c>
      <c r="X269" s="70">
        <f>'май (3 цк)'!X332</f>
        <v>906.76</v>
      </c>
      <c r="Y269" s="70">
        <f>'май (3 цк)'!Y332</f>
        <v>909.12</v>
      </c>
    </row>
    <row r="270" spans="1:25" s="62" customFormat="1" ht="18.75" customHeight="1" outlineLevel="1" x14ac:dyDescent="0.2">
      <c r="A270" s="57" t="s">
        <v>9</v>
      </c>
      <c r="B270" s="76">
        <v>90.71</v>
      </c>
      <c r="C270" s="74">
        <v>90.71</v>
      </c>
      <c r="D270" s="74">
        <v>90.71</v>
      </c>
      <c r="E270" s="74">
        <v>90.71</v>
      </c>
      <c r="F270" s="74">
        <v>90.71</v>
      </c>
      <c r="G270" s="74">
        <v>90.71</v>
      </c>
      <c r="H270" s="74">
        <v>90.71</v>
      </c>
      <c r="I270" s="74">
        <v>90.71</v>
      </c>
      <c r="J270" s="74">
        <v>90.71</v>
      </c>
      <c r="K270" s="74">
        <v>90.71</v>
      </c>
      <c r="L270" s="74">
        <v>90.71</v>
      </c>
      <c r="M270" s="74">
        <v>90.71</v>
      </c>
      <c r="N270" s="74">
        <v>90.71</v>
      </c>
      <c r="O270" s="74">
        <v>90.71</v>
      </c>
      <c r="P270" s="74">
        <v>90.71</v>
      </c>
      <c r="Q270" s="74">
        <v>90.71</v>
      </c>
      <c r="R270" s="74">
        <v>90.71</v>
      </c>
      <c r="S270" s="74">
        <v>90.71</v>
      </c>
      <c r="T270" s="74">
        <v>90.71</v>
      </c>
      <c r="U270" s="74">
        <v>90.71</v>
      </c>
      <c r="V270" s="74">
        <v>90.71</v>
      </c>
      <c r="W270" s="74">
        <v>90.71</v>
      </c>
      <c r="X270" s="74">
        <v>90.71</v>
      </c>
      <c r="Y270" s="81">
        <v>90.71</v>
      </c>
    </row>
    <row r="271" spans="1:25" s="62" customFormat="1" ht="18.75" customHeight="1" outlineLevel="1" thickBot="1" x14ac:dyDescent="0.25">
      <c r="A271" s="147" t="s">
        <v>11</v>
      </c>
      <c r="B271" s="77">
        <v>2.496</v>
      </c>
      <c r="C271" s="75">
        <v>2.496</v>
      </c>
      <c r="D271" s="75">
        <v>2.496</v>
      </c>
      <c r="E271" s="75">
        <v>2.496</v>
      </c>
      <c r="F271" s="75">
        <v>2.496</v>
      </c>
      <c r="G271" s="75">
        <v>2.496</v>
      </c>
      <c r="H271" s="75">
        <v>2.496</v>
      </c>
      <c r="I271" s="75">
        <v>2.496</v>
      </c>
      <c r="J271" s="75">
        <v>2.496</v>
      </c>
      <c r="K271" s="75">
        <v>2.496</v>
      </c>
      <c r="L271" s="75">
        <v>2.496</v>
      </c>
      <c r="M271" s="75">
        <v>2.496</v>
      </c>
      <c r="N271" s="75">
        <v>2.496</v>
      </c>
      <c r="O271" s="75">
        <v>2.496</v>
      </c>
      <c r="P271" s="75">
        <v>2.496</v>
      </c>
      <c r="Q271" s="75">
        <v>2.496</v>
      </c>
      <c r="R271" s="75">
        <v>2.496</v>
      </c>
      <c r="S271" s="75">
        <v>2.496</v>
      </c>
      <c r="T271" s="75">
        <v>2.496</v>
      </c>
      <c r="U271" s="75">
        <v>2.496</v>
      </c>
      <c r="V271" s="75">
        <v>2.496</v>
      </c>
      <c r="W271" s="75">
        <v>2.496</v>
      </c>
      <c r="X271" s="75">
        <v>2.496</v>
      </c>
      <c r="Y271" s="82">
        <v>2.496</v>
      </c>
    </row>
    <row r="272" spans="1:25" s="62" customFormat="1" ht="18.75" customHeight="1" thickBot="1" x14ac:dyDescent="0.25">
      <c r="A272" s="109">
        <v>3</v>
      </c>
      <c r="B272" s="101">
        <f t="shared" ref="B272:Y272" si="64">SUM(B273:B275)</f>
        <v>959.92600000000004</v>
      </c>
      <c r="C272" s="102">
        <f t="shared" si="64"/>
        <v>935.49599999999998</v>
      </c>
      <c r="D272" s="102">
        <f t="shared" si="64"/>
        <v>949.29600000000005</v>
      </c>
      <c r="E272" s="103">
        <f t="shared" si="64"/>
        <v>948.226</v>
      </c>
      <c r="F272" s="103">
        <f t="shared" si="64"/>
        <v>962.10599999999999</v>
      </c>
      <c r="G272" s="103">
        <f t="shared" si="64"/>
        <v>963.38599999999997</v>
      </c>
      <c r="H272" s="103">
        <f t="shared" si="64"/>
        <v>964.66600000000005</v>
      </c>
      <c r="I272" s="103">
        <f t="shared" si="64"/>
        <v>949.81600000000003</v>
      </c>
      <c r="J272" s="103">
        <f t="shared" si="64"/>
        <v>956.50599999999997</v>
      </c>
      <c r="K272" s="104">
        <f t="shared" si="64"/>
        <v>953.75599999999997</v>
      </c>
      <c r="L272" s="103">
        <f t="shared" si="64"/>
        <v>961.55600000000004</v>
      </c>
      <c r="M272" s="105">
        <f t="shared" si="64"/>
        <v>960.02600000000007</v>
      </c>
      <c r="N272" s="104">
        <f t="shared" si="64"/>
        <v>968.46600000000001</v>
      </c>
      <c r="O272" s="103">
        <f t="shared" si="64"/>
        <v>941.31600000000003</v>
      </c>
      <c r="P272" s="105">
        <f t="shared" si="64"/>
        <v>938.71600000000001</v>
      </c>
      <c r="Q272" s="106">
        <f t="shared" si="64"/>
        <v>972.44600000000003</v>
      </c>
      <c r="R272" s="103">
        <f t="shared" si="64"/>
        <v>976.08600000000001</v>
      </c>
      <c r="S272" s="106">
        <f t="shared" si="64"/>
        <v>984.03600000000006</v>
      </c>
      <c r="T272" s="103">
        <f t="shared" si="64"/>
        <v>993.93600000000004</v>
      </c>
      <c r="U272" s="102">
        <f t="shared" si="64"/>
        <v>977.43600000000004</v>
      </c>
      <c r="V272" s="102">
        <f t="shared" si="64"/>
        <v>976.24599999999998</v>
      </c>
      <c r="W272" s="102">
        <f t="shared" si="64"/>
        <v>967.24599999999998</v>
      </c>
      <c r="X272" s="102">
        <f t="shared" si="64"/>
        <v>972.01599999999996</v>
      </c>
      <c r="Y272" s="107">
        <f t="shared" si="64"/>
        <v>909.61599999999999</v>
      </c>
    </row>
    <row r="273" spans="1:25" s="62" customFormat="1" ht="18.75" customHeight="1" outlineLevel="1" x14ac:dyDescent="0.2">
      <c r="A273" s="56" t="s">
        <v>8</v>
      </c>
      <c r="B273" s="70">
        <f>'май (3 цк)'!B337</f>
        <v>866.72</v>
      </c>
      <c r="C273" s="70">
        <f>'май (3 цк)'!C337</f>
        <v>842.29</v>
      </c>
      <c r="D273" s="70">
        <f>'май (3 цк)'!D337</f>
        <v>856.09</v>
      </c>
      <c r="E273" s="70">
        <f>'май (3 цк)'!E337</f>
        <v>855.02</v>
      </c>
      <c r="F273" s="70">
        <f>'май (3 цк)'!F337</f>
        <v>868.9</v>
      </c>
      <c r="G273" s="70">
        <f>'май (3 цк)'!G337</f>
        <v>870.18</v>
      </c>
      <c r="H273" s="70">
        <f>'май (3 цк)'!H337</f>
        <v>871.46</v>
      </c>
      <c r="I273" s="70">
        <f>'май (3 цк)'!I337</f>
        <v>856.61</v>
      </c>
      <c r="J273" s="70">
        <f>'май (3 цк)'!J337</f>
        <v>863.3</v>
      </c>
      <c r="K273" s="70">
        <f>'май (3 цк)'!K337</f>
        <v>860.55</v>
      </c>
      <c r="L273" s="70">
        <f>'май (3 цк)'!L337</f>
        <v>868.35</v>
      </c>
      <c r="M273" s="70">
        <f>'май (3 цк)'!M337</f>
        <v>866.82</v>
      </c>
      <c r="N273" s="70">
        <f>'май (3 цк)'!N337</f>
        <v>875.26</v>
      </c>
      <c r="O273" s="70">
        <f>'май (3 цк)'!O337</f>
        <v>848.11</v>
      </c>
      <c r="P273" s="70">
        <f>'май (3 цк)'!P337</f>
        <v>845.51</v>
      </c>
      <c r="Q273" s="70">
        <f>'май (3 цк)'!Q337</f>
        <v>879.24</v>
      </c>
      <c r="R273" s="70">
        <f>'май (3 цк)'!R337</f>
        <v>882.88</v>
      </c>
      <c r="S273" s="70">
        <f>'май (3 цк)'!S337</f>
        <v>890.83</v>
      </c>
      <c r="T273" s="70">
        <f>'май (3 цк)'!T337</f>
        <v>900.73</v>
      </c>
      <c r="U273" s="70">
        <f>'май (3 цк)'!U337</f>
        <v>884.23</v>
      </c>
      <c r="V273" s="70">
        <f>'май (3 цк)'!V337</f>
        <v>883.04</v>
      </c>
      <c r="W273" s="70">
        <f>'май (3 цк)'!W337</f>
        <v>874.04</v>
      </c>
      <c r="X273" s="70">
        <f>'май (3 цк)'!X337</f>
        <v>878.81</v>
      </c>
      <c r="Y273" s="70">
        <f>'май (3 цк)'!Y337</f>
        <v>816.41</v>
      </c>
    </row>
    <row r="274" spans="1:25" s="62" customFormat="1" ht="18.75" customHeight="1" outlineLevel="1" x14ac:dyDescent="0.2">
      <c r="A274" s="57" t="s">
        <v>9</v>
      </c>
      <c r="B274" s="76">
        <v>90.71</v>
      </c>
      <c r="C274" s="74">
        <v>90.71</v>
      </c>
      <c r="D274" s="74">
        <v>90.71</v>
      </c>
      <c r="E274" s="74">
        <v>90.71</v>
      </c>
      <c r="F274" s="74">
        <v>90.71</v>
      </c>
      <c r="G274" s="74">
        <v>90.71</v>
      </c>
      <c r="H274" s="74">
        <v>90.71</v>
      </c>
      <c r="I274" s="74">
        <v>90.71</v>
      </c>
      <c r="J274" s="74">
        <v>90.71</v>
      </c>
      <c r="K274" s="74">
        <v>90.71</v>
      </c>
      <c r="L274" s="74">
        <v>90.71</v>
      </c>
      <c r="M274" s="74">
        <v>90.71</v>
      </c>
      <c r="N274" s="74">
        <v>90.71</v>
      </c>
      <c r="O274" s="74">
        <v>90.71</v>
      </c>
      <c r="P274" s="74">
        <v>90.71</v>
      </c>
      <c r="Q274" s="74">
        <v>90.71</v>
      </c>
      <c r="R274" s="74">
        <v>90.71</v>
      </c>
      <c r="S274" s="74">
        <v>90.71</v>
      </c>
      <c r="T274" s="74">
        <v>90.71</v>
      </c>
      <c r="U274" s="74">
        <v>90.71</v>
      </c>
      <c r="V274" s="74">
        <v>90.71</v>
      </c>
      <c r="W274" s="74">
        <v>90.71</v>
      </c>
      <c r="X274" s="74">
        <v>90.71</v>
      </c>
      <c r="Y274" s="81">
        <v>90.71</v>
      </c>
    </row>
    <row r="275" spans="1:25" s="62" customFormat="1" ht="18.75" customHeight="1" outlineLevel="1" thickBot="1" x14ac:dyDescent="0.25">
      <c r="A275" s="147" t="s">
        <v>11</v>
      </c>
      <c r="B275" s="77">
        <v>2.496</v>
      </c>
      <c r="C275" s="75">
        <v>2.496</v>
      </c>
      <c r="D275" s="75">
        <v>2.496</v>
      </c>
      <c r="E275" s="75">
        <v>2.496</v>
      </c>
      <c r="F275" s="75">
        <v>2.496</v>
      </c>
      <c r="G275" s="75">
        <v>2.496</v>
      </c>
      <c r="H275" s="75">
        <v>2.496</v>
      </c>
      <c r="I275" s="75">
        <v>2.496</v>
      </c>
      <c r="J275" s="75">
        <v>2.496</v>
      </c>
      <c r="K275" s="75">
        <v>2.496</v>
      </c>
      <c r="L275" s="75">
        <v>2.496</v>
      </c>
      <c r="M275" s="75">
        <v>2.496</v>
      </c>
      <c r="N275" s="75">
        <v>2.496</v>
      </c>
      <c r="O275" s="75">
        <v>2.496</v>
      </c>
      <c r="P275" s="75">
        <v>2.496</v>
      </c>
      <c r="Q275" s="75">
        <v>2.496</v>
      </c>
      <c r="R275" s="75">
        <v>2.496</v>
      </c>
      <c r="S275" s="75">
        <v>2.496</v>
      </c>
      <c r="T275" s="75">
        <v>2.496</v>
      </c>
      <c r="U275" s="75">
        <v>2.496</v>
      </c>
      <c r="V275" s="75">
        <v>2.496</v>
      </c>
      <c r="W275" s="75">
        <v>2.496</v>
      </c>
      <c r="X275" s="75">
        <v>2.496</v>
      </c>
      <c r="Y275" s="82">
        <v>2.496</v>
      </c>
    </row>
    <row r="276" spans="1:25" s="62" customFormat="1" ht="18.75" customHeight="1" thickBot="1" x14ac:dyDescent="0.25">
      <c r="A276" s="130">
        <v>4</v>
      </c>
      <c r="B276" s="101">
        <f t="shared" ref="B276:Y276" si="65">SUM(B277:B279)</f>
        <v>918.24599999999998</v>
      </c>
      <c r="C276" s="102">
        <f t="shared" si="65"/>
        <v>898.12599999999998</v>
      </c>
      <c r="D276" s="102">
        <f t="shared" si="65"/>
        <v>892.81600000000003</v>
      </c>
      <c r="E276" s="103">
        <f t="shared" si="65"/>
        <v>896.476</v>
      </c>
      <c r="F276" s="103">
        <f t="shared" si="65"/>
        <v>897.63599999999997</v>
      </c>
      <c r="G276" s="103">
        <f t="shared" si="65"/>
        <v>898.18600000000004</v>
      </c>
      <c r="H276" s="103">
        <f t="shared" si="65"/>
        <v>903.86599999999999</v>
      </c>
      <c r="I276" s="103">
        <f t="shared" si="65"/>
        <v>890.71600000000001</v>
      </c>
      <c r="J276" s="103">
        <f t="shared" si="65"/>
        <v>886.65600000000006</v>
      </c>
      <c r="K276" s="104">
        <f t="shared" si="65"/>
        <v>885.96600000000001</v>
      </c>
      <c r="L276" s="103">
        <f t="shared" si="65"/>
        <v>884.44600000000003</v>
      </c>
      <c r="M276" s="105">
        <f t="shared" si="65"/>
        <v>886.40600000000006</v>
      </c>
      <c r="N276" s="104">
        <f t="shared" si="65"/>
        <v>892.80600000000004</v>
      </c>
      <c r="O276" s="103">
        <f t="shared" si="65"/>
        <v>869.60599999999999</v>
      </c>
      <c r="P276" s="105">
        <f t="shared" si="65"/>
        <v>874.16600000000005</v>
      </c>
      <c r="Q276" s="106">
        <f t="shared" si="65"/>
        <v>896.01599999999996</v>
      </c>
      <c r="R276" s="103">
        <f t="shared" si="65"/>
        <v>914.06600000000003</v>
      </c>
      <c r="S276" s="106">
        <f t="shared" si="65"/>
        <v>921.25599999999997</v>
      </c>
      <c r="T276" s="103">
        <f t="shared" si="65"/>
        <v>910.24599999999998</v>
      </c>
      <c r="U276" s="102">
        <f t="shared" si="65"/>
        <v>897.37599999999998</v>
      </c>
      <c r="V276" s="102">
        <f t="shared" si="65"/>
        <v>900.31600000000003</v>
      </c>
      <c r="W276" s="102">
        <f t="shared" si="65"/>
        <v>907.74599999999998</v>
      </c>
      <c r="X276" s="102">
        <f t="shared" si="65"/>
        <v>901.03600000000006</v>
      </c>
      <c r="Y276" s="107">
        <f t="shared" si="65"/>
        <v>884.26599999999996</v>
      </c>
    </row>
    <row r="277" spans="1:25" s="62" customFormat="1" ht="18.75" customHeight="1" outlineLevel="1" x14ac:dyDescent="0.2">
      <c r="A277" s="58" t="s">
        <v>8</v>
      </c>
      <c r="B277" s="70">
        <f>'май (3 цк)'!B342</f>
        <v>825.04</v>
      </c>
      <c r="C277" s="70">
        <f>'май (3 цк)'!C342</f>
        <v>804.92</v>
      </c>
      <c r="D277" s="70">
        <f>'май (3 цк)'!D342</f>
        <v>799.61</v>
      </c>
      <c r="E277" s="70">
        <f>'май (3 цк)'!E342</f>
        <v>803.27</v>
      </c>
      <c r="F277" s="70">
        <f>'май (3 цк)'!F342</f>
        <v>804.43</v>
      </c>
      <c r="G277" s="70">
        <f>'май (3 цк)'!G342</f>
        <v>804.98</v>
      </c>
      <c r="H277" s="70">
        <f>'май (3 цк)'!H342</f>
        <v>810.66</v>
      </c>
      <c r="I277" s="70">
        <f>'май (3 цк)'!I342</f>
        <v>797.51</v>
      </c>
      <c r="J277" s="70">
        <f>'май (3 цк)'!J342</f>
        <v>793.45</v>
      </c>
      <c r="K277" s="70">
        <f>'май (3 цк)'!K342</f>
        <v>792.76</v>
      </c>
      <c r="L277" s="70">
        <f>'май (3 цк)'!L342</f>
        <v>791.24</v>
      </c>
      <c r="M277" s="70">
        <f>'май (3 цк)'!M342</f>
        <v>793.2</v>
      </c>
      <c r="N277" s="70">
        <f>'май (3 цк)'!N342</f>
        <v>799.6</v>
      </c>
      <c r="O277" s="70">
        <f>'май (3 цк)'!O342</f>
        <v>776.4</v>
      </c>
      <c r="P277" s="70">
        <f>'май (3 цк)'!P342</f>
        <v>780.96</v>
      </c>
      <c r="Q277" s="70">
        <f>'май (3 цк)'!Q342</f>
        <v>802.81</v>
      </c>
      <c r="R277" s="70">
        <f>'май (3 цк)'!R342</f>
        <v>820.86</v>
      </c>
      <c r="S277" s="70">
        <f>'май (3 цк)'!S342</f>
        <v>828.05</v>
      </c>
      <c r="T277" s="70">
        <f>'май (3 цк)'!T342</f>
        <v>817.04</v>
      </c>
      <c r="U277" s="70">
        <f>'май (3 цк)'!U342</f>
        <v>804.17</v>
      </c>
      <c r="V277" s="70">
        <f>'май (3 цк)'!V342</f>
        <v>807.11</v>
      </c>
      <c r="W277" s="70">
        <f>'май (3 цк)'!W342</f>
        <v>814.54</v>
      </c>
      <c r="X277" s="70">
        <f>'май (3 цк)'!X342</f>
        <v>807.83</v>
      </c>
      <c r="Y277" s="70">
        <f>'май (3 цк)'!Y342</f>
        <v>791.06</v>
      </c>
    </row>
    <row r="278" spans="1:25" s="62" customFormat="1" ht="18.75" customHeight="1" outlineLevel="1" x14ac:dyDescent="0.2">
      <c r="A278" s="57" t="s">
        <v>9</v>
      </c>
      <c r="B278" s="76">
        <v>90.71</v>
      </c>
      <c r="C278" s="74">
        <v>90.71</v>
      </c>
      <c r="D278" s="74">
        <v>90.71</v>
      </c>
      <c r="E278" s="74">
        <v>90.71</v>
      </c>
      <c r="F278" s="74">
        <v>90.71</v>
      </c>
      <c r="G278" s="74">
        <v>90.71</v>
      </c>
      <c r="H278" s="74">
        <v>90.71</v>
      </c>
      <c r="I278" s="74">
        <v>90.71</v>
      </c>
      <c r="J278" s="74">
        <v>90.71</v>
      </c>
      <c r="K278" s="74">
        <v>90.71</v>
      </c>
      <c r="L278" s="74">
        <v>90.71</v>
      </c>
      <c r="M278" s="74">
        <v>90.71</v>
      </c>
      <c r="N278" s="74">
        <v>90.71</v>
      </c>
      <c r="O278" s="74">
        <v>90.71</v>
      </c>
      <c r="P278" s="74">
        <v>90.71</v>
      </c>
      <c r="Q278" s="74">
        <v>90.71</v>
      </c>
      <c r="R278" s="74">
        <v>90.71</v>
      </c>
      <c r="S278" s="74">
        <v>90.71</v>
      </c>
      <c r="T278" s="74">
        <v>90.71</v>
      </c>
      <c r="U278" s="74">
        <v>90.71</v>
      </c>
      <c r="V278" s="74">
        <v>90.71</v>
      </c>
      <c r="W278" s="74">
        <v>90.71</v>
      </c>
      <c r="X278" s="74">
        <v>90.71</v>
      </c>
      <c r="Y278" s="81">
        <v>90.71</v>
      </c>
    </row>
    <row r="279" spans="1:25" s="62" customFormat="1" ht="18.75" customHeight="1" outlineLevel="1" thickBot="1" x14ac:dyDescent="0.25">
      <c r="A279" s="147" t="s">
        <v>11</v>
      </c>
      <c r="B279" s="77">
        <v>2.496</v>
      </c>
      <c r="C279" s="75">
        <v>2.496</v>
      </c>
      <c r="D279" s="75">
        <v>2.496</v>
      </c>
      <c r="E279" s="75">
        <v>2.496</v>
      </c>
      <c r="F279" s="75">
        <v>2.496</v>
      </c>
      <c r="G279" s="75">
        <v>2.496</v>
      </c>
      <c r="H279" s="75">
        <v>2.496</v>
      </c>
      <c r="I279" s="75">
        <v>2.496</v>
      </c>
      <c r="J279" s="75">
        <v>2.496</v>
      </c>
      <c r="K279" s="75">
        <v>2.496</v>
      </c>
      <c r="L279" s="75">
        <v>2.496</v>
      </c>
      <c r="M279" s="75">
        <v>2.496</v>
      </c>
      <c r="N279" s="75">
        <v>2.496</v>
      </c>
      <c r="O279" s="75">
        <v>2.496</v>
      </c>
      <c r="P279" s="75">
        <v>2.496</v>
      </c>
      <c r="Q279" s="75">
        <v>2.496</v>
      </c>
      <c r="R279" s="75">
        <v>2.496</v>
      </c>
      <c r="S279" s="75">
        <v>2.496</v>
      </c>
      <c r="T279" s="75">
        <v>2.496</v>
      </c>
      <c r="U279" s="75">
        <v>2.496</v>
      </c>
      <c r="V279" s="75">
        <v>2.496</v>
      </c>
      <c r="W279" s="75">
        <v>2.496</v>
      </c>
      <c r="X279" s="75">
        <v>2.496</v>
      </c>
      <c r="Y279" s="82">
        <v>2.496</v>
      </c>
    </row>
    <row r="280" spans="1:25" s="62" customFormat="1" ht="18.75" customHeight="1" thickBot="1" x14ac:dyDescent="0.25">
      <c r="A280" s="109">
        <v>5</v>
      </c>
      <c r="B280" s="101">
        <f t="shared" ref="B280:Y280" si="66">SUM(B281:B283)</f>
        <v>884.79600000000005</v>
      </c>
      <c r="C280" s="102">
        <f t="shared" si="66"/>
        <v>863.23599999999999</v>
      </c>
      <c r="D280" s="102">
        <f t="shared" si="66"/>
        <v>850.80600000000004</v>
      </c>
      <c r="E280" s="103">
        <f t="shared" si="66"/>
        <v>857.41600000000005</v>
      </c>
      <c r="F280" s="103">
        <f t="shared" si="66"/>
        <v>842.10599999999999</v>
      </c>
      <c r="G280" s="103">
        <f t="shared" si="66"/>
        <v>849.70600000000002</v>
      </c>
      <c r="H280" s="103">
        <f t="shared" si="66"/>
        <v>889.91600000000005</v>
      </c>
      <c r="I280" s="103">
        <f t="shared" si="66"/>
        <v>875.44600000000003</v>
      </c>
      <c r="J280" s="103">
        <f t="shared" si="66"/>
        <v>877.42600000000004</v>
      </c>
      <c r="K280" s="104">
        <f t="shared" si="66"/>
        <v>880.41600000000005</v>
      </c>
      <c r="L280" s="103">
        <f t="shared" si="66"/>
        <v>875.05600000000004</v>
      </c>
      <c r="M280" s="105">
        <f t="shared" si="66"/>
        <v>854.13599999999997</v>
      </c>
      <c r="N280" s="104">
        <f t="shared" si="66"/>
        <v>862.55600000000004</v>
      </c>
      <c r="O280" s="103">
        <f t="shared" si="66"/>
        <v>862.46600000000001</v>
      </c>
      <c r="P280" s="105">
        <f t="shared" si="66"/>
        <v>849.94600000000003</v>
      </c>
      <c r="Q280" s="106">
        <f t="shared" si="66"/>
        <v>882.54600000000005</v>
      </c>
      <c r="R280" s="103">
        <f t="shared" si="66"/>
        <v>890.42600000000004</v>
      </c>
      <c r="S280" s="106">
        <f t="shared" si="66"/>
        <v>893.17600000000004</v>
      </c>
      <c r="T280" s="103">
        <f t="shared" si="66"/>
        <v>888.02600000000007</v>
      </c>
      <c r="U280" s="102">
        <f t="shared" si="66"/>
        <v>877.74599999999998</v>
      </c>
      <c r="V280" s="102">
        <f t="shared" si="66"/>
        <v>888.99599999999998</v>
      </c>
      <c r="W280" s="102">
        <f t="shared" si="66"/>
        <v>873.39600000000007</v>
      </c>
      <c r="X280" s="102">
        <f t="shared" si="66"/>
        <v>877.77600000000007</v>
      </c>
      <c r="Y280" s="107">
        <f t="shared" si="66"/>
        <v>875.36599999999999</v>
      </c>
    </row>
    <row r="281" spans="1:25" s="62" customFormat="1" ht="18.75" customHeight="1" outlineLevel="1" x14ac:dyDescent="0.2">
      <c r="A281" s="56" t="s">
        <v>8</v>
      </c>
      <c r="B281" s="70">
        <f>'май (3 цк)'!B347</f>
        <v>791.59</v>
      </c>
      <c r="C281" s="70">
        <f>'май (3 цк)'!C347</f>
        <v>770.03</v>
      </c>
      <c r="D281" s="70">
        <f>'май (3 цк)'!D347</f>
        <v>757.6</v>
      </c>
      <c r="E281" s="70">
        <f>'май (3 цк)'!E347</f>
        <v>764.21</v>
      </c>
      <c r="F281" s="70">
        <f>'май (3 цк)'!F347</f>
        <v>748.9</v>
      </c>
      <c r="G281" s="70">
        <f>'май (3 цк)'!G347</f>
        <v>756.5</v>
      </c>
      <c r="H281" s="70">
        <f>'май (3 цк)'!H347</f>
        <v>796.71</v>
      </c>
      <c r="I281" s="70">
        <f>'май (3 цк)'!I347</f>
        <v>782.24</v>
      </c>
      <c r="J281" s="70">
        <f>'май (3 цк)'!J347</f>
        <v>784.22</v>
      </c>
      <c r="K281" s="70">
        <f>'май (3 цк)'!K347</f>
        <v>787.21</v>
      </c>
      <c r="L281" s="70">
        <f>'май (3 цк)'!L347</f>
        <v>781.85</v>
      </c>
      <c r="M281" s="70">
        <f>'май (3 цк)'!M347</f>
        <v>760.93</v>
      </c>
      <c r="N281" s="70">
        <f>'май (3 цк)'!N347</f>
        <v>769.35</v>
      </c>
      <c r="O281" s="70">
        <f>'май (3 цк)'!O347</f>
        <v>769.26</v>
      </c>
      <c r="P281" s="70">
        <f>'май (3 цк)'!P347</f>
        <v>756.74</v>
      </c>
      <c r="Q281" s="70">
        <f>'май (3 цк)'!Q347</f>
        <v>789.34</v>
      </c>
      <c r="R281" s="70">
        <f>'май (3 цк)'!R347</f>
        <v>797.22</v>
      </c>
      <c r="S281" s="70">
        <f>'май (3 цк)'!S347</f>
        <v>799.97</v>
      </c>
      <c r="T281" s="70">
        <f>'май (3 цк)'!T347</f>
        <v>794.82</v>
      </c>
      <c r="U281" s="70">
        <f>'май (3 цк)'!U347</f>
        <v>784.54</v>
      </c>
      <c r="V281" s="70">
        <f>'май (3 цк)'!V347</f>
        <v>795.79</v>
      </c>
      <c r="W281" s="70">
        <f>'май (3 цк)'!W347</f>
        <v>780.19</v>
      </c>
      <c r="X281" s="70">
        <f>'май (3 цк)'!X347</f>
        <v>784.57</v>
      </c>
      <c r="Y281" s="70">
        <f>'май (3 цк)'!Y347</f>
        <v>782.16</v>
      </c>
    </row>
    <row r="282" spans="1:25" s="62" customFormat="1" ht="18.75" customHeight="1" outlineLevel="1" x14ac:dyDescent="0.2">
      <c r="A282" s="57" t="s">
        <v>9</v>
      </c>
      <c r="B282" s="76">
        <v>90.71</v>
      </c>
      <c r="C282" s="74">
        <v>90.71</v>
      </c>
      <c r="D282" s="74">
        <v>90.71</v>
      </c>
      <c r="E282" s="74">
        <v>90.71</v>
      </c>
      <c r="F282" s="74">
        <v>90.71</v>
      </c>
      <c r="G282" s="74">
        <v>90.71</v>
      </c>
      <c r="H282" s="74">
        <v>90.71</v>
      </c>
      <c r="I282" s="74">
        <v>90.71</v>
      </c>
      <c r="J282" s="74">
        <v>90.71</v>
      </c>
      <c r="K282" s="74">
        <v>90.71</v>
      </c>
      <c r="L282" s="74">
        <v>90.71</v>
      </c>
      <c r="M282" s="74">
        <v>90.71</v>
      </c>
      <c r="N282" s="74">
        <v>90.71</v>
      </c>
      <c r="O282" s="74">
        <v>90.71</v>
      </c>
      <c r="P282" s="74">
        <v>90.71</v>
      </c>
      <c r="Q282" s="74">
        <v>90.71</v>
      </c>
      <c r="R282" s="74">
        <v>90.71</v>
      </c>
      <c r="S282" s="74">
        <v>90.71</v>
      </c>
      <c r="T282" s="74">
        <v>90.71</v>
      </c>
      <c r="U282" s="74">
        <v>90.71</v>
      </c>
      <c r="V282" s="74">
        <v>90.71</v>
      </c>
      <c r="W282" s="74">
        <v>90.71</v>
      </c>
      <c r="X282" s="74">
        <v>90.71</v>
      </c>
      <c r="Y282" s="81">
        <v>90.71</v>
      </c>
    </row>
    <row r="283" spans="1:25" s="62" customFormat="1" ht="18.75" customHeight="1" outlineLevel="1" thickBot="1" x14ac:dyDescent="0.25">
      <c r="A283" s="147" t="s">
        <v>11</v>
      </c>
      <c r="B283" s="77">
        <v>2.496</v>
      </c>
      <c r="C283" s="75">
        <v>2.496</v>
      </c>
      <c r="D283" s="75">
        <v>2.496</v>
      </c>
      <c r="E283" s="75">
        <v>2.496</v>
      </c>
      <c r="F283" s="75">
        <v>2.496</v>
      </c>
      <c r="G283" s="75">
        <v>2.496</v>
      </c>
      <c r="H283" s="75">
        <v>2.496</v>
      </c>
      <c r="I283" s="75">
        <v>2.496</v>
      </c>
      <c r="J283" s="75">
        <v>2.496</v>
      </c>
      <c r="K283" s="75">
        <v>2.496</v>
      </c>
      <c r="L283" s="75">
        <v>2.496</v>
      </c>
      <c r="M283" s="75">
        <v>2.496</v>
      </c>
      <c r="N283" s="75">
        <v>2.496</v>
      </c>
      <c r="O283" s="75">
        <v>2.496</v>
      </c>
      <c r="P283" s="75">
        <v>2.496</v>
      </c>
      <c r="Q283" s="75">
        <v>2.496</v>
      </c>
      <c r="R283" s="75">
        <v>2.496</v>
      </c>
      <c r="S283" s="75">
        <v>2.496</v>
      </c>
      <c r="T283" s="75">
        <v>2.496</v>
      </c>
      <c r="U283" s="75">
        <v>2.496</v>
      </c>
      <c r="V283" s="75">
        <v>2.496</v>
      </c>
      <c r="W283" s="75">
        <v>2.496</v>
      </c>
      <c r="X283" s="75">
        <v>2.496</v>
      </c>
      <c r="Y283" s="82">
        <v>2.496</v>
      </c>
    </row>
    <row r="284" spans="1:25" s="62" customFormat="1" ht="18.75" customHeight="1" thickBot="1" x14ac:dyDescent="0.25">
      <c r="A284" s="112">
        <v>6</v>
      </c>
      <c r="B284" s="101">
        <f t="shared" ref="B284:Y284" si="67">SUM(B285:B287)</f>
        <v>880.60599999999999</v>
      </c>
      <c r="C284" s="102">
        <f t="shared" si="67"/>
        <v>870.53600000000006</v>
      </c>
      <c r="D284" s="102">
        <f t="shared" si="67"/>
        <v>873.71600000000001</v>
      </c>
      <c r="E284" s="103">
        <f t="shared" si="67"/>
        <v>881.51599999999996</v>
      </c>
      <c r="F284" s="103">
        <f t="shared" si="67"/>
        <v>874.89600000000007</v>
      </c>
      <c r="G284" s="103">
        <f t="shared" si="67"/>
        <v>881.31600000000003</v>
      </c>
      <c r="H284" s="103">
        <f t="shared" si="67"/>
        <v>886.69600000000003</v>
      </c>
      <c r="I284" s="103">
        <f t="shared" si="67"/>
        <v>871.39600000000007</v>
      </c>
      <c r="J284" s="103">
        <f t="shared" si="67"/>
        <v>877.62599999999998</v>
      </c>
      <c r="K284" s="104">
        <f t="shared" si="67"/>
        <v>877.45600000000002</v>
      </c>
      <c r="L284" s="103">
        <f t="shared" si="67"/>
        <v>878.846</v>
      </c>
      <c r="M284" s="105">
        <f t="shared" si="67"/>
        <v>879.12599999999998</v>
      </c>
      <c r="N284" s="104">
        <f t="shared" si="67"/>
        <v>887.346</v>
      </c>
      <c r="O284" s="103">
        <f t="shared" si="67"/>
        <v>864.56600000000003</v>
      </c>
      <c r="P284" s="105">
        <f t="shared" si="67"/>
        <v>869.01599999999996</v>
      </c>
      <c r="Q284" s="106">
        <f t="shared" si="67"/>
        <v>891.57600000000002</v>
      </c>
      <c r="R284" s="103">
        <f t="shared" si="67"/>
        <v>899.49599999999998</v>
      </c>
      <c r="S284" s="106">
        <f t="shared" si="67"/>
        <v>908.75599999999997</v>
      </c>
      <c r="T284" s="103">
        <f t="shared" si="67"/>
        <v>896.80600000000004</v>
      </c>
      <c r="U284" s="102">
        <f t="shared" si="67"/>
        <v>885.68600000000004</v>
      </c>
      <c r="V284" s="102">
        <f t="shared" si="67"/>
        <v>894.94600000000003</v>
      </c>
      <c r="W284" s="102">
        <f t="shared" si="67"/>
        <v>870.80600000000004</v>
      </c>
      <c r="X284" s="102">
        <f t="shared" si="67"/>
        <v>875.73599999999999</v>
      </c>
      <c r="Y284" s="107">
        <f t="shared" si="67"/>
        <v>897.89600000000007</v>
      </c>
    </row>
    <row r="285" spans="1:25" s="62" customFormat="1" ht="18.75" customHeight="1" outlineLevel="1" x14ac:dyDescent="0.2">
      <c r="A285" s="56" t="s">
        <v>8</v>
      </c>
      <c r="B285" s="70">
        <f>'май (3 цк)'!B352</f>
        <v>787.4</v>
      </c>
      <c r="C285" s="70">
        <f>'май (3 цк)'!C352</f>
        <v>777.33</v>
      </c>
      <c r="D285" s="70">
        <f>'май (3 цк)'!D352</f>
        <v>780.51</v>
      </c>
      <c r="E285" s="70">
        <f>'май (3 цк)'!E352</f>
        <v>788.31</v>
      </c>
      <c r="F285" s="70">
        <f>'май (3 цк)'!F352</f>
        <v>781.69</v>
      </c>
      <c r="G285" s="70">
        <f>'май (3 цк)'!G352</f>
        <v>788.11</v>
      </c>
      <c r="H285" s="70">
        <f>'май (3 цк)'!H352</f>
        <v>793.49</v>
      </c>
      <c r="I285" s="70">
        <f>'май (3 цк)'!I352</f>
        <v>778.19</v>
      </c>
      <c r="J285" s="70">
        <f>'май (3 цк)'!J352</f>
        <v>784.42</v>
      </c>
      <c r="K285" s="70">
        <f>'май (3 цк)'!K352</f>
        <v>784.25</v>
      </c>
      <c r="L285" s="70">
        <f>'май (3 цк)'!L352</f>
        <v>785.64</v>
      </c>
      <c r="M285" s="70">
        <f>'май (3 цк)'!M352</f>
        <v>785.92</v>
      </c>
      <c r="N285" s="70">
        <f>'май (3 цк)'!N352</f>
        <v>794.14</v>
      </c>
      <c r="O285" s="70">
        <f>'май (3 цк)'!O352</f>
        <v>771.36</v>
      </c>
      <c r="P285" s="70">
        <f>'май (3 цк)'!P352</f>
        <v>775.81</v>
      </c>
      <c r="Q285" s="70">
        <f>'май (3 цк)'!Q352</f>
        <v>798.37</v>
      </c>
      <c r="R285" s="70">
        <f>'май (3 цк)'!R352</f>
        <v>806.29</v>
      </c>
      <c r="S285" s="70">
        <f>'май (3 цк)'!S352</f>
        <v>815.55</v>
      </c>
      <c r="T285" s="70">
        <f>'май (3 цк)'!T352</f>
        <v>803.6</v>
      </c>
      <c r="U285" s="70">
        <f>'май (3 цк)'!U352</f>
        <v>792.48</v>
      </c>
      <c r="V285" s="70">
        <f>'май (3 цк)'!V352</f>
        <v>801.74</v>
      </c>
      <c r="W285" s="70">
        <f>'май (3 цк)'!W352</f>
        <v>777.6</v>
      </c>
      <c r="X285" s="70">
        <f>'май (3 цк)'!X352</f>
        <v>782.53</v>
      </c>
      <c r="Y285" s="70">
        <f>'май (3 цк)'!Y352</f>
        <v>804.69</v>
      </c>
    </row>
    <row r="286" spans="1:25" s="62" customFormat="1" ht="18.75" customHeight="1" outlineLevel="1" x14ac:dyDescent="0.2">
      <c r="A286" s="57" t="s">
        <v>9</v>
      </c>
      <c r="B286" s="76">
        <v>90.71</v>
      </c>
      <c r="C286" s="74">
        <v>90.71</v>
      </c>
      <c r="D286" s="74">
        <v>90.71</v>
      </c>
      <c r="E286" s="74">
        <v>90.71</v>
      </c>
      <c r="F286" s="74">
        <v>90.71</v>
      </c>
      <c r="G286" s="74">
        <v>90.71</v>
      </c>
      <c r="H286" s="74">
        <v>90.71</v>
      </c>
      <c r="I286" s="74">
        <v>90.71</v>
      </c>
      <c r="J286" s="74">
        <v>90.71</v>
      </c>
      <c r="K286" s="74">
        <v>90.71</v>
      </c>
      <c r="L286" s="74">
        <v>90.71</v>
      </c>
      <c r="M286" s="74">
        <v>90.71</v>
      </c>
      <c r="N286" s="74">
        <v>90.71</v>
      </c>
      <c r="O286" s="74">
        <v>90.71</v>
      </c>
      <c r="P286" s="74">
        <v>90.71</v>
      </c>
      <c r="Q286" s="74">
        <v>90.71</v>
      </c>
      <c r="R286" s="74">
        <v>90.71</v>
      </c>
      <c r="S286" s="74">
        <v>90.71</v>
      </c>
      <c r="T286" s="74">
        <v>90.71</v>
      </c>
      <c r="U286" s="74">
        <v>90.71</v>
      </c>
      <c r="V286" s="74">
        <v>90.71</v>
      </c>
      <c r="W286" s="74">
        <v>90.71</v>
      </c>
      <c r="X286" s="74">
        <v>90.71</v>
      </c>
      <c r="Y286" s="81">
        <v>90.71</v>
      </c>
    </row>
    <row r="287" spans="1:25" s="62" customFormat="1" ht="18.75" customHeight="1" outlineLevel="1" thickBot="1" x14ac:dyDescent="0.25">
      <c r="A287" s="147" t="s">
        <v>11</v>
      </c>
      <c r="B287" s="77">
        <v>2.496</v>
      </c>
      <c r="C287" s="75">
        <v>2.496</v>
      </c>
      <c r="D287" s="75">
        <v>2.496</v>
      </c>
      <c r="E287" s="75">
        <v>2.496</v>
      </c>
      <c r="F287" s="75">
        <v>2.496</v>
      </c>
      <c r="G287" s="75">
        <v>2.496</v>
      </c>
      <c r="H287" s="75">
        <v>2.496</v>
      </c>
      <c r="I287" s="75">
        <v>2.496</v>
      </c>
      <c r="J287" s="75">
        <v>2.496</v>
      </c>
      <c r="K287" s="75">
        <v>2.496</v>
      </c>
      <c r="L287" s="75">
        <v>2.496</v>
      </c>
      <c r="M287" s="75">
        <v>2.496</v>
      </c>
      <c r="N287" s="75">
        <v>2.496</v>
      </c>
      <c r="O287" s="75">
        <v>2.496</v>
      </c>
      <c r="P287" s="75">
        <v>2.496</v>
      </c>
      <c r="Q287" s="75">
        <v>2.496</v>
      </c>
      <c r="R287" s="75">
        <v>2.496</v>
      </c>
      <c r="S287" s="75">
        <v>2.496</v>
      </c>
      <c r="T287" s="75">
        <v>2.496</v>
      </c>
      <c r="U287" s="75">
        <v>2.496</v>
      </c>
      <c r="V287" s="75">
        <v>2.496</v>
      </c>
      <c r="W287" s="75">
        <v>2.496</v>
      </c>
      <c r="X287" s="75">
        <v>2.496</v>
      </c>
      <c r="Y287" s="82">
        <v>2.496</v>
      </c>
    </row>
    <row r="288" spans="1:25" s="62" customFormat="1" ht="18.75" customHeight="1" thickBot="1" x14ac:dyDescent="0.25">
      <c r="A288" s="109">
        <v>7</v>
      </c>
      <c r="B288" s="101">
        <f t="shared" ref="B288:Y288" si="68">SUM(B289:B291)</f>
        <v>894.01599999999996</v>
      </c>
      <c r="C288" s="102">
        <f t="shared" si="68"/>
        <v>851.02600000000007</v>
      </c>
      <c r="D288" s="102">
        <f t="shared" si="68"/>
        <v>771.33600000000001</v>
      </c>
      <c r="E288" s="103">
        <f t="shared" si="68"/>
        <v>797.48599999999999</v>
      </c>
      <c r="F288" s="103">
        <f t="shared" si="68"/>
        <v>887.43600000000004</v>
      </c>
      <c r="G288" s="103">
        <f t="shared" si="68"/>
        <v>886.86599999999999</v>
      </c>
      <c r="H288" s="103">
        <f t="shared" si="68"/>
        <v>885.30600000000004</v>
      </c>
      <c r="I288" s="103">
        <f t="shared" si="68"/>
        <v>870.85599999999999</v>
      </c>
      <c r="J288" s="103">
        <f t="shared" si="68"/>
        <v>876.77600000000007</v>
      </c>
      <c r="K288" s="104">
        <f t="shared" si="68"/>
        <v>868.52600000000007</v>
      </c>
      <c r="L288" s="103">
        <f t="shared" si="68"/>
        <v>875.37599999999998</v>
      </c>
      <c r="M288" s="105">
        <f t="shared" si="68"/>
        <v>875.65600000000006</v>
      </c>
      <c r="N288" s="104">
        <f t="shared" si="68"/>
        <v>880.27600000000007</v>
      </c>
      <c r="O288" s="103">
        <f t="shared" si="68"/>
        <v>860.65600000000006</v>
      </c>
      <c r="P288" s="105">
        <f t="shared" si="68"/>
        <v>863.52600000000007</v>
      </c>
      <c r="Q288" s="106">
        <f t="shared" si="68"/>
        <v>892.04600000000005</v>
      </c>
      <c r="R288" s="103">
        <f t="shared" si="68"/>
        <v>906.096</v>
      </c>
      <c r="S288" s="106">
        <f t="shared" si="68"/>
        <v>906.13599999999997</v>
      </c>
      <c r="T288" s="103">
        <f t="shared" si="68"/>
        <v>899.40600000000006</v>
      </c>
      <c r="U288" s="102">
        <f t="shared" si="68"/>
        <v>850.68600000000004</v>
      </c>
      <c r="V288" s="102">
        <f t="shared" si="68"/>
        <v>892.88599999999997</v>
      </c>
      <c r="W288" s="102">
        <f t="shared" si="68"/>
        <v>894.55600000000004</v>
      </c>
      <c r="X288" s="102">
        <f t="shared" si="68"/>
        <v>890.14600000000007</v>
      </c>
      <c r="Y288" s="107">
        <f t="shared" si="68"/>
        <v>889.14600000000007</v>
      </c>
    </row>
    <row r="289" spans="1:25" s="62" customFormat="1" ht="18.75" customHeight="1" outlineLevel="1" x14ac:dyDescent="0.2">
      <c r="A289" s="56" t="s">
        <v>8</v>
      </c>
      <c r="B289" s="70">
        <f>'май (3 цк)'!B357</f>
        <v>800.81</v>
      </c>
      <c r="C289" s="70">
        <f>'май (3 цк)'!C357</f>
        <v>757.82</v>
      </c>
      <c r="D289" s="70">
        <f>'май (3 цк)'!D357</f>
        <v>678.13</v>
      </c>
      <c r="E289" s="70">
        <f>'май (3 цк)'!E357</f>
        <v>704.28</v>
      </c>
      <c r="F289" s="70">
        <f>'май (3 цк)'!F357</f>
        <v>794.23</v>
      </c>
      <c r="G289" s="70">
        <f>'май (3 цк)'!G357</f>
        <v>793.66</v>
      </c>
      <c r="H289" s="70">
        <f>'май (3 цк)'!H357</f>
        <v>792.1</v>
      </c>
      <c r="I289" s="70">
        <f>'май (3 цк)'!I357</f>
        <v>777.65</v>
      </c>
      <c r="J289" s="70">
        <f>'май (3 цк)'!J357</f>
        <v>783.57</v>
      </c>
      <c r="K289" s="70">
        <f>'май (3 цк)'!K357</f>
        <v>775.32</v>
      </c>
      <c r="L289" s="70">
        <f>'май (3 цк)'!L357</f>
        <v>782.17</v>
      </c>
      <c r="M289" s="70">
        <f>'май (3 цк)'!M357</f>
        <v>782.45</v>
      </c>
      <c r="N289" s="70">
        <f>'май (3 цк)'!N357</f>
        <v>787.07</v>
      </c>
      <c r="O289" s="70">
        <f>'май (3 цк)'!O357</f>
        <v>767.45</v>
      </c>
      <c r="P289" s="70">
        <f>'май (3 цк)'!P357</f>
        <v>770.32</v>
      </c>
      <c r="Q289" s="70">
        <f>'май (3 цк)'!Q357</f>
        <v>798.84</v>
      </c>
      <c r="R289" s="70">
        <f>'май (3 цк)'!R357</f>
        <v>812.89</v>
      </c>
      <c r="S289" s="70">
        <f>'май (3 цк)'!S357</f>
        <v>812.93</v>
      </c>
      <c r="T289" s="70">
        <f>'май (3 цк)'!T357</f>
        <v>806.2</v>
      </c>
      <c r="U289" s="70">
        <f>'май (3 цк)'!U357</f>
        <v>757.48</v>
      </c>
      <c r="V289" s="70">
        <f>'май (3 цк)'!V357</f>
        <v>799.68</v>
      </c>
      <c r="W289" s="70">
        <f>'май (3 цк)'!W357</f>
        <v>801.35</v>
      </c>
      <c r="X289" s="70">
        <f>'май (3 цк)'!X357</f>
        <v>796.94</v>
      </c>
      <c r="Y289" s="70">
        <f>'май (3 цк)'!Y357</f>
        <v>795.94</v>
      </c>
    </row>
    <row r="290" spans="1:25" s="62" customFormat="1" ht="18.75" customHeight="1" outlineLevel="1" x14ac:dyDescent="0.2">
      <c r="A290" s="57" t="s">
        <v>9</v>
      </c>
      <c r="B290" s="76">
        <v>90.71</v>
      </c>
      <c r="C290" s="74">
        <v>90.71</v>
      </c>
      <c r="D290" s="74">
        <v>90.71</v>
      </c>
      <c r="E290" s="74">
        <v>90.71</v>
      </c>
      <c r="F290" s="74">
        <v>90.71</v>
      </c>
      <c r="G290" s="74">
        <v>90.71</v>
      </c>
      <c r="H290" s="74">
        <v>90.71</v>
      </c>
      <c r="I290" s="74">
        <v>90.71</v>
      </c>
      <c r="J290" s="74">
        <v>90.71</v>
      </c>
      <c r="K290" s="74">
        <v>90.71</v>
      </c>
      <c r="L290" s="74">
        <v>90.71</v>
      </c>
      <c r="M290" s="74">
        <v>90.71</v>
      </c>
      <c r="N290" s="74">
        <v>90.71</v>
      </c>
      <c r="O290" s="74">
        <v>90.71</v>
      </c>
      <c r="P290" s="74">
        <v>90.71</v>
      </c>
      <c r="Q290" s="74">
        <v>90.71</v>
      </c>
      <c r="R290" s="74">
        <v>90.71</v>
      </c>
      <c r="S290" s="74">
        <v>90.71</v>
      </c>
      <c r="T290" s="74">
        <v>90.71</v>
      </c>
      <c r="U290" s="74">
        <v>90.71</v>
      </c>
      <c r="V290" s="74">
        <v>90.71</v>
      </c>
      <c r="W290" s="74">
        <v>90.71</v>
      </c>
      <c r="X290" s="74">
        <v>90.71</v>
      </c>
      <c r="Y290" s="81">
        <v>90.71</v>
      </c>
    </row>
    <row r="291" spans="1:25" s="62" customFormat="1" ht="18.75" customHeight="1" outlineLevel="1" thickBot="1" x14ac:dyDescent="0.25">
      <c r="A291" s="147" t="s">
        <v>11</v>
      </c>
      <c r="B291" s="77">
        <v>2.496</v>
      </c>
      <c r="C291" s="75">
        <v>2.496</v>
      </c>
      <c r="D291" s="75">
        <v>2.496</v>
      </c>
      <c r="E291" s="75">
        <v>2.496</v>
      </c>
      <c r="F291" s="75">
        <v>2.496</v>
      </c>
      <c r="G291" s="75">
        <v>2.496</v>
      </c>
      <c r="H291" s="75">
        <v>2.496</v>
      </c>
      <c r="I291" s="75">
        <v>2.496</v>
      </c>
      <c r="J291" s="75">
        <v>2.496</v>
      </c>
      <c r="K291" s="75">
        <v>2.496</v>
      </c>
      <c r="L291" s="75">
        <v>2.496</v>
      </c>
      <c r="M291" s="75">
        <v>2.496</v>
      </c>
      <c r="N291" s="75">
        <v>2.496</v>
      </c>
      <c r="O291" s="75">
        <v>2.496</v>
      </c>
      <c r="P291" s="75">
        <v>2.496</v>
      </c>
      <c r="Q291" s="75">
        <v>2.496</v>
      </c>
      <c r="R291" s="75">
        <v>2.496</v>
      </c>
      <c r="S291" s="75">
        <v>2.496</v>
      </c>
      <c r="T291" s="75">
        <v>2.496</v>
      </c>
      <c r="U291" s="75">
        <v>2.496</v>
      </c>
      <c r="V291" s="75">
        <v>2.496</v>
      </c>
      <c r="W291" s="75">
        <v>2.496</v>
      </c>
      <c r="X291" s="75">
        <v>2.496</v>
      </c>
      <c r="Y291" s="82">
        <v>2.496</v>
      </c>
    </row>
    <row r="292" spans="1:25" s="62" customFormat="1" ht="18.75" customHeight="1" thickBot="1" x14ac:dyDescent="0.25">
      <c r="A292" s="112">
        <v>8</v>
      </c>
      <c r="B292" s="101">
        <f t="shared" ref="B292:Y292" si="69">SUM(B293:B295)</f>
        <v>876.75599999999997</v>
      </c>
      <c r="C292" s="102">
        <f t="shared" si="69"/>
        <v>866.476</v>
      </c>
      <c r="D292" s="102">
        <f t="shared" si="69"/>
        <v>816.58600000000001</v>
      </c>
      <c r="E292" s="103">
        <f t="shared" si="69"/>
        <v>826.15600000000006</v>
      </c>
      <c r="F292" s="103">
        <f t="shared" si="69"/>
        <v>963.32600000000002</v>
      </c>
      <c r="G292" s="103">
        <f t="shared" si="69"/>
        <v>965.37599999999998</v>
      </c>
      <c r="H292" s="103">
        <f t="shared" si="69"/>
        <v>964.58600000000001</v>
      </c>
      <c r="I292" s="103">
        <f t="shared" si="69"/>
        <v>944.73599999999999</v>
      </c>
      <c r="J292" s="103">
        <f t="shared" si="69"/>
        <v>949.58600000000001</v>
      </c>
      <c r="K292" s="104">
        <f t="shared" si="69"/>
        <v>919.75599999999997</v>
      </c>
      <c r="L292" s="103">
        <f t="shared" si="69"/>
        <v>920.56600000000003</v>
      </c>
      <c r="M292" s="105">
        <f t="shared" si="69"/>
        <v>918.74599999999998</v>
      </c>
      <c r="N292" s="104">
        <f t="shared" si="69"/>
        <v>927.01599999999996</v>
      </c>
      <c r="O292" s="103">
        <f t="shared" si="69"/>
        <v>903.27600000000007</v>
      </c>
      <c r="P292" s="105">
        <f t="shared" si="69"/>
        <v>871.82600000000002</v>
      </c>
      <c r="Q292" s="106">
        <f t="shared" si="69"/>
        <v>889.20600000000002</v>
      </c>
      <c r="R292" s="103">
        <f t="shared" si="69"/>
        <v>908.29600000000005</v>
      </c>
      <c r="S292" s="106">
        <f t="shared" si="69"/>
        <v>915.16600000000005</v>
      </c>
      <c r="T292" s="103">
        <f t="shared" si="69"/>
        <v>898.90600000000006</v>
      </c>
      <c r="U292" s="102">
        <f t="shared" si="69"/>
        <v>885.95600000000002</v>
      </c>
      <c r="V292" s="102">
        <f t="shared" si="69"/>
        <v>890.53600000000006</v>
      </c>
      <c r="W292" s="102">
        <f t="shared" si="69"/>
        <v>899.83600000000001</v>
      </c>
      <c r="X292" s="102">
        <f t="shared" si="69"/>
        <v>889.94600000000003</v>
      </c>
      <c r="Y292" s="107">
        <f t="shared" si="69"/>
        <v>909.726</v>
      </c>
    </row>
    <row r="293" spans="1:25" s="62" customFormat="1" ht="18.75" customHeight="1" outlineLevel="1" x14ac:dyDescent="0.2">
      <c r="A293" s="56" t="s">
        <v>8</v>
      </c>
      <c r="B293" s="70">
        <f>'май (3 цк)'!B362</f>
        <v>783.55</v>
      </c>
      <c r="C293" s="70">
        <f>'май (3 цк)'!C362</f>
        <v>773.27</v>
      </c>
      <c r="D293" s="70">
        <f>'май (3 цк)'!D362</f>
        <v>723.38</v>
      </c>
      <c r="E293" s="70">
        <f>'май (3 цк)'!E362</f>
        <v>732.95</v>
      </c>
      <c r="F293" s="70">
        <f>'май (3 цк)'!F362</f>
        <v>870.12</v>
      </c>
      <c r="G293" s="70">
        <f>'май (3 цк)'!G362</f>
        <v>872.17</v>
      </c>
      <c r="H293" s="70">
        <f>'май (3 цк)'!H362</f>
        <v>871.38</v>
      </c>
      <c r="I293" s="70">
        <f>'май (3 цк)'!I362</f>
        <v>851.53</v>
      </c>
      <c r="J293" s="70">
        <f>'май (3 цк)'!J362</f>
        <v>856.38</v>
      </c>
      <c r="K293" s="70">
        <f>'май (3 цк)'!K362</f>
        <v>826.55</v>
      </c>
      <c r="L293" s="70">
        <f>'май (3 цк)'!L362</f>
        <v>827.36</v>
      </c>
      <c r="M293" s="70">
        <f>'май (3 цк)'!M362</f>
        <v>825.54</v>
      </c>
      <c r="N293" s="70">
        <f>'май (3 цк)'!N362</f>
        <v>833.81</v>
      </c>
      <c r="O293" s="70">
        <f>'май (3 цк)'!O362</f>
        <v>810.07</v>
      </c>
      <c r="P293" s="70">
        <f>'май (3 цк)'!P362</f>
        <v>778.62</v>
      </c>
      <c r="Q293" s="70">
        <f>'май (3 цк)'!Q362</f>
        <v>796</v>
      </c>
      <c r="R293" s="70">
        <f>'май (3 цк)'!R362</f>
        <v>815.09</v>
      </c>
      <c r="S293" s="70">
        <f>'май (3 цк)'!S362</f>
        <v>821.96</v>
      </c>
      <c r="T293" s="70">
        <f>'май (3 цк)'!T362</f>
        <v>805.7</v>
      </c>
      <c r="U293" s="70">
        <f>'май (3 цк)'!U362</f>
        <v>792.75</v>
      </c>
      <c r="V293" s="70">
        <f>'май (3 цк)'!V362</f>
        <v>797.33</v>
      </c>
      <c r="W293" s="70">
        <f>'май (3 цк)'!W362</f>
        <v>806.63</v>
      </c>
      <c r="X293" s="70">
        <f>'май (3 цк)'!X362</f>
        <v>796.74</v>
      </c>
      <c r="Y293" s="70">
        <f>'май (3 цк)'!Y362</f>
        <v>816.52</v>
      </c>
    </row>
    <row r="294" spans="1:25" s="62" customFormat="1" ht="18.75" customHeight="1" outlineLevel="1" x14ac:dyDescent="0.2">
      <c r="A294" s="57" t="s">
        <v>9</v>
      </c>
      <c r="B294" s="76">
        <v>90.71</v>
      </c>
      <c r="C294" s="74">
        <v>90.71</v>
      </c>
      <c r="D294" s="74">
        <v>90.71</v>
      </c>
      <c r="E294" s="74">
        <v>90.71</v>
      </c>
      <c r="F294" s="74">
        <v>90.71</v>
      </c>
      <c r="G294" s="74">
        <v>90.71</v>
      </c>
      <c r="H294" s="74">
        <v>90.71</v>
      </c>
      <c r="I294" s="74">
        <v>90.71</v>
      </c>
      <c r="J294" s="74">
        <v>90.71</v>
      </c>
      <c r="K294" s="74">
        <v>90.71</v>
      </c>
      <c r="L294" s="74">
        <v>90.71</v>
      </c>
      <c r="M294" s="74">
        <v>90.71</v>
      </c>
      <c r="N294" s="74">
        <v>90.71</v>
      </c>
      <c r="O294" s="74">
        <v>90.71</v>
      </c>
      <c r="P294" s="74">
        <v>90.71</v>
      </c>
      <c r="Q294" s="74">
        <v>90.71</v>
      </c>
      <c r="R294" s="74">
        <v>90.71</v>
      </c>
      <c r="S294" s="74">
        <v>90.71</v>
      </c>
      <c r="T294" s="74">
        <v>90.71</v>
      </c>
      <c r="U294" s="74">
        <v>90.71</v>
      </c>
      <c r="V294" s="74">
        <v>90.71</v>
      </c>
      <c r="W294" s="74">
        <v>90.71</v>
      </c>
      <c r="X294" s="74">
        <v>90.71</v>
      </c>
      <c r="Y294" s="81">
        <v>90.71</v>
      </c>
    </row>
    <row r="295" spans="1:25" s="62" customFormat="1" ht="18.75" customHeight="1" outlineLevel="1" thickBot="1" x14ac:dyDescent="0.25">
      <c r="A295" s="147" t="s">
        <v>11</v>
      </c>
      <c r="B295" s="77">
        <v>2.496</v>
      </c>
      <c r="C295" s="75">
        <v>2.496</v>
      </c>
      <c r="D295" s="75">
        <v>2.496</v>
      </c>
      <c r="E295" s="75">
        <v>2.496</v>
      </c>
      <c r="F295" s="75">
        <v>2.496</v>
      </c>
      <c r="G295" s="75">
        <v>2.496</v>
      </c>
      <c r="H295" s="75">
        <v>2.496</v>
      </c>
      <c r="I295" s="75">
        <v>2.496</v>
      </c>
      <c r="J295" s="75">
        <v>2.496</v>
      </c>
      <c r="K295" s="75">
        <v>2.496</v>
      </c>
      <c r="L295" s="75">
        <v>2.496</v>
      </c>
      <c r="M295" s="75">
        <v>2.496</v>
      </c>
      <c r="N295" s="75">
        <v>2.496</v>
      </c>
      <c r="O295" s="75">
        <v>2.496</v>
      </c>
      <c r="P295" s="75">
        <v>2.496</v>
      </c>
      <c r="Q295" s="75">
        <v>2.496</v>
      </c>
      <c r="R295" s="75">
        <v>2.496</v>
      </c>
      <c r="S295" s="75">
        <v>2.496</v>
      </c>
      <c r="T295" s="75">
        <v>2.496</v>
      </c>
      <c r="U295" s="75">
        <v>2.496</v>
      </c>
      <c r="V295" s="75">
        <v>2.496</v>
      </c>
      <c r="W295" s="75">
        <v>2.496</v>
      </c>
      <c r="X295" s="75">
        <v>2.496</v>
      </c>
      <c r="Y295" s="82">
        <v>2.496</v>
      </c>
    </row>
    <row r="296" spans="1:25" s="62" customFormat="1" ht="18.75" customHeight="1" thickBot="1" x14ac:dyDescent="0.25">
      <c r="A296" s="109">
        <v>9</v>
      </c>
      <c r="B296" s="101">
        <f t="shared" ref="B296:Y296" si="70">SUM(B297:B299)</f>
        <v>830.41600000000005</v>
      </c>
      <c r="C296" s="102">
        <f t="shared" si="70"/>
        <v>803.48599999999999</v>
      </c>
      <c r="D296" s="102">
        <f t="shared" si="70"/>
        <v>798.05600000000004</v>
      </c>
      <c r="E296" s="103">
        <f t="shared" si="70"/>
        <v>801.31600000000003</v>
      </c>
      <c r="F296" s="103">
        <f t="shared" si="70"/>
        <v>801.76599999999996</v>
      </c>
      <c r="G296" s="103">
        <f t="shared" si="70"/>
        <v>799.00599999999997</v>
      </c>
      <c r="H296" s="103">
        <f t="shared" si="70"/>
        <v>798.37599999999998</v>
      </c>
      <c r="I296" s="103">
        <f t="shared" si="70"/>
        <v>790.60599999999999</v>
      </c>
      <c r="J296" s="103">
        <f t="shared" si="70"/>
        <v>785.70600000000002</v>
      </c>
      <c r="K296" s="104">
        <f t="shared" si="70"/>
        <v>789.99599999999998</v>
      </c>
      <c r="L296" s="103">
        <f t="shared" si="70"/>
        <v>790.726</v>
      </c>
      <c r="M296" s="105">
        <f t="shared" si="70"/>
        <v>792.76599999999996</v>
      </c>
      <c r="N296" s="104">
        <f t="shared" si="70"/>
        <v>797.90600000000006</v>
      </c>
      <c r="O296" s="103">
        <f t="shared" si="70"/>
        <v>781.96600000000001</v>
      </c>
      <c r="P296" s="105">
        <f t="shared" si="70"/>
        <v>779.53600000000006</v>
      </c>
      <c r="Q296" s="106">
        <f t="shared" si="70"/>
        <v>798.00599999999997</v>
      </c>
      <c r="R296" s="103">
        <f t="shared" si="70"/>
        <v>816.54600000000005</v>
      </c>
      <c r="S296" s="106">
        <f t="shared" si="70"/>
        <v>821.41600000000005</v>
      </c>
      <c r="T296" s="103">
        <f t="shared" si="70"/>
        <v>808.23599999999999</v>
      </c>
      <c r="U296" s="102">
        <f t="shared" si="70"/>
        <v>793.39600000000007</v>
      </c>
      <c r="V296" s="102">
        <f t="shared" si="70"/>
        <v>800.77600000000007</v>
      </c>
      <c r="W296" s="102">
        <f t="shared" si="70"/>
        <v>799.18600000000004</v>
      </c>
      <c r="X296" s="102">
        <f t="shared" si="70"/>
        <v>810.61599999999999</v>
      </c>
      <c r="Y296" s="107">
        <f t="shared" si="70"/>
        <v>823.77600000000007</v>
      </c>
    </row>
    <row r="297" spans="1:25" s="62" customFormat="1" ht="18.75" customHeight="1" outlineLevel="1" x14ac:dyDescent="0.2">
      <c r="A297" s="56" t="s">
        <v>8</v>
      </c>
      <c r="B297" s="70">
        <f>'май (3 цк)'!B367</f>
        <v>737.21</v>
      </c>
      <c r="C297" s="70">
        <f>'май (3 цк)'!C367</f>
        <v>710.28</v>
      </c>
      <c r="D297" s="70">
        <f>'май (3 цк)'!D367</f>
        <v>704.85</v>
      </c>
      <c r="E297" s="70">
        <f>'май (3 цк)'!E367</f>
        <v>708.11</v>
      </c>
      <c r="F297" s="70">
        <f>'май (3 цк)'!F367</f>
        <v>708.56</v>
      </c>
      <c r="G297" s="70">
        <f>'май (3 цк)'!G367</f>
        <v>705.8</v>
      </c>
      <c r="H297" s="70">
        <f>'май (3 цк)'!H367</f>
        <v>705.17</v>
      </c>
      <c r="I297" s="70">
        <f>'май (3 цк)'!I367</f>
        <v>697.4</v>
      </c>
      <c r="J297" s="70">
        <f>'май (3 цк)'!J367</f>
        <v>692.5</v>
      </c>
      <c r="K297" s="70">
        <f>'май (3 цк)'!K367</f>
        <v>696.79</v>
      </c>
      <c r="L297" s="70">
        <f>'май (3 цк)'!L367</f>
        <v>697.52</v>
      </c>
      <c r="M297" s="70">
        <f>'май (3 цк)'!M367</f>
        <v>699.56</v>
      </c>
      <c r="N297" s="70">
        <f>'май (3 цк)'!N367</f>
        <v>704.7</v>
      </c>
      <c r="O297" s="70">
        <f>'май (3 цк)'!O367</f>
        <v>688.76</v>
      </c>
      <c r="P297" s="70">
        <f>'май (3 цк)'!P367</f>
        <v>686.33</v>
      </c>
      <c r="Q297" s="70">
        <f>'май (3 цк)'!Q367</f>
        <v>704.8</v>
      </c>
      <c r="R297" s="70">
        <f>'май (3 цк)'!R367</f>
        <v>723.34</v>
      </c>
      <c r="S297" s="70">
        <f>'май (3 цк)'!S367</f>
        <v>728.21</v>
      </c>
      <c r="T297" s="70">
        <f>'май (3 цк)'!T367</f>
        <v>715.03</v>
      </c>
      <c r="U297" s="70">
        <f>'май (3 цк)'!U367</f>
        <v>700.19</v>
      </c>
      <c r="V297" s="70">
        <f>'май (3 цк)'!V367</f>
        <v>707.57</v>
      </c>
      <c r="W297" s="70">
        <f>'май (3 цк)'!W367</f>
        <v>705.98</v>
      </c>
      <c r="X297" s="70">
        <f>'май (3 цк)'!X367</f>
        <v>717.41</v>
      </c>
      <c r="Y297" s="70">
        <f>'май (3 цк)'!Y367</f>
        <v>730.57</v>
      </c>
    </row>
    <row r="298" spans="1:25" s="62" customFormat="1" ht="18.75" customHeight="1" outlineLevel="1" x14ac:dyDescent="0.2">
      <c r="A298" s="57" t="s">
        <v>9</v>
      </c>
      <c r="B298" s="76">
        <v>90.71</v>
      </c>
      <c r="C298" s="74">
        <v>90.71</v>
      </c>
      <c r="D298" s="74">
        <v>90.71</v>
      </c>
      <c r="E298" s="74">
        <v>90.71</v>
      </c>
      <c r="F298" s="74">
        <v>90.71</v>
      </c>
      <c r="G298" s="74">
        <v>90.71</v>
      </c>
      <c r="H298" s="74">
        <v>90.71</v>
      </c>
      <c r="I298" s="74">
        <v>90.71</v>
      </c>
      <c r="J298" s="74">
        <v>90.71</v>
      </c>
      <c r="K298" s="74">
        <v>90.71</v>
      </c>
      <c r="L298" s="74">
        <v>90.71</v>
      </c>
      <c r="M298" s="74">
        <v>90.71</v>
      </c>
      <c r="N298" s="74">
        <v>90.71</v>
      </c>
      <c r="O298" s="74">
        <v>90.71</v>
      </c>
      <c r="P298" s="74">
        <v>90.71</v>
      </c>
      <c r="Q298" s="74">
        <v>90.71</v>
      </c>
      <c r="R298" s="74">
        <v>90.71</v>
      </c>
      <c r="S298" s="74">
        <v>90.71</v>
      </c>
      <c r="T298" s="74">
        <v>90.71</v>
      </c>
      <c r="U298" s="74">
        <v>90.71</v>
      </c>
      <c r="V298" s="74">
        <v>90.71</v>
      </c>
      <c r="W298" s="74">
        <v>90.71</v>
      </c>
      <c r="X298" s="74">
        <v>90.71</v>
      </c>
      <c r="Y298" s="81">
        <v>90.71</v>
      </c>
    </row>
    <row r="299" spans="1:25" s="62" customFormat="1" ht="18.75" customHeight="1" outlineLevel="1" thickBot="1" x14ac:dyDescent="0.25">
      <c r="A299" s="147" t="s">
        <v>11</v>
      </c>
      <c r="B299" s="77">
        <v>2.496</v>
      </c>
      <c r="C299" s="75">
        <v>2.496</v>
      </c>
      <c r="D299" s="75">
        <v>2.496</v>
      </c>
      <c r="E299" s="75">
        <v>2.496</v>
      </c>
      <c r="F299" s="75">
        <v>2.496</v>
      </c>
      <c r="G299" s="75">
        <v>2.496</v>
      </c>
      <c r="H299" s="75">
        <v>2.496</v>
      </c>
      <c r="I299" s="75">
        <v>2.496</v>
      </c>
      <c r="J299" s="75">
        <v>2.496</v>
      </c>
      <c r="K299" s="75">
        <v>2.496</v>
      </c>
      <c r="L299" s="75">
        <v>2.496</v>
      </c>
      <c r="M299" s="75">
        <v>2.496</v>
      </c>
      <c r="N299" s="75">
        <v>2.496</v>
      </c>
      <c r="O299" s="75">
        <v>2.496</v>
      </c>
      <c r="P299" s="75">
        <v>2.496</v>
      </c>
      <c r="Q299" s="75">
        <v>2.496</v>
      </c>
      <c r="R299" s="75">
        <v>2.496</v>
      </c>
      <c r="S299" s="75">
        <v>2.496</v>
      </c>
      <c r="T299" s="75">
        <v>2.496</v>
      </c>
      <c r="U299" s="75">
        <v>2.496</v>
      </c>
      <c r="V299" s="75">
        <v>2.496</v>
      </c>
      <c r="W299" s="75">
        <v>2.496</v>
      </c>
      <c r="X299" s="75">
        <v>2.496</v>
      </c>
      <c r="Y299" s="82">
        <v>2.496</v>
      </c>
    </row>
    <row r="300" spans="1:25" s="62" customFormat="1" ht="18.75" customHeight="1" thickBot="1" x14ac:dyDescent="0.25">
      <c r="A300" s="112">
        <v>10</v>
      </c>
      <c r="B300" s="101">
        <f t="shared" ref="B300:Y300" si="71">SUM(B301:B303)</f>
        <v>870.596</v>
      </c>
      <c r="C300" s="102">
        <f t="shared" si="71"/>
        <v>850.35599999999999</v>
      </c>
      <c r="D300" s="102">
        <f t="shared" si="71"/>
        <v>859.11599999999999</v>
      </c>
      <c r="E300" s="103">
        <f t="shared" si="71"/>
        <v>854.12599999999998</v>
      </c>
      <c r="F300" s="103">
        <f t="shared" si="71"/>
        <v>858.58600000000001</v>
      </c>
      <c r="G300" s="103">
        <f t="shared" si="71"/>
        <v>855.01599999999996</v>
      </c>
      <c r="H300" s="103">
        <f t="shared" si="71"/>
        <v>857.01599999999996</v>
      </c>
      <c r="I300" s="103">
        <f t="shared" si="71"/>
        <v>860.74599999999998</v>
      </c>
      <c r="J300" s="103">
        <f t="shared" si="71"/>
        <v>864.61599999999999</v>
      </c>
      <c r="K300" s="104">
        <f t="shared" si="71"/>
        <v>863.31600000000003</v>
      </c>
      <c r="L300" s="103">
        <f t="shared" si="71"/>
        <v>865.58600000000001</v>
      </c>
      <c r="M300" s="105">
        <f t="shared" si="71"/>
        <v>866.06600000000003</v>
      </c>
      <c r="N300" s="104">
        <f t="shared" si="71"/>
        <v>871.03600000000006</v>
      </c>
      <c r="O300" s="103">
        <f t="shared" si="71"/>
        <v>851.46600000000001</v>
      </c>
      <c r="P300" s="105">
        <f t="shared" si="71"/>
        <v>853.88599999999997</v>
      </c>
      <c r="Q300" s="106">
        <f t="shared" si="71"/>
        <v>873.33600000000001</v>
      </c>
      <c r="R300" s="103">
        <f t="shared" si="71"/>
        <v>880.726</v>
      </c>
      <c r="S300" s="106">
        <f t="shared" si="71"/>
        <v>886.20600000000002</v>
      </c>
      <c r="T300" s="103">
        <f t="shared" si="71"/>
        <v>879.92600000000004</v>
      </c>
      <c r="U300" s="102">
        <f t="shared" si="71"/>
        <v>867.74599999999998</v>
      </c>
      <c r="V300" s="102">
        <f t="shared" si="71"/>
        <v>866.25599999999997</v>
      </c>
      <c r="W300" s="102">
        <f t="shared" si="71"/>
        <v>875.10599999999999</v>
      </c>
      <c r="X300" s="102">
        <f t="shared" si="71"/>
        <v>876.78600000000006</v>
      </c>
      <c r="Y300" s="107">
        <f t="shared" si="71"/>
        <v>873.28600000000006</v>
      </c>
    </row>
    <row r="301" spans="1:25" s="62" customFormat="1" ht="18.75" customHeight="1" outlineLevel="1" x14ac:dyDescent="0.2">
      <c r="A301" s="56" t="s">
        <v>8</v>
      </c>
      <c r="B301" s="70">
        <f>'май (3 цк)'!B372</f>
        <v>777.39</v>
      </c>
      <c r="C301" s="70">
        <f>'май (3 цк)'!C372</f>
        <v>757.15</v>
      </c>
      <c r="D301" s="70">
        <f>'май (3 цк)'!D372</f>
        <v>765.91</v>
      </c>
      <c r="E301" s="70">
        <f>'май (3 цк)'!E372</f>
        <v>760.92</v>
      </c>
      <c r="F301" s="70">
        <f>'май (3 цк)'!F372</f>
        <v>765.38</v>
      </c>
      <c r="G301" s="70">
        <f>'май (3 цк)'!G372</f>
        <v>761.81</v>
      </c>
      <c r="H301" s="70">
        <f>'май (3 цк)'!H372</f>
        <v>763.81</v>
      </c>
      <c r="I301" s="70">
        <f>'май (3 цк)'!I372</f>
        <v>767.54</v>
      </c>
      <c r="J301" s="70">
        <f>'май (3 цк)'!J372</f>
        <v>771.41</v>
      </c>
      <c r="K301" s="70">
        <f>'май (3 цк)'!K372</f>
        <v>770.11</v>
      </c>
      <c r="L301" s="70">
        <f>'май (3 цк)'!L372</f>
        <v>772.38</v>
      </c>
      <c r="M301" s="70">
        <f>'май (3 цк)'!M372</f>
        <v>772.86</v>
      </c>
      <c r="N301" s="70">
        <f>'май (3 цк)'!N372</f>
        <v>777.83</v>
      </c>
      <c r="O301" s="70">
        <f>'май (3 цк)'!O372</f>
        <v>758.26</v>
      </c>
      <c r="P301" s="70">
        <f>'май (3 цк)'!P372</f>
        <v>760.68</v>
      </c>
      <c r="Q301" s="70">
        <f>'май (3 цк)'!Q372</f>
        <v>780.13</v>
      </c>
      <c r="R301" s="70">
        <f>'май (3 цк)'!R372</f>
        <v>787.52</v>
      </c>
      <c r="S301" s="70">
        <f>'май (3 цк)'!S372</f>
        <v>793</v>
      </c>
      <c r="T301" s="70">
        <f>'май (3 цк)'!T372</f>
        <v>786.72</v>
      </c>
      <c r="U301" s="70">
        <f>'май (3 цк)'!U372</f>
        <v>774.54</v>
      </c>
      <c r="V301" s="70">
        <f>'май (3 цк)'!V372</f>
        <v>773.05</v>
      </c>
      <c r="W301" s="70">
        <f>'май (3 цк)'!W372</f>
        <v>781.9</v>
      </c>
      <c r="X301" s="70">
        <f>'май (3 цк)'!X372</f>
        <v>783.58</v>
      </c>
      <c r="Y301" s="70">
        <f>'май (3 цк)'!Y372</f>
        <v>780.08</v>
      </c>
    </row>
    <row r="302" spans="1:25" s="62" customFormat="1" ht="18.75" customHeight="1" outlineLevel="1" x14ac:dyDescent="0.2">
      <c r="A302" s="57" t="s">
        <v>9</v>
      </c>
      <c r="B302" s="76">
        <v>90.71</v>
      </c>
      <c r="C302" s="74">
        <v>90.71</v>
      </c>
      <c r="D302" s="74">
        <v>90.71</v>
      </c>
      <c r="E302" s="74">
        <v>90.71</v>
      </c>
      <c r="F302" s="74">
        <v>90.71</v>
      </c>
      <c r="G302" s="74">
        <v>90.71</v>
      </c>
      <c r="H302" s="74">
        <v>90.71</v>
      </c>
      <c r="I302" s="74">
        <v>90.71</v>
      </c>
      <c r="J302" s="74">
        <v>90.71</v>
      </c>
      <c r="K302" s="74">
        <v>90.71</v>
      </c>
      <c r="L302" s="74">
        <v>90.71</v>
      </c>
      <c r="M302" s="74">
        <v>90.71</v>
      </c>
      <c r="N302" s="74">
        <v>90.71</v>
      </c>
      <c r="O302" s="74">
        <v>90.71</v>
      </c>
      <c r="P302" s="74">
        <v>90.71</v>
      </c>
      <c r="Q302" s="74">
        <v>90.71</v>
      </c>
      <c r="R302" s="74">
        <v>90.71</v>
      </c>
      <c r="S302" s="74">
        <v>90.71</v>
      </c>
      <c r="T302" s="74">
        <v>90.71</v>
      </c>
      <c r="U302" s="74">
        <v>90.71</v>
      </c>
      <c r="V302" s="74">
        <v>90.71</v>
      </c>
      <c r="W302" s="74">
        <v>90.71</v>
      </c>
      <c r="X302" s="74">
        <v>90.71</v>
      </c>
      <c r="Y302" s="81">
        <v>90.71</v>
      </c>
    </row>
    <row r="303" spans="1:25" s="62" customFormat="1" ht="18.75" customHeight="1" outlineLevel="1" thickBot="1" x14ac:dyDescent="0.25">
      <c r="A303" s="147" t="s">
        <v>11</v>
      </c>
      <c r="B303" s="77">
        <v>2.496</v>
      </c>
      <c r="C303" s="75">
        <v>2.496</v>
      </c>
      <c r="D303" s="75">
        <v>2.496</v>
      </c>
      <c r="E303" s="75">
        <v>2.496</v>
      </c>
      <c r="F303" s="75">
        <v>2.496</v>
      </c>
      <c r="G303" s="75">
        <v>2.496</v>
      </c>
      <c r="H303" s="75">
        <v>2.496</v>
      </c>
      <c r="I303" s="75">
        <v>2.496</v>
      </c>
      <c r="J303" s="75">
        <v>2.496</v>
      </c>
      <c r="K303" s="75">
        <v>2.496</v>
      </c>
      <c r="L303" s="75">
        <v>2.496</v>
      </c>
      <c r="M303" s="75">
        <v>2.496</v>
      </c>
      <c r="N303" s="75">
        <v>2.496</v>
      </c>
      <c r="O303" s="75">
        <v>2.496</v>
      </c>
      <c r="P303" s="75">
        <v>2.496</v>
      </c>
      <c r="Q303" s="75">
        <v>2.496</v>
      </c>
      <c r="R303" s="75">
        <v>2.496</v>
      </c>
      <c r="S303" s="75">
        <v>2.496</v>
      </c>
      <c r="T303" s="75">
        <v>2.496</v>
      </c>
      <c r="U303" s="75">
        <v>2.496</v>
      </c>
      <c r="V303" s="75">
        <v>2.496</v>
      </c>
      <c r="W303" s="75">
        <v>2.496</v>
      </c>
      <c r="X303" s="75">
        <v>2.496</v>
      </c>
      <c r="Y303" s="82">
        <v>2.496</v>
      </c>
    </row>
    <row r="304" spans="1:25" s="62" customFormat="1" ht="18.75" customHeight="1" thickBot="1" x14ac:dyDescent="0.25">
      <c r="A304" s="109">
        <v>11</v>
      </c>
      <c r="B304" s="101">
        <f t="shared" ref="B304:Y304" si="72">SUM(B305:B307)</f>
        <v>876.69600000000003</v>
      </c>
      <c r="C304" s="102">
        <f t="shared" si="72"/>
        <v>855.89600000000007</v>
      </c>
      <c r="D304" s="102">
        <f t="shared" si="72"/>
        <v>860.39600000000007</v>
      </c>
      <c r="E304" s="103">
        <f t="shared" si="72"/>
        <v>873.81600000000003</v>
      </c>
      <c r="F304" s="103">
        <f t="shared" si="72"/>
        <v>864.63599999999997</v>
      </c>
      <c r="G304" s="103">
        <f t="shared" si="72"/>
        <v>864.35599999999999</v>
      </c>
      <c r="H304" s="103">
        <f t="shared" si="72"/>
        <v>870.60599999999999</v>
      </c>
      <c r="I304" s="103">
        <f t="shared" si="72"/>
        <v>853.21600000000001</v>
      </c>
      <c r="J304" s="103">
        <f t="shared" si="72"/>
        <v>861.64600000000007</v>
      </c>
      <c r="K304" s="104">
        <f t="shared" si="72"/>
        <v>869.32600000000002</v>
      </c>
      <c r="L304" s="103">
        <f t="shared" si="72"/>
        <v>860.85599999999999</v>
      </c>
      <c r="M304" s="105">
        <f t="shared" si="72"/>
        <v>872.33600000000001</v>
      </c>
      <c r="N304" s="104">
        <f t="shared" si="72"/>
        <v>880.11599999999999</v>
      </c>
      <c r="O304" s="103">
        <f t="shared" si="72"/>
        <v>857.36599999999999</v>
      </c>
      <c r="P304" s="105">
        <f t="shared" si="72"/>
        <v>858.79600000000005</v>
      </c>
      <c r="Q304" s="106">
        <f t="shared" si="72"/>
        <v>874.38599999999997</v>
      </c>
      <c r="R304" s="103">
        <f t="shared" si="72"/>
        <v>886.99599999999998</v>
      </c>
      <c r="S304" s="106">
        <f t="shared" si="72"/>
        <v>890.96600000000001</v>
      </c>
      <c r="T304" s="103">
        <f t="shared" si="72"/>
        <v>884.42600000000004</v>
      </c>
      <c r="U304" s="102">
        <f t="shared" si="72"/>
        <v>873.33600000000001</v>
      </c>
      <c r="V304" s="102">
        <f t="shared" si="72"/>
        <v>879.54600000000005</v>
      </c>
      <c r="W304" s="102">
        <f t="shared" si="72"/>
        <v>882.88599999999997</v>
      </c>
      <c r="X304" s="102">
        <f t="shared" si="72"/>
        <v>879.20600000000002</v>
      </c>
      <c r="Y304" s="107">
        <f t="shared" si="72"/>
        <v>874.02600000000007</v>
      </c>
    </row>
    <row r="305" spans="1:25" s="62" customFormat="1" ht="18.75" customHeight="1" outlineLevel="1" x14ac:dyDescent="0.2">
      <c r="A305" s="56" t="s">
        <v>8</v>
      </c>
      <c r="B305" s="70">
        <f>'май (3 цк)'!B377</f>
        <v>783.49</v>
      </c>
      <c r="C305" s="70">
        <f>'май (3 цк)'!C377</f>
        <v>762.69</v>
      </c>
      <c r="D305" s="70">
        <f>'май (3 цк)'!D377</f>
        <v>767.19</v>
      </c>
      <c r="E305" s="70">
        <f>'май (3 цк)'!E377</f>
        <v>780.61</v>
      </c>
      <c r="F305" s="70">
        <f>'май (3 цк)'!F377</f>
        <v>771.43</v>
      </c>
      <c r="G305" s="70">
        <f>'май (3 цк)'!G377</f>
        <v>771.15</v>
      </c>
      <c r="H305" s="70">
        <f>'май (3 цк)'!H377</f>
        <v>777.4</v>
      </c>
      <c r="I305" s="70">
        <f>'май (3 цк)'!I377</f>
        <v>760.01</v>
      </c>
      <c r="J305" s="70">
        <f>'май (3 цк)'!J377</f>
        <v>768.44</v>
      </c>
      <c r="K305" s="70">
        <f>'май (3 цк)'!K377</f>
        <v>776.12</v>
      </c>
      <c r="L305" s="70">
        <f>'май (3 цк)'!L377</f>
        <v>767.65</v>
      </c>
      <c r="M305" s="70">
        <f>'май (3 цк)'!M377</f>
        <v>779.13</v>
      </c>
      <c r="N305" s="70">
        <f>'май (3 цк)'!N377</f>
        <v>786.91</v>
      </c>
      <c r="O305" s="70">
        <f>'май (3 цк)'!O377</f>
        <v>764.16</v>
      </c>
      <c r="P305" s="70">
        <f>'май (3 цк)'!P377</f>
        <v>765.59</v>
      </c>
      <c r="Q305" s="70">
        <f>'май (3 цк)'!Q377</f>
        <v>781.18</v>
      </c>
      <c r="R305" s="70">
        <f>'май (3 цк)'!R377</f>
        <v>793.79</v>
      </c>
      <c r="S305" s="70">
        <f>'май (3 цк)'!S377</f>
        <v>797.76</v>
      </c>
      <c r="T305" s="70">
        <f>'май (3 цк)'!T377</f>
        <v>791.22</v>
      </c>
      <c r="U305" s="70">
        <f>'май (3 цк)'!U377</f>
        <v>780.13</v>
      </c>
      <c r="V305" s="70">
        <f>'май (3 цк)'!V377</f>
        <v>786.34</v>
      </c>
      <c r="W305" s="70">
        <f>'май (3 цк)'!W377</f>
        <v>789.68</v>
      </c>
      <c r="X305" s="70">
        <f>'май (3 цк)'!X377</f>
        <v>786</v>
      </c>
      <c r="Y305" s="70">
        <f>'май (3 цк)'!Y377</f>
        <v>780.82</v>
      </c>
    </row>
    <row r="306" spans="1:25" s="62" customFormat="1" ht="18.75" customHeight="1" outlineLevel="1" x14ac:dyDescent="0.2">
      <c r="A306" s="57" t="s">
        <v>9</v>
      </c>
      <c r="B306" s="76">
        <v>90.71</v>
      </c>
      <c r="C306" s="74">
        <v>90.71</v>
      </c>
      <c r="D306" s="74">
        <v>90.71</v>
      </c>
      <c r="E306" s="74">
        <v>90.71</v>
      </c>
      <c r="F306" s="74">
        <v>90.71</v>
      </c>
      <c r="G306" s="74">
        <v>90.71</v>
      </c>
      <c r="H306" s="74">
        <v>90.71</v>
      </c>
      <c r="I306" s="74">
        <v>90.71</v>
      </c>
      <c r="J306" s="74">
        <v>90.71</v>
      </c>
      <c r="K306" s="74">
        <v>90.71</v>
      </c>
      <c r="L306" s="74">
        <v>90.71</v>
      </c>
      <c r="M306" s="74">
        <v>90.71</v>
      </c>
      <c r="N306" s="74">
        <v>90.71</v>
      </c>
      <c r="O306" s="74">
        <v>90.71</v>
      </c>
      <c r="P306" s="74">
        <v>90.71</v>
      </c>
      <c r="Q306" s="74">
        <v>90.71</v>
      </c>
      <c r="R306" s="74">
        <v>90.71</v>
      </c>
      <c r="S306" s="74">
        <v>90.71</v>
      </c>
      <c r="T306" s="74">
        <v>90.71</v>
      </c>
      <c r="U306" s="74">
        <v>90.71</v>
      </c>
      <c r="V306" s="74">
        <v>90.71</v>
      </c>
      <c r="W306" s="74">
        <v>90.71</v>
      </c>
      <c r="X306" s="74">
        <v>90.71</v>
      </c>
      <c r="Y306" s="81">
        <v>90.71</v>
      </c>
    </row>
    <row r="307" spans="1:25" s="62" customFormat="1" ht="18.75" customHeight="1" outlineLevel="1" thickBot="1" x14ac:dyDescent="0.25">
      <c r="A307" s="147" t="s">
        <v>11</v>
      </c>
      <c r="B307" s="77">
        <v>2.496</v>
      </c>
      <c r="C307" s="75">
        <v>2.496</v>
      </c>
      <c r="D307" s="75">
        <v>2.496</v>
      </c>
      <c r="E307" s="75">
        <v>2.496</v>
      </c>
      <c r="F307" s="75">
        <v>2.496</v>
      </c>
      <c r="G307" s="75">
        <v>2.496</v>
      </c>
      <c r="H307" s="75">
        <v>2.496</v>
      </c>
      <c r="I307" s="75">
        <v>2.496</v>
      </c>
      <c r="J307" s="75">
        <v>2.496</v>
      </c>
      <c r="K307" s="75">
        <v>2.496</v>
      </c>
      <c r="L307" s="75">
        <v>2.496</v>
      </c>
      <c r="M307" s="75">
        <v>2.496</v>
      </c>
      <c r="N307" s="75">
        <v>2.496</v>
      </c>
      <c r="O307" s="75">
        <v>2.496</v>
      </c>
      <c r="P307" s="75">
        <v>2.496</v>
      </c>
      <c r="Q307" s="75">
        <v>2.496</v>
      </c>
      <c r="R307" s="75">
        <v>2.496</v>
      </c>
      <c r="S307" s="75">
        <v>2.496</v>
      </c>
      <c r="T307" s="75">
        <v>2.496</v>
      </c>
      <c r="U307" s="75">
        <v>2.496</v>
      </c>
      <c r="V307" s="75">
        <v>2.496</v>
      </c>
      <c r="W307" s="75">
        <v>2.496</v>
      </c>
      <c r="X307" s="75">
        <v>2.496</v>
      </c>
      <c r="Y307" s="82">
        <v>2.496</v>
      </c>
    </row>
    <row r="308" spans="1:25" s="62" customFormat="1" ht="18.75" customHeight="1" thickBot="1" x14ac:dyDescent="0.25">
      <c r="A308" s="112">
        <v>12</v>
      </c>
      <c r="B308" s="101">
        <f t="shared" ref="B308:Y308" si="73">SUM(B309:B311)</f>
        <v>833.14600000000007</v>
      </c>
      <c r="C308" s="102">
        <f t="shared" si="73"/>
        <v>814.44600000000003</v>
      </c>
      <c r="D308" s="102">
        <f t="shared" si="73"/>
        <v>802.91600000000005</v>
      </c>
      <c r="E308" s="103">
        <f t="shared" si="73"/>
        <v>807.976</v>
      </c>
      <c r="F308" s="103">
        <f t="shared" si="73"/>
        <v>805.96600000000001</v>
      </c>
      <c r="G308" s="103">
        <f t="shared" si="73"/>
        <v>798.14600000000007</v>
      </c>
      <c r="H308" s="103">
        <f t="shared" si="73"/>
        <v>816.39600000000007</v>
      </c>
      <c r="I308" s="103">
        <f t="shared" si="73"/>
        <v>806.26599999999996</v>
      </c>
      <c r="J308" s="103">
        <f t="shared" si="73"/>
        <v>804.63599999999997</v>
      </c>
      <c r="K308" s="104">
        <f t="shared" si="73"/>
        <v>806.64600000000007</v>
      </c>
      <c r="L308" s="103">
        <f t="shared" si="73"/>
        <v>812.96600000000001</v>
      </c>
      <c r="M308" s="105">
        <f t="shared" si="73"/>
        <v>820.82600000000002</v>
      </c>
      <c r="N308" s="104">
        <f t="shared" si="73"/>
        <v>827.43600000000004</v>
      </c>
      <c r="O308" s="103">
        <f t="shared" si="73"/>
        <v>806.17600000000004</v>
      </c>
      <c r="P308" s="105">
        <f t="shared" si="73"/>
        <v>815.24599999999998</v>
      </c>
      <c r="Q308" s="106">
        <f t="shared" si="73"/>
        <v>830.76599999999996</v>
      </c>
      <c r="R308" s="103">
        <f t="shared" si="73"/>
        <v>842.80600000000004</v>
      </c>
      <c r="S308" s="106">
        <f t="shared" si="73"/>
        <v>847.81600000000003</v>
      </c>
      <c r="T308" s="103">
        <f t="shared" si="73"/>
        <v>833.88599999999997</v>
      </c>
      <c r="U308" s="102">
        <f t="shared" si="73"/>
        <v>825.79600000000005</v>
      </c>
      <c r="V308" s="102">
        <f t="shared" si="73"/>
        <v>832.51599999999996</v>
      </c>
      <c r="W308" s="102">
        <f t="shared" si="73"/>
        <v>839.11599999999999</v>
      </c>
      <c r="X308" s="102">
        <f t="shared" si="73"/>
        <v>839.96600000000001</v>
      </c>
      <c r="Y308" s="107">
        <f t="shared" si="73"/>
        <v>837.74599999999998</v>
      </c>
    </row>
    <row r="309" spans="1:25" s="62" customFormat="1" ht="18.75" customHeight="1" outlineLevel="1" x14ac:dyDescent="0.2">
      <c r="A309" s="56" t="s">
        <v>8</v>
      </c>
      <c r="B309" s="70">
        <f>'май (3 цк)'!B382</f>
        <v>739.94</v>
      </c>
      <c r="C309" s="70">
        <f>'май (3 цк)'!C382</f>
        <v>721.24</v>
      </c>
      <c r="D309" s="70">
        <f>'май (3 цк)'!D382</f>
        <v>709.71</v>
      </c>
      <c r="E309" s="70">
        <f>'май (3 цк)'!E382</f>
        <v>714.77</v>
      </c>
      <c r="F309" s="70">
        <f>'май (3 цк)'!F382</f>
        <v>712.76</v>
      </c>
      <c r="G309" s="70">
        <f>'май (3 цк)'!G382</f>
        <v>704.94</v>
      </c>
      <c r="H309" s="70">
        <f>'май (3 цк)'!H382</f>
        <v>723.19</v>
      </c>
      <c r="I309" s="70">
        <f>'май (3 цк)'!I382</f>
        <v>713.06</v>
      </c>
      <c r="J309" s="70">
        <f>'май (3 цк)'!J382</f>
        <v>711.43</v>
      </c>
      <c r="K309" s="70">
        <f>'май (3 цк)'!K382</f>
        <v>713.44</v>
      </c>
      <c r="L309" s="70">
        <f>'май (3 цк)'!L382</f>
        <v>719.76</v>
      </c>
      <c r="M309" s="70">
        <f>'май (3 цк)'!M382</f>
        <v>727.62</v>
      </c>
      <c r="N309" s="70">
        <f>'май (3 цк)'!N382</f>
        <v>734.23</v>
      </c>
      <c r="O309" s="70">
        <f>'май (3 цк)'!O382</f>
        <v>712.97</v>
      </c>
      <c r="P309" s="70">
        <f>'май (3 цк)'!P382</f>
        <v>722.04</v>
      </c>
      <c r="Q309" s="70">
        <f>'май (3 цк)'!Q382</f>
        <v>737.56</v>
      </c>
      <c r="R309" s="70">
        <f>'май (3 цк)'!R382</f>
        <v>749.6</v>
      </c>
      <c r="S309" s="70">
        <f>'май (3 цк)'!S382</f>
        <v>754.61</v>
      </c>
      <c r="T309" s="70">
        <f>'май (3 цк)'!T382</f>
        <v>740.68</v>
      </c>
      <c r="U309" s="70">
        <f>'май (3 цк)'!U382</f>
        <v>732.59</v>
      </c>
      <c r="V309" s="256">
        <f>'май (3 цк)'!V382</f>
        <v>739.31</v>
      </c>
      <c r="W309" s="70">
        <f>'май (3 цк)'!W382</f>
        <v>745.91</v>
      </c>
      <c r="X309" s="70">
        <f>'май (3 цк)'!X382</f>
        <v>746.76</v>
      </c>
      <c r="Y309" s="70">
        <f>'май (3 цк)'!Y382</f>
        <v>744.54</v>
      </c>
    </row>
    <row r="310" spans="1:25" s="62" customFormat="1" ht="18.75" customHeight="1" outlineLevel="1" x14ac:dyDescent="0.2">
      <c r="A310" s="57" t="s">
        <v>9</v>
      </c>
      <c r="B310" s="76">
        <v>90.71</v>
      </c>
      <c r="C310" s="74">
        <v>90.71</v>
      </c>
      <c r="D310" s="74">
        <v>90.71</v>
      </c>
      <c r="E310" s="74">
        <v>90.71</v>
      </c>
      <c r="F310" s="74">
        <v>90.71</v>
      </c>
      <c r="G310" s="74">
        <v>90.71</v>
      </c>
      <c r="H310" s="74">
        <v>90.71</v>
      </c>
      <c r="I310" s="74">
        <v>90.71</v>
      </c>
      <c r="J310" s="74">
        <v>90.71</v>
      </c>
      <c r="K310" s="74">
        <v>90.71</v>
      </c>
      <c r="L310" s="74">
        <v>90.71</v>
      </c>
      <c r="M310" s="74">
        <v>90.71</v>
      </c>
      <c r="N310" s="74">
        <v>90.71</v>
      </c>
      <c r="O310" s="74">
        <v>90.71</v>
      </c>
      <c r="P310" s="74">
        <v>90.71</v>
      </c>
      <c r="Q310" s="74">
        <v>90.71</v>
      </c>
      <c r="R310" s="74">
        <v>90.71</v>
      </c>
      <c r="S310" s="74">
        <v>90.71</v>
      </c>
      <c r="T310" s="74">
        <v>90.71</v>
      </c>
      <c r="U310" s="74">
        <v>90.71</v>
      </c>
      <c r="V310" s="74">
        <v>90.71</v>
      </c>
      <c r="W310" s="74">
        <v>90.71</v>
      </c>
      <c r="X310" s="74">
        <v>90.71</v>
      </c>
      <c r="Y310" s="81">
        <v>90.71</v>
      </c>
    </row>
    <row r="311" spans="1:25" s="62" customFormat="1" ht="18.75" customHeight="1" outlineLevel="1" thickBot="1" x14ac:dyDescent="0.25">
      <c r="A311" s="147" t="s">
        <v>11</v>
      </c>
      <c r="B311" s="77">
        <v>2.496</v>
      </c>
      <c r="C311" s="75">
        <v>2.496</v>
      </c>
      <c r="D311" s="75">
        <v>2.496</v>
      </c>
      <c r="E311" s="75">
        <v>2.496</v>
      </c>
      <c r="F311" s="75">
        <v>2.496</v>
      </c>
      <c r="G311" s="75">
        <v>2.496</v>
      </c>
      <c r="H311" s="75">
        <v>2.496</v>
      </c>
      <c r="I311" s="75">
        <v>2.496</v>
      </c>
      <c r="J311" s="75">
        <v>2.496</v>
      </c>
      <c r="K311" s="75">
        <v>2.496</v>
      </c>
      <c r="L311" s="75">
        <v>2.496</v>
      </c>
      <c r="M311" s="75">
        <v>2.496</v>
      </c>
      <c r="N311" s="75">
        <v>2.496</v>
      </c>
      <c r="O311" s="75">
        <v>2.496</v>
      </c>
      <c r="P311" s="75">
        <v>2.496</v>
      </c>
      <c r="Q311" s="75">
        <v>2.496</v>
      </c>
      <c r="R311" s="75">
        <v>2.496</v>
      </c>
      <c r="S311" s="75">
        <v>2.496</v>
      </c>
      <c r="T311" s="75">
        <v>2.496</v>
      </c>
      <c r="U311" s="75">
        <v>2.496</v>
      </c>
      <c r="V311" s="75">
        <v>2.496</v>
      </c>
      <c r="W311" s="75">
        <v>2.496</v>
      </c>
      <c r="X311" s="75">
        <v>2.496</v>
      </c>
      <c r="Y311" s="82">
        <v>2.496</v>
      </c>
    </row>
    <row r="312" spans="1:25" s="62" customFormat="1" ht="18.75" customHeight="1" thickBot="1" x14ac:dyDescent="0.25">
      <c r="A312" s="109">
        <v>13</v>
      </c>
      <c r="B312" s="101">
        <f t="shared" ref="B312:Y312" si="74">SUM(B313:B315)</f>
        <v>866.39600000000007</v>
      </c>
      <c r="C312" s="102">
        <f t="shared" si="74"/>
        <v>832.65600000000006</v>
      </c>
      <c r="D312" s="102">
        <f t="shared" si="74"/>
        <v>828.226</v>
      </c>
      <c r="E312" s="103">
        <f t="shared" si="74"/>
        <v>856.46600000000001</v>
      </c>
      <c r="F312" s="103">
        <f t="shared" si="74"/>
        <v>842.07600000000002</v>
      </c>
      <c r="G312" s="103">
        <f t="shared" si="74"/>
        <v>880.55600000000004</v>
      </c>
      <c r="H312" s="103">
        <f t="shared" si="74"/>
        <v>876.36599999999999</v>
      </c>
      <c r="I312" s="103">
        <f t="shared" si="74"/>
        <v>863.13599999999997</v>
      </c>
      <c r="J312" s="103">
        <f t="shared" si="74"/>
        <v>865.80600000000004</v>
      </c>
      <c r="K312" s="104">
        <f t="shared" si="74"/>
        <v>870.76599999999996</v>
      </c>
      <c r="L312" s="103">
        <f t="shared" si="74"/>
        <v>870.61599999999999</v>
      </c>
      <c r="M312" s="105">
        <f t="shared" si="74"/>
        <v>879.93600000000004</v>
      </c>
      <c r="N312" s="104">
        <f t="shared" si="74"/>
        <v>884.79600000000005</v>
      </c>
      <c r="O312" s="103">
        <f t="shared" si="74"/>
        <v>860.05600000000004</v>
      </c>
      <c r="P312" s="105">
        <f t="shared" si="74"/>
        <v>866.62599999999998</v>
      </c>
      <c r="Q312" s="106">
        <f t="shared" si="74"/>
        <v>883.68600000000004</v>
      </c>
      <c r="R312" s="103">
        <f t="shared" si="74"/>
        <v>904.16600000000005</v>
      </c>
      <c r="S312" s="106">
        <f t="shared" si="74"/>
        <v>910.19600000000003</v>
      </c>
      <c r="T312" s="103">
        <f t="shared" si="74"/>
        <v>898.57600000000002</v>
      </c>
      <c r="U312" s="102">
        <f t="shared" si="74"/>
        <v>889.39600000000007</v>
      </c>
      <c r="V312" s="102">
        <f t="shared" si="74"/>
        <v>890.51599999999996</v>
      </c>
      <c r="W312" s="102">
        <f t="shared" si="74"/>
        <v>897.21600000000001</v>
      </c>
      <c r="X312" s="102">
        <f t="shared" si="74"/>
        <v>903.44600000000003</v>
      </c>
      <c r="Y312" s="107">
        <f t="shared" si="74"/>
        <v>899.63599999999997</v>
      </c>
    </row>
    <row r="313" spans="1:25" s="62" customFormat="1" ht="18.75" customHeight="1" outlineLevel="1" x14ac:dyDescent="0.2">
      <c r="A313" s="56" t="s">
        <v>8</v>
      </c>
      <c r="B313" s="70">
        <f>'май (3 цк)'!B387</f>
        <v>773.19</v>
      </c>
      <c r="C313" s="70">
        <f>'май (3 цк)'!C387</f>
        <v>739.45</v>
      </c>
      <c r="D313" s="70">
        <f>'май (3 цк)'!D387</f>
        <v>735.02</v>
      </c>
      <c r="E313" s="70">
        <f>'май (3 цк)'!E387</f>
        <v>763.26</v>
      </c>
      <c r="F313" s="70">
        <f>'май (3 цк)'!F387</f>
        <v>748.87</v>
      </c>
      <c r="G313" s="70">
        <f>'май (3 цк)'!G387</f>
        <v>787.35</v>
      </c>
      <c r="H313" s="70">
        <f>'май (3 цк)'!H387</f>
        <v>783.16</v>
      </c>
      <c r="I313" s="70">
        <f>'май (3 цк)'!I387</f>
        <v>769.93</v>
      </c>
      <c r="J313" s="70">
        <f>'май (3 цк)'!J387</f>
        <v>772.6</v>
      </c>
      <c r="K313" s="70">
        <f>'май (3 цк)'!K387</f>
        <v>777.56</v>
      </c>
      <c r="L313" s="70">
        <f>'май (3 цк)'!L387</f>
        <v>777.41</v>
      </c>
      <c r="M313" s="70">
        <f>'май (3 цк)'!M387</f>
        <v>786.73</v>
      </c>
      <c r="N313" s="70">
        <f>'май (3 цк)'!N387</f>
        <v>791.59</v>
      </c>
      <c r="O313" s="70">
        <f>'май (3 цк)'!O387</f>
        <v>766.85</v>
      </c>
      <c r="P313" s="70">
        <f>'май (3 цк)'!P387</f>
        <v>773.42</v>
      </c>
      <c r="Q313" s="70">
        <f>'май (3 цк)'!Q387</f>
        <v>790.48</v>
      </c>
      <c r="R313" s="70">
        <f>'май (3 цк)'!R387</f>
        <v>810.96</v>
      </c>
      <c r="S313" s="70">
        <f>'май (3 цк)'!S387</f>
        <v>816.99</v>
      </c>
      <c r="T313" s="70">
        <f>'май (3 цк)'!T387</f>
        <v>805.37</v>
      </c>
      <c r="U313" s="70">
        <f>'май (3 цк)'!U387</f>
        <v>796.19</v>
      </c>
      <c r="V313" s="70">
        <f>'май (3 цк)'!V387</f>
        <v>797.31</v>
      </c>
      <c r="W313" s="70">
        <f>'май (3 цк)'!W387</f>
        <v>804.01</v>
      </c>
      <c r="X313" s="70">
        <f>'май (3 цк)'!X387</f>
        <v>810.24</v>
      </c>
      <c r="Y313" s="70">
        <f>'май (3 цк)'!Y387</f>
        <v>806.43</v>
      </c>
    </row>
    <row r="314" spans="1:25" s="62" customFormat="1" ht="18.75" customHeight="1" outlineLevel="1" x14ac:dyDescent="0.2">
      <c r="A314" s="57" t="s">
        <v>9</v>
      </c>
      <c r="B314" s="76">
        <v>90.71</v>
      </c>
      <c r="C314" s="74">
        <v>90.71</v>
      </c>
      <c r="D314" s="74">
        <v>90.71</v>
      </c>
      <c r="E314" s="74">
        <v>90.71</v>
      </c>
      <c r="F314" s="74">
        <v>90.71</v>
      </c>
      <c r="G314" s="74">
        <v>90.71</v>
      </c>
      <c r="H314" s="74">
        <v>90.71</v>
      </c>
      <c r="I314" s="74">
        <v>90.71</v>
      </c>
      <c r="J314" s="74">
        <v>90.71</v>
      </c>
      <c r="K314" s="74">
        <v>90.71</v>
      </c>
      <c r="L314" s="74">
        <v>90.71</v>
      </c>
      <c r="M314" s="74">
        <v>90.71</v>
      </c>
      <c r="N314" s="74">
        <v>90.71</v>
      </c>
      <c r="O314" s="74">
        <v>90.71</v>
      </c>
      <c r="P314" s="74">
        <v>90.71</v>
      </c>
      <c r="Q314" s="74">
        <v>90.71</v>
      </c>
      <c r="R314" s="74">
        <v>90.71</v>
      </c>
      <c r="S314" s="74">
        <v>90.71</v>
      </c>
      <c r="T314" s="74">
        <v>90.71</v>
      </c>
      <c r="U314" s="74">
        <v>90.71</v>
      </c>
      <c r="V314" s="74">
        <v>90.71</v>
      </c>
      <c r="W314" s="74">
        <v>90.71</v>
      </c>
      <c r="X314" s="74">
        <v>90.71</v>
      </c>
      <c r="Y314" s="81">
        <v>90.71</v>
      </c>
    </row>
    <row r="315" spans="1:25" s="62" customFormat="1" ht="18.75" customHeight="1" outlineLevel="1" thickBot="1" x14ac:dyDescent="0.25">
      <c r="A315" s="147" t="s">
        <v>11</v>
      </c>
      <c r="B315" s="77">
        <v>2.496</v>
      </c>
      <c r="C315" s="75">
        <v>2.496</v>
      </c>
      <c r="D315" s="75">
        <v>2.496</v>
      </c>
      <c r="E315" s="75">
        <v>2.496</v>
      </c>
      <c r="F315" s="75">
        <v>2.496</v>
      </c>
      <c r="G315" s="75">
        <v>2.496</v>
      </c>
      <c r="H315" s="75">
        <v>2.496</v>
      </c>
      <c r="I315" s="75">
        <v>2.496</v>
      </c>
      <c r="J315" s="75">
        <v>2.496</v>
      </c>
      <c r="K315" s="75">
        <v>2.496</v>
      </c>
      <c r="L315" s="75">
        <v>2.496</v>
      </c>
      <c r="M315" s="75">
        <v>2.496</v>
      </c>
      <c r="N315" s="75">
        <v>2.496</v>
      </c>
      <c r="O315" s="75">
        <v>2.496</v>
      </c>
      <c r="P315" s="75">
        <v>2.496</v>
      </c>
      <c r="Q315" s="75">
        <v>2.496</v>
      </c>
      <c r="R315" s="75">
        <v>2.496</v>
      </c>
      <c r="S315" s="75">
        <v>2.496</v>
      </c>
      <c r="T315" s="75">
        <v>2.496</v>
      </c>
      <c r="U315" s="75">
        <v>2.496</v>
      </c>
      <c r="V315" s="75">
        <v>2.496</v>
      </c>
      <c r="W315" s="75">
        <v>2.496</v>
      </c>
      <c r="X315" s="75">
        <v>2.496</v>
      </c>
      <c r="Y315" s="82">
        <v>2.496</v>
      </c>
    </row>
    <row r="316" spans="1:25" s="62" customFormat="1" ht="18.75" customHeight="1" thickBot="1" x14ac:dyDescent="0.25">
      <c r="A316" s="112">
        <v>14</v>
      </c>
      <c r="B316" s="101">
        <f t="shared" ref="B316:Y316" si="75">SUM(B317:B319)</f>
        <v>937.21600000000001</v>
      </c>
      <c r="C316" s="102">
        <f t="shared" si="75"/>
        <v>908.75599999999997</v>
      </c>
      <c r="D316" s="102">
        <f t="shared" si="75"/>
        <v>902.11599999999999</v>
      </c>
      <c r="E316" s="103">
        <f t="shared" si="75"/>
        <v>929.55600000000004</v>
      </c>
      <c r="F316" s="103">
        <f t="shared" si="75"/>
        <v>886.14600000000007</v>
      </c>
      <c r="G316" s="103">
        <f t="shared" si="75"/>
        <v>915.98599999999999</v>
      </c>
      <c r="H316" s="103">
        <f t="shared" si="75"/>
        <v>919.81600000000003</v>
      </c>
      <c r="I316" s="103">
        <f t="shared" si="75"/>
        <v>903.92600000000004</v>
      </c>
      <c r="J316" s="103">
        <f t="shared" si="75"/>
        <v>912.91600000000005</v>
      </c>
      <c r="K316" s="104">
        <f t="shared" si="75"/>
        <v>916.29600000000005</v>
      </c>
      <c r="L316" s="103">
        <f t="shared" si="75"/>
        <v>914.74599999999998</v>
      </c>
      <c r="M316" s="105">
        <f t="shared" si="75"/>
        <v>915.92600000000004</v>
      </c>
      <c r="N316" s="104">
        <f t="shared" si="75"/>
        <v>931.94600000000003</v>
      </c>
      <c r="O316" s="103">
        <f t="shared" si="75"/>
        <v>904.63599999999997</v>
      </c>
      <c r="P316" s="105">
        <f t="shared" si="75"/>
        <v>914.44600000000003</v>
      </c>
      <c r="Q316" s="106">
        <f t="shared" si="75"/>
        <v>936.89600000000007</v>
      </c>
      <c r="R316" s="103">
        <f t="shared" si="75"/>
        <v>949.86599999999999</v>
      </c>
      <c r="S316" s="106">
        <f t="shared" si="75"/>
        <v>958.476</v>
      </c>
      <c r="T316" s="103">
        <f t="shared" si="75"/>
        <v>946.51599999999996</v>
      </c>
      <c r="U316" s="102">
        <f t="shared" si="75"/>
        <v>933.51599999999996</v>
      </c>
      <c r="V316" s="102">
        <f t="shared" si="75"/>
        <v>922.12599999999998</v>
      </c>
      <c r="W316" s="102">
        <f t="shared" si="75"/>
        <v>933.91600000000005</v>
      </c>
      <c r="X316" s="102">
        <f t="shared" si="75"/>
        <v>934.02600000000007</v>
      </c>
      <c r="Y316" s="107">
        <f t="shared" si="75"/>
        <v>938.82600000000002</v>
      </c>
    </row>
    <row r="317" spans="1:25" s="62" customFormat="1" ht="18.75" customHeight="1" outlineLevel="1" x14ac:dyDescent="0.2">
      <c r="A317" s="56" t="s">
        <v>8</v>
      </c>
      <c r="B317" s="70">
        <f>'май (3 цк)'!B392</f>
        <v>844.01</v>
      </c>
      <c r="C317" s="70">
        <f>'май (3 цк)'!C392</f>
        <v>815.55</v>
      </c>
      <c r="D317" s="70">
        <f>'май (3 цк)'!D392</f>
        <v>808.91</v>
      </c>
      <c r="E317" s="70">
        <f>'май (3 цк)'!E392</f>
        <v>836.35</v>
      </c>
      <c r="F317" s="70">
        <f>'май (3 цк)'!F392</f>
        <v>792.94</v>
      </c>
      <c r="G317" s="70">
        <f>'май (3 цк)'!G392</f>
        <v>822.78</v>
      </c>
      <c r="H317" s="70">
        <f>'май (3 цк)'!H392</f>
        <v>826.61</v>
      </c>
      <c r="I317" s="70">
        <f>'май (3 цк)'!I392</f>
        <v>810.72</v>
      </c>
      <c r="J317" s="70">
        <f>'май (3 цк)'!J392</f>
        <v>819.71</v>
      </c>
      <c r="K317" s="70">
        <f>'май (3 цк)'!K392</f>
        <v>823.09</v>
      </c>
      <c r="L317" s="70">
        <f>'май (3 цк)'!L392</f>
        <v>821.54</v>
      </c>
      <c r="M317" s="70">
        <f>'май (3 цк)'!M392</f>
        <v>822.72</v>
      </c>
      <c r="N317" s="70">
        <f>'май (3 цк)'!N392</f>
        <v>838.74</v>
      </c>
      <c r="O317" s="70">
        <f>'май (3 цк)'!O392</f>
        <v>811.43</v>
      </c>
      <c r="P317" s="70">
        <f>'май (3 цк)'!P392</f>
        <v>821.24</v>
      </c>
      <c r="Q317" s="70">
        <f>'май (3 цк)'!Q392</f>
        <v>843.69</v>
      </c>
      <c r="R317" s="70">
        <f>'май (3 цк)'!R392</f>
        <v>856.66</v>
      </c>
      <c r="S317" s="70">
        <f>'май (3 цк)'!S392</f>
        <v>865.27</v>
      </c>
      <c r="T317" s="70">
        <f>'май (3 цк)'!T392</f>
        <v>853.31</v>
      </c>
      <c r="U317" s="70">
        <f>'май (3 цк)'!U392</f>
        <v>840.31</v>
      </c>
      <c r="V317" s="70">
        <f>'май (3 цк)'!V392</f>
        <v>828.92</v>
      </c>
      <c r="W317" s="70">
        <f>'май (3 цк)'!W392</f>
        <v>840.71</v>
      </c>
      <c r="X317" s="70">
        <f>'май (3 цк)'!X392</f>
        <v>840.82</v>
      </c>
      <c r="Y317" s="70">
        <f>'май (3 цк)'!Y392</f>
        <v>845.62</v>
      </c>
    </row>
    <row r="318" spans="1:25" s="62" customFormat="1" ht="18.75" customHeight="1" outlineLevel="1" x14ac:dyDescent="0.2">
      <c r="A318" s="57" t="s">
        <v>9</v>
      </c>
      <c r="B318" s="76">
        <v>90.71</v>
      </c>
      <c r="C318" s="74">
        <v>90.71</v>
      </c>
      <c r="D318" s="74">
        <v>90.71</v>
      </c>
      <c r="E318" s="74">
        <v>90.71</v>
      </c>
      <c r="F318" s="74">
        <v>90.71</v>
      </c>
      <c r="G318" s="74">
        <v>90.71</v>
      </c>
      <c r="H318" s="74">
        <v>90.71</v>
      </c>
      <c r="I318" s="74">
        <v>90.71</v>
      </c>
      <c r="J318" s="74">
        <v>90.71</v>
      </c>
      <c r="K318" s="74">
        <v>90.71</v>
      </c>
      <c r="L318" s="74">
        <v>90.71</v>
      </c>
      <c r="M318" s="74">
        <v>90.71</v>
      </c>
      <c r="N318" s="74">
        <v>90.71</v>
      </c>
      <c r="O318" s="74">
        <v>90.71</v>
      </c>
      <c r="P318" s="74">
        <v>90.71</v>
      </c>
      <c r="Q318" s="74">
        <v>90.71</v>
      </c>
      <c r="R318" s="74">
        <v>90.71</v>
      </c>
      <c r="S318" s="74">
        <v>90.71</v>
      </c>
      <c r="T318" s="74">
        <v>90.71</v>
      </c>
      <c r="U318" s="74">
        <v>90.71</v>
      </c>
      <c r="V318" s="74">
        <v>90.71</v>
      </c>
      <c r="W318" s="74">
        <v>90.71</v>
      </c>
      <c r="X318" s="74">
        <v>90.71</v>
      </c>
      <c r="Y318" s="81">
        <v>90.71</v>
      </c>
    </row>
    <row r="319" spans="1:25" s="62" customFormat="1" ht="18.75" customHeight="1" outlineLevel="1" thickBot="1" x14ac:dyDescent="0.25">
      <c r="A319" s="147" t="s">
        <v>11</v>
      </c>
      <c r="B319" s="77">
        <v>2.496</v>
      </c>
      <c r="C319" s="75">
        <v>2.496</v>
      </c>
      <c r="D319" s="75">
        <v>2.496</v>
      </c>
      <c r="E319" s="75">
        <v>2.496</v>
      </c>
      <c r="F319" s="75">
        <v>2.496</v>
      </c>
      <c r="G319" s="75">
        <v>2.496</v>
      </c>
      <c r="H319" s="75">
        <v>2.496</v>
      </c>
      <c r="I319" s="75">
        <v>2.496</v>
      </c>
      <c r="J319" s="75">
        <v>2.496</v>
      </c>
      <c r="K319" s="75">
        <v>2.496</v>
      </c>
      <c r="L319" s="75">
        <v>2.496</v>
      </c>
      <c r="M319" s="75">
        <v>2.496</v>
      </c>
      <c r="N319" s="75">
        <v>2.496</v>
      </c>
      <c r="O319" s="75">
        <v>2.496</v>
      </c>
      <c r="P319" s="75">
        <v>2.496</v>
      </c>
      <c r="Q319" s="75">
        <v>2.496</v>
      </c>
      <c r="R319" s="75">
        <v>2.496</v>
      </c>
      <c r="S319" s="75">
        <v>2.496</v>
      </c>
      <c r="T319" s="75">
        <v>2.496</v>
      </c>
      <c r="U319" s="75">
        <v>2.496</v>
      </c>
      <c r="V319" s="75">
        <v>2.496</v>
      </c>
      <c r="W319" s="75">
        <v>2.496</v>
      </c>
      <c r="X319" s="75">
        <v>2.496</v>
      </c>
      <c r="Y319" s="82">
        <v>2.496</v>
      </c>
    </row>
    <row r="320" spans="1:25" s="62" customFormat="1" ht="18.75" customHeight="1" thickBot="1" x14ac:dyDescent="0.25">
      <c r="A320" s="109">
        <v>15</v>
      </c>
      <c r="B320" s="101">
        <f t="shared" ref="B320:Y320" si="76">SUM(B321:B323)</f>
        <v>912.096</v>
      </c>
      <c r="C320" s="102">
        <f t="shared" si="76"/>
        <v>882.18600000000004</v>
      </c>
      <c r="D320" s="102">
        <f t="shared" si="76"/>
        <v>887.79600000000005</v>
      </c>
      <c r="E320" s="103">
        <f t="shared" si="76"/>
        <v>904.35599999999999</v>
      </c>
      <c r="F320" s="103">
        <f t="shared" si="76"/>
        <v>895.83600000000001</v>
      </c>
      <c r="G320" s="103">
        <f t="shared" si="76"/>
        <v>891.41600000000005</v>
      </c>
      <c r="H320" s="103">
        <f t="shared" si="76"/>
        <v>900.28600000000006</v>
      </c>
      <c r="I320" s="103">
        <f t="shared" si="76"/>
        <v>887.76599999999996</v>
      </c>
      <c r="J320" s="103">
        <f t="shared" si="76"/>
        <v>890.64600000000007</v>
      </c>
      <c r="K320" s="104">
        <f t="shared" si="76"/>
        <v>896.86599999999999</v>
      </c>
      <c r="L320" s="103">
        <f t="shared" si="76"/>
        <v>894.14600000000007</v>
      </c>
      <c r="M320" s="105">
        <f t="shared" si="76"/>
        <v>893.77600000000007</v>
      </c>
      <c r="N320" s="104">
        <f t="shared" si="76"/>
        <v>903.226</v>
      </c>
      <c r="O320" s="103">
        <f t="shared" si="76"/>
        <v>860.87599999999998</v>
      </c>
      <c r="P320" s="105">
        <f t="shared" si="76"/>
        <v>888.63599999999997</v>
      </c>
      <c r="Q320" s="106">
        <f t="shared" si="76"/>
        <v>914.90600000000006</v>
      </c>
      <c r="R320" s="103">
        <f t="shared" si="76"/>
        <v>925.20600000000002</v>
      </c>
      <c r="S320" s="106">
        <f t="shared" si="76"/>
        <v>929.19600000000003</v>
      </c>
      <c r="T320" s="103">
        <f t="shared" si="76"/>
        <v>923.07600000000002</v>
      </c>
      <c r="U320" s="102">
        <f t="shared" si="76"/>
        <v>911.89600000000007</v>
      </c>
      <c r="V320" s="102">
        <f t="shared" si="76"/>
        <v>909.39600000000007</v>
      </c>
      <c r="W320" s="102">
        <f t="shared" si="76"/>
        <v>909.46600000000001</v>
      </c>
      <c r="X320" s="102">
        <f t="shared" si="76"/>
        <v>905.226</v>
      </c>
      <c r="Y320" s="107">
        <f t="shared" si="76"/>
        <v>911.37599999999998</v>
      </c>
    </row>
    <row r="321" spans="1:25" s="62" customFormat="1" ht="18.75" customHeight="1" outlineLevel="1" x14ac:dyDescent="0.2">
      <c r="A321" s="56" t="s">
        <v>8</v>
      </c>
      <c r="B321" s="70">
        <f>'май (3 цк)'!B397</f>
        <v>818.89</v>
      </c>
      <c r="C321" s="70">
        <f>'май (3 цк)'!C397</f>
        <v>788.98</v>
      </c>
      <c r="D321" s="70">
        <f>'май (3 цк)'!D397</f>
        <v>794.59</v>
      </c>
      <c r="E321" s="70">
        <f>'май (3 цк)'!E397</f>
        <v>811.15</v>
      </c>
      <c r="F321" s="70">
        <f>'май (3 цк)'!F397</f>
        <v>802.63</v>
      </c>
      <c r="G321" s="70">
        <f>'май (3 цк)'!G397</f>
        <v>798.21</v>
      </c>
      <c r="H321" s="70">
        <f>'май (3 цк)'!H397</f>
        <v>807.08</v>
      </c>
      <c r="I321" s="70">
        <f>'май (3 цк)'!I397</f>
        <v>794.56</v>
      </c>
      <c r="J321" s="70">
        <f>'май (3 цк)'!J397</f>
        <v>797.44</v>
      </c>
      <c r="K321" s="70">
        <f>'май (3 цк)'!K397</f>
        <v>803.66</v>
      </c>
      <c r="L321" s="70">
        <f>'май (3 цк)'!L397</f>
        <v>800.94</v>
      </c>
      <c r="M321" s="70">
        <f>'май (3 цк)'!M397</f>
        <v>800.57</v>
      </c>
      <c r="N321" s="70">
        <f>'май (3 цк)'!N397</f>
        <v>810.02</v>
      </c>
      <c r="O321" s="70">
        <f>'май (3 цк)'!O397</f>
        <v>767.67</v>
      </c>
      <c r="P321" s="70">
        <f>'май (3 цк)'!P397</f>
        <v>795.43</v>
      </c>
      <c r="Q321" s="70">
        <f>'май (3 цк)'!Q397</f>
        <v>821.7</v>
      </c>
      <c r="R321" s="70">
        <f>'май (3 цк)'!R397</f>
        <v>832</v>
      </c>
      <c r="S321" s="70">
        <f>'май (3 цк)'!S397</f>
        <v>835.99</v>
      </c>
      <c r="T321" s="70">
        <f>'май (3 цк)'!T397</f>
        <v>829.87</v>
      </c>
      <c r="U321" s="70">
        <f>'май (3 цк)'!U397</f>
        <v>818.69</v>
      </c>
      <c r="V321" s="70">
        <f>'май (3 цк)'!V397</f>
        <v>816.19</v>
      </c>
      <c r="W321" s="70">
        <f>'май (3 цк)'!W397</f>
        <v>816.26</v>
      </c>
      <c r="X321" s="70">
        <f>'май (3 цк)'!X397</f>
        <v>812.02</v>
      </c>
      <c r="Y321" s="70">
        <f>'май (3 цк)'!Y397</f>
        <v>818.17</v>
      </c>
    </row>
    <row r="322" spans="1:25" s="62" customFormat="1" ht="18.75" customHeight="1" outlineLevel="1" x14ac:dyDescent="0.2">
      <c r="A322" s="57" t="s">
        <v>9</v>
      </c>
      <c r="B322" s="76">
        <v>90.71</v>
      </c>
      <c r="C322" s="74">
        <v>90.71</v>
      </c>
      <c r="D322" s="74">
        <v>90.71</v>
      </c>
      <c r="E322" s="74">
        <v>90.71</v>
      </c>
      <c r="F322" s="74">
        <v>90.71</v>
      </c>
      <c r="G322" s="74">
        <v>90.71</v>
      </c>
      <c r="H322" s="74">
        <v>90.71</v>
      </c>
      <c r="I322" s="74">
        <v>90.71</v>
      </c>
      <c r="J322" s="74">
        <v>90.71</v>
      </c>
      <c r="K322" s="74">
        <v>90.71</v>
      </c>
      <c r="L322" s="74">
        <v>90.71</v>
      </c>
      <c r="M322" s="74">
        <v>90.71</v>
      </c>
      <c r="N322" s="74">
        <v>90.71</v>
      </c>
      <c r="O322" s="74">
        <v>90.71</v>
      </c>
      <c r="P322" s="74">
        <v>90.71</v>
      </c>
      <c r="Q322" s="74">
        <v>90.71</v>
      </c>
      <c r="R322" s="74">
        <v>90.71</v>
      </c>
      <c r="S322" s="74">
        <v>90.71</v>
      </c>
      <c r="T322" s="74">
        <v>90.71</v>
      </c>
      <c r="U322" s="74">
        <v>90.71</v>
      </c>
      <c r="V322" s="74">
        <v>90.71</v>
      </c>
      <c r="W322" s="74">
        <v>90.71</v>
      </c>
      <c r="X322" s="74">
        <v>90.71</v>
      </c>
      <c r="Y322" s="81">
        <v>90.71</v>
      </c>
    </row>
    <row r="323" spans="1:25" s="62" customFormat="1" ht="18.75" customHeight="1" outlineLevel="1" thickBot="1" x14ac:dyDescent="0.25">
      <c r="A323" s="147" t="s">
        <v>11</v>
      </c>
      <c r="B323" s="77">
        <v>2.496</v>
      </c>
      <c r="C323" s="75">
        <v>2.496</v>
      </c>
      <c r="D323" s="75">
        <v>2.496</v>
      </c>
      <c r="E323" s="75">
        <v>2.496</v>
      </c>
      <c r="F323" s="75">
        <v>2.496</v>
      </c>
      <c r="G323" s="75">
        <v>2.496</v>
      </c>
      <c r="H323" s="75">
        <v>2.496</v>
      </c>
      <c r="I323" s="75">
        <v>2.496</v>
      </c>
      <c r="J323" s="75">
        <v>2.496</v>
      </c>
      <c r="K323" s="75">
        <v>2.496</v>
      </c>
      <c r="L323" s="75">
        <v>2.496</v>
      </c>
      <c r="M323" s="75">
        <v>2.496</v>
      </c>
      <c r="N323" s="75">
        <v>2.496</v>
      </c>
      <c r="O323" s="75">
        <v>2.496</v>
      </c>
      <c r="P323" s="75">
        <v>2.496</v>
      </c>
      <c r="Q323" s="75">
        <v>2.496</v>
      </c>
      <c r="R323" s="75">
        <v>2.496</v>
      </c>
      <c r="S323" s="75">
        <v>2.496</v>
      </c>
      <c r="T323" s="75">
        <v>2.496</v>
      </c>
      <c r="U323" s="75">
        <v>2.496</v>
      </c>
      <c r="V323" s="75">
        <v>2.496</v>
      </c>
      <c r="W323" s="75">
        <v>2.496</v>
      </c>
      <c r="X323" s="75">
        <v>2.496</v>
      </c>
      <c r="Y323" s="82">
        <v>2.496</v>
      </c>
    </row>
    <row r="324" spans="1:25" s="62" customFormat="1" ht="18.75" customHeight="1" thickBot="1" x14ac:dyDescent="0.25">
      <c r="A324" s="112">
        <v>16</v>
      </c>
      <c r="B324" s="101">
        <f t="shared" ref="B324:Y324" si="77">SUM(B325:B327)</f>
        <v>886.46600000000001</v>
      </c>
      <c r="C324" s="102">
        <f t="shared" si="77"/>
        <v>866.65600000000006</v>
      </c>
      <c r="D324" s="102">
        <f t="shared" si="77"/>
        <v>876.23599999999999</v>
      </c>
      <c r="E324" s="103">
        <f t="shared" si="77"/>
        <v>887.52600000000007</v>
      </c>
      <c r="F324" s="103">
        <f t="shared" si="77"/>
        <v>885.06600000000003</v>
      </c>
      <c r="G324" s="103">
        <f t="shared" si="77"/>
        <v>878.41600000000005</v>
      </c>
      <c r="H324" s="103">
        <f t="shared" si="77"/>
        <v>878.86599999999999</v>
      </c>
      <c r="I324" s="103">
        <f t="shared" si="77"/>
        <v>865.14600000000007</v>
      </c>
      <c r="J324" s="103">
        <f t="shared" si="77"/>
        <v>871.36599999999999</v>
      </c>
      <c r="K324" s="104">
        <f t="shared" si="77"/>
        <v>864.99599999999998</v>
      </c>
      <c r="L324" s="103">
        <f t="shared" si="77"/>
        <v>868.87599999999998</v>
      </c>
      <c r="M324" s="105">
        <f t="shared" si="77"/>
        <v>883.90600000000006</v>
      </c>
      <c r="N324" s="104">
        <f t="shared" si="77"/>
        <v>889.15600000000006</v>
      </c>
      <c r="O324" s="103">
        <f t="shared" si="77"/>
        <v>860.32600000000002</v>
      </c>
      <c r="P324" s="105">
        <f t="shared" si="77"/>
        <v>864.12599999999998</v>
      </c>
      <c r="Q324" s="106">
        <f t="shared" si="77"/>
        <v>885.08600000000001</v>
      </c>
      <c r="R324" s="103">
        <f t="shared" si="77"/>
        <v>904.41600000000005</v>
      </c>
      <c r="S324" s="106">
        <f t="shared" si="77"/>
        <v>906.91600000000005</v>
      </c>
      <c r="T324" s="103">
        <f t="shared" si="77"/>
        <v>896.71600000000001</v>
      </c>
      <c r="U324" s="102">
        <f t="shared" si="77"/>
        <v>890.976</v>
      </c>
      <c r="V324" s="102">
        <f t="shared" si="77"/>
        <v>885.21600000000001</v>
      </c>
      <c r="W324" s="102">
        <f t="shared" si="77"/>
        <v>893.79600000000005</v>
      </c>
      <c r="X324" s="102">
        <f t="shared" si="77"/>
        <v>867.66600000000005</v>
      </c>
      <c r="Y324" s="107">
        <f t="shared" si="77"/>
        <v>882.38599999999997</v>
      </c>
    </row>
    <row r="325" spans="1:25" s="62" customFormat="1" ht="18.75" customHeight="1" outlineLevel="1" x14ac:dyDescent="0.2">
      <c r="A325" s="160" t="s">
        <v>8</v>
      </c>
      <c r="B325" s="70">
        <f>'май (3 цк)'!B402</f>
        <v>793.26</v>
      </c>
      <c r="C325" s="70">
        <f>'май (3 цк)'!C402</f>
        <v>773.45</v>
      </c>
      <c r="D325" s="70">
        <f>'май (3 цк)'!D402</f>
        <v>783.03</v>
      </c>
      <c r="E325" s="70">
        <f>'май (3 цк)'!E402</f>
        <v>794.32</v>
      </c>
      <c r="F325" s="70">
        <f>'май (3 цк)'!F402</f>
        <v>791.86</v>
      </c>
      <c r="G325" s="70">
        <f>'май (3 цк)'!G402</f>
        <v>785.21</v>
      </c>
      <c r="H325" s="70">
        <f>'май (3 цк)'!H402</f>
        <v>785.66</v>
      </c>
      <c r="I325" s="70">
        <f>'май (3 цк)'!I402</f>
        <v>771.94</v>
      </c>
      <c r="J325" s="70">
        <f>'май (3 цк)'!J402</f>
        <v>778.16</v>
      </c>
      <c r="K325" s="70">
        <f>'май (3 цк)'!K402</f>
        <v>771.79</v>
      </c>
      <c r="L325" s="70">
        <f>'май (3 цк)'!L402</f>
        <v>775.67</v>
      </c>
      <c r="M325" s="70">
        <f>'май (3 цк)'!M402</f>
        <v>790.7</v>
      </c>
      <c r="N325" s="70">
        <f>'май (3 цк)'!N402</f>
        <v>795.95</v>
      </c>
      <c r="O325" s="70">
        <f>'май (3 цк)'!O402</f>
        <v>767.12</v>
      </c>
      <c r="P325" s="70">
        <f>'май (3 цк)'!P402</f>
        <v>770.92</v>
      </c>
      <c r="Q325" s="70">
        <f>'май (3 цк)'!Q402</f>
        <v>791.88</v>
      </c>
      <c r="R325" s="70">
        <f>'май (3 цк)'!R402</f>
        <v>811.21</v>
      </c>
      <c r="S325" s="70">
        <f>'май (3 цк)'!S402</f>
        <v>813.71</v>
      </c>
      <c r="T325" s="70">
        <f>'май (3 цк)'!T402</f>
        <v>803.51</v>
      </c>
      <c r="U325" s="70">
        <f>'май (3 цк)'!U402</f>
        <v>797.77</v>
      </c>
      <c r="V325" s="70">
        <f>'май (3 цк)'!V402</f>
        <v>792.01</v>
      </c>
      <c r="W325" s="70">
        <f>'май (3 цк)'!W402</f>
        <v>800.59</v>
      </c>
      <c r="X325" s="70">
        <f>'май (3 цк)'!X402</f>
        <v>774.46</v>
      </c>
      <c r="Y325" s="70">
        <f>'май (3 цк)'!Y402</f>
        <v>789.18</v>
      </c>
    </row>
    <row r="326" spans="1:25" s="62" customFormat="1" ht="18.75" customHeight="1" outlineLevel="1" x14ac:dyDescent="0.2">
      <c r="A326" s="53" t="s">
        <v>9</v>
      </c>
      <c r="B326" s="76">
        <v>90.71</v>
      </c>
      <c r="C326" s="74">
        <v>90.71</v>
      </c>
      <c r="D326" s="74">
        <v>90.71</v>
      </c>
      <c r="E326" s="74">
        <v>90.71</v>
      </c>
      <c r="F326" s="74">
        <v>90.71</v>
      </c>
      <c r="G326" s="74">
        <v>90.71</v>
      </c>
      <c r="H326" s="74">
        <v>90.71</v>
      </c>
      <c r="I326" s="74">
        <v>90.71</v>
      </c>
      <c r="J326" s="74">
        <v>90.71</v>
      </c>
      <c r="K326" s="74">
        <v>90.71</v>
      </c>
      <c r="L326" s="74">
        <v>90.71</v>
      </c>
      <c r="M326" s="74">
        <v>90.71</v>
      </c>
      <c r="N326" s="74">
        <v>90.71</v>
      </c>
      <c r="O326" s="74">
        <v>90.71</v>
      </c>
      <c r="P326" s="74">
        <v>90.71</v>
      </c>
      <c r="Q326" s="74">
        <v>90.71</v>
      </c>
      <c r="R326" s="74">
        <v>90.71</v>
      </c>
      <c r="S326" s="74">
        <v>90.71</v>
      </c>
      <c r="T326" s="74">
        <v>90.71</v>
      </c>
      <c r="U326" s="74">
        <v>90.71</v>
      </c>
      <c r="V326" s="74">
        <v>90.71</v>
      </c>
      <c r="W326" s="74">
        <v>90.71</v>
      </c>
      <c r="X326" s="74">
        <v>90.71</v>
      </c>
      <c r="Y326" s="81">
        <v>90.71</v>
      </c>
    </row>
    <row r="327" spans="1:25" s="62" customFormat="1" ht="18.75" customHeight="1" outlineLevel="1" thickBot="1" x14ac:dyDescent="0.25">
      <c r="A327" s="161" t="s">
        <v>11</v>
      </c>
      <c r="B327" s="77">
        <v>2.496</v>
      </c>
      <c r="C327" s="75">
        <v>2.496</v>
      </c>
      <c r="D327" s="75">
        <v>2.496</v>
      </c>
      <c r="E327" s="75">
        <v>2.496</v>
      </c>
      <c r="F327" s="75">
        <v>2.496</v>
      </c>
      <c r="G327" s="75">
        <v>2.496</v>
      </c>
      <c r="H327" s="75">
        <v>2.496</v>
      </c>
      <c r="I327" s="75">
        <v>2.496</v>
      </c>
      <c r="J327" s="75">
        <v>2.496</v>
      </c>
      <c r="K327" s="75">
        <v>2.496</v>
      </c>
      <c r="L327" s="75">
        <v>2.496</v>
      </c>
      <c r="M327" s="75">
        <v>2.496</v>
      </c>
      <c r="N327" s="75">
        <v>2.496</v>
      </c>
      <c r="O327" s="75">
        <v>2.496</v>
      </c>
      <c r="P327" s="75">
        <v>2.496</v>
      </c>
      <c r="Q327" s="75">
        <v>2.496</v>
      </c>
      <c r="R327" s="75">
        <v>2.496</v>
      </c>
      <c r="S327" s="75">
        <v>2.496</v>
      </c>
      <c r="T327" s="75">
        <v>2.496</v>
      </c>
      <c r="U327" s="75">
        <v>2.496</v>
      </c>
      <c r="V327" s="75">
        <v>2.496</v>
      </c>
      <c r="W327" s="75">
        <v>2.496</v>
      </c>
      <c r="X327" s="75">
        <v>2.496</v>
      </c>
      <c r="Y327" s="82">
        <v>2.496</v>
      </c>
    </row>
    <row r="328" spans="1:25" s="62" customFormat="1" ht="18.75" customHeight="1" thickBot="1" x14ac:dyDescent="0.25">
      <c r="A328" s="109">
        <v>17</v>
      </c>
      <c r="B328" s="101">
        <f t="shared" ref="B328:Y328" si="78">SUM(B329:B331)</f>
        <v>889.56600000000003</v>
      </c>
      <c r="C328" s="102">
        <f t="shared" si="78"/>
        <v>868.10599999999999</v>
      </c>
      <c r="D328" s="102">
        <f t="shared" si="78"/>
        <v>881.39600000000007</v>
      </c>
      <c r="E328" s="103">
        <f t="shared" si="78"/>
        <v>876.42600000000004</v>
      </c>
      <c r="F328" s="103">
        <f t="shared" si="78"/>
        <v>882.98599999999999</v>
      </c>
      <c r="G328" s="103">
        <f t="shared" si="78"/>
        <v>884.13599999999997</v>
      </c>
      <c r="H328" s="103">
        <f t="shared" si="78"/>
        <v>885.62599999999998</v>
      </c>
      <c r="I328" s="103">
        <f t="shared" si="78"/>
        <v>877.98599999999999</v>
      </c>
      <c r="J328" s="103">
        <f t="shared" si="78"/>
        <v>882.01599999999996</v>
      </c>
      <c r="K328" s="104">
        <f t="shared" si="78"/>
        <v>891.56600000000003</v>
      </c>
      <c r="L328" s="103">
        <f t="shared" si="78"/>
        <v>889.78600000000006</v>
      </c>
      <c r="M328" s="105">
        <f t="shared" si="78"/>
        <v>891.92600000000004</v>
      </c>
      <c r="N328" s="104">
        <f t="shared" si="78"/>
        <v>889.82600000000002</v>
      </c>
      <c r="O328" s="103">
        <f t="shared" si="78"/>
        <v>874.07600000000002</v>
      </c>
      <c r="P328" s="105">
        <f t="shared" si="78"/>
        <v>878.24599999999998</v>
      </c>
      <c r="Q328" s="106">
        <f t="shared" si="78"/>
        <v>899.54600000000005</v>
      </c>
      <c r="R328" s="103">
        <f t="shared" si="78"/>
        <v>913.64600000000007</v>
      </c>
      <c r="S328" s="106">
        <f t="shared" si="78"/>
        <v>923.25599999999997</v>
      </c>
      <c r="T328" s="103">
        <f t="shared" si="78"/>
        <v>911.01599999999996</v>
      </c>
      <c r="U328" s="102">
        <f t="shared" si="78"/>
        <v>900.00599999999997</v>
      </c>
      <c r="V328" s="102">
        <f t="shared" si="78"/>
        <v>904.57600000000002</v>
      </c>
      <c r="W328" s="102">
        <f t="shared" si="78"/>
        <v>900.46600000000001</v>
      </c>
      <c r="X328" s="102">
        <f t="shared" si="78"/>
        <v>900.31600000000003</v>
      </c>
      <c r="Y328" s="107">
        <f t="shared" si="78"/>
        <v>899.74599999999998</v>
      </c>
    </row>
    <row r="329" spans="1:25" s="62" customFormat="1" ht="18.75" customHeight="1" outlineLevel="1" x14ac:dyDescent="0.2">
      <c r="A329" s="160" t="s">
        <v>8</v>
      </c>
      <c r="B329" s="70">
        <f>'май (3 цк)'!B407</f>
        <v>796.36</v>
      </c>
      <c r="C329" s="70">
        <f>'май (3 цк)'!C407</f>
        <v>774.9</v>
      </c>
      <c r="D329" s="70">
        <f>'май (3 цк)'!D407</f>
        <v>788.19</v>
      </c>
      <c r="E329" s="70">
        <f>'май (3 цк)'!E407</f>
        <v>783.22</v>
      </c>
      <c r="F329" s="70">
        <f>'май (3 цк)'!F407</f>
        <v>789.78</v>
      </c>
      <c r="G329" s="70">
        <f>'май (3 цк)'!G407</f>
        <v>790.93</v>
      </c>
      <c r="H329" s="70">
        <f>'май (3 цк)'!H407</f>
        <v>792.42</v>
      </c>
      <c r="I329" s="70">
        <f>'май (3 цк)'!I407</f>
        <v>784.78</v>
      </c>
      <c r="J329" s="70">
        <f>'май (3 цк)'!J407</f>
        <v>788.81</v>
      </c>
      <c r="K329" s="70">
        <f>'май (3 цк)'!K407</f>
        <v>798.36</v>
      </c>
      <c r="L329" s="70">
        <f>'май (3 цк)'!L407</f>
        <v>796.58</v>
      </c>
      <c r="M329" s="70">
        <f>'май (3 цк)'!M407</f>
        <v>798.72</v>
      </c>
      <c r="N329" s="70">
        <f>'май (3 цк)'!N407</f>
        <v>796.62</v>
      </c>
      <c r="O329" s="70">
        <f>'май (3 цк)'!O407</f>
        <v>780.87</v>
      </c>
      <c r="P329" s="70">
        <f>'май (3 цк)'!P407</f>
        <v>785.04</v>
      </c>
      <c r="Q329" s="70">
        <f>'май (3 цк)'!Q407</f>
        <v>806.34</v>
      </c>
      <c r="R329" s="70">
        <f>'май (3 цк)'!R407</f>
        <v>820.44</v>
      </c>
      <c r="S329" s="70">
        <f>'май (3 цк)'!S407</f>
        <v>830.05</v>
      </c>
      <c r="T329" s="70">
        <f>'май (3 цк)'!T407</f>
        <v>817.81</v>
      </c>
      <c r="U329" s="70">
        <f>'май (3 цк)'!U407</f>
        <v>806.8</v>
      </c>
      <c r="V329" s="70">
        <f>'май (3 цк)'!V407</f>
        <v>811.37</v>
      </c>
      <c r="W329" s="70">
        <f>'май (3 цк)'!W407</f>
        <v>807.26</v>
      </c>
      <c r="X329" s="70">
        <f>'май (3 цк)'!X407</f>
        <v>807.11</v>
      </c>
      <c r="Y329" s="70">
        <f>'май (3 цк)'!Y407</f>
        <v>806.54</v>
      </c>
    </row>
    <row r="330" spans="1:25" s="62" customFormat="1" ht="18.75" customHeight="1" outlineLevel="1" x14ac:dyDescent="0.2">
      <c r="A330" s="53" t="s">
        <v>9</v>
      </c>
      <c r="B330" s="76">
        <v>90.71</v>
      </c>
      <c r="C330" s="74">
        <v>90.71</v>
      </c>
      <c r="D330" s="74">
        <v>90.71</v>
      </c>
      <c r="E330" s="74">
        <v>90.71</v>
      </c>
      <c r="F330" s="74">
        <v>90.71</v>
      </c>
      <c r="G330" s="74">
        <v>90.71</v>
      </c>
      <c r="H330" s="74">
        <v>90.71</v>
      </c>
      <c r="I330" s="74">
        <v>90.71</v>
      </c>
      <c r="J330" s="74">
        <v>90.71</v>
      </c>
      <c r="K330" s="74">
        <v>90.71</v>
      </c>
      <c r="L330" s="74">
        <v>90.71</v>
      </c>
      <c r="M330" s="74">
        <v>90.71</v>
      </c>
      <c r="N330" s="74">
        <v>90.71</v>
      </c>
      <c r="O330" s="74">
        <v>90.71</v>
      </c>
      <c r="P330" s="74">
        <v>90.71</v>
      </c>
      <c r="Q330" s="74">
        <v>90.71</v>
      </c>
      <c r="R330" s="74">
        <v>90.71</v>
      </c>
      <c r="S330" s="74">
        <v>90.71</v>
      </c>
      <c r="T330" s="74">
        <v>90.71</v>
      </c>
      <c r="U330" s="74">
        <v>90.71</v>
      </c>
      <c r="V330" s="74">
        <v>90.71</v>
      </c>
      <c r="W330" s="74">
        <v>90.71</v>
      </c>
      <c r="X330" s="74">
        <v>90.71</v>
      </c>
      <c r="Y330" s="81">
        <v>90.71</v>
      </c>
    </row>
    <row r="331" spans="1:25" s="62" customFormat="1" ht="18.75" customHeight="1" outlineLevel="1" thickBot="1" x14ac:dyDescent="0.25">
      <c r="A331" s="161" t="s">
        <v>11</v>
      </c>
      <c r="B331" s="77">
        <v>2.496</v>
      </c>
      <c r="C331" s="75">
        <v>2.496</v>
      </c>
      <c r="D331" s="75">
        <v>2.496</v>
      </c>
      <c r="E331" s="75">
        <v>2.496</v>
      </c>
      <c r="F331" s="75">
        <v>2.496</v>
      </c>
      <c r="G331" s="75">
        <v>2.496</v>
      </c>
      <c r="H331" s="75">
        <v>2.496</v>
      </c>
      <c r="I331" s="75">
        <v>2.496</v>
      </c>
      <c r="J331" s="75">
        <v>2.496</v>
      </c>
      <c r="K331" s="75">
        <v>2.496</v>
      </c>
      <c r="L331" s="75">
        <v>2.496</v>
      </c>
      <c r="M331" s="75">
        <v>2.496</v>
      </c>
      <c r="N331" s="75">
        <v>2.496</v>
      </c>
      <c r="O331" s="75">
        <v>2.496</v>
      </c>
      <c r="P331" s="75">
        <v>2.496</v>
      </c>
      <c r="Q331" s="75">
        <v>2.496</v>
      </c>
      <c r="R331" s="75">
        <v>2.496</v>
      </c>
      <c r="S331" s="75">
        <v>2.496</v>
      </c>
      <c r="T331" s="75">
        <v>2.496</v>
      </c>
      <c r="U331" s="75">
        <v>2.496</v>
      </c>
      <c r="V331" s="75">
        <v>2.496</v>
      </c>
      <c r="W331" s="75">
        <v>2.496</v>
      </c>
      <c r="X331" s="75">
        <v>2.496</v>
      </c>
      <c r="Y331" s="82">
        <v>2.496</v>
      </c>
    </row>
    <row r="332" spans="1:25" s="62" customFormat="1" ht="18.75" customHeight="1" thickBot="1" x14ac:dyDescent="0.25">
      <c r="A332" s="110">
        <v>18</v>
      </c>
      <c r="B332" s="101">
        <f t="shared" ref="B332:Y332" si="79">SUM(B333:B335)</f>
        <v>835.45600000000002</v>
      </c>
      <c r="C332" s="102">
        <f t="shared" si="79"/>
        <v>817.95600000000002</v>
      </c>
      <c r="D332" s="102">
        <f t="shared" si="79"/>
        <v>820.25599999999997</v>
      </c>
      <c r="E332" s="103">
        <f t="shared" si="79"/>
        <v>832.95600000000002</v>
      </c>
      <c r="F332" s="103">
        <f t="shared" si="79"/>
        <v>821.62599999999998</v>
      </c>
      <c r="G332" s="103">
        <f t="shared" si="79"/>
        <v>822.75599999999997</v>
      </c>
      <c r="H332" s="103">
        <f t="shared" si="79"/>
        <v>821.07600000000002</v>
      </c>
      <c r="I332" s="103">
        <f t="shared" si="79"/>
        <v>813.41600000000005</v>
      </c>
      <c r="J332" s="103">
        <f t="shared" si="79"/>
        <v>814.23599999999999</v>
      </c>
      <c r="K332" s="104">
        <f t="shared" si="79"/>
        <v>829.226</v>
      </c>
      <c r="L332" s="103">
        <f t="shared" si="79"/>
        <v>829.90600000000006</v>
      </c>
      <c r="M332" s="105">
        <f t="shared" si="79"/>
        <v>823.98599999999999</v>
      </c>
      <c r="N332" s="104">
        <f t="shared" si="79"/>
        <v>824.61599999999999</v>
      </c>
      <c r="O332" s="103">
        <f t="shared" si="79"/>
        <v>801.23599999999999</v>
      </c>
      <c r="P332" s="105">
        <f t="shared" si="79"/>
        <v>805.69600000000003</v>
      </c>
      <c r="Q332" s="106">
        <f t="shared" si="79"/>
        <v>825.05600000000004</v>
      </c>
      <c r="R332" s="103">
        <f t="shared" si="79"/>
        <v>834.52600000000007</v>
      </c>
      <c r="S332" s="106">
        <f t="shared" si="79"/>
        <v>837.83600000000001</v>
      </c>
      <c r="T332" s="103">
        <f t="shared" si="79"/>
        <v>827.40600000000006</v>
      </c>
      <c r="U332" s="102">
        <f t="shared" si="79"/>
        <v>819.63599999999997</v>
      </c>
      <c r="V332" s="102">
        <f t="shared" si="79"/>
        <v>822.25599999999997</v>
      </c>
      <c r="W332" s="102">
        <f t="shared" si="79"/>
        <v>832.04600000000005</v>
      </c>
      <c r="X332" s="102">
        <f t="shared" si="79"/>
        <v>830.92600000000004</v>
      </c>
      <c r="Y332" s="107">
        <f t="shared" si="79"/>
        <v>829.81600000000003</v>
      </c>
    </row>
    <row r="333" spans="1:25" s="62" customFormat="1" ht="18.75" customHeight="1" outlineLevel="1" x14ac:dyDescent="0.2">
      <c r="A333" s="56" t="s">
        <v>8</v>
      </c>
      <c r="B333" s="70">
        <f>'май (3 цк)'!B412</f>
        <v>742.25</v>
      </c>
      <c r="C333" s="70">
        <f>'май (3 цк)'!C412</f>
        <v>724.75</v>
      </c>
      <c r="D333" s="70">
        <f>'май (3 цк)'!D412</f>
        <v>727.05</v>
      </c>
      <c r="E333" s="70">
        <f>'май (3 цк)'!E412</f>
        <v>739.75</v>
      </c>
      <c r="F333" s="70">
        <f>'май (3 цк)'!F412</f>
        <v>728.42</v>
      </c>
      <c r="G333" s="70">
        <f>'май (3 цк)'!G412</f>
        <v>729.55</v>
      </c>
      <c r="H333" s="70">
        <f>'май (3 цк)'!H412</f>
        <v>727.87</v>
      </c>
      <c r="I333" s="70">
        <f>'май (3 цк)'!I412</f>
        <v>720.21</v>
      </c>
      <c r="J333" s="70">
        <f>'май (3 цк)'!J412</f>
        <v>721.03</v>
      </c>
      <c r="K333" s="70">
        <f>'май (3 цк)'!K412</f>
        <v>736.02</v>
      </c>
      <c r="L333" s="70">
        <f>'май (3 цк)'!L412</f>
        <v>736.7</v>
      </c>
      <c r="M333" s="70">
        <f>'май (3 цк)'!M412</f>
        <v>730.78</v>
      </c>
      <c r="N333" s="70">
        <f>'май (3 цк)'!N412</f>
        <v>731.41</v>
      </c>
      <c r="O333" s="70">
        <f>'май (3 цк)'!O412</f>
        <v>708.03</v>
      </c>
      <c r="P333" s="70">
        <f>'май (3 цк)'!P412</f>
        <v>712.49</v>
      </c>
      <c r="Q333" s="70">
        <f>'май (3 цк)'!Q412</f>
        <v>731.85</v>
      </c>
      <c r="R333" s="70">
        <f>'май (3 цк)'!R412</f>
        <v>741.32</v>
      </c>
      <c r="S333" s="70">
        <f>'май (3 цк)'!S412</f>
        <v>744.63</v>
      </c>
      <c r="T333" s="70">
        <f>'май (3 цк)'!T412</f>
        <v>734.2</v>
      </c>
      <c r="U333" s="70">
        <f>'май (3 цк)'!U412</f>
        <v>726.43</v>
      </c>
      <c r="V333" s="70">
        <f>'май (3 цк)'!V412</f>
        <v>729.05</v>
      </c>
      <c r="W333" s="70">
        <f>'май (3 цк)'!W412</f>
        <v>738.84</v>
      </c>
      <c r="X333" s="70">
        <f>'май (3 цк)'!X412</f>
        <v>737.72</v>
      </c>
      <c r="Y333" s="70">
        <f>'май (3 цк)'!Y412</f>
        <v>736.61</v>
      </c>
    </row>
    <row r="334" spans="1:25" s="62" customFormat="1" ht="18.75" customHeight="1" outlineLevel="1" x14ac:dyDescent="0.2">
      <c r="A334" s="57" t="s">
        <v>9</v>
      </c>
      <c r="B334" s="76">
        <v>90.71</v>
      </c>
      <c r="C334" s="74">
        <v>90.71</v>
      </c>
      <c r="D334" s="74">
        <v>90.71</v>
      </c>
      <c r="E334" s="74">
        <v>90.71</v>
      </c>
      <c r="F334" s="74">
        <v>90.71</v>
      </c>
      <c r="G334" s="74">
        <v>90.71</v>
      </c>
      <c r="H334" s="74">
        <v>90.71</v>
      </c>
      <c r="I334" s="74">
        <v>90.71</v>
      </c>
      <c r="J334" s="74">
        <v>90.71</v>
      </c>
      <c r="K334" s="74">
        <v>90.71</v>
      </c>
      <c r="L334" s="74">
        <v>90.71</v>
      </c>
      <c r="M334" s="74">
        <v>90.71</v>
      </c>
      <c r="N334" s="74">
        <v>90.71</v>
      </c>
      <c r="O334" s="74">
        <v>90.71</v>
      </c>
      <c r="P334" s="74">
        <v>90.71</v>
      </c>
      <c r="Q334" s="74">
        <v>90.71</v>
      </c>
      <c r="R334" s="74">
        <v>90.71</v>
      </c>
      <c r="S334" s="74">
        <v>90.71</v>
      </c>
      <c r="T334" s="74">
        <v>90.71</v>
      </c>
      <c r="U334" s="74">
        <v>90.71</v>
      </c>
      <c r="V334" s="74">
        <v>90.71</v>
      </c>
      <c r="W334" s="74">
        <v>90.71</v>
      </c>
      <c r="X334" s="74">
        <v>90.71</v>
      </c>
      <c r="Y334" s="81">
        <v>90.71</v>
      </c>
    </row>
    <row r="335" spans="1:25" s="62" customFormat="1" ht="18.75" customHeight="1" outlineLevel="1" thickBot="1" x14ac:dyDescent="0.25">
      <c r="A335" s="147" t="s">
        <v>11</v>
      </c>
      <c r="B335" s="77">
        <v>2.496</v>
      </c>
      <c r="C335" s="75">
        <v>2.496</v>
      </c>
      <c r="D335" s="75">
        <v>2.496</v>
      </c>
      <c r="E335" s="75">
        <v>2.496</v>
      </c>
      <c r="F335" s="75">
        <v>2.496</v>
      </c>
      <c r="G335" s="75">
        <v>2.496</v>
      </c>
      <c r="H335" s="75">
        <v>2.496</v>
      </c>
      <c r="I335" s="75">
        <v>2.496</v>
      </c>
      <c r="J335" s="75">
        <v>2.496</v>
      </c>
      <c r="K335" s="75">
        <v>2.496</v>
      </c>
      <c r="L335" s="75">
        <v>2.496</v>
      </c>
      <c r="M335" s="75">
        <v>2.496</v>
      </c>
      <c r="N335" s="75">
        <v>2.496</v>
      </c>
      <c r="O335" s="75">
        <v>2.496</v>
      </c>
      <c r="P335" s="75">
        <v>2.496</v>
      </c>
      <c r="Q335" s="75">
        <v>2.496</v>
      </c>
      <c r="R335" s="75">
        <v>2.496</v>
      </c>
      <c r="S335" s="75">
        <v>2.496</v>
      </c>
      <c r="T335" s="75">
        <v>2.496</v>
      </c>
      <c r="U335" s="75">
        <v>2.496</v>
      </c>
      <c r="V335" s="75">
        <v>2.496</v>
      </c>
      <c r="W335" s="75">
        <v>2.496</v>
      </c>
      <c r="X335" s="75">
        <v>2.496</v>
      </c>
      <c r="Y335" s="82">
        <v>2.496</v>
      </c>
    </row>
    <row r="336" spans="1:25" s="62" customFormat="1" ht="18.75" customHeight="1" thickBot="1" x14ac:dyDescent="0.25">
      <c r="A336" s="112">
        <v>19</v>
      </c>
      <c r="B336" s="101">
        <f t="shared" ref="B336:Y336" si="80">SUM(B337:B339)</f>
        <v>819.346</v>
      </c>
      <c r="C336" s="102">
        <f t="shared" si="80"/>
        <v>804.43600000000004</v>
      </c>
      <c r="D336" s="102">
        <f t="shared" si="80"/>
        <v>807.98599999999999</v>
      </c>
      <c r="E336" s="103">
        <f t="shared" si="80"/>
        <v>818.81600000000003</v>
      </c>
      <c r="F336" s="103">
        <f t="shared" si="80"/>
        <v>802.03600000000006</v>
      </c>
      <c r="G336" s="103">
        <f t="shared" si="80"/>
        <v>791.08600000000001</v>
      </c>
      <c r="H336" s="103">
        <f t="shared" si="80"/>
        <v>793.13599999999997</v>
      </c>
      <c r="I336" s="103">
        <f t="shared" si="80"/>
        <v>795.90600000000006</v>
      </c>
      <c r="J336" s="103">
        <f t="shared" si="80"/>
        <v>798.73599999999999</v>
      </c>
      <c r="K336" s="104">
        <f t="shared" si="80"/>
        <v>808.53600000000006</v>
      </c>
      <c r="L336" s="103">
        <f t="shared" si="80"/>
        <v>810.93600000000004</v>
      </c>
      <c r="M336" s="105">
        <f t="shared" si="80"/>
        <v>803.60599999999999</v>
      </c>
      <c r="N336" s="104">
        <f t="shared" si="80"/>
        <v>809.49599999999998</v>
      </c>
      <c r="O336" s="103">
        <f t="shared" si="80"/>
        <v>793.32600000000002</v>
      </c>
      <c r="P336" s="105">
        <f t="shared" si="80"/>
        <v>799.07600000000002</v>
      </c>
      <c r="Q336" s="106">
        <f t="shared" si="80"/>
        <v>816.26599999999996</v>
      </c>
      <c r="R336" s="103">
        <f t="shared" si="80"/>
        <v>825.26599999999996</v>
      </c>
      <c r="S336" s="106">
        <f t="shared" si="80"/>
        <v>834.596</v>
      </c>
      <c r="T336" s="103">
        <f t="shared" si="80"/>
        <v>821.37599999999998</v>
      </c>
      <c r="U336" s="102">
        <f t="shared" si="80"/>
        <v>818.06600000000003</v>
      </c>
      <c r="V336" s="102">
        <f t="shared" si="80"/>
        <v>815.08600000000001</v>
      </c>
      <c r="W336" s="102">
        <f t="shared" si="80"/>
        <v>823.10599999999999</v>
      </c>
      <c r="X336" s="102">
        <f t="shared" si="80"/>
        <v>823.06600000000003</v>
      </c>
      <c r="Y336" s="107">
        <f t="shared" si="80"/>
        <v>824.86599999999999</v>
      </c>
    </row>
    <row r="337" spans="1:25" s="62" customFormat="1" ht="18.75" customHeight="1" outlineLevel="1" x14ac:dyDescent="0.2">
      <c r="A337" s="160" t="s">
        <v>8</v>
      </c>
      <c r="B337" s="70">
        <f>'май (3 цк)'!B417</f>
        <v>726.14</v>
      </c>
      <c r="C337" s="70">
        <f>'май (3 цк)'!C417</f>
        <v>711.23</v>
      </c>
      <c r="D337" s="70">
        <f>'май (3 цк)'!D417</f>
        <v>714.78</v>
      </c>
      <c r="E337" s="70">
        <f>'май (3 цк)'!E417</f>
        <v>725.61</v>
      </c>
      <c r="F337" s="70">
        <f>'май (3 цк)'!F417</f>
        <v>708.83</v>
      </c>
      <c r="G337" s="70">
        <f>'май (3 цк)'!G417</f>
        <v>697.88</v>
      </c>
      <c r="H337" s="70">
        <f>'май (3 цк)'!H417</f>
        <v>699.93</v>
      </c>
      <c r="I337" s="70">
        <f>'май (3 цк)'!I417</f>
        <v>702.7</v>
      </c>
      <c r="J337" s="70">
        <f>'май (3 цк)'!J417</f>
        <v>705.53</v>
      </c>
      <c r="K337" s="70">
        <f>'май (3 цк)'!K417</f>
        <v>715.33</v>
      </c>
      <c r="L337" s="70">
        <f>'май (3 цк)'!L417</f>
        <v>717.73</v>
      </c>
      <c r="M337" s="70">
        <f>'май (3 цк)'!M417</f>
        <v>710.4</v>
      </c>
      <c r="N337" s="70">
        <f>'май (3 цк)'!N417</f>
        <v>716.29</v>
      </c>
      <c r="O337" s="70">
        <f>'май (3 цк)'!O417</f>
        <v>700.12</v>
      </c>
      <c r="P337" s="70">
        <f>'май (3 цк)'!P417</f>
        <v>705.87</v>
      </c>
      <c r="Q337" s="70">
        <f>'май (3 цк)'!Q417</f>
        <v>723.06</v>
      </c>
      <c r="R337" s="70">
        <f>'май (3 цк)'!R417</f>
        <v>732.06</v>
      </c>
      <c r="S337" s="70">
        <f>'май (3 цк)'!S417</f>
        <v>741.39</v>
      </c>
      <c r="T337" s="70">
        <f>'май (3 цк)'!T417</f>
        <v>728.17</v>
      </c>
      <c r="U337" s="70">
        <f>'май (3 цк)'!U417</f>
        <v>724.86</v>
      </c>
      <c r="V337" s="70">
        <f>'май (3 цк)'!V417</f>
        <v>721.88</v>
      </c>
      <c r="W337" s="70">
        <f>'май (3 цк)'!W417</f>
        <v>729.9</v>
      </c>
      <c r="X337" s="70">
        <f>'май (3 цк)'!X417</f>
        <v>729.86</v>
      </c>
      <c r="Y337" s="70">
        <f>'май (3 цк)'!Y417</f>
        <v>731.66</v>
      </c>
    </row>
    <row r="338" spans="1:25" s="62" customFormat="1" ht="18.75" customHeight="1" outlineLevel="1" x14ac:dyDescent="0.2">
      <c r="A338" s="53" t="s">
        <v>9</v>
      </c>
      <c r="B338" s="76">
        <v>90.71</v>
      </c>
      <c r="C338" s="74">
        <v>90.71</v>
      </c>
      <c r="D338" s="74">
        <v>90.71</v>
      </c>
      <c r="E338" s="74">
        <v>90.71</v>
      </c>
      <c r="F338" s="74">
        <v>90.71</v>
      </c>
      <c r="G338" s="74">
        <v>90.71</v>
      </c>
      <c r="H338" s="74">
        <v>90.71</v>
      </c>
      <c r="I338" s="74">
        <v>90.71</v>
      </c>
      <c r="J338" s="74">
        <v>90.71</v>
      </c>
      <c r="K338" s="74">
        <v>90.71</v>
      </c>
      <c r="L338" s="74">
        <v>90.71</v>
      </c>
      <c r="M338" s="74">
        <v>90.71</v>
      </c>
      <c r="N338" s="74">
        <v>90.71</v>
      </c>
      <c r="O338" s="74">
        <v>90.71</v>
      </c>
      <c r="P338" s="74">
        <v>90.71</v>
      </c>
      <c r="Q338" s="74">
        <v>90.71</v>
      </c>
      <c r="R338" s="74">
        <v>90.71</v>
      </c>
      <c r="S338" s="74">
        <v>90.71</v>
      </c>
      <c r="T338" s="74">
        <v>90.71</v>
      </c>
      <c r="U338" s="74">
        <v>90.71</v>
      </c>
      <c r="V338" s="74">
        <v>90.71</v>
      </c>
      <c r="W338" s="74">
        <v>90.71</v>
      </c>
      <c r="X338" s="74">
        <v>90.71</v>
      </c>
      <c r="Y338" s="81">
        <v>90.71</v>
      </c>
    </row>
    <row r="339" spans="1:25" s="62" customFormat="1" ht="18.75" customHeight="1" outlineLevel="1" thickBot="1" x14ac:dyDescent="0.25">
      <c r="A339" s="161" t="s">
        <v>11</v>
      </c>
      <c r="B339" s="77">
        <v>2.496</v>
      </c>
      <c r="C339" s="75">
        <v>2.496</v>
      </c>
      <c r="D339" s="75">
        <v>2.496</v>
      </c>
      <c r="E339" s="75">
        <v>2.496</v>
      </c>
      <c r="F339" s="75">
        <v>2.496</v>
      </c>
      <c r="G339" s="75">
        <v>2.496</v>
      </c>
      <c r="H339" s="75">
        <v>2.496</v>
      </c>
      <c r="I339" s="75">
        <v>2.496</v>
      </c>
      <c r="J339" s="75">
        <v>2.496</v>
      </c>
      <c r="K339" s="75">
        <v>2.496</v>
      </c>
      <c r="L339" s="75">
        <v>2.496</v>
      </c>
      <c r="M339" s="75">
        <v>2.496</v>
      </c>
      <c r="N339" s="75">
        <v>2.496</v>
      </c>
      <c r="O339" s="75">
        <v>2.496</v>
      </c>
      <c r="P339" s="75">
        <v>2.496</v>
      </c>
      <c r="Q339" s="75">
        <v>2.496</v>
      </c>
      <c r="R339" s="75">
        <v>2.496</v>
      </c>
      <c r="S339" s="75">
        <v>2.496</v>
      </c>
      <c r="T339" s="75">
        <v>2.496</v>
      </c>
      <c r="U339" s="75">
        <v>2.496</v>
      </c>
      <c r="V339" s="75">
        <v>2.496</v>
      </c>
      <c r="W339" s="75">
        <v>2.496</v>
      </c>
      <c r="X339" s="75">
        <v>2.496</v>
      </c>
      <c r="Y339" s="82">
        <v>2.496</v>
      </c>
    </row>
    <row r="340" spans="1:25" s="62" customFormat="1" ht="18.75" customHeight="1" thickBot="1" x14ac:dyDescent="0.25">
      <c r="A340" s="109">
        <v>20</v>
      </c>
      <c r="B340" s="101">
        <f t="shared" ref="B340:Y340" si="81">SUM(B341:B343)</f>
        <v>804.38599999999997</v>
      </c>
      <c r="C340" s="102">
        <f t="shared" si="81"/>
        <v>785.12599999999998</v>
      </c>
      <c r="D340" s="102">
        <f t="shared" si="81"/>
        <v>789.77600000000007</v>
      </c>
      <c r="E340" s="103">
        <f t="shared" si="81"/>
        <v>800.60599999999999</v>
      </c>
      <c r="F340" s="103">
        <f t="shared" si="81"/>
        <v>796.52600000000007</v>
      </c>
      <c r="G340" s="103">
        <f t="shared" si="81"/>
        <v>795.75599999999997</v>
      </c>
      <c r="H340" s="103">
        <f t="shared" si="81"/>
        <v>799.41600000000005</v>
      </c>
      <c r="I340" s="103">
        <f t="shared" si="81"/>
        <v>783.53600000000006</v>
      </c>
      <c r="J340" s="103">
        <f t="shared" si="81"/>
        <v>786.476</v>
      </c>
      <c r="K340" s="104">
        <f t="shared" si="81"/>
        <v>792.44600000000003</v>
      </c>
      <c r="L340" s="103">
        <f t="shared" si="81"/>
        <v>794.65600000000006</v>
      </c>
      <c r="M340" s="105">
        <f t="shared" si="81"/>
        <v>793.26599999999996</v>
      </c>
      <c r="N340" s="104">
        <f t="shared" si="81"/>
        <v>801.38599999999997</v>
      </c>
      <c r="O340" s="103">
        <f t="shared" si="81"/>
        <v>776.38599999999997</v>
      </c>
      <c r="P340" s="105">
        <f t="shared" si="81"/>
        <v>783.726</v>
      </c>
      <c r="Q340" s="106">
        <f t="shared" si="81"/>
        <v>802.68600000000004</v>
      </c>
      <c r="R340" s="103">
        <f t="shared" si="81"/>
        <v>819.81600000000003</v>
      </c>
      <c r="S340" s="106">
        <f t="shared" si="81"/>
        <v>825.02600000000007</v>
      </c>
      <c r="T340" s="103">
        <f t="shared" si="81"/>
        <v>819.19600000000003</v>
      </c>
      <c r="U340" s="102">
        <f t="shared" si="81"/>
        <v>810.02600000000007</v>
      </c>
      <c r="V340" s="102">
        <f t="shared" si="81"/>
        <v>811.50599999999997</v>
      </c>
      <c r="W340" s="102">
        <f t="shared" si="81"/>
        <v>813.55600000000004</v>
      </c>
      <c r="X340" s="102">
        <f t="shared" si="81"/>
        <v>809.14600000000007</v>
      </c>
      <c r="Y340" s="107">
        <f t="shared" si="81"/>
        <v>803.90600000000006</v>
      </c>
    </row>
    <row r="341" spans="1:25" s="62" customFormat="1" ht="18.75" customHeight="1" outlineLevel="1" x14ac:dyDescent="0.2">
      <c r="A341" s="160" t="s">
        <v>8</v>
      </c>
      <c r="B341" s="70">
        <f>'май (3 цк)'!B422</f>
        <v>711.18</v>
      </c>
      <c r="C341" s="70">
        <f>'май (3 цк)'!C422</f>
        <v>691.92</v>
      </c>
      <c r="D341" s="70">
        <f>'май (3 цк)'!D422</f>
        <v>696.57</v>
      </c>
      <c r="E341" s="70">
        <f>'май (3 цк)'!E422</f>
        <v>707.4</v>
      </c>
      <c r="F341" s="70">
        <f>'май (3 цк)'!F422</f>
        <v>703.32</v>
      </c>
      <c r="G341" s="70">
        <f>'май (3 цк)'!G422</f>
        <v>702.55</v>
      </c>
      <c r="H341" s="70">
        <f>'май (3 цк)'!H422</f>
        <v>706.21</v>
      </c>
      <c r="I341" s="70">
        <f>'май (3 цк)'!I422</f>
        <v>690.33</v>
      </c>
      <c r="J341" s="70">
        <f>'май (3 цк)'!J422</f>
        <v>693.27</v>
      </c>
      <c r="K341" s="70">
        <f>'май (3 цк)'!K422</f>
        <v>699.24</v>
      </c>
      <c r="L341" s="70">
        <f>'май (3 цк)'!L422</f>
        <v>701.45</v>
      </c>
      <c r="M341" s="70">
        <f>'май (3 цк)'!M422</f>
        <v>700.06</v>
      </c>
      <c r="N341" s="70">
        <f>'май (3 цк)'!N422</f>
        <v>708.18</v>
      </c>
      <c r="O341" s="70">
        <f>'май (3 цк)'!O422</f>
        <v>683.18</v>
      </c>
      <c r="P341" s="70">
        <f>'май (3 цк)'!P422</f>
        <v>690.52</v>
      </c>
      <c r="Q341" s="70">
        <f>'май (3 цк)'!Q422</f>
        <v>709.48</v>
      </c>
      <c r="R341" s="70">
        <f>'май (3 цк)'!R422</f>
        <v>726.61</v>
      </c>
      <c r="S341" s="70">
        <f>'май (3 цк)'!S422</f>
        <v>731.82</v>
      </c>
      <c r="T341" s="70">
        <f>'май (3 цк)'!T422</f>
        <v>725.99</v>
      </c>
      <c r="U341" s="70">
        <f>'май (3 цк)'!U422</f>
        <v>716.82</v>
      </c>
      <c r="V341" s="70">
        <f>'май (3 цк)'!V422</f>
        <v>718.3</v>
      </c>
      <c r="W341" s="70">
        <f>'май (3 цк)'!W422</f>
        <v>720.35</v>
      </c>
      <c r="X341" s="70">
        <f>'май (3 цк)'!X422</f>
        <v>715.94</v>
      </c>
      <c r="Y341" s="70">
        <f>'май (3 цк)'!Y422</f>
        <v>710.7</v>
      </c>
    </row>
    <row r="342" spans="1:25" s="62" customFormat="1" ht="18.75" customHeight="1" outlineLevel="1" x14ac:dyDescent="0.2">
      <c r="A342" s="53" t="s">
        <v>9</v>
      </c>
      <c r="B342" s="76">
        <v>90.71</v>
      </c>
      <c r="C342" s="74">
        <v>90.71</v>
      </c>
      <c r="D342" s="74">
        <v>90.71</v>
      </c>
      <c r="E342" s="74">
        <v>90.71</v>
      </c>
      <c r="F342" s="74">
        <v>90.71</v>
      </c>
      <c r="G342" s="74">
        <v>90.71</v>
      </c>
      <c r="H342" s="74">
        <v>90.71</v>
      </c>
      <c r="I342" s="74">
        <v>90.71</v>
      </c>
      <c r="J342" s="74">
        <v>90.71</v>
      </c>
      <c r="K342" s="74">
        <v>90.71</v>
      </c>
      <c r="L342" s="74">
        <v>90.71</v>
      </c>
      <c r="M342" s="74">
        <v>90.71</v>
      </c>
      <c r="N342" s="74">
        <v>90.71</v>
      </c>
      <c r="O342" s="74">
        <v>90.71</v>
      </c>
      <c r="P342" s="74">
        <v>90.71</v>
      </c>
      <c r="Q342" s="74">
        <v>90.71</v>
      </c>
      <c r="R342" s="74">
        <v>90.71</v>
      </c>
      <c r="S342" s="74">
        <v>90.71</v>
      </c>
      <c r="T342" s="74">
        <v>90.71</v>
      </c>
      <c r="U342" s="74">
        <v>90.71</v>
      </c>
      <c r="V342" s="74">
        <v>90.71</v>
      </c>
      <c r="W342" s="74">
        <v>90.71</v>
      </c>
      <c r="X342" s="74">
        <v>90.71</v>
      </c>
      <c r="Y342" s="81">
        <v>90.71</v>
      </c>
    </row>
    <row r="343" spans="1:25" s="62" customFormat="1" ht="18.75" customHeight="1" outlineLevel="1" thickBot="1" x14ac:dyDescent="0.25">
      <c r="A343" s="161" t="s">
        <v>11</v>
      </c>
      <c r="B343" s="77">
        <v>2.496</v>
      </c>
      <c r="C343" s="75">
        <v>2.496</v>
      </c>
      <c r="D343" s="75">
        <v>2.496</v>
      </c>
      <c r="E343" s="75">
        <v>2.496</v>
      </c>
      <c r="F343" s="75">
        <v>2.496</v>
      </c>
      <c r="G343" s="75">
        <v>2.496</v>
      </c>
      <c r="H343" s="75">
        <v>2.496</v>
      </c>
      <c r="I343" s="75">
        <v>2.496</v>
      </c>
      <c r="J343" s="75">
        <v>2.496</v>
      </c>
      <c r="K343" s="75">
        <v>2.496</v>
      </c>
      <c r="L343" s="75">
        <v>2.496</v>
      </c>
      <c r="M343" s="75">
        <v>2.496</v>
      </c>
      <c r="N343" s="75">
        <v>2.496</v>
      </c>
      <c r="O343" s="75">
        <v>2.496</v>
      </c>
      <c r="P343" s="75">
        <v>2.496</v>
      </c>
      <c r="Q343" s="75">
        <v>2.496</v>
      </c>
      <c r="R343" s="75">
        <v>2.496</v>
      </c>
      <c r="S343" s="75">
        <v>2.496</v>
      </c>
      <c r="T343" s="75">
        <v>2.496</v>
      </c>
      <c r="U343" s="75">
        <v>2.496</v>
      </c>
      <c r="V343" s="75">
        <v>2.496</v>
      </c>
      <c r="W343" s="75">
        <v>2.496</v>
      </c>
      <c r="X343" s="75">
        <v>2.496</v>
      </c>
      <c r="Y343" s="82">
        <v>2.496</v>
      </c>
    </row>
    <row r="344" spans="1:25" s="62" customFormat="1" ht="18.75" customHeight="1" thickBot="1" x14ac:dyDescent="0.25">
      <c r="A344" s="100">
        <v>21</v>
      </c>
      <c r="B344" s="101">
        <f t="shared" ref="B344:Y344" si="82">SUM(B345:B347)</f>
        <v>802.70600000000002</v>
      </c>
      <c r="C344" s="102">
        <f t="shared" si="82"/>
        <v>786.50599999999997</v>
      </c>
      <c r="D344" s="102">
        <f t="shared" si="82"/>
        <v>788.30600000000004</v>
      </c>
      <c r="E344" s="103">
        <f t="shared" si="82"/>
        <v>800.10599999999999</v>
      </c>
      <c r="F344" s="103">
        <f t="shared" si="82"/>
        <v>802.52600000000007</v>
      </c>
      <c r="G344" s="103">
        <f t="shared" si="82"/>
        <v>798.16600000000005</v>
      </c>
      <c r="H344" s="103">
        <f t="shared" si="82"/>
        <v>800.79600000000005</v>
      </c>
      <c r="I344" s="103">
        <f t="shared" si="82"/>
        <v>789.49599999999998</v>
      </c>
      <c r="J344" s="103">
        <f t="shared" si="82"/>
        <v>786.53600000000006</v>
      </c>
      <c r="K344" s="104">
        <f t="shared" si="82"/>
        <v>788.63599999999997</v>
      </c>
      <c r="L344" s="103">
        <f t="shared" si="82"/>
        <v>792.08600000000001</v>
      </c>
      <c r="M344" s="105">
        <f t="shared" si="82"/>
        <v>793.596</v>
      </c>
      <c r="N344" s="104">
        <f t="shared" si="82"/>
        <v>803.096</v>
      </c>
      <c r="O344" s="103">
        <f t="shared" si="82"/>
        <v>784.73599999999999</v>
      </c>
      <c r="P344" s="105">
        <f t="shared" si="82"/>
        <v>792.476</v>
      </c>
      <c r="Q344" s="106">
        <f t="shared" si="82"/>
        <v>804.19600000000003</v>
      </c>
      <c r="R344" s="103">
        <f t="shared" si="82"/>
        <v>813.596</v>
      </c>
      <c r="S344" s="106">
        <f t="shared" si="82"/>
        <v>819.17600000000004</v>
      </c>
      <c r="T344" s="103">
        <f t="shared" si="82"/>
        <v>808.76599999999996</v>
      </c>
      <c r="U344" s="102">
        <f t="shared" si="82"/>
        <v>799.40600000000006</v>
      </c>
      <c r="V344" s="102">
        <f t="shared" si="82"/>
        <v>801.37599999999998</v>
      </c>
      <c r="W344" s="102">
        <f t="shared" si="82"/>
        <v>810.40600000000006</v>
      </c>
      <c r="X344" s="102">
        <f t="shared" si="82"/>
        <v>816.40600000000006</v>
      </c>
      <c r="Y344" s="107">
        <f t="shared" si="82"/>
        <v>809.21600000000001</v>
      </c>
    </row>
    <row r="345" spans="1:25" s="62" customFormat="1" ht="18.75" customHeight="1" outlineLevel="1" x14ac:dyDescent="0.2">
      <c r="A345" s="160" t="s">
        <v>8</v>
      </c>
      <c r="B345" s="70">
        <f>'май (3 цк)'!B427</f>
        <v>709.5</v>
      </c>
      <c r="C345" s="70">
        <f>'май (3 цк)'!C427</f>
        <v>693.3</v>
      </c>
      <c r="D345" s="70">
        <f>'май (3 цк)'!D427</f>
        <v>695.1</v>
      </c>
      <c r="E345" s="70">
        <f>'май (3 цк)'!E427</f>
        <v>706.9</v>
      </c>
      <c r="F345" s="70">
        <f>'май (3 цк)'!F427</f>
        <v>709.32</v>
      </c>
      <c r="G345" s="70">
        <f>'май (3 цк)'!G427</f>
        <v>704.96</v>
      </c>
      <c r="H345" s="70">
        <f>'май (3 цк)'!H427</f>
        <v>707.59</v>
      </c>
      <c r="I345" s="70">
        <f>'май (3 цк)'!I427</f>
        <v>696.29</v>
      </c>
      <c r="J345" s="70">
        <f>'май (3 цк)'!J427</f>
        <v>693.33</v>
      </c>
      <c r="K345" s="70">
        <f>'май (3 цк)'!K427</f>
        <v>695.43</v>
      </c>
      <c r="L345" s="70">
        <f>'май (3 цк)'!L427</f>
        <v>698.88</v>
      </c>
      <c r="M345" s="70">
        <f>'май (3 цк)'!M427</f>
        <v>700.39</v>
      </c>
      <c r="N345" s="70">
        <f>'май (3 цк)'!N427</f>
        <v>709.89</v>
      </c>
      <c r="O345" s="70">
        <f>'май (3 цк)'!O427</f>
        <v>691.53</v>
      </c>
      <c r="P345" s="70">
        <f>'май (3 цк)'!P427</f>
        <v>699.27</v>
      </c>
      <c r="Q345" s="70">
        <f>'май (3 цк)'!Q427</f>
        <v>710.99</v>
      </c>
      <c r="R345" s="70">
        <f>'май (3 цк)'!R427</f>
        <v>720.39</v>
      </c>
      <c r="S345" s="70">
        <f>'май (3 цк)'!S427</f>
        <v>725.97</v>
      </c>
      <c r="T345" s="70">
        <f>'май (3 цк)'!T427</f>
        <v>715.56</v>
      </c>
      <c r="U345" s="70">
        <f>'май (3 цк)'!U427</f>
        <v>706.2</v>
      </c>
      <c r="V345" s="70">
        <f>'май (3 цк)'!V427</f>
        <v>708.17</v>
      </c>
      <c r="W345" s="70">
        <f>'май (3 цк)'!W427</f>
        <v>717.2</v>
      </c>
      <c r="X345" s="70">
        <f>'май (3 цк)'!X427</f>
        <v>723.2</v>
      </c>
      <c r="Y345" s="70">
        <f>'май (3 цк)'!Y427</f>
        <v>716.01</v>
      </c>
    </row>
    <row r="346" spans="1:25" s="62" customFormat="1" ht="18.75" customHeight="1" outlineLevel="1" x14ac:dyDescent="0.2">
      <c r="A346" s="53" t="s">
        <v>9</v>
      </c>
      <c r="B346" s="76">
        <v>90.71</v>
      </c>
      <c r="C346" s="74">
        <v>90.71</v>
      </c>
      <c r="D346" s="74">
        <v>90.71</v>
      </c>
      <c r="E346" s="74">
        <v>90.71</v>
      </c>
      <c r="F346" s="74">
        <v>90.71</v>
      </c>
      <c r="G346" s="74">
        <v>90.71</v>
      </c>
      <c r="H346" s="74">
        <v>90.71</v>
      </c>
      <c r="I346" s="74">
        <v>90.71</v>
      </c>
      <c r="J346" s="74">
        <v>90.71</v>
      </c>
      <c r="K346" s="74">
        <v>90.71</v>
      </c>
      <c r="L346" s="74">
        <v>90.71</v>
      </c>
      <c r="M346" s="74">
        <v>90.71</v>
      </c>
      <c r="N346" s="74">
        <v>90.71</v>
      </c>
      <c r="O346" s="74">
        <v>90.71</v>
      </c>
      <c r="P346" s="74">
        <v>90.71</v>
      </c>
      <c r="Q346" s="74">
        <v>90.71</v>
      </c>
      <c r="R346" s="74">
        <v>90.71</v>
      </c>
      <c r="S346" s="74">
        <v>90.71</v>
      </c>
      <c r="T346" s="74">
        <v>90.71</v>
      </c>
      <c r="U346" s="74">
        <v>90.71</v>
      </c>
      <c r="V346" s="74">
        <v>90.71</v>
      </c>
      <c r="W346" s="74">
        <v>90.71</v>
      </c>
      <c r="X346" s="74">
        <v>90.71</v>
      </c>
      <c r="Y346" s="81">
        <v>90.71</v>
      </c>
    </row>
    <row r="347" spans="1:25" s="62" customFormat="1" ht="18.75" customHeight="1" outlineLevel="1" thickBot="1" x14ac:dyDescent="0.25">
      <c r="A347" s="161" t="s">
        <v>11</v>
      </c>
      <c r="B347" s="77">
        <v>2.496</v>
      </c>
      <c r="C347" s="75">
        <v>2.496</v>
      </c>
      <c r="D347" s="75">
        <v>2.496</v>
      </c>
      <c r="E347" s="75">
        <v>2.496</v>
      </c>
      <c r="F347" s="75">
        <v>2.496</v>
      </c>
      <c r="G347" s="75">
        <v>2.496</v>
      </c>
      <c r="H347" s="75">
        <v>2.496</v>
      </c>
      <c r="I347" s="75">
        <v>2.496</v>
      </c>
      <c r="J347" s="75">
        <v>2.496</v>
      </c>
      <c r="K347" s="75">
        <v>2.496</v>
      </c>
      <c r="L347" s="75">
        <v>2.496</v>
      </c>
      <c r="M347" s="75">
        <v>2.496</v>
      </c>
      <c r="N347" s="75">
        <v>2.496</v>
      </c>
      <c r="O347" s="75">
        <v>2.496</v>
      </c>
      <c r="P347" s="75">
        <v>2.496</v>
      </c>
      <c r="Q347" s="75">
        <v>2.496</v>
      </c>
      <c r="R347" s="75">
        <v>2.496</v>
      </c>
      <c r="S347" s="75">
        <v>2.496</v>
      </c>
      <c r="T347" s="75">
        <v>2.496</v>
      </c>
      <c r="U347" s="75">
        <v>2.496</v>
      </c>
      <c r="V347" s="75">
        <v>2.496</v>
      </c>
      <c r="W347" s="75">
        <v>2.496</v>
      </c>
      <c r="X347" s="75">
        <v>2.496</v>
      </c>
      <c r="Y347" s="82">
        <v>2.496</v>
      </c>
    </row>
    <row r="348" spans="1:25" s="62" customFormat="1" ht="18.75" customHeight="1" thickBot="1" x14ac:dyDescent="0.25">
      <c r="A348" s="109">
        <v>22</v>
      </c>
      <c r="B348" s="101">
        <f t="shared" ref="B348:Y348" si="83">SUM(B349:B351)</f>
        <v>835.87599999999998</v>
      </c>
      <c r="C348" s="102">
        <f t="shared" si="83"/>
        <v>811.52600000000007</v>
      </c>
      <c r="D348" s="102">
        <f t="shared" si="83"/>
        <v>830.13599999999997</v>
      </c>
      <c r="E348" s="103">
        <f t="shared" si="83"/>
        <v>836.24599999999998</v>
      </c>
      <c r="F348" s="103">
        <f t="shared" si="83"/>
        <v>834.53600000000006</v>
      </c>
      <c r="G348" s="103">
        <f t="shared" si="83"/>
        <v>833.77600000000007</v>
      </c>
      <c r="H348" s="103">
        <f t="shared" si="83"/>
        <v>835.21600000000001</v>
      </c>
      <c r="I348" s="103">
        <f t="shared" si="83"/>
        <v>824.88599999999997</v>
      </c>
      <c r="J348" s="103">
        <f t="shared" si="83"/>
        <v>827.726</v>
      </c>
      <c r="K348" s="104">
        <f t="shared" si="83"/>
        <v>839.44600000000003</v>
      </c>
      <c r="L348" s="103">
        <f t="shared" si="83"/>
        <v>836.70600000000002</v>
      </c>
      <c r="M348" s="105">
        <f t="shared" si="83"/>
        <v>836.346</v>
      </c>
      <c r="N348" s="104">
        <f t="shared" si="83"/>
        <v>837.07600000000002</v>
      </c>
      <c r="O348" s="103">
        <f t="shared" si="83"/>
        <v>815.28600000000006</v>
      </c>
      <c r="P348" s="105">
        <f t="shared" si="83"/>
        <v>817.21600000000001</v>
      </c>
      <c r="Q348" s="106">
        <f t="shared" si="83"/>
        <v>827.82600000000002</v>
      </c>
      <c r="R348" s="103">
        <f t="shared" si="83"/>
        <v>836.27600000000007</v>
      </c>
      <c r="S348" s="106">
        <f t="shared" si="83"/>
        <v>842.95600000000002</v>
      </c>
      <c r="T348" s="103">
        <f t="shared" si="83"/>
        <v>835.93600000000004</v>
      </c>
      <c r="U348" s="102">
        <f t="shared" si="83"/>
        <v>831.92600000000004</v>
      </c>
      <c r="V348" s="102">
        <f t="shared" si="83"/>
        <v>834.54600000000005</v>
      </c>
      <c r="W348" s="102">
        <f t="shared" si="83"/>
        <v>836.226</v>
      </c>
      <c r="X348" s="102">
        <f t="shared" si="83"/>
        <v>838.19600000000003</v>
      </c>
      <c r="Y348" s="107">
        <f t="shared" si="83"/>
        <v>844.13599999999997</v>
      </c>
    </row>
    <row r="349" spans="1:25" s="62" customFormat="1" ht="18.75" customHeight="1" outlineLevel="1" x14ac:dyDescent="0.2">
      <c r="A349" s="160" t="s">
        <v>8</v>
      </c>
      <c r="B349" s="70">
        <f>'май (3 цк)'!B432</f>
        <v>742.67</v>
      </c>
      <c r="C349" s="70">
        <f>'май (3 цк)'!C432</f>
        <v>718.32</v>
      </c>
      <c r="D349" s="70">
        <f>'май (3 цк)'!D432</f>
        <v>736.93</v>
      </c>
      <c r="E349" s="70">
        <f>'май (3 цк)'!E432</f>
        <v>743.04</v>
      </c>
      <c r="F349" s="70">
        <f>'май (3 цк)'!F432</f>
        <v>741.33</v>
      </c>
      <c r="G349" s="70">
        <f>'май (3 цк)'!G432</f>
        <v>740.57</v>
      </c>
      <c r="H349" s="70">
        <f>'май (3 цк)'!H432</f>
        <v>742.01</v>
      </c>
      <c r="I349" s="70">
        <f>'май (3 цк)'!I432</f>
        <v>731.68</v>
      </c>
      <c r="J349" s="70">
        <f>'май (3 цк)'!J432</f>
        <v>734.52</v>
      </c>
      <c r="K349" s="70">
        <f>'май (3 цк)'!K432</f>
        <v>746.24</v>
      </c>
      <c r="L349" s="70">
        <f>'май (3 цк)'!L432</f>
        <v>743.5</v>
      </c>
      <c r="M349" s="70">
        <f>'май (3 цк)'!M432</f>
        <v>743.14</v>
      </c>
      <c r="N349" s="70">
        <f>'май (3 цк)'!N432</f>
        <v>743.87</v>
      </c>
      <c r="O349" s="70">
        <f>'май (3 цк)'!O432</f>
        <v>722.08</v>
      </c>
      <c r="P349" s="70">
        <f>'май (3 цк)'!P432</f>
        <v>724.01</v>
      </c>
      <c r="Q349" s="70">
        <f>'май (3 цк)'!Q432</f>
        <v>734.62</v>
      </c>
      <c r="R349" s="70">
        <f>'май (3 цк)'!R432</f>
        <v>743.07</v>
      </c>
      <c r="S349" s="70">
        <f>'май (3 цк)'!S432</f>
        <v>749.75</v>
      </c>
      <c r="T349" s="70">
        <f>'май (3 цк)'!T432</f>
        <v>742.73</v>
      </c>
      <c r="U349" s="70">
        <f>'май (3 цк)'!U432</f>
        <v>738.72</v>
      </c>
      <c r="V349" s="70">
        <f>'май (3 цк)'!V432</f>
        <v>741.34</v>
      </c>
      <c r="W349" s="70">
        <f>'май (3 цк)'!W432</f>
        <v>743.02</v>
      </c>
      <c r="X349" s="70">
        <f>'май (3 цк)'!X432</f>
        <v>744.99</v>
      </c>
      <c r="Y349" s="70">
        <f>'май (3 цк)'!Y432</f>
        <v>750.93</v>
      </c>
    </row>
    <row r="350" spans="1:25" s="62" customFormat="1" ht="18.75" customHeight="1" outlineLevel="1" x14ac:dyDescent="0.2">
      <c r="A350" s="53" t="s">
        <v>9</v>
      </c>
      <c r="B350" s="76">
        <v>90.71</v>
      </c>
      <c r="C350" s="74">
        <v>90.71</v>
      </c>
      <c r="D350" s="74">
        <v>90.71</v>
      </c>
      <c r="E350" s="74">
        <v>90.71</v>
      </c>
      <c r="F350" s="74">
        <v>90.71</v>
      </c>
      <c r="G350" s="74">
        <v>90.71</v>
      </c>
      <c r="H350" s="74">
        <v>90.71</v>
      </c>
      <c r="I350" s="74">
        <v>90.71</v>
      </c>
      <c r="J350" s="74">
        <v>90.71</v>
      </c>
      <c r="K350" s="74">
        <v>90.71</v>
      </c>
      <c r="L350" s="74">
        <v>90.71</v>
      </c>
      <c r="M350" s="74">
        <v>90.71</v>
      </c>
      <c r="N350" s="74">
        <v>90.71</v>
      </c>
      <c r="O350" s="74">
        <v>90.71</v>
      </c>
      <c r="P350" s="74">
        <v>90.71</v>
      </c>
      <c r="Q350" s="74">
        <v>90.71</v>
      </c>
      <c r="R350" s="74">
        <v>90.71</v>
      </c>
      <c r="S350" s="74">
        <v>90.71</v>
      </c>
      <c r="T350" s="74">
        <v>90.71</v>
      </c>
      <c r="U350" s="74">
        <v>90.71</v>
      </c>
      <c r="V350" s="74">
        <v>90.71</v>
      </c>
      <c r="W350" s="74">
        <v>90.71</v>
      </c>
      <c r="X350" s="74">
        <v>90.71</v>
      </c>
      <c r="Y350" s="81">
        <v>90.71</v>
      </c>
    </row>
    <row r="351" spans="1:25" s="62" customFormat="1" ht="18.75" customHeight="1" outlineLevel="1" thickBot="1" x14ac:dyDescent="0.25">
      <c r="A351" s="161" t="s">
        <v>11</v>
      </c>
      <c r="B351" s="77">
        <v>2.496</v>
      </c>
      <c r="C351" s="75">
        <v>2.496</v>
      </c>
      <c r="D351" s="75">
        <v>2.496</v>
      </c>
      <c r="E351" s="75">
        <v>2.496</v>
      </c>
      <c r="F351" s="75">
        <v>2.496</v>
      </c>
      <c r="G351" s="75">
        <v>2.496</v>
      </c>
      <c r="H351" s="75">
        <v>2.496</v>
      </c>
      <c r="I351" s="75">
        <v>2.496</v>
      </c>
      <c r="J351" s="75">
        <v>2.496</v>
      </c>
      <c r="K351" s="75">
        <v>2.496</v>
      </c>
      <c r="L351" s="75">
        <v>2.496</v>
      </c>
      <c r="M351" s="75">
        <v>2.496</v>
      </c>
      <c r="N351" s="75">
        <v>2.496</v>
      </c>
      <c r="O351" s="75">
        <v>2.496</v>
      </c>
      <c r="P351" s="75">
        <v>2.496</v>
      </c>
      <c r="Q351" s="75">
        <v>2.496</v>
      </c>
      <c r="R351" s="75">
        <v>2.496</v>
      </c>
      <c r="S351" s="75">
        <v>2.496</v>
      </c>
      <c r="T351" s="75">
        <v>2.496</v>
      </c>
      <c r="U351" s="75">
        <v>2.496</v>
      </c>
      <c r="V351" s="75">
        <v>2.496</v>
      </c>
      <c r="W351" s="75">
        <v>2.496</v>
      </c>
      <c r="X351" s="75">
        <v>2.496</v>
      </c>
      <c r="Y351" s="82">
        <v>2.496</v>
      </c>
    </row>
    <row r="352" spans="1:25" s="62" customFormat="1" ht="18.75" customHeight="1" thickBot="1" x14ac:dyDescent="0.25">
      <c r="A352" s="100">
        <v>23</v>
      </c>
      <c r="B352" s="101">
        <f t="shared" ref="B352:Y352" si="84">SUM(B353:B355)</f>
        <v>805.15600000000006</v>
      </c>
      <c r="C352" s="102">
        <f t="shared" si="84"/>
        <v>784.31600000000003</v>
      </c>
      <c r="D352" s="102">
        <f t="shared" si="84"/>
        <v>791.04600000000005</v>
      </c>
      <c r="E352" s="103">
        <f t="shared" si="84"/>
        <v>799.45600000000002</v>
      </c>
      <c r="F352" s="103">
        <f t="shared" si="84"/>
        <v>790.51599999999996</v>
      </c>
      <c r="G352" s="103">
        <f t="shared" si="84"/>
        <v>789.61599999999999</v>
      </c>
      <c r="H352" s="103">
        <f t="shared" si="84"/>
        <v>789.82600000000002</v>
      </c>
      <c r="I352" s="103">
        <f t="shared" si="84"/>
        <v>779.83600000000001</v>
      </c>
      <c r="J352" s="103">
        <f t="shared" si="84"/>
        <v>784.96600000000001</v>
      </c>
      <c r="K352" s="104">
        <f t="shared" si="84"/>
        <v>792.976</v>
      </c>
      <c r="L352" s="103">
        <f t="shared" si="84"/>
        <v>796.95600000000002</v>
      </c>
      <c r="M352" s="105">
        <f t="shared" si="84"/>
        <v>800.15600000000006</v>
      </c>
      <c r="N352" s="104">
        <f t="shared" si="84"/>
        <v>794.06600000000003</v>
      </c>
      <c r="O352" s="103">
        <f t="shared" si="84"/>
        <v>779.32600000000002</v>
      </c>
      <c r="P352" s="105">
        <f t="shared" si="84"/>
        <v>785.40600000000006</v>
      </c>
      <c r="Q352" s="106">
        <f t="shared" si="84"/>
        <v>802.17600000000004</v>
      </c>
      <c r="R352" s="103">
        <f t="shared" si="84"/>
        <v>816.42600000000004</v>
      </c>
      <c r="S352" s="106">
        <f t="shared" si="84"/>
        <v>815.03600000000006</v>
      </c>
      <c r="T352" s="103">
        <f t="shared" si="84"/>
        <v>806.21600000000001</v>
      </c>
      <c r="U352" s="102">
        <f t="shared" si="84"/>
        <v>797.33600000000001</v>
      </c>
      <c r="V352" s="102">
        <f t="shared" si="84"/>
        <v>804.89600000000007</v>
      </c>
      <c r="W352" s="102">
        <f t="shared" si="84"/>
        <v>805.846</v>
      </c>
      <c r="X352" s="102">
        <f t="shared" si="84"/>
        <v>805.30600000000004</v>
      </c>
      <c r="Y352" s="107">
        <f t="shared" si="84"/>
        <v>799.30600000000004</v>
      </c>
    </row>
    <row r="353" spans="1:25" s="62" customFormat="1" ht="18.75" customHeight="1" outlineLevel="1" x14ac:dyDescent="0.2">
      <c r="A353" s="160" t="s">
        <v>8</v>
      </c>
      <c r="B353" s="70">
        <f>'май (3 цк)'!B437</f>
        <v>711.95</v>
      </c>
      <c r="C353" s="70">
        <f>'май (3 цк)'!C437</f>
        <v>691.11</v>
      </c>
      <c r="D353" s="70">
        <f>'май (3 цк)'!D437</f>
        <v>697.84</v>
      </c>
      <c r="E353" s="70">
        <f>'май (3 цк)'!E437</f>
        <v>706.25</v>
      </c>
      <c r="F353" s="70">
        <f>'май (3 цк)'!F437</f>
        <v>697.31</v>
      </c>
      <c r="G353" s="70">
        <f>'май (3 цк)'!G437</f>
        <v>696.41</v>
      </c>
      <c r="H353" s="70">
        <f>'май (3 цк)'!H437</f>
        <v>696.62</v>
      </c>
      <c r="I353" s="70">
        <f>'май (3 цк)'!I437</f>
        <v>686.63</v>
      </c>
      <c r="J353" s="70">
        <f>'май (3 цк)'!J437</f>
        <v>691.76</v>
      </c>
      <c r="K353" s="70">
        <f>'май (3 цк)'!K437</f>
        <v>699.77</v>
      </c>
      <c r="L353" s="70">
        <f>'май (3 цк)'!L437</f>
        <v>703.75</v>
      </c>
      <c r="M353" s="70">
        <f>'май (3 цк)'!M437</f>
        <v>706.95</v>
      </c>
      <c r="N353" s="70">
        <f>'май (3 цк)'!N437</f>
        <v>700.86</v>
      </c>
      <c r="O353" s="70">
        <f>'май (3 цк)'!O437</f>
        <v>686.12</v>
      </c>
      <c r="P353" s="70">
        <f>'май (3 цк)'!P437</f>
        <v>692.2</v>
      </c>
      <c r="Q353" s="70">
        <f>'май (3 цк)'!Q437</f>
        <v>708.97</v>
      </c>
      <c r="R353" s="70">
        <f>'май (3 цк)'!R437</f>
        <v>723.22</v>
      </c>
      <c r="S353" s="70">
        <f>'май (3 цк)'!S437</f>
        <v>721.83</v>
      </c>
      <c r="T353" s="70">
        <f>'май (3 цк)'!T437</f>
        <v>713.01</v>
      </c>
      <c r="U353" s="70">
        <f>'май (3 цк)'!U437</f>
        <v>704.13</v>
      </c>
      <c r="V353" s="70">
        <f>'май (3 цк)'!V437</f>
        <v>711.69</v>
      </c>
      <c r="W353" s="70">
        <f>'май (3 цк)'!W437</f>
        <v>712.64</v>
      </c>
      <c r="X353" s="70">
        <f>'май (3 цк)'!X437</f>
        <v>712.1</v>
      </c>
      <c r="Y353" s="70">
        <f>'май (3 цк)'!Y437</f>
        <v>706.1</v>
      </c>
    </row>
    <row r="354" spans="1:25" s="62" customFormat="1" ht="18.75" customHeight="1" outlineLevel="1" x14ac:dyDescent="0.2">
      <c r="A354" s="53" t="s">
        <v>9</v>
      </c>
      <c r="B354" s="76">
        <v>90.71</v>
      </c>
      <c r="C354" s="74">
        <v>90.71</v>
      </c>
      <c r="D354" s="74">
        <v>90.71</v>
      </c>
      <c r="E354" s="74">
        <v>90.71</v>
      </c>
      <c r="F354" s="74">
        <v>90.71</v>
      </c>
      <c r="G354" s="74">
        <v>90.71</v>
      </c>
      <c r="H354" s="74">
        <v>90.71</v>
      </c>
      <c r="I354" s="74">
        <v>90.71</v>
      </c>
      <c r="J354" s="74">
        <v>90.71</v>
      </c>
      <c r="K354" s="74">
        <v>90.71</v>
      </c>
      <c r="L354" s="74">
        <v>90.71</v>
      </c>
      <c r="M354" s="74">
        <v>90.71</v>
      </c>
      <c r="N354" s="74">
        <v>90.71</v>
      </c>
      <c r="O354" s="74">
        <v>90.71</v>
      </c>
      <c r="P354" s="74">
        <v>90.71</v>
      </c>
      <c r="Q354" s="74">
        <v>90.71</v>
      </c>
      <c r="R354" s="74">
        <v>90.71</v>
      </c>
      <c r="S354" s="74">
        <v>90.71</v>
      </c>
      <c r="T354" s="74">
        <v>90.71</v>
      </c>
      <c r="U354" s="74">
        <v>90.71</v>
      </c>
      <c r="V354" s="74">
        <v>90.71</v>
      </c>
      <c r="W354" s="74">
        <v>90.71</v>
      </c>
      <c r="X354" s="74">
        <v>90.71</v>
      </c>
      <c r="Y354" s="81">
        <v>90.71</v>
      </c>
    </row>
    <row r="355" spans="1:25" s="62" customFormat="1" ht="18.75" customHeight="1" outlineLevel="1" thickBot="1" x14ac:dyDescent="0.25">
      <c r="A355" s="161" t="s">
        <v>11</v>
      </c>
      <c r="B355" s="77">
        <v>2.496</v>
      </c>
      <c r="C355" s="75">
        <v>2.496</v>
      </c>
      <c r="D355" s="75">
        <v>2.496</v>
      </c>
      <c r="E355" s="75">
        <v>2.496</v>
      </c>
      <c r="F355" s="75">
        <v>2.496</v>
      </c>
      <c r="G355" s="75">
        <v>2.496</v>
      </c>
      <c r="H355" s="75">
        <v>2.496</v>
      </c>
      <c r="I355" s="75">
        <v>2.496</v>
      </c>
      <c r="J355" s="75">
        <v>2.496</v>
      </c>
      <c r="K355" s="75">
        <v>2.496</v>
      </c>
      <c r="L355" s="75">
        <v>2.496</v>
      </c>
      <c r="M355" s="75">
        <v>2.496</v>
      </c>
      <c r="N355" s="75">
        <v>2.496</v>
      </c>
      <c r="O355" s="75">
        <v>2.496</v>
      </c>
      <c r="P355" s="75">
        <v>2.496</v>
      </c>
      <c r="Q355" s="75">
        <v>2.496</v>
      </c>
      <c r="R355" s="75">
        <v>2.496</v>
      </c>
      <c r="S355" s="75">
        <v>2.496</v>
      </c>
      <c r="T355" s="75">
        <v>2.496</v>
      </c>
      <c r="U355" s="75">
        <v>2.496</v>
      </c>
      <c r="V355" s="75">
        <v>2.496</v>
      </c>
      <c r="W355" s="75">
        <v>2.496</v>
      </c>
      <c r="X355" s="75">
        <v>2.496</v>
      </c>
      <c r="Y355" s="82">
        <v>2.496</v>
      </c>
    </row>
    <row r="356" spans="1:25" s="62" customFormat="1" ht="18.75" customHeight="1" thickBot="1" x14ac:dyDescent="0.25">
      <c r="A356" s="111">
        <v>24</v>
      </c>
      <c r="B356" s="101">
        <f t="shared" ref="B356:Y356" si="85">SUM(B357:B359)</f>
        <v>809.62599999999998</v>
      </c>
      <c r="C356" s="102">
        <f t="shared" si="85"/>
        <v>789.79600000000005</v>
      </c>
      <c r="D356" s="102">
        <f t="shared" si="85"/>
        <v>789.79600000000005</v>
      </c>
      <c r="E356" s="103">
        <f t="shared" si="85"/>
        <v>696.06600000000003</v>
      </c>
      <c r="F356" s="103">
        <f t="shared" si="85"/>
        <v>108.19599999999998</v>
      </c>
      <c r="G356" s="103">
        <f t="shared" si="85"/>
        <v>108.19599999999998</v>
      </c>
      <c r="H356" s="103">
        <f t="shared" si="85"/>
        <v>108.19599999999998</v>
      </c>
      <c r="I356" s="103">
        <f t="shared" si="85"/>
        <v>108.19599999999998</v>
      </c>
      <c r="J356" s="103">
        <f t="shared" si="85"/>
        <v>108.19599999999998</v>
      </c>
      <c r="K356" s="104">
        <f t="shared" si="85"/>
        <v>108.19599999999998</v>
      </c>
      <c r="L356" s="103">
        <f t="shared" si="85"/>
        <v>108.19599999999998</v>
      </c>
      <c r="M356" s="105">
        <f t="shared" si="85"/>
        <v>108.19599999999998</v>
      </c>
      <c r="N356" s="104">
        <f t="shared" si="85"/>
        <v>108.19599999999998</v>
      </c>
      <c r="O356" s="103">
        <f t="shared" si="85"/>
        <v>108.19599999999998</v>
      </c>
      <c r="P356" s="105">
        <f t="shared" si="85"/>
        <v>108.19599999999998</v>
      </c>
      <c r="Q356" s="106">
        <f t="shared" si="85"/>
        <v>760.68600000000004</v>
      </c>
      <c r="R356" s="103">
        <f t="shared" si="85"/>
        <v>796.66600000000005</v>
      </c>
      <c r="S356" s="106">
        <f t="shared" si="85"/>
        <v>805.14600000000007</v>
      </c>
      <c r="T356" s="103">
        <f t="shared" si="85"/>
        <v>806.64600000000007</v>
      </c>
      <c r="U356" s="102">
        <f t="shared" si="85"/>
        <v>800.41600000000005</v>
      </c>
      <c r="V356" s="102">
        <f t="shared" si="85"/>
        <v>805.92600000000004</v>
      </c>
      <c r="W356" s="102">
        <f t="shared" si="85"/>
        <v>806.73599999999999</v>
      </c>
      <c r="X356" s="102">
        <f t="shared" si="85"/>
        <v>804.68600000000004</v>
      </c>
      <c r="Y356" s="107">
        <f t="shared" si="85"/>
        <v>799.58600000000001</v>
      </c>
    </row>
    <row r="357" spans="1:25" s="62" customFormat="1" ht="18.75" customHeight="1" outlineLevel="1" x14ac:dyDescent="0.2">
      <c r="A357" s="160" t="s">
        <v>8</v>
      </c>
      <c r="B357" s="70">
        <f>'май (3 цк)'!B442</f>
        <v>716.42</v>
      </c>
      <c r="C357" s="70">
        <f>'май (3 цк)'!C442</f>
        <v>696.59</v>
      </c>
      <c r="D357" s="70">
        <f>'май (3 цк)'!D442</f>
        <v>696.59</v>
      </c>
      <c r="E357" s="70">
        <f>'май (3 цк)'!E442</f>
        <v>602.86</v>
      </c>
      <c r="F357" s="70">
        <f>'май (3 цк)'!F442</f>
        <v>14.99</v>
      </c>
      <c r="G357" s="70">
        <f>'май (3 цк)'!G442</f>
        <v>14.99</v>
      </c>
      <c r="H357" s="70">
        <f>'май (3 цк)'!H442</f>
        <v>14.99</v>
      </c>
      <c r="I357" s="70">
        <f>'май (3 цк)'!I442</f>
        <v>14.99</v>
      </c>
      <c r="J357" s="70">
        <f>'май (3 цк)'!J442</f>
        <v>14.99</v>
      </c>
      <c r="K357" s="70">
        <f>'май (3 цк)'!K442</f>
        <v>14.99</v>
      </c>
      <c r="L357" s="70">
        <f>'май (3 цк)'!L442</f>
        <v>14.99</v>
      </c>
      <c r="M357" s="70">
        <f>'май (3 цк)'!M442</f>
        <v>14.99</v>
      </c>
      <c r="N357" s="70">
        <f>'май (3 цк)'!N442</f>
        <v>14.99</v>
      </c>
      <c r="O357" s="70">
        <f>'май (3 цк)'!O442</f>
        <v>14.99</v>
      </c>
      <c r="P357" s="70">
        <f>'май (3 цк)'!P442</f>
        <v>14.99</v>
      </c>
      <c r="Q357" s="70">
        <f>'май (3 цк)'!Q442</f>
        <v>667.48</v>
      </c>
      <c r="R357" s="70">
        <f>'май (3 цк)'!R442</f>
        <v>703.46</v>
      </c>
      <c r="S357" s="70">
        <f>'май (3 цк)'!S442</f>
        <v>711.94</v>
      </c>
      <c r="T357" s="70">
        <f>'май (3 цк)'!T442</f>
        <v>713.44</v>
      </c>
      <c r="U357" s="70">
        <f>'май (3 цк)'!U442</f>
        <v>707.21</v>
      </c>
      <c r="V357" s="70">
        <f>'май (3 цк)'!V442</f>
        <v>712.72</v>
      </c>
      <c r="W357" s="70">
        <f>'май (3 цк)'!W442</f>
        <v>713.53</v>
      </c>
      <c r="X357" s="70">
        <f>'май (3 цк)'!X442</f>
        <v>711.48</v>
      </c>
      <c r="Y357" s="70">
        <f>'май (3 цк)'!Y442</f>
        <v>706.38</v>
      </c>
    </row>
    <row r="358" spans="1:25" s="62" customFormat="1" ht="18.75" customHeight="1" outlineLevel="1" x14ac:dyDescent="0.2">
      <c r="A358" s="53" t="s">
        <v>9</v>
      </c>
      <c r="B358" s="76">
        <v>90.71</v>
      </c>
      <c r="C358" s="74">
        <v>90.71</v>
      </c>
      <c r="D358" s="74">
        <v>90.71</v>
      </c>
      <c r="E358" s="74">
        <v>90.71</v>
      </c>
      <c r="F358" s="74">
        <v>90.71</v>
      </c>
      <c r="G358" s="74">
        <v>90.71</v>
      </c>
      <c r="H358" s="74">
        <v>90.71</v>
      </c>
      <c r="I358" s="74">
        <v>90.71</v>
      </c>
      <c r="J358" s="74">
        <v>90.71</v>
      </c>
      <c r="K358" s="74">
        <v>90.71</v>
      </c>
      <c r="L358" s="74">
        <v>90.71</v>
      </c>
      <c r="M358" s="74">
        <v>90.71</v>
      </c>
      <c r="N358" s="74">
        <v>90.71</v>
      </c>
      <c r="O358" s="74">
        <v>90.71</v>
      </c>
      <c r="P358" s="74">
        <v>90.71</v>
      </c>
      <c r="Q358" s="74">
        <v>90.71</v>
      </c>
      <c r="R358" s="74">
        <v>90.71</v>
      </c>
      <c r="S358" s="74">
        <v>90.71</v>
      </c>
      <c r="T358" s="74">
        <v>90.71</v>
      </c>
      <c r="U358" s="74">
        <v>90.71</v>
      </c>
      <c r="V358" s="74">
        <v>90.71</v>
      </c>
      <c r="W358" s="74">
        <v>90.71</v>
      </c>
      <c r="X358" s="74">
        <v>90.71</v>
      </c>
      <c r="Y358" s="81">
        <v>90.71</v>
      </c>
    </row>
    <row r="359" spans="1:25" s="62" customFormat="1" ht="18.75" customHeight="1" outlineLevel="1" thickBot="1" x14ac:dyDescent="0.25">
      <c r="A359" s="161" t="s">
        <v>11</v>
      </c>
      <c r="B359" s="77">
        <v>2.496</v>
      </c>
      <c r="C359" s="75">
        <v>2.496</v>
      </c>
      <c r="D359" s="75">
        <v>2.496</v>
      </c>
      <c r="E359" s="75">
        <v>2.496</v>
      </c>
      <c r="F359" s="75">
        <v>2.496</v>
      </c>
      <c r="G359" s="75">
        <v>2.496</v>
      </c>
      <c r="H359" s="75">
        <v>2.496</v>
      </c>
      <c r="I359" s="75">
        <v>2.496</v>
      </c>
      <c r="J359" s="75">
        <v>2.496</v>
      </c>
      <c r="K359" s="75">
        <v>2.496</v>
      </c>
      <c r="L359" s="75">
        <v>2.496</v>
      </c>
      <c r="M359" s="75">
        <v>2.496</v>
      </c>
      <c r="N359" s="75">
        <v>2.496</v>
      </c>
      <c r="O359" s="75">
        <v>2.496</v>
      </c>
      <c r="P359" s="75">
        <v>2.496</v>
      </c>
      <c r="Q359" s="75">
        <v>2.496</v>
      </c>
      <c r="R359" s="75">
        <v>2.496</v>
      </c>
      <c r="S359" s="75">
        <v>2.496</v>
      </c>
      <c r="T359" s="75">
        <v>2.496</v>
      </c>
      <c r="U359" s="75">
        <v>2.496</v>
      </c>
      <c r="V359" s="75">
        <v>2.496</v>
      </c>
      <c r="W359" s="75">
        <v>2.496</v>
      </c>
      <c r="X359" s="75">
        <v>2.496</v>
      </c>
      <c r="Y359" s="82">
        <v>2.496</v>
      </c>
    </row>
    <row r="360" spans="1:25" s="62" customFormat="1" ht="18.75" customHeight="1" thickBot="1" x14ac:dyDescent="0.25">
      <c r="A360" s="109">
        <v>25</v>
      </c>
      <c r="B360" s="101">
        <f t="shared" ref="B360:Y360" si="86">SUM(B361:B363)</f>
        <v>831.31600000000003</v>
      </c>
      <c r="C360" s="102">
        <f t="shared" si="86"/>
        <v>813.51599999999996</v>
      </c>
      <c r="D360" s="102">
        <f t="shared" si="86"/>
        <v>818.04600000000005</v>
      </c>
      <c r="E360" s="103">
        <f t="shared" si="86"/>
        <v>835.16600000000005</v>
      </c>
      <c r="F360" s="103">
        <f t="shared" si="86"/>
        <v>830.63599999999997</v>
      </c>
      <c r="G360" s="103">
        <f t="shared" si="86"/>
        <v>824.85599999999999</v>
      </c>
      <c r="H360" s="103">
        <f t="shared" si="86"/>
        <v>825.57600000000002</v>
      </c>
      <c r="I360" s="103">
        <f t="shared" si="86"/>
        <v>810.28600000000006</v>
      </c>
      <c r="J360" s="103">
        <f t="shared" si="86"/>
        <v>816.89600000000007</v>
      </c>
      <c r="K360" s="104">
        <f t="shared" si="86"/>
        <v>829.25599999999997</v>
      </c>
      <c r="L360" s="103">
        <f t="shared" si="86"/>
        <v>830.54600000000005</v>
      </c>
      <c r="M360" s="105">
        <f t="shared" si="86"/>
        <v>831.846</v>
      </c>
      <c r="N360" s="104">
        <f t="shared" si="86"/>
        <v>833.64600000000007</v>
      </c>
      <c r="O360" s="103">
        <f t="shared" si="86"/>
        <v>811.846</v>
      </c>
      <c r="P360" s="105">
        <f t="shared" si="86"/>
        <v>813.95600000000002</v>
      </c>
      <c r="Q360" s="106">
        <f t="shared" si="86"/>
        <v>836.596</v>
      </c>
      <c r="R360" s="103">
        <f t="shared" si="86"/>
        <v>838.17600000000004</v>
      </c>
      <c r="S360" s="106">
        <f t="shared" si="86"/>
        <v>845.44600000000003</v>
      </c>
      <c r="T360" s="103">
        <f t="shared" si="86"/>
        <v>836.23599999999999</v>
      </c>
      <c r="U360" s="102">
        <f t="shared" si="86"/>
        <v>819.39600000000007</v>
      </c>
      <c r="V360" s="102">
        <f t="shared" si="86"/>
        <v>824.30600000000004</v>
      </c>
      <c r="W360" s="102">
        <f t="shared" si="86"/>
        <v>828.81600000000003</v>
      </c>
      <c r="X360" s="102">
        <f t="shared" si="86"/>
        <v>830.37599999999998</v>
      </c>
      <c r="Y360" s="107">
        <f t="shared" si="86"/>
        <v>821.91600000000005</v>
      </c>
    </row>
    <row r="361" spans="1:25" s="62" customFormat="1" ht="18.75" customHeight="1" outlineLevel="1" x14ac:dyDescent="0.2">
      <c r="A361" s="160" t="s">
        <v>8</v>
      </c>
      <c r="B361" s="70">
        <f>'май (3 цк)'!B447</f>
        <v>738.11</v>
      </c>
      <c r="C361" s="70">
        <f>'май (3 цк)'!C447</f>
        <v>720.31</v>
      </c>
      <c r="D361" s="70">
        <f>'май (3 цк)'!D447</f>
        <v>724.84</v>
      </c>
      <c r="E361" s="70">
        <f>'май (3 цк)'!E447</f>
        <v>741.96</v>
      </c>
      <c r="F361" s="70">
        <f>'май (3 цк)'!F447</f>
        <v>737.43</v>
      </c>
      <c r="G361" s="70">
        <f>'май (3 цк)'!G447</f>
        <v>731.65</v>
      </c>
      <c r="H361" s="70">
        <f>'май (3 цк)'!H447</f>
        <v>732.37</v>
      </c>
      <c r="I361" s="70">
        <f>'май (3 цк)'!I447</f>
        <v>717.08</v>
      </c>
      <c r="J361" s="70">
        <f>'май (3 цк)'!J447</f>
        <v>723.69</v>
      </c>
      <c r="K361" s="70">
        <f>'май (3 цк)'!K447</f>
        <v>736.05</v>
      </c>
      <c r="L361" s="70">
        <f>'май (3 цк)'!L447</f>
        <v>737.34</v>
      </c>
      <c r="M361" s="70">
        <f>'май (3 цк)'!M447</f>
        <v>738.64</v>
      </c>
      <c r="N361" s="70">
        <f>'май (3 цк)'!N447</f>
        <v>740.44</v>
      </c>
      <c r="O361" s="70">
        <f>'май (3 цк)'!O447</f>
        <v>718.64</v>
      </c>
      <c r="P361" s="70">
        <f>'май (3 цк)'!P447</f>
        <v>720.75</v>
      </c>
      <c r="Q361" s="70">
        <f>'май (3 цк)'!Q447</f>
        <v>743.39</v>
      </c>
      <c r="R361" s="70">
        <f>'май (3 цк)'!R447</f>
        <v>744.97</v>
      </c>
      <c r="S361" s="70">
        <f>'май (3 цк)'!S447</f>
        <v>752.24</v>
      </c>
      <c r="T361" s="70">
        <f>'май (3 цк)'!T447</f>
        <v>743.03</v>
      </c>
      <c r="U361" s="70">
        <f>'май (3 цк)'!U447</f>
        <v>726.19</v>
      </c>
      <c r="V361" s="70">
        <f>'май (3 цк)'!V447</f>
        <v>731.1</v>
      </c>
      <c r="W361" s="70">
        <f>'май (3 цк)'!W447</f>
        <v>735.61</v>
      </c>
      <c r="X361" s="70">
        <f>'май (3 цк)'!X447</f>
        <v>737.17</v>
      </c>
      <c r="Y361" s="70">
        <f>'май (3 цк)'!Y447</f>
        <v>728.71</v>
      </c>
    </row>
    <row r="362" spans="1:25" s="62" customFormat="1" ht="18.75" customHeight="1" outlineLevel="1" x14ac:dyDescent="0.2">
      <c r="A362" s="53" t="s">
        <v>9</v>
      </c>
      <c r="B362" s="76">
        <v>90.71</v>
      </c>
      <c r="C362" s="74">
        <v>90.71</v>
      </c>
      <c r="D362" s="74">
        <v>90.71</v>
      </c>
      <c r="E362" s="74">
        <v>90.71</v>
      </c>
      <c r="F362" s="74">
        <v>90.71</v>
      </c>
      <c r="G362" s="74">
        <v>90.71</v>
      </c>
      <c r="H362" s="74">
        <v>90.71</v>
      </c>
      <c r="I362" s="74">
        <v>90.71</v>
      </c>
      <c r="J362" s="74">
        <v>90.71</v>
      </c>
      <c r="K362" s="74">
        <v>90.71</v>
      </c>
      <c r="L362" s="74">
        <v>90.71</v>
      </c>
      <c r="M362" s="74">
        <v>90.71</v>
      </c>
      <c r="N362" s="74">
        <v>90.71</v>
      </c>
      <c r="O362" s="74">
        <v>90.71</v>
      </c>
      <c r="P362" s="74">
        <v>90.71</v>
      </c>
      <c r="Q362" s="74">
        <v>90.71</v>
      </c>
      <c r="R362" s="74">
        <v>90.71</v>
      </c>
      <c r="S362" s="74">
        <v>90.71</v>
      </c>
      <c r="T362" s="74">
        <v>90.71</v>
      </c>
      <c r="U362" s="74">
        <v>90.71</v>
      </c>
      <c r="V362" s="74">
        <v>90.71</v>
      </c>
      <c r="W362" s="74">
        <v>90.71</v>
      </c>
      <c r="X362" s="74">
        <v>90.71</v>
      </c>
      <c r="Y362" s="81">
        <v>90.71</v>
      </c>
    </row>
    <row r="363" spans="1:25" s="62" customFormat="1" ht="18.75" customHeight="1" outlineLevel="1" thickBot="1" x14ac:dyDescent="0.25">
      <c r="A363" s="161" t="s">
        <v>11</v>
      </c>
      <c r="B363" s="77">
        <v>2.496</v>
      </c>
      <c r="C363" s="75">
        <v>2.496</v>
      </c>
      <c r="D363" s="75">
        <v>2.496</v>
      </c>
      <c r="E363" s="75">
        <v>2.496</v>
      </c>
      <c r="F363" s="75">
        <v>2.496</v>
      </c>
      <c r="G363" s="75">
        <v>2.496</v>
      </c>
      <c r="H363" s="75">
        <v>2.496</v>
      </c>
      <c r="I363" s="75">
        <v>2.496</v>
      </c>
      <c r="J363" s="75">
        <v>2.496</v>
      </c>
      <c r="K363" s="75">
        <v>2.496</v>
      </c>
      <c r="L363" s="75">
        <v>2.496</v>
      </c>
      <c r="M363" s="75">
        <v>2.496</v>
      </c>
      <c r="N363" s="75">
        <v>2.496</v>
      </c>
      <c r="O363" s="75">
        <v>2.496</v>
      </c>
      <c r="P363" s="75">
        <v>2.496</v>
      </c>
      <c r="Q363" s="75">
        <v>2.496</v>
      </c>
      <c r="R363" s="75">
        <v>2.496</v>
      </c>
      <c r="S363" s="75">
        <v>2.496</v>
      </c>
      <c r="T363" s="75">
        <v>2.496</v>
      </c>
      <c r="U363" s="75">
        <v>2.496</v>
      </c>
      <c r="V363" s="75">
        <v>2.496</v>
      </c>
      <c r="W363" s="75">
        <v>2.496</v>
      </c>
      <c r="X363" s="75">
        <v>2.496</v>
      </c>
      <c r="Y363" s="82">
        <v>2.496</v>
      </c>
    </row>
    <row r="364" spans="1:25" s="62" customFormat="1" ht="18.75" customHeight="1" thickBot="1" x14ac:dyDescent="0.25">
      <c r="A364" s="110">
        <v>26</v>
      </c>
      <c r="B364" s="101">
        <f t="shared" ref="B364:Y364" si="87">SUM(B365:B367)</f>
        <v>859.51599999999996</v>
      </c>
      <c r="C364" s="102">
        <f t="shared" si="87"/>
        <v>840.24599999999998</v>
      </c>
      <c r="D364" s="102">
        <f t="shared" si="87"/>
        <v>848.74599999999998</v>
      </c>
      <c r="E364" s="103">
        <f t="shared" si="87"/>
        <v>862.52600000000007</v>
      </c>
      <c r="F364" s="103">
        <f t="shared" si="87"/>
        <v>858.90600000000006</v>
      </c>
      <c r="G364" s="103">
        <f t="shared" si="87"/>
        <v>855.62599999999998</v>
      </c>
      <c r="H364" s="103">
        <f t="shared" si="87"/>
        <v>854.95600000000002</v>
      </c>
      <c r="I364" s="103">
        <f t="shared" si="87"/>
        <v>840.88599999999997</v>
      </c>
      <c r="J364" s="103">
        <f t="shared" si="87"/>
        <v>845.12599999999998</v>
      </c>
      <c r="K364" s="104">
        <f t="shared" si="87"/>
        <v>850.29600000000005</v>
      </c>
      <c r="L364" s="103">
        <f t="shared" si="87"/>
        <v>850.14600000000007</v>
      </c>
      <c r="M364" s="105">
        <f t="shared" si="87"/>
        <v>852.33600000000001</v>
      </c>
      <c r="N364" s="104">
        <f t="shared" si="87"/>
        <v>854.54600000000005</v>
      </c>
      <c r="O364" s="103">
        <f t="shared" si="87"/>
        <v>832.53600000000006</v>
      </c>
      <c r="P364" s="105">
        <f t="shared" si="87"/>
        <v>837.73599999999999</v>
      </c>
      <c r="Q364" s="106">
        <f t="shared" si="87"/>
        <v>855.30600000000004</v>
      </c>
      <c r="R364" s="103">
        <f t="shared" si="87"/>
        <v>862.56600000000003</v>
      </c>
      <c r="S364" s="106">
        <f t="shared" si="87"/>
        <v>871.44600000000003</v>
      </c>
      <c r="T364" s="103">
        <f t="shared" si="87"/>
        <v>862.726</v>
      </c>
      <c r="U364" s="102">
        <f t="shared" si="87"/>
        <v>854.80600000000004</v>
      </c>
      <c r="V364" s="102">
        <f t="shared" si="87"/>
        <v>857.23599999999999</v>
      </c>
      <c r="W364" s="102">
        <f t="shared" si="87"/>
        <v>866.67600000000004</v>
      </c>
      <c r="X364" s="102">
        <f t="shared" si="87"/>
        <v>861.726</v>
      </c>
      <c r="Y364" s="107">
        <f t="shared" si="87"/>
        <v>862.53600000000006</v>
      </c>
    </row>
    <row r="365" spans="1:25" s="62" customFormat="1" ht="18.75" customHeight="1" outlineLevel="1" x14ac:dyDescent="0.2">
      <c r="A365" s="56" t="s">
        <v>8</v>
      </c>
      <c r="B365" s="70">
        <f>'май (3 цк)'!B452</f>
        <v>766.31</v>
      </c>
      <c r="C365" s="70">
        <f>'май (3 цк)'!C452</f>
        <v>747.04</v>
      </c>
      <c r="D365" s="70">
        <f>'май (3 цк)'!D452</f>
        <v>755.54</v>
      </c>
      <c r="E365" s="70">
        <f>'май (3 цк)'!E452</f>
        <v>769.32</v>
      </c>
      <c r="F365" s="70">
        <f>'май (3 цк)'!F452</f>
        <v>765.7</v>
      </c>
      <c r="G365" s="70">
        <f>'май (3 цк)'!G452</f>
        <v>762.42</v>
      </c>
      <c r="H365" s="70">
        <f>'май (3 цк)'!H452</f>
        <v>761.75</v>
      </c>
      <c r="I365" s="70">
        <f>'май (3 цк)'!I452</f>
        <v>747.68</v>
      </c>
      <c r="J365" s="70">
        <f>'май (3 цк)'!J452</f>
        <v>751.92</v>
      </c>
      <c r="K365" s="70">
        <f>'май (3 цк)'!K452</f>
        <v>757.09</v>
      </c>
      <c r="L365" s="70">
        <f>'май (3 цк)'!L452</f>
        <v>756.94</v>
      </c>
      <c r="M365" s="70">
        <f>'май (3 цк)'!M452</f>
        <v>759.13</v>
      </c>
      <c r="N365" s="70">
        <f>'май (3 цк)'!N452</f>
        <v>761.34</v>
      </c>
      <c r="O365" s="70">
        <f>'май (3 цк)'!O452</f>
        <v>739.33</v>
      </c>
      <c r="P365" s="70">
        <f>'май (3 цк)'!P452</f>
        <v>744.53</v>
      </c>
      <c r="Q365" s="70">
        <f>'май (3 цк)'!Q452</f>
        <v>762.1</v>
      </c>
      <c r="R365" s="70">
        <f>'май (3 цк)'!R452</f>
        <v>769.36</v>
      </c>
      <c r="S365" s="70">
        <f>'май (3 цк)'!S452</f>
        <v>778.24</v>
      </c>
      <c r="T365" s="70">
        <f>'май (3 цк)'!T452</f>
        <v>769.52</v>
      </c>
      <c r="U365" s="70">
        <f>'май (3 цк)'!U452</f>
        <v>761.6</v>
      </c>
      <c r="V365" s="70">
        <f>'май (3 цк)'!V452</f>
        <v>764.03</v>
      </c>
      <c r="W365" s="70">
        <f>'май (3 цк)'!W452</f>
        <v>773.47</v>
      </c>
      <c r="X365" s="70">
        <f>'май (3 цк)'!X452</f>
        <v>768.52</v>
      </c>
      <c r="Y365" s="70">
        <f>'май (3 цк)'!Y452</f>
        <v>769.33</v>
      </c>
    </row>
    <row r="366" spans="1:25" s="62" customFormat="1" ht="18.75" customHeight="1" outlineLevel="1" x14ac:dyDescent="0.2">
      <c r="A366" s="57" t="s">
        <v>9</v>
      </c>
      <c r="B366" s="76">
        <v>90.71</v>
      </c>
      <c r="C366" s="74">
        <v>90.71</v>
      </c>
      <c r="D366" s="74">
        <v>90.71</v>
      </c>
      <c r="E366" s="74">
        <v>90.71</v>
      </c>
      <c r="F366" s="74">
        <v>90.71</v>
      </c>
      <c r="G366" s="74">
        <v>90.71</v>
      </c>
      <c r="H366" s="74">
        <v>90.71</v>
      </c>
      <c r="I366" s="74">
        <v>90.71</v>
      </c>
      <c r="J366" s="74">
        <v>90.71</v>
      </c>
      <c r="K366" s="74">
        <v>90.71</v>
      </c>
      <c r="L366" s="74">
        <v>90.71</v>
      </c>
      <c r="M366" s="74">
        <v>90.71</v>
      </c>
      <c r="N366" s="74">
        <v>90.71</v>
      </c>
      <c r="O366" s="74">
        <v>90.71</v>
      </c>
      <c r="P366" s="74">
        <v>90.71</v>
      </c>
      <c r="Q366" s="74">
        <v>90.71</v>
      </c>
      <c r="R366" s="74">
        <v>90.71</v>
      </c>
      <c r="S366" s="74">
        <v>90.71</v>
      </c>
      <c r="T366" s="74">
        <v>90.71</v>
      </c>
      <c r="U366" s="74">
        <v>90.71</v>
      </c>
      <c r="V366" s="74">
        <v>90.71</v>
      </c>
      <c r="W366" s="74">
        <v>90.71</v>
      </c>
      <c r="X366" s="74">
        <v>90.71</v>
      </c>
      <c r="Y366" s="81">
        <v>90.71</v>
      </c>
    </row>
    <row r="367" spans="1:25" s="62" customFormat="1" ht="18.75" customHeight="1" outlineLevel="1" thickBot="1" x14ac:dyDescent="0.25">
      <c r="A367" s="147" t="s">
        <v>11</v>
      </c>
      <c r="B367" s="77">
        <v>2.496</v>
      </c>
      <c r="C367" s="75">
        <v>2.496</v>
      </c>
      <c r="D367" s="75">
        <v>2.496</v>
      </c>
      <c r="E367" s="75">
        <v>2.496</v>
      </c>
      <c r="F367" s="75">
        <v>2.496</v>
      </c>
      <c r="G367" s="75">
        <v>2.496</v>
      </c>
      <c r="H367" s="75">
        <v>2.496</v>
      </c>
      <c r="I367" s="75">
        <v>2.496</v>
      </c>
      <c r="J367" s="75">
        <v>2.496</v>
      </c>
      <c r="K367" s="75">
        <v>2.496</v>
      </c>
      <c r="L367" s="75">
        <v>2.496</v>
      </c>
      <c r="M367" s="75">
        <v>2.496</v>
      </c>
      <c r="N367" s="75">
        <v>2.496</v>
      </c>
      <c r="O367" s="75">
        <v>2.496</v>
      </c>
      <c r="P367" s="75">
        <v>2.496</v>
      </c>
      <c r="Q367" s="75">
        <v>2.496</v>
      </c>
      <c r="R367" s="75">
        <v>2.496</v>
      </c>
      <c r="S367" s="75">
        <v>2.496</v>
      </c>
      <c r="T367" s="75">
        <v>2.496</v>
      </c>
      <c r="U367" s="75">
        <v>2.496</v>
      </c>
      <c r="V367" s="75">
        <v>2.496</v>
      </c>
      <c r="W367" s="75">
        <v>2.496</v>
      </c>
      <c r="X367" s="75">
        <v>2.496</v>
      </c>
      <c r="Y367" s="82">
        <v>2.496</v>
      </c>
    </row>
    <row r="368" spans="1:25" s="62" customFormat="1" ht="18.75" customHeight="1" thickBot="1" x14ac:dyDescent="0.25">
      <c r="A368" s="112">
        <v>27</v>
      </c>
      <c r="B368" s="101">
        <f t="shared" ref="B368:Y368" si="88">SUM(B369:B371)</f>
        <v>819.85599999999999</v>
      </c>
      <c r="C368" s="102">
        <f t="shared" si="88"/>
        <v>801.43600000000004</v>
      </c>
      <c r="D368" s="102">
        <f t="shared" si="88"/>
        <v>797.26599999999996</v>
      </c>
      <c r="E368" s="103">
        <f t="shared" si="88"/>
        <v>813.62599999999998</v>
      </c>
      <c r="F368" s="103">
        <f t="shared" si="88"/>
        <v>809.726</v>
      </c>
      <c r="G368" s="103">
        <f t="shared" si="88"/>
        <v>811.75599999999997</v>
      </c>
      <c r="H368" s="103">
        <f t="shared" si="88"/>
        <v>810.60599999999999</v>
      </c>
      <c r="I368" s="103">
        <f t="shared" si="88"/>
        <v>800.83600000000001</v>
      </c>
      <c r="J368" s="103">
        <f t="shared" si="88"/>
        <v>804.89600000000007</v>
      </c>
      <c r="K368" s="104">
        <f t="shared" si="88"/>
        <v>787.44600000000003</v>
      </c>
      <c r="L368" s="103">
        <f t="shared" si="88"/>
        <v>799.16600000000005</v>
      </c>
      <c r="M368" s="105">
        <f t="shared" si="88"/>
        <v>808.18600000000004</v>
      </c>
      <c r="N368" s="104">
        <f t="shared" si="88"/>
        <v>816.33600000000001</v>
      </c>
      <c r="O368" s="103">
        <f t="shared" si="88"/>
        <v>789.53600000000006</v>
      </c>
      <c r="P368" s="105">
        <f t="shared" si="88"/>
        <v>795.04600000000005</v>
      </c>
      <c r="Q368" s="106">
        <f t="shared" si="88"/>
        <v>803.94600000000003</v>
      </c>
      <c r="R368" s="103">
        <f t="shared" si="88"/>
        <v>818.06600000000003</v>
      </c>
      <c r="S368" s="106">
        <f t="shared" si="88"/>
        <v>828.43600000000004</v>
      </c>
      <c r="T368" s="103">
        <f t="shared" si="88"/>
        <v>825.57600000000002</v>
      </c>
      <c r="U368" s="102">
        <f t="shared" si="88"/>
        <v>812.596</v>
      </c>
      <c r="V368" s="102">
        <f t="shared" si="88"/>
        <v>805.18600000000004</v>
      </c>
      <c r="W368" s="102">
        <f t="shared" si="88"/>
        <v>819.65600000000006</v>
      </c>
      <c r="X368" s="102">
        <f t="shared" si="88"/>
        <v>825.86599999999999</v>
      </c>
      <c r="Y368" s="107">
        <f t="shared" si="88"/>
        <v>821.50599999999997</v>
      </c>
    </row>
    <row r="369" spans="1:25" s="62" customFormat="1" ht="18.75" customHeight="1" outlineLevel="1" x14ac:dyDescent="0.2">
      <c r="A369" s="56" t="s">
        <v>8</v>
      </c>
      <c r="B369" s="70">
        <f>'май (3 цк)'!B457</f>
        <v>726.65</v>
      </c>
      <c r="C369" s="70">
        <f>'май (3 цк)'!C457</f>
        <v>708.23</v>
      </c>
      <c r="D369" s="70">
        <f>'май (3 цк)'!D457</f>
        <v>704.06</v>
      </c>
      <c r="E369" s="70">
        <f>'май (3 цк)'!E457</f>
        <v>720.42</v>
      </c>
      <c r="F369" s="70">
        <f>'май (3 цк)'!F457</f>
        <v>716.52</v>
      </c>
      <c r="G369" s="70">
        <f>'май (3 цк)'!G457</f>
        <v>718.55</v>
      </c>
      <c r="H369" s="70">
        <f>'май (3 цк)'!H457</f>
        <v>717.4</v>
      </c>
      <c r="I369" s="70">
        <f>'май (3 цк)'!I457</f>
        <v>707.63</v>
      </c>
      <c r="J369" s="70">
        <f>'май (3 цк)'!J457</f>
        <v>711.69</v>
      </c>
      <c r="K369" s="70">
        <f>'май (3 цк)'!K457</f>
        <v>694.24</v>
      </c>
      <c r="L369" s="70">
        <f>'май (3 цк)'!L457</f>
        <v>705.96</v>
      </c>
      <c r="M369" s="70">
        <f>'май (3 цк)'!M457</f>
        <v>714.98</v>
      </c>
      <c r="N369" s="70">
        <f>'май (3 цк)'!N457</f>
        <v>723.13</v>
      </c>
      <c r="O369" s="70">
        <f>'май (3 цк)'!O457</f>
        <v>696.33</v>
      </c>
      <c r="P369" s="70">
        <f>'май (3 цк)'!P457</f>
        <v>701.84</v>
      </c>
      <c r="Q369" s="70">
        <f>'май (3 цк)'!Q457</f>
        <v>710.74</v>
      </c>
      <c r="R369" s="70">
        <f>'май (3 цк)'!R457</f>
        <v>724.86</v>
      </c>
      <c r="S369" s="70">
        <f>'май (3 цк)'!S457</f>
        <v>735.23</v>
      </c>
      <c r="T369" s="70">
        <f>'май (3 цк)'!T457</f>
        <v>732.37</v>
      </c>
      <c r="U369" s="70">
        <f>'май (3 цк)'!U457</f>
        <v>719.39</v>
      </c>
      <c r="V369" s="70">
        <f>'май (3 цк)'!V457</f>
        <v>711.98</v>
      </c>
      <c r="W369" s="70">
        <f>'май (3 цк)'!W457</f>
        <v>726.45</v>
      </c>
      <c r="X369" s="70">
        <f>'май (3 цк)'!X457</f>
        <v>732.66</v>
      </c>
      <c r="Y369" s="70">
        <f>'май (3 цк)'!Y457</f>
        <v>728.3</v>
      </c>
    </row>
    <row r="370" spans="1:25" s="62" customFormat="1" ht="18.75" customHeight="1" outlineLevel="1" x14ac:dyDescent="0.2">
      <c r="A370" s="57" t="s">
        <v>9</v>
      </c>
      <c r="B370" s="76">
        <v>90.71</v>
      </c>
      <c r="C370" s="74">
        <v>90.71</v>
      </c>
      <c r="D370" s="74">
        <v>90.71</v>
      </c>
      <c r="E370" s="74">
        <v>90.71</v>
      </c>
      <c r="F370" s="74">
        <v>90.71</v>
      </c>
      <c r="G370" s="74">
        <v>90.71</v>
      </c>
      <c r="H370" s="74">
        <v>90.71</v>
      </c>
      <c r="I370" s="74">
        <v>90.71</v>
      </c>
      <c r="J370" s="74">
        <v>90.71</v>
      </c>
      <c r="K370" s="74">
        <v>90.71</v>
      </c>
      <c r="L370" s="74">
        <v>90.71</v>
      </c>
      <c r="M370" s="74">
        <v>90.71</v>
      </c>
      <c r="N370" s="74">
        <v>90.71</v>
      </c>
      <c r="O370" s="74">
        <v>90.71</v>
      </c>
      <c r="P370" s="74">
        <v>90.71</v>
      </c>
      <c r="Q370" s="74">
        <v>90.71</v>
      </c>
      <c r="R370" s="74">
        <v>90.71</v>
      </c>
      <c r="S370" s="74">
        <v>90.71</v>
      </c>
      <c r="T370" s="74">
        <v>90.71</v>
      </c>
      <c r="U370" s="74">
        <v>90.71</v>
      </c>
      <c r="V370" s="74">
        <v>90.71</v>
      </c>
      <c r="W370" s="74">
        <v>90.71</v>
      </c>
      <c r="X370" s="74">
        <v>90.71</v>
      </c>
      <c r="Y370" s="81">
        <v>90.71</v>
      </c>
    </row>
    <row r="371" spans="1:25" s="62" customFormat="1" ht="18.75" customHeight="1" outlineLevel="1" thickBot="1" x14ac:dyDescent="0.25">
      <c r="A371" s="147" t="s">
        <v>11</v>
      </c>
      <c r="B371" s="77">
        <v>2.496</v>
      </c>
      <c r="C371" s="75">
        <v>2.496</v>
      </c>
      <c r="D371" s="75">
        <v>2.496</v>
      </c>
      <c r="E371" s="75">
        <v>2.496</v>
      </c>
      <c r="F371" s="75">
        <v>2.496</v>
      </c>
      <c r="G371" s="75">
        <v>2.496</v>
      </c>
      <c r="H371" s="75">
        <v>2.496</v>
      </c>
      <c r="I371" s="75">
        <v>2.496</v>
      </c>
      <c r="J371" s="75">
        <v>2.496</v>
      </c>
      <c r="K371" s="75">
        <v>2.496</v>
      </c>
      <c r="L371" s="75">
        <v>2.496</v>
      </c>
      <c r="M371" s="75">
        <v>2.496</v>
      </c>
      <c r="N371" s="75">
        <v>2.496</v>
      </c>
      <c r="O371" s="75">
        <v>2.496</v>
      </c>
      <c r="P371" s="75">
        <v>2.496</v>
      </c>
      <c r="Q371" s="75">
        <v>2.496</v>
      </c>
      <c r="R371" s="75">
        <v>2.496</v>
      </c>
      <c r="S371" s="75">
        <v>2.496</v>
      </c>
      <c r="T371" s="75">
        <v>2.496</v>
      </c>
      <c r="U371" s="75">
        <v>2.496</v>
      </c>
      <c r="V371" s="75">
        <v>2.496</v>
      </c>
      <c r="W371" s="75">
        <v>2.496</v>
      </c>
      <c r="X371" s="75">
        <v>2.496</v>
      </c>
      <c r="Y371" s="82">
        <v>2.496</v>
      </c>
    </row>
    <row r="372" spans="1:25" s="62" customFormat="1" ht="18.75" customHeight="1" thickBot="1" x14ac:dyDescent="0.25">
      <c r="A372" s="111">
        <v>28</v>
      </c>
      <c r="B372" s="101">
        <f t="shared" ref="B372:Y372" si="89">SUM(B373:B375)</f>
        <v>912.78600000000006</v>
      </c>
      <c r="C372" s="102">
        <f t="shared" si="89"/>
        <v>850.70600000000002</v>
      </c>
      <c r="D372" s="102">
        <f t="shared" si="89"/>
        <v>872.096</v>
      </c>
      <c r="E372" s="103">
        <f t="shared" si="89"/>
        <v>894.32600000000002</v>
      </c>
      <c r="F372" s="103">
        <f t="shared" si="89"/>
        <v>897.02600000000007</v>
      </c>
      <c r="G372" s="103">
        <f t="shared" si="89"/>
        <v>886.32600000000002</v>
      </c>
      <c r="H372" s="103">
        <f t="shared" si="89"/>
        <v>879.85599999999999</v>
      </c>
      <c r="I372" s="103">
        <f t="shared" si="89"/>
        <v>833.61599999999999</v>
      </c>
      <c r="J372" s="103">
        <f t="shared" si="89"/>
        <v>851.18600000000004</v>
      </c>
      <c r="K372" s="104">
        <f t="shared" si="89"/>
        <v>854.60599999999999</v>
      </c>
      <c r="L372" s="103">
        <f t="shared" si="89"/>
        <v>868.346</v>
      </c>
      <c r="M372" s="105">
        <f t="shared" si="89"/>
        <v>877.51599999999996</v>
      </c>
      <c r="N372" s="104">
        <f t="shared" si="89"/>
        <v>832.58600000000001</v>
      </c>
      <c r="O372" s="103">
        <f t="shared" si="89"/>
        <v>817.92600000000004</v>
      </c>
      <c r="P372" s="105">
        <f t="shared" si="89"/>
        <v>818.78600000000006</v>
      </c>
      <c r="Q372" s="106">
        <f t="shared" si="89"/>
        <v>845.32600000000002</v>
      </c>
      <c r="R372" s="103">
        <f t="shared" si="89"/>
        <v>852.95600000000002</v>
      </c>
      <c r="S372" s="106">
        <f t="shared" si="89"/>
        <v>856.98599999999999</v>
      </c>
      <c r="T372" s="103">
        <f t="shared" si="89"/>
        <v>846.14600000000007</v>
      </c>
      <c r="U372" s="102">
        <f t="shared" si="89"/>
        <v>844.56600000000003</v>
      </c>
      <c r="V372" s="102">
        <f t="shared" si="89"/>
        <v>844.30600000000004</v>
      </c>
      <c r="W372" s="102">
        <f t="shared" si="89"/>
        <v>848.98599999999999</v>
      </c>
      <c r="X372" s="102">
        <f t="shared" si="89"/>
        <v>854.96600000000001</v>
      </c>
      <c r="Y372" s="107">
        <f t="shared" si="89"/>
        <v>852.33600000000001</v>
      </c>
    </row>
    <row r="373" spans="1:25" s="62" customFormat="1" ht="18.75" customHeight="1" outlineLevel="1" x14ac:dyDescent="0.2">
      <c r="A373" s="160" t="s">
        <v>8</v>
      </c>
      <c r="B373" s="70">
        <f>'май (3 цк)'!B462</f>
        <v>819.58</v>
      </c>
      <c r="C373" s="70">
        <f>'май (3 цк)'!C462</f>
        <v>757.5</v>
      </c>
      <c r="D373" s="70">
        <f>'май (3 цк)'!D462</f>
        <v>778.89</v>
      </c>
      <c r="E373" s="70">
        <f>'май (3 цк)'!E462</f>
        <v>801.12</v>
      </c>
      <c r="F373" s="70">
        <f>'май (3 цк)'!F462</f>
        <v>803.82</v>
      </c>
      <c r="G373" s="70">
        <f>'май (3 цк)'!G462</f>
        <v>793.12</v>
      </c>
      <c r="H373" s="70">
        <f>'май (3 цк)'!H462</f>
        <v>786.65</v>
      </c>
      <c r="I373" s="70">
        <f>'май (3 цк)'!I462</f>
        <v>740.41</v>
      </c>
      <c r="J373" s="70">
        <f>'май (3 цк)'!J462</f>
        <v>757.98</v>
      </c>
      <c r="K373" s="70">
        <f>'май (3 цк)'!K462</f>
        <v>761.4</v>
      </c>
      <c r="L373" s="70">
        <f>'май (3 цк)'!L462</f>
        <v>775.14</v>
      </c>
      <c r="M373" s="70">
        <f>'май (3 цк)'!M462</f>
        <v>784.31</v>
      </c>
      <c r="N373" s="70">
        <f>'май (3 цк)'!N462</f>
        <v>739.38</v>
      </c>
      <c r="O373" s="70">
        <f>'май (3 цк)'!O462</f>
        <v>724.72</v>
      </c>
      <c r="P373" s="70">
        <f>'май (3 цк)'!P462</f>
        <v>725.58</v>
      </c>
      <c r="Q373" s="70">
        <f>'май (3 цк)'!Q462</f>
        <v>752.12</v>
      </c>
      <c r="R373" s="70">
        <f>'май (3 цк)'!R462</f>
        <v>759.75</v>
      </c>
      <c r="S373" s="70">
        <f>'май (3 цк)'!S462</f>
        <v>763.78</v>
      </c>
      <c r="T373" s="70">
        <f>'май (3 цк)'!T462</f>
        <v>752.94</v>
      </c>
      <c r="U373" s="70">
        <f>'май (3 цк)'!U462</f>
        <v>751.36</v>
      </c>
      <c r="V373" s="70">
        <f>'май (3 цк)'!V462</f>
        <v>751.1</v>
      </c>
      <c r="W373" s="70">
        <f>'май (3 цк)'!W462</f>
        <v>755.78</v>
      </c>
      <c r="X373" s="70">
        <f>'май (3 цк)'!X462</f>
        <v>761.76</v>
      </c>
      <c r="Y373" s="70">
        <f>'май (3 цк)'!Y462</f>
        <v>759.13</v>
      </c>
    </row>
    <row r="374" spans="1:25" s="62" customFormat="1" ht="18.75" customHeight="1" outlineLevel="1" x14ac:dyDescent="0.2">
      <c r="A374" s="53" t="s">
        <v>9</v>
      </c>
      <c r="B374" s="76">
        <v>90.71</v>
      </c>
      <c r="C374" s="74">
        <v>90.71</v>
      </c>
      <c r="D374" s="74">
        <v>90.71</v>
      </c>
      <c r="E374" s="74">
        <v>90.71</v>
      </c>
      <c r="F374" s="74">
        <v>90.71</v>
      </c>
      <c r="G374" s="74">
        <v>90.71</v>
      </c>
      <c r="H374" s="74">
        <v>90.71</v>
      </c>
      <c r="I374" s="74">
        <v>90.71</v>
      </c>
      <c r="J374" s="74">
        <v>90.71</v>
      </c>
      <c r="K374" s="74">
        <v>90.71</v>
      </c>
      <c r="L374" s="74">
        <v>90.71</v>
      </c>
      <c r="M374" s="74">
        <v>90.71</v>
      </c>
      <c r="N374" s="74">
        <v>90.71</v>
      </c>
      <c r="O374" s="74">
        <v>90.71</v>
      </c>
      <c r="P374" s="74">
        <v>90.71</v>
      </c>
      <c r="Q374" s="74">
        <v>90.71</v>
      </c>
      <c r="R374" s="74">
        <v>90.71</v>
      </c>
      <c r="S374" s="74">
        <v>90.71</v>
      </c>
      <c r="T374" s="74">
        <v>90.71</v>
      </c>
      <c r="U374" s="74">
        <v>90.71</v>
      </c>
      <c r="V374" s="74">
        <v>90.71</v>
      </c>
      <c r="W374" s="74">
        <v>90.71</v>
      </c>
      <c r="X374" s="74">
        <v>90.71</v>
      </c>
      <c r="Y374" s="81">
        <v>90.71</v>
      </c>
    </row>
    <row r="375" spans="1:25" s="62" customFormat="1" ht="18.75" customHeight="1" outlineLevel="1" thickBot="1" x14ac:dyDescent="0.25">
      <c r="A375" s="161" t="s">
        <v>11</v>
      </c>
      <c r="B375" s="77">
        <v>2.496</v>
      </c>
      <c r="C375" s="75">
        <v>2.496</v>
      </c>
      <c r="D375" s="75">
        <v>2.496</v>
      </c>
      <c r="E375" s="75">
        <v>2.496</v>
      </c>
      <c r="F375" s="75">
        <v>2.496</v>
      </c>
      <c r="G375" s="75">
        <v>2.496</v>
      </c>
      <c r="H375" s="75">
        <v>2.496</v>
      </c>
      <c r="I375" s="75">
        <v>2.496</v>
      </c>
      <c r="J375" s="75">
        <v>2.496</v>
      </c>
      <c r="K375" s="75">
        <v>2.496</v>
      </c>
      <c r="L375" s="75">
        <v>2.496</v>
      </c>
      <c r="M375" s="75">
        <v>2.496</v>
      </c>
      <c r="N375" s="75">
        <v>2.496</v>
      </c>
      <c r="O375" s="75">
        <v>2.496</v>
      </c>
      <c r="P375" s="75">
        <v>2.496</v>
      </c>
      <c r="Q375" s="75">
        <v>2.496</v>
      </c>
      <c r="R375" s="75">
        <v>2.496</v>
      </c>
      <c r="S375" s="75">
        <v>2.496</v>
      </c>
      <c r="T375" s="75">
        <v>2.496</v>
      </c>
      <c r="U375" s="75">
        <v>2.496</v>
      </c>
      <c r="V375" s="75">
        <v>2.496</v>
      </c>
      <c r="W375" s="75">
        <v>2.496</v>
      </c>
      <c r="X375" s="75">
        <v>2.496</v>
      </c>
      <c r="Y375" s="82">
        <v>2.496</v>
      </c>
    </row>
    <row r="376" spans="1:25" s="62" customFormat="1" ht="18.75" customHeight="1" thickBot="1" x14ac:dyDescent="0.25">
      <c r="A376" s="109">
        <v>29</v>
      </c>
      <c r="B376" s="101">
        <f t="shared" ref="B376:Y376" si="90">SUM(B377:B379)</f>
        <v>833.16600000000005</v>
      </c>
      <c r="C376" s="102">
        <f t="shared" si="90"/>
        <v>798.75599999999997</v>
      </c>
      <c r="D376" s="102">
        <f t="shared" si="90"/>
        <v>816.94600000000003</v>
      </c>
      <c r="E376" s="103">
        <f t="shared" si="90"/>
        <v>833.42600000000004</v>
      </c>
      <c r="F376" s="103">
        <f t="shared" si="90"/>
        <v>828.69600000000003</v>
      </c>
      <c r="G376" s="103">
        <f t="shared" si="90"/>
        <v>817.28600000000006</v>
      </c>
      <c r="H376" s="103">
        <f t="shared" si="90"/>
        <v>803.57600000000002</v>
      </c>
      <c r="I376" s="103">
        <f t="shared" si="90"/>
        <v>797.14600000000007</v>
      </c>
      <c r="J376" s="103">
        <f t="shared" si="90"/>
        <v>796.48599999999999</v>
      </c>
      <c r="K376" s="104">
        <f t="shared" si="90"/>
        <v>810.10599999999999</v>
      </c>
      <c r="L376" s="103">
        <f t="shared" si="90"/>
        <v>806.77600000000007</v>
      </c>
      <c r="M376" s="105">
        <f t="shared" si="90"/>
        <v>819.18600000000004</v>
      </c>
      <c r="N376" s="104">
        <f t="shared" si="90"/>
        <v>805.74599999999998</v>
      </c>
      <c r="O376" s="103">
        <f t="shared" si="90"/>
        <v>804.55600000000004</v>
      </c>
      <c r="P376" s="105">
        <f t="shared" si="90"/>
        <v>800.48599999999999</v>
      </c>
      <c r="Q376" s="106">
        <f t="shared" si="90"/>
        <v>826.38599999999997</v>
      </c>
      <c r="R376" s="103">
        <f t="shared" si="90"/>
        <v>834.61599999999999</v>
      </c>
      <c r="S376" s="106">
        <f t="shared" si="90"/>
        <v>841.71600000000001</v>
      </c>
      <c r="T376" s="103">
        <f t="shared" si="90"/>
        <v>835.95600000000002</v>
      </c>
      <c r="U376" s="102">
        <f t="shared" si="90"/>
        <v>826.68600000000004</v>
      </c>
      <c r="V376" s="102">
        <f t="shared" si="90"/>
        <v>823.49599999999998</v>
      </c>
      <c r="W376" s="102">
        <f t="shared" si="90"/>
        <v>826.78600000000006</v>
      </c>
      <c r="X376" s="102">
        <f t="shared" si="90"/>
        <v>829.02600000000007</v>
      </c>
      <c r="Y376" s="107">
        <f t="shared" si="90"/>
        <v>822.346</v>
      </c>
    </row>
    <row r="377" spans="1:25" s="62" customFormat="1" ht="18.75" customHeight="1" outlineLevel="1" x14ac:dyDescent="0.2">
      <c r="A377" s="160" t="s">
        <v>8</v>
      </c>
      <c r="B377" s="70">
        <f>'май (3 цк)'!B467</f>
        <v>739.96</v>
      </c>
      <c r="C377" s="70">
        <f>'май (3 цк)'!C467</f>
        <v>705.55</v>
      </c>
      <c r="D377" s="70">
        <f>'май (3 цк)'!D467</f>
        <v>723.74</v>
      </c>
      <c r="E377" s="70">
        <f>'май (3 цк)'!E467</f>
        <v>740.22</v>
      </c>
      <c r="F377" s="70">
        <f>'май (3 цк)'!F467</f>
        <v>735.49</v>
      </c>
      <c r="G377" s="70">
        <f>'май (3 цк)'!G467</f>
        <v>724.08</v>
      </c>
      <c r="H377" s="70">
        <f>'май (3 цк)'!H467</f>
        <v>710.37</v>
      </c>
      <c r="I377" s="70">
        <f>'май (3 цк)'!I467</f>
        <v>703.94</v>
      </c>
      <c r="J377" s="70">
        <f>'май (3 цк)'!J467</f>
        <v>703.28</v>
      </c>
      <c r="K377" s="70">
        <f>'май (3 цк)'!K467</f>
        <v>716.9</v>
      </c>
      <c r="L377" s="70">
        <f>'май (3 цк)'!L467</f>
        <v>713.57</v>
      </c>
      <c r="M377" s="70">
        <f>'май (3 цк)'!M467</f>
        <v>725.98</v>
      </c>
      <c r="N377" s="70">
        <f>'май (3 цк)'!N467</f>
        <v>712.54</v>
      </c>
      <c r="O377" s="70">
        <f>'май (3 цк)'!O467</f>
        <v>711.35</v>
      </c>
      <c r="P377" s="70">
        <f>'май (3 цк)'!P467</f>
        <v>707.28</v>
      </c>
      <c r="Q377" s="70">
        <f>'май (3 цк)'!Q467</f>
        <v>733.18</v>
      </c>
      <c r="R377" s="70">
        <f>'май (3 цк)'!R467</f>
        <v>741.41</v>
      </c>
      <c r="S377" s="70">
        <f>'май (3 цк)'!S467</f>
        <v>748.51</v>
      </c>
      <c r="T377" s="70">
        <f>'май (3 цк)'!T467</f>
        <v>742.75</v>
      </c>
      <c r="U377" s="70">
        <f>'май (3 цк)'!U467</f>
        <v>733.48</v>
      </c>
      <c r="V377" s="70">
        <f>'май (3 цк)'!V467</f>
        <v>730.29</v>
      </c>
      <c r="W377" s="70">
        <f>'май (3 цк)'!W467</f>
        <v>733.58</v>
      </c>
      <c r="X377" s="70">
        <f>'май (3 цк)'!X467</f>
        <v>735.82</v>
      </c>
      <c r="Y377" s="70">
        <f>'май (3 цк)'!Y467</f>
        <v>729.14</v>
      </c>
    </row>
    <row r="378" spans="1:25" s="62" customFormat="1" ht="18.75" customHeight="1" outlineLevel="1" x14ac:dyDescent="0.2">
      <c r="A378" s="53" t="s">
        <v>9</v>
      </c>
      <c r="B378" s="76">
        <v>90.71</v>
      </c>
      <c r="C378" s="74">
        <v>90.71</v>
      </c>
      <c r="D378" s="74">
        <v>90.71</v>
      </c>
      <c r="E378" s="74">
        <v>90.71</v>
      </c>
      <c r="F378" s="74">
        <v>90.71</v>
      </c>
      <c r="G378" s="74">
        <v>90.71</v>
      </c>
      <c r="H378" s="74">
        <v>90.71</v>
      </c>
      <c r="I378" s="74">
        <v>90.71</v>
      </c>
      <c r="J378" s="74">
        <v>90.71</v>
      </c>
      <c r="K378" s="74">
        <v>90.71</v>
      </c>
      <c r="L378" s="74">
        <v>90.71</v>
      </c>
      <c r="M378" s="74">
        <v>90.71</v>
      </c>
      <c r="N378" s="74">
        <v>90.71</v>
      </c>
      <c r="O378" s="74">
        <v>90.71</v>
      </c>
      <c r="P378" s="74">
        <v>90.71</v>
      </c>
      <c r="Q378" s="74">
        <v>90.71</v>
      </c>
      <c r="R378" s="74">
        <v>90.71</v>
      </c>
      <c r="S378" s="74">
        <v>90.71</v>
      </c>
      <c r="T378" s="74">
        <v>90.71</v>
      </c>
      <c r="U378" s="74">
        <v>90.71</v>
      </c>
      <c r="V378" s="74">
        <v>90.71</v>
      </c>
      <c r="W378" s="74">
        <v>90.71</v>
      </c>
      <c r="X378" s="74">
        <v>90.71</v>
      </c>
      <c r="Y378" s="81">
        <v>90.71</v>
      </c>
    </row>
    <row r="379" spans="1:25" s="62" customFormat="1" ht="18.75" customHeight="1" outlineLevel="1" thickBot="1" x14ac:dyDescent="0.25">
      <c r="A379" s="161" t="s">
        <v>11</v>
      </c>
      <c r="B379" s="77">
        <v>2.496</v>
      </c>
      <c r="C379" s="75">
        <v>2.496</v>
      </c>
      <c r="D379" s="75">
        <v>2.496</v>
      </c>
      <c r="E379" s="75">
        <v>2.496</v>
      </c>
      <c r="F379" s="75">
        <v>2.496</v>
      </c>
      <c r="G379" s="75">
        <v>2.496</v>
      </c>
      <c r="H379" s="75">
        <v>2.496</v>
      </c>
      <c r="I379" s="75">
        <v>2.496</v>
      </c>
      <c r="J379" s="75">
        <v>2.496</v>
      </c>
      <c r="K379" s="75">
        <v>2.496</v>
      </c>
      <c r="L379" s="75">
        <v>2.496</v>
      </c>
      <c r="M379" s="75">
        <v>2.496</v>
      </c>
      <c r="N379" s="75">
        <v>2.496</v>
      </c>
      <c r="O379" s="75">
        <v>2.496</v>
      </c>
      <c r="P379" s="75">
        <v>2.496</v>
      </c>
      <c r="Q379" s="75">
        <v>2.496</v>
      </c>
      <c r="R379" s="75">
        <v>2.496</v>
      </c>
      <c r="S379" s="75">
        <v>2.496</v>
      </c>
      <c r="T379" s="75">
        <v>2.496</v>
      </c>
      <c r="U379" s="75">
        <v>2.496</v>
      </c>
      <c r="V379" s="75">
        <v>2.496</v>
      </c>
      <c r="W379" s="75">
        <v>2.496</v>
      </c>
      <c r="X379" s="75">
        <v>2.496</v>
      </c>
      <c r="Y379" s="82">
        <v>2.496</v>
      </c>
    </row>
    <row r="380" spans="1:25" s="62" customFormat="1" ht="18.75" customHeight="1" thickBot="1" x14ac:dyDescent="0.25">
      <c r="A380" s="110">
        <v>30</v>
      </c>
      <c r="B380" s="101">
        <f t="shared" ref="B380:Y380" si="91">SUM(B381:B383)</f>
        <v>858.99599999999998</v>
      </c>
      <c r="C380" s="102">
        <f t="shared" si="91"/>
        <v>836.41600000000005</v>
      </c>
      <c r="D380" s="102">
        <f t="shared" si="91"/>
        <v>841.87599999999998</v>
      </c>
      <c r="E380" s="103">
        <f t="shared" si="91"/>
        <v>858.93600000000004</v>
      </c>
      <c r="F380" s="103">
        <f t="shared" si="91"/>
        <v>845.98599999999999</v>
      </c>
      <c r="G380" s="103">
        <f t="shared" si="91"/>
        <v>845.67600000000004</v>
      </c>
      <c r="H380" s="103">
        <f t="shared" si="91"/>
        <v>849.76599999999996</v>
      </c>
      <c r="I380" s="103">
        <f t="shared" si="91"/>
        <v>828.67600000000004</v>
      </c>
      <c r="J380" s="103">
        <f t="shared" si="91"/>
        <v>842.27600000000007</v>
      </c>
      <c r="K380" s="104">
        <f t="shared" si="91"/>
        <v>853.096</v>
      </c>
      <c r="L380" s="103">
        <f t="shared" si="91"/>
        <v>844.37599999999998</v>
      </c>
      <c r="M380" s="105">
        <f t="shared" si="91"/>
        <v>855.75599999999997</v>
      </c>
      <c r="N380" s="104">
        <f t="shared" si="91"/>
        <v>858.346</v>
      </c>
      <c r="O380" s="103">
        <f t="shared" si="91"/>
        <v>833.846</v>
      </c>
      <c r="P380" s="105">
        <f t="shared" si="91"/>
        <v>840.21600000000001</v>
      </c>
      <c r="Q380" s="106">
        <f t="shared" si="91"/>
        <v>864.65600000000006</v>
      </c>
      <c r="R380" s="103">
        <f t="shared" si="91"/>
        <v>873.69600000000003</v>
      </c>
      <c r="S380" s="106">
        <f t="shared" si="91"/>
        <v>878.14600000000007</v>
      </c>
      <c r="T380" s="103">
        <f t="shared" si="91"/>
        <v>873.20600000000002</v>
      </c>
      <c r="U380" s="102">
        <f t="shared" si="91"/>
        <v>863.31600000000003</v>
      </c>
      <c r="V380" s="102">
        <f t="shared" si="91"/>
        <v>868.55600000000004</v>
      </c>
      <c r="W380" s="102">
        <f t="shared" si="91"/>
        <v>870.16600000000005</v>
      </c>
      <c r="X380" s="102">
        <f t="shared" si="91"/>
        <v>863.57600000000002</v>
      </c>
      <c r="Y380" s="107">
        <f t="shared" si="91"/>
        <v>863.62599999999998</v>
      </c>
    </row>
    <row r="381" spans="1:25" s="62" customFormat="1" ht="18.75" customHeight="1" outlineLevel="1" x14ac:dyDescent="0.2">
      <c r="A381" s="56" t="s">
        <v>8</v>
      </c>
      <c r="B381" s="70">
        <f>'май (3 цк)'!B472</f>
        <v>765.79</v>
      </c>
      <c r="C381" s="70">
        <f>'май (3 цк)'!C472</f>
        <v>743.21</v>
      </c>
      <c r="D381" s="70">
        <f>'май (3 цк)'!D472</f>
        <v>748.67</v>
      </c>
      <c r="E381" s="70">
        <f>'май (3 цк)'!E472</f>
        <v>765.73</v>
      </c>
      <c r="F381" s="70">
        <f>'май (3 цк)'!F472</f>
        <v>752.78</v>
      </c>
      <c r="G381" s="70">
        <f>'май (3 цк)'!G472</f>
        <v>752.47</v>
      </c>
      <c r="H381" s="70">
        <f>'май (3 цк)'!H472</f>
        <v>756.56</v>
      </c>
      <c r="I381" s="70">
        <f>'май (3 цк)'!I472</f>
        <v>735.47</v>
      </c>
      <c r="J381" s="70">
        <f>'май (3 цк)'!J472</f>
        <v>749.07</v>
      </c>
      <c r="K381" s="70">
        <f>'май (3 цк)'!K472</f>
        <v>759.89</v>
      </c>
      <c r="L381" s="70">
        <f>'май (3 цк)'!L472</f>
        <v>751.17</v>
      </c>
      <c r="M381" s="70">
        <f>'май (3 цк)'!M472</f>
        <v>762.55</v>
      </c>
      <c r="N381" s="70">
        <f>'май (3 цк)'!N472</f>
        <v>765.14</v>
      </c>
      <c r="O381" s="70">
        <f>'май (3 цк)'!O472</f>
        <v>740.64</v>
      </c>
      <c r="P381" s="70">
        <f>'май (3 цк)'!P472</f>
        <v>747.01</v>
      </c>
      <c r="Q381" s="70">
        <f>'май (3 цк)'!Q472</f>
        <v>771.45</v>
      </c>
      <c r="R381" s="70">
        <f>'май (3 цк)'!R472</f>
        <v>780.49</v>
      </c>
      <c r="S381" s="70">
        <f>'май (3 цк)'!S472</f>
        <v>784.94</v>
      </c>
      <c r="T381" s="70">
        <f>'май (3 цк)'!T472</f>
        <v>780</v>
      </c>
      <c r="U381" s="70">
        <f>'май (3 цк)'!U472</f>
        <v>770.11</v>
      </c>
      <c r="V381" s="70">
        <f>'май (3 цк)'!V472</f>
        <v>775.35</v>
      </c>
      <c r="W381" s="70">
        <f>'май (3 цк)'!W472</f>
        <v>776.96</v>
      </c>
      <c r="X381" s="70">
        <f>'май (3 цк)'!X472</f>
        <v>770.37</v>
      </c>
      <c r="Y381" s="70">
        <f>'май (3 цк)'!Y472</f>
        <v>770.42</v>
      </c>
    </row>
    <row r="382" spans="1:25" s="62" customFormat="1" ht="18.75" customHeight="1" outlineLevel="1" x14ac:dyDescent="0.2">
      <c r="A382" s="57" t="s">
        <v>9</v>
      </c>
      <c r="B382" s="76">
        <v>90.71</v>
      </c>
      <c r="C382" s="74">
        <v>90.71</v>
      </c>
      <c r="D382" s="74">
        <v>90.71</v>
      </c>
      <c r="E382" s="74">
        <v>90.71</v>
      </c>
      <c r="F382" s="74">
        <v>90.71</v>
      </c>
      <c r="G382" s="74">
        <v>90.71</v>
      </c>
      <c r="H382" s="74">
        <v>90.71</v>
      </c>
      <c r="I382" s="74">
        <v>90.71</v>
      </c>
      <c r="J382" s="74">
        <v>90.71</v>
      </c>
      <c r="K382" s="74">
        <v>90.71</v>
      </c>
      <c r="L382" s="74">
        <v>90.71</v>
      </c>
      <c r="M382" s="74">
        <v>90.71</v>
      </c>
      <c r="N382" s="74">
        <v>90.71</v>
      </c>
      <c r="O382" s="74">
        <v>90.71</v>
      </c>
      <c r="P382" s="74">
        <v>90.71</v>
      </c>
      <c r="Q382" s="74">
        <v>90.71</v>
      </c>
      <c r="R382" s="74">
        <v>90.71</v>
      </c>
      <c r="S382" s="74">
        <v>90.71</v>
      </c>
      <c r="T382" s="74">
        <v>90.71</v>
      </c>
      <c r="U382" s="74">
        <v>90.71</v>
      </c>
      <c r="V382" s="74">
        <v>90.71</v>
      </c>
      <c r="W382" s="74">
        <v>90.71</v>
      </c>
      <c r="X382" s="74">
        <v>90.71</v>
      </c>
      <c r="Y382" s="81">
        <v>90.71</v>
      </c>
    </row>
    <row r="383" spans="1:25" s="62" customFormat="1" ht="18.75" customHeight="1" outlineLevel="1" thickBot="1" x14ac:dyDescent="0.25">
      <c r="A383" s="147" t="s">
        <v>11</v>
      </c>
      <c r="B383" s="77">
        <v>2.496</v>
      </c>
      <c r="C383" s="75">
        <v>2.496</v>
      </c>
      <c r="D383" s="75">
        <v>2.496</v>
      </c>
      <c r="E383" s="75">
        <v>2.496</v>
      </c>
      <c r="F383" s="75">
        <v>2.496</v>
      </c>
      <c r="G383" s="75">
        <v>2.496</v>
      </c>
      <c r="H383" s="75">
        <v>2.496</v>
      </c>
      <c r="I383" s="75">
        <v>2.496</v>
      </c>
      <c r="J383" s="75">
        <v>2.496</v>
      </c>
      <c r="K383" s="75">
        <v>2.496</v>
      </c>
      <c r="L383" s="75">
        <v>2.496</v>
      </c>
      <c r="M383" s="75">
        <v>2.496</v>
      </c>
      <c r="N383" s="75">
        <v>2.496</v>
      </c>
      <c r="O383" s="75">
        <v>2.496</v>
      </c>
      <c r="P383" s="75">
        <v>2.496</v>
      </c>
      <c r="Q383" s="75">
        <v>2.496</v>
      </c>
      <c r="R383" s="75">
        <v>2.496</v>
      </c>
      <c r="S383" s="75">
        <v>2.496</v>
      </c>
      <c r="T383" s="75">
        <v>2.496</v>
      </c>
      <c r="U383" s="75">
        <v>2.496</v>
      </c>
      <c r="V383" s="75">
        <v>2.496</v>
      </c>
      <c r="W383" s="75">
        <v>2.496</v>
      </c>
      <c r="X383" s="75">
        <v>2.496</v>
      </c>
      <c r="Y383" s="82">
        <v>2.496</v>
      </c>
    </row>
    <row r="384" spans="1:25" s="62" customFormat="1" ht="18.75" customHeight="1" thickBot="1" x14ac:dyDescent="0.25">
      <c r="A384" s="112">
        <v>31</v>
      </c>
      <c r="B384" s="101">
        <f t="shared" ref="B384:Y384" si="92">SUM(B385:B387)</f>
        <v>832.85599999999999</v>
      </c>
      <c r="C384" s="102">
        <f t="shared" si="92"/>
        <v>808.35599999999999</v>
      </c>
      <c r="D384" s="102">
        <f t="shared" si="92"/>
        <v>818.37599999999998</v>
      </c>
      <c r="E384" s="103">
        <f t="shared" si="92"/>
        <v>831.976</v>
      </c>
      <c r="F384" s="103">
        <f t="shared" si="92"/>
        <v>825.55600000000004</v>
      </c>
      <c r="G384" s="103">
        <f t="shared" si="92"/>
        <v>824.19600000000003</v>
      </c>
      <c r="H384" s="103">
        <f t="shared" si="92"/>
        <v>821.16600000000005</v>
      </c>
      <c r="I384" s="103">
        <f t="shared" si="92"/>
        <v>803.48599999999999</v>
      </c>
      <c r="J384" s="103">
        <f t="shared" si="92"/>
        <v>807.66600000000005</v>
      </c>
      <c r="K384" s="104">
        <f t="shared" si="92"/>
        <v>815.06600000000003</v>
      </c>
      <c r="L384" s="103">
        <f t="shared" si="92"/>
        <v>814.33600000000001</v>
      </c>
      <c r="M384" s="105">
        <f t="shared" si="92"/>
        <v>814.33600000000001</v>
      </c>
      <c r="N384" s="104">
        <f t="shared" si="92"/>
        <v>823.41600000000005</v>
      </c>
      <c r="O384" s="103">
        <f t="shared" si="92"/>
        <v>804.94600000000003</v>
      </c>
      <c r="P384" s="105">
        <f t="shared" si="92"/>
        <v>810.01599999999996</v>
      </c>
      <c r="Q384" s="106">
        <f t="shared" si="92"/>
        <v>839.06600000000003</v>
      </c>
      <c r="R384" s="103">
        <f t="shared" si="92"/>
        <v>842.79600000000005</v>
      </c>
      <c r="S384" s="106">
        <f t="shared" si="92"/>
        <v>846.25599999999997</v>
      </c>
      <c r="T384" s="103">
        <f t="shared" si="92"/>
        <v>826.36599999999999</v>
      </c>
      <c r="U384" s="102">
        <f t="shared" si="92"/>
        <v>831.67600000000004</v>
      </c>
      <c r="V384" s="102">
        <f t="shared" si="92"/>
        <v>833.27600000000007</v>
      </c>
      <c r="W384" s="102">
        <f t="shared" si="92"/>
        <v>836.93600000000004</v>
      </c>
      <c r="X384" s="102">
        <f t="shared" si="92"/>
        <v>841.07600000000002</v>
      </c>
      <c r="Y384" s="107">
        <f t="shared" si="92"/>
        <v>835.60599999999999</v>
      </c>
    </row>
    <row r="385" spans="1:26" s="62" customFormat="1" ht="18.75" customHeight="1" outlineLevel="1" x14ac:dyDescent="0.2">
      <c r="A385" s="160" t="s">
        <v>8</v>
      </c>
      <c r="B385" s="70">
        <f>'май (3 цк)'!B477</f>
        <v>739.65</v>
      </c>
      <c r="C385" s="70">
        <f>'май (3 цк)'!C477</f>
        <v>715.15</v>
      </c>
      <c r="D385" s="70">
        <f>'май (3 цк)'!D477</f>
        <v>725.17</v>
      </c>
      <c r="E385" s="70">
        <f>'май (3 цк)'!E477</f>
        <v>738.77</v>
      </c>
      <c r="F385" s="70">
        <f>'май (3 цк)'!F477</f>
        <v>732.35</v>
      </c>
      <c r="G385" s="70">
        <f>'май (3 цк)'!G477</f>
        <v>730.99</v>
      </c>
      <c r="H385" s="70">
        <f>'май (3 цк)'!H477</f>
        <v>727.96</v>
      </c>
      <c r="I385" s="70">
        <f>'май (3 цк)'!I477</f>
        <v>710.28</v>
      </c>
      <c r="J385" s="70">
        <f>'май (3 цк)'!J477</f>
        <v>714.46</v>
      </c>
      <c r="K385" s="70">
        <f>'май (3 цк)'!K477</f>
        <v>721.86</v>
      </c>
      <c r="L385" s="70">
        <f>'май (3 цк)'!L477</f>
        <v>721.13</v>
      </c>
      <c r="M385" s="70">
        <f>'май (3 цк)'!M477</f>
        <v>721.13</v>
      </c>
      <c r="N385" s="70">
        <f>'май (3 цк)'!N477</f>
        <v>730.21</v>
      </c>
      <c r="O385" s="70">
        <f>'май (3 цк)'!O477</f>
        <v>711.74</v>
      </c>
      <c r="P385" s="70">
        <f>'май (3 цк)'!P477</f>
        <v>716.81</v>
      </c>
      <c r="Q385" s="70">
        <f>'май (3 цк)'!Q477</f>
        <v>745.86</v>
      </c>
      <c r="R385" s="70">
        <f>'май (3 цк)'!R477</f>
        <v>749.59</v>
      </c>
      <c r="S385" s="70">
        <f>'май (3 цк)'!S477</f>
        <v>753.05</v>
      </c>
      <c r="T385" s="70">
        <f>'май (3 цк)'!T477</f>
        <v>733.16</v>
      </c>
      <c r="U385" s="70">
        <f>'май (3 цк)'!U477</f>
        <v>738.47</v>
      </c>
      <c r="V385" s="70">
        <f>'май (3 цк)'!V477</f>
        <v>740.07</v>
      </c>
      <c r="W385" s="70">
        <f>'май (3 цк)'!W477</f>
        <v>743.73</v>
      </c>
      <c r="X385" s="70">
        <f>'май (3 цк)'!X477</f>
        <v>747.87</v>
      </c>
      <c r="Y385" s="70">
        <f>'май (3 цк)'!Y477</f>
        <v>742.4</v>
      </c>
    </row>
    <row r="386" spans="1:26" s="62" customFormat="1" ht="18.75" customHeight="1" outlineLevel="1" x14ac:dyDescent="0.2">
      <c r="A386" s="53" t="s">
        <v>9</v>
      </c>
      <c r="B386" s="76">
        <v>90.71</v>
      </c>
      <c r="C386" s="74">
        <v>90.71</v>
      </c>
      <c r="D386" s="74">
        <v>90.71</v>
      </c>
      <c r="E386" s="74">
        <v>90.71</v>
      </c>
      <c r="F386" s="74">
        <v>90.71</v>
      </c>
      <c r="G386" s="74">
        <v>90.71</v>
      </c>
      <c r="H386" s="74">
        <v>90.71</v>
      </c>
      <c r="I386" s="74">
        <v>90.71</v>
      </c>
      <c r="J386" s="74">
        <v>90.71</v>
      </c>
      <c r="K386" s="74">
        <v>90.71</v>
      </c>
      <c r="L386" s="74">
        <v>90.71</v>
      </c>
      <c r="M386" s="74">
        <v>90.71</v>
      </c>
      <c r="N386" s="74">
        <v>90.71</v>
      </c>
      <c r="O386" s="74">
        <v>90.71</v>
      </c>
      <c r="P386" s="74">
        <v>90.71</v>
      </c>
      <c r="Q386" s="74">
        <v>90.71</v>
      </c>
      <c r="R386" s="74">
        <v>90.71</v>
      </c>
      <c r="S386" s="74">
        <v>90.71</v>
      </c>
      <c r="T386" s="74">
        <v>90.71</v>
      </c>
      <c r="U386" s="74">
        <v>90.71</v>
      </c>
      <c r="V386" s="74">
        <v>90.71</v>
      </c>
      <c r="W386" s="74">
        <v>90.71</v>
      </c>
      <c r="X386" s="74">
        <v>90.71</v>
      </c>
      <c r="Y386" s="81">
        <v>90.71</v>
      </c>
    </row>
    <row r="387" spans="1:26" s="62" customFormat="1" ht="18.75" customHeight="1" outlineLevel="1" thickBot="1" x14ac:dyDescent="0.25">
      <c r="A387" s="161" t="s">
        <v>11</v>
      </c>
      <c r="B387" s="77">
        <v>2.496</v>
      </c>
      <c r="C387" s="75">
        <v>2.496</v>
      </c>
      <c r="D387" s="75">
        <v>2.496</v>
      </c>
      <c r="E387" s="75">
        <v>2.496</v>
      </c>
      <c r="F387" s="75">
        <v>2.496</v>
      </c>
      <c r="G387" s="75">
        <v>2.496</v>
      </c>
      <c r="H387" s="75">
        <v>2.496</v>
      </c>
      <c r="I387" s="75">
        <v>2.496</v>
      </c>
      <c r="J387" s="75">
        <v>2.496</v>
      </c>
      <c r="K387" s="75">
        <v>2.496</v>
      </c>
      <c r="L387" s="75">
        <v>2.496</v>
      </c>
      <c r="M387" s="75">
        <v>2.496</v>
      </c>
      <c r="N387" s="75">
        <v>2.496</v>
      </c>
      <c r="O387" s="75">
        <v>2.496</v>
      </c>
      <c r="P387" s="75">
        <v>2.496</v>
      </c>
      <c r="Q387" s="75">
        <v>2.496</v>
      </c>
      <c r="R387" s="75">
        <v>2.496</v>
      </c>
      <c r="S387" s="75">
        <v>2.496</v>
      </c>
      <c r="T387" s="75">
        <v>2.496</v>
      </c>
      <c r="U387" s="75">
        <v>2.496</v>
      </c>
      <c r="V387" s="75">
        <v>2.496</v>
      </c>
      <c r="W387" s="75">
        <v>2.496</v>
      </c>
      <c r="X387" s="75">
        <v>2.496</v>
      </c>
      <c r="Y387" s="82">
        <v>2.496</v>
      </c>
    </row>
    <row r="388" spans="1:26" ht="15" thickBot="1" x14ac:dyDescent="0.25">
      <c r="A388" s="85"/>
      <c r="Z388" s="146"/>
    </row>
    <row r="389" spans="1:26" s="62" customFormat="1" ht="30.75" customHeight="1" thickBot="1" x14ac:dyDescent="0.25">
      <c r="A389" s="411" t="s">
        <v>47</v>
      </c>
      <c r="B389" s="413" t="s">
        <v>90</v>
      </c>
      <c r="C389" s="414"/>
      <c r="D389" s="414"/>
      <c r="E389" s="414"/>
      <c r="F389" s="414"/>
      <c r="G389" s="414"/>
      <c r="H389" s="414"/>
      <c r="I389" s="414"/>
      <c r="J389" s="414"/>
      <c r="K389" s="414"/>
      <c r="L389" s="414"/>
      <c r="M389" s="414"/>
      <c r="N389" s="414"/>
      <c r="O389" s="414"/>
      <c r="P389" s="414"/>
      <c r="Q389" s="414"/>
      <c r="R389" s="414"/>
      <c r="S389" s="414"/>
      <c r="T389" s="414"/>
      <c r="U389" s="414"/>
      <c r="V389" s="414"/>
      <c r="W389" s="414"/>
      <c r="X389" s="414"/>
      <c r="Y389" s="415"/>
    </row>
    <row r="390" spans="1:26" s="62" customFormat="1" ht="39" customHeight="1" thickBot="1" x14ac:dyDescent="0.25">
      <c r="A390" s="412"/>
      <c r="B390" s="164" t="s">
        <v>46</v>
      </c>
      <c r="C390" s="165" t="s">
        <v>45</v>
      </c>
      <c r="D390" s="166" t="s">
        <v>44</v>
      </c>
      <c r="E390" s="165" t="s">
        <v>43</v>
      </c>
      <c r="F390" s="165" t="s">
        <v>42</v>
      </c>
      <c r="G390" s="165" t="s">
        <v>41</v>
      </c>
      <c r="H390" s="165" t="s">
        <v>40</v>
      </c>
      <c r="I390" s="165" t="s">
        <v>39</v>
      </c>
      <c r="J390" s="165" t="s">
        <v>38</v>
      </c>
      <c r="K390" s="167" t="s">
        <v>37</v>
      </c>
      <c r="L390" s="165" t="s">
        <v>36</v>
      </c>
      <c r="M390" s="168" t="s">
        <v>35</v>
      </c>
      <c r="N390" s="167" t="s">
        <v>34</v>
      </c>
      <c r="O390" s="165" t="s">
        <v>33</v>
      </c>
      <c r="P390" s="168" t="s">
        <v>32</v>
      </c>
      <c r="Q390" s="166" t="s">
        <v>31</v>
      </c>
      <c r="R390" s="165" t="s">
        <v>30</v>
      </c>
      <c r="S390" s="166" t="s">
        <v>29</v>
      </c>
      <c r="T390" s="165" t="s">
        <v>28</v>
      </c>
      <c r="U390" s="166" t="s">
        <v>27</v>
      </c>
      <c r="V390" s="165" t="s">
        <v>26</v>
      </c>
      <c r="W390" s="166" t="s">
        <v>25</v>
      </c>
      <c r="X390" s="165" t="s">
        <v>24</v>
      </c>
      <c r="Y390" s="169" t="s">
        <v>23</v>
      </c>
    </row>
    <row r="391" spans="1:26" s="108" customFormat="1" ht="18.75" customHeight="1" thickBot="1" x14ac:dyDescent="0.25">
      <c r="A391" s="113">
        <v>1</v>
      </c>
      <c r="B391" s="101">
        <f t="shared" ref="B391:Y391" si="93">SUM(B392:B394)</f>
        <v>1059.7060000000001</v>
      </c>
      <c r="C391" s="102">
        <f t="shared" si="93"/>
        <v>1027.346</v>
      </c>
      <c r="D391" s="102">
        <f t="shared" si="93"/>
        <v>1017.976</v>
      </c>
      <c r="E391" s="103">
        <f t="shared" si="93"/>
        <v>992.12599999999986</v>
      </c>
      <c r="F391" s="103">
        <f t="shared" si="93"/>
        <v>975.04599999999994</v>
      </c>
      <c r="G391" s="103">
        <f t="shared" si="93"/>
        <v>1046.4960000000001</v>
      </c>
      <c r="H391" s="103">
        <f t="shared" si="93"/>
        <v>1034.3960000000002</v>
      </c>
      <c r="I391" s="103">
        <f t="shared" si="93"/>
        <v>1036.366</v>
      </c>
      <c r="J391" s="103">
        <f t="shared" si="93"/>
        <v>1039.346</v>
      </c>
      <c r="K391" s="104">
        <f t="shared" si="93"/>
        <v>1027.856</v>
      </c>
      <c r="L391" s="103">
        <f t="shared" si="93"/>
        <v>1042.0360000000001</v>
      </c>
      <c r="M391" s="105">
        <f t="shared" si="93"/>
        <v>1044.4860000000001</v>
      </c>
      <c r="N391" s="104">
        <f t="shared" si="93"/>
        <v>1057.9160000000002</v>
      </c>
      <c r="O391" s="103">
        <f t="shared" si="93"/>
        <v>1041.4460000000001</v>
      </c>
      <c r="P391" s="105">
        <f t="shared" si="93"/>
        <v>1040.816</v>
      </c>
      <c r="Q391" s="106">
        <f t="shared" si="93"/>
        <v>1057.7460000000001</v>
      </c>
      <c r="R391" s="103">
        <f t="shared" si="93"/>
        <v>1071.7660000000001</v>
      </c>
      <c r="S391" s="106">
        <f t="shared" si="93"/>
        <v>1080.2660000000001</v>
      </c>
      <c r="T391" s="103">
        <f t="shared" si="93"/>
        <v>1079.1360000000002</v>
      </c>
      <c r="U391" s="102">
        <f t="shared" si="93"/>
        <v>1066.1660000000002</v>
      </c>
      <c r="V391" s="102">
        <f t="shared" si="93"/>
        <v>1061.116</v>
      </c>
      <c r="W391" s="102">
        <f t="shared" si="93"/>
        <v>1064.336</v>
      </c>
      <c r="X391" s="102">
        <f t="shared" si="93"/>
        <v>1074.126</v>
      </c>
      <c r="Y391" s="107">
        <f t="shared" si="93"/>
        <v>1065.1960000000001</v>
      </c>
    </row>
    <row r="392" spans="1:26" s="67" customFormat="1" ht="18.75" customHeight="1" outlineLevel="1" x14ac:dyDescent="0.2">
      <c r="A392" s="56" t="s">
        <v>8</v>
      </c>
      <c r="B392" s="70">
        <f>'май (3 цк)'!B485</f>
        <v>879.89</v>
      </c>
      <c r="C392" s="70">
        <f>'май (3 цк)'!C485</f>
        <v>847.53</v>
      </c>
      <c r="D392" s="70">
        <f>'май (3 цк)'!D485</f>
        <v>838.16</v>
      </c>
      <c r="E392" s="70">
        <f>'май (3 цк)'!E485</f>
        <v>812.31</v>
      </c>
      <c r="F392" s="70">
        <f>'май (3 цк)'!F485</f>
        <v>795.23</v>
      </c>
      <c r="G392" s="70">
        <f>'май (3 цк)'!G485</f>
        <v>866.68</v>
      </c>
      <c r="H392" s="70">
        <f>'май (3 цк)'!H485</f>
        <v>854.58</v>
      </c>
      <c r="I392" s="70">
        <f>'май (3 цк)'!I485</f>
        <v>856.55</v>
      </c>
      <c r="J392" s="70">
        <f>'май (3 цк)'!J485</f>
        <v>859.53</v>
      </c>
      <c r="K392" s="70">
        <f>'май (3 цк)'!K485</f>
        <v>848.04</v>
      </c>
      <c r="L392" s="70">
        <f>'май (3 цк)'!L485</f>
        <v>862.22</v>
      </c>
      <c r="M392" s="70">
        <f>'май (3 цк)'!M485</f>
        <v>864.67</v>
      </c>
      <c r="N392" s="70">
        <f>'май (3 цк)'!N485</f>
        <v>878.1</v>
      </c>
      <c r="O392" s="70">
        <f>'май (3 цк)'!O485</f>
        <v>861.63</v>
      </c>
      <c r="P392" s="70">
        <f>'май (3 цк)'!P485</f>
        <v>861</v>
      </c>
      <c r="Q392" s="70">
        <f>'май (3 цк)'!Q485</f>
        <v>877.93</v>
      </c>
      <c r="R392" s="70">
        <f>'май (3 цк)'!R485</f>
        <v>891.95</v>
      </c>
      <c r="S392" s="70">
        <f>'май (3 цк)'!S485</f>
        <v>900.45</v>
      </c>
      <c r="T392" s="70">
        <f>'май (3 цк)'!T485</f>
        <v>899.32</v>
      </c>
      <c r="U392" s="70">
        <f>'май (3 цк)'!U485</f>
        <v>886.35</v>
      </c>
      <c r="V392" s="70">
        <f>'май (3 цк)'!V485</f>
        <v>881.3</v>
      </c>
      <c r="W392" s="70">
        <f>'май (3 цк)'!W485</f>
        <v>884.52</v>
      </c>
      <c r="X392" s="70">
        <f>'май (3 цк)'!X485</f>
        <v>894.31</v>
      </c>
      <c r="Y392" s="70">
        <f>'май (3 цк)'!Y485</f>
        <v>885.38</v>
      </c>
    </row>
    <row r="393" spans="1:26" s="67" customFormat="1" ht="18.75" customHeight="1" outlineLevel="1" x14ac:dyDescent="0.2">
      <c r="A393" s="57" t="s">
        <v>9</v>
      </c>
      <c r="B393" s="76">
        <v>177.32</v>
      </c>
      <c r="C393" s="74">
        <v>177.32</v>
      </c>
      <c r="D393" s="74">
        <v>177.32</v>
      </c>
      <c r="E393" s="74">
        <v>177.32</v>
      </c>
      <c r="F393" s="74">
        <v>177.32</v>
      </c>
      <c r="G393" s="74">
        <v>177.32</v>
      </c>
      <c r="H393" s="74">
        <v>177.32</v>
      </c>
      <c r="I393" s="74">
        <v>177.32</v>
      </c>
      <c r="J393" s="74">
        <v>177.32</v>
      </c>
      <c r="K393" s="74">
        <v>177.32</v>
      </c>
      <c r="L393" s="74">
        <v>177.32</v>
      </c>
      <c r="M393" s="74">
        <v>177.32</v>
      </c>
      <c r="N393" s="74">
        <v>177.32</v>
      </c>
      <c r="O393" s="74">
        <v>177.32</v>
      </c>
      <c r="P393" s="74">
        <v>177.32</v>
      </c>
      <c r="Q393" s="74">
        <v>177.32</v>
      </c>
      <c r="R393" s="74">
        <v>177.32</v>
      </c>
      <c r="S393" s="74">
        <v>177.32</v>
      </c>
      <c r="T393" s="74">
        <v>177.32</v>
      </c>
      <c r="U393" s="74">
        <v>177.32</v>
      </c>
      <c r="V393" s="74">
        <v>177.32</v>
      </c>
      <c r="W393" s="74">
        <v>177.32</v>
      </c>
      <c r="X393" s="74">
        <v>177.32</v>
      </c>
      <c r="Y393" s="81">
        <v>177.32</v>
      </c>
    </row>
    <row r="394" spans="1:26" s="67" customFormat="1" ht="18.75" customHeight="1" outlineLevel="1" thickBot="1" x14ac:dyDescent="0.25">
      <c r="A394" s="147" t="s">
        <v>11</v>
      </c>
      <c r="B394" s="77">
        <v>2.496</v>
      </c>
      <c r="C394" s="75">
        <v>2.496</v>
      </c>
      <c r="D394" s="75">
        <v>2.496</v>
      </c>
      <c r="E394" s="75">
        <v>2.496</v>
      </c>
      <c r="F394" s="75">
        <v>2.496</v>
      </c>
      <c r="G394" s="75">
        <v>2.496</v>
      </c>
      <c r="H394" s="75">
        <v>2.496</v>
      </c>
      <c r="I394" s="75">
        <v>2.496</v>
      </c>
      <c r="J394" s="75">
        <v>2.496</v>
      </c>
      <c r="K394" s="75">
        <v>2.496</v>
      </c>
      <c r="L394" s="75">
        <v>2.496</v>
      </c>
      <c r="M394" s="75">
        <v>2.496</v>
      </c>
      <c r="N394" s="75">
        <v>2.496</v>
      </c>
      <c r="O394" s="75">
        <v>2.496</v>
      </c>
      <c r="P394" s="75">
        <v>2.496</v>
      </c>
      <c r="Q394" s="75">
        <v>2.496</v>
      </c>
      <c r="R394" s="75">
        <v>2.496</v>
      </c>
      <c r="S394" s="75">
        <v>2.496</v>
      </c>
      <c r="T394" s="75">
        <v>2.496</v>
      </c>
      <c r="U394" s="75">
        <v>2.496</v>
      </c>
      <c r="V394" s="75">
        <v>2.496</v>
      </c>
      <c r="W394" s="75">
        <v>2.496</v>
      </c>
      <c r="X394" s="75">
        <v>2.496</v>
      </c>
      <c r="Y394" s="82">
        <v>2.496</v>
      </c>
    </row>
    <row r="395" spans="1:26" s="62" customFormat="1" ht="18.75" customHeight="1" thickBot="1" x14ac:dyDescent="0.25">
      <c r="A395" s="112">
        <v>2</v>
      </c>
      <c r="B395" s="101">
        <f t="shared" ref="B395:Y395" si="94">SUM(B396:B398)</f>
        <v>1104.056</v>
      </c>
      <c r="C395" s="102">
        <f t="shared" si="94"/>
        <v>1050.9160000000002</v>
      </c>
      <c r="D395" s="102">
        <f t="shared" si="94"/>
        <v>1017.776</v>
      </c>
      <c r="E395" s="103">
        <f t="shared" si="94"/>
        <v>1043.2260000000001</v>
      </c>
      <c r="F395" s="103">
        <f t="shared" si="94"/>
        <v>1046.2660000000001</v>
      </c>
      <c r="G395" s="103">
        <f t="shared" si="94"/>
        <v>1016.506</v>
      </c>
      <c r="H395" s="103">
        <f t="shared" si="94"/>
        <v>1073.856</v>
      </c>
      <c r="I395" s="103">
        <f t="shared" si="94"/>
        <v>1058.316</v>
      </c>
      <c r="J395" s="103">
        <f t="shared" si="94"/>
        <v>1044.5160000000001</v>
      </c>
      <c r="K395" s="104">
        <f t="shared" si="94"/>
        <v>1060.4960000000001</v>
      </c>
      <c r="L395" s="103">
        <f t="shared" si="94"/>
        <v>1077.9960000000001</v>
      </c>
      <c r="M395" s="105">
        <f t="shared" si="94"/>
        <v>1084.4860000000001</v>
      </c>
      <c r="N395" s="104">
        <f t="shared" si="94"/>
        <v>1095.586</v>
      </c>
      <c r="O395" s="103">
        <f t="shared" si="94"/>
        <v>1067.6360000000002</v>
      </c>
      <c r="P395" s="105">
        <f t="shared" si="94"/>
        <v>1075.9760000000001</v>
      </c>
      <c r="Q395" s="106">
        <f t="shared" si="94"/>
        <v>1101.9860000000001</v>
      </c>
      <c r="R395" s="103">
        <f t="shared" si="94"/>
        <v>1129.7160000000001</v>
      </c>
      <c r="S395" s="106">
        <f t="shared" si="94"/>
        <v>1131.4060000000002</v>
      </c>
      <c r="T395" s="103">
        <f t="shared" si="94"/>
        <v>1100.9760000000001</v>
      </c>
      <c r="U395" s="102">
        <f t="shared" si="94"/>
        <v>1103.846</v>
      </c>
      <c r="V395" s="102">
        <f t="shared" si="94"/>
        <v>1102.9460000000001</v>
      </c>
      <c r="W395" s="102">
        <f t="shared" si="94"/>
        <v>1092.0260000000001</v>
      </c>
      <c r="X395" s="102">
        <f t="shared" si="94"/>
        <v>1086.576</v>
      </c>
      <c r="Y395" s="107">
        <f t="shared" si="94"/>
        <v>1088.9360000000001</v>
      </c>
    </row>
    <row r="396" spans="1:26" s="62" customFormat="1" ht="18.75" customHeight="1" outlineLevel="1" x14ac:dyDescent="0.2">
      <c r="A396" s="56" t="s">
        <v>8</v>
      </c>
      <c r="B396" s="70">
        <f>'май (3 цк)'!B490</f>
        <v>924.24</v>
      </c>
      <c r="C396" s="70">
        <f>'май (3 цк)'!C490</f>
        <v>871.1</v>
      </c>
      <c r="D396" s="70">
        <f>'май (3 цк)'!D490</f>
        <v>837.96</v>
      </c>
      <c r="E396" s="70">
        <f>'май (3 цк)'!E490</f>
        <v>863.41</v>
      </c>
      <c r="F396" s="70">
        <f>'май (3 цк)'!F490</f>
        <v>866.45</v>
      </c>
      <c r="G396" s="70">
        <f>'май (3 цк)'!G490</f>
        <v>836.69</v>
      </c>
      <c r="H396" s="70">
        <f>'май (3 цк)'!H490</f>
        <v>894.04</v>
      </c>
      <c r="I396" s="70">
        <f>'май (3 цк)'!I490</f>
        <v>878.5</v>
      </c>
      <c r="J396" s="70">
        <f>'май (3 цк)'!J490</f>
        <v>864.7</v>
      </c>
      <c r="K396" s="70">
        <f>'май (3 цк)'!K490</f>
        <v>880.68</v>
      </c>
      <c r="L396" s="70">
        <f>'май (3 цк)'!L490</f>
        <v>898.18</v>
      </c>
      <c r="M396" s="70">
        <f>'май (3 цк)'!M490</f>
        <v>904.67</v>
      </c>
      <c r="N396" s="70">
        <f>'май (3 цк)'!N490</f>
        <v>915.77</v>
      </c>
      <c r="O396" s="70">
        <f>'май (3 цк)'!O490</f>
        <v>887.82</v>
      </c>
      <c r="P396" s="70">
        <f>'май (3 цк)'!P490</f>
        <v>896.16</v>
      </c>
      <c r="Q396" s="70">
        <f>'май (3 цк)'!Q490</f>
        <v>922.17</v>
      </c>
      <c r="R396" s="70">
        <f>'май (3 цк)'!R490</f>
        <v>949.9</v>
      </c>
      <c r="S396" s="70">
        <f>'май (3 цк)'!S490</f>
        <v>951.59</v>
      </c>
      <c r="T396" s="70">
        <f>'май (3 цк)'!T490</f>
        <v>921.16</v>
      </c>
      <c r="U396" s="70">
        <f>'май (3 цк)'!U490</f>
        <v>924.03</v>
      </c>
      <c r="V396" s="70">
        <f>'май (3 цк)'!V490</f>
        <v>923.13</v>
      </c>
      <c r="W396" s="70">
        <f>'май (3 цк)'!W490</f>
        <v>912.21</v>
      </c>
      <c r="X396" s="70">
        <f>'май (3 цк)'!X490</f>
        <v>906.76</v>
      </c>
      <c r="Y396" s="70">
        <f>'май (3 цк)'!Y490</f>
        <v>909.12</v>
      </c>
    </row>
    <row r="397" spans="1:26" s="62" customFormat="1" ht="18.75" customHeight="1" outlineLevel="1" x14ac:dyDescent="0.2">
      <c r="A397" s="57" t="s">
        <v>9</v>
      </c>
      <c r="B397" s="76">
        <v>177.32</v>
      </c>
      <c r="C397" s="74">
        <v>177.32</v>
      </c>
      <c r="D397" s="74">
        <v>177.32</v>
      </c>
      <c r="E397" s="74">
        <v>177.32</v>
      </c>
      <c r="F397" s="74">
        <v>177.32</v>
      </c>
      <c r="G397" s="74">
        <v>177.32</v>
      </c>
      <c r="H397" s="74">
        <v>177.32</v>
      </c>
      <c r="I397" s="74">
        <v>177.32</v>
      </c>
      <c r="J397" s="74">
        <v>177.32</v>
      </c>
      <c r="K397" s="74">
        <v>177.32</v>
      </c>
      <c r="L397" s="74">
        <v>177.32</v>
      </c>
      <c r="M397" s="74">
        <v>177.32</v>
      </c>
      <c r="N397" s="74">
        <v>177.32</v>
      </c>
      <c r="O397" s="74">
        <v>177.32</v>
      </c>
      <c r="P397" s="74">
        <v>177.32</v>
      </c>
      <c r="Q397" s="74">
        <v>177.32</v>
      </c>
      <c r="R397" s="74">
        <v>177.32</v>
      </c>
      <c r="S397" s="74">
        <v>177.32</v>
      </c>
      <c r="T397" s="74">
        <v>177.32</v>
      </c>
      <c r="U397" s="74">
        <v>177.32</v>
      </c>
      <c r="V397" s="74">
        <v>177.32</v>
      </c>
      <c r="W397" s="74">
        <v>177.32</v>
      </c>
      <c r="X397" s="74">
        <v>177.32</v>
      </c>
      <c r="Y397" s="81">
        <v>177.32</v>
      </c>
    </row>
    <row r="398" spans="1:26" s="62" customFormat="1" ht="18.75" customHeight="1" outlineLevel="1" thickBot="1" x14ac:dyDescent="0.25">
      <c r="A398" s="147" t="s">
        <v>11</v>
      </c>
      <c r="B398" s="77">
        <v>2.496</v>
      </c>
      <c r="C398" s="75">
        <v>2.496</v>
      </c>
      <c r="D398" s="75">
        <v>2.496</v>
      </c>
      <c r="E398" s="75">
        <v>2.496</v>
      </c>
      <c r="F398" s="75">
        <v>2.496</v>
      </c>
      <c r="G398" s="75">
        <v>2.496</v>
      </c>
      <c r="H398" s="75">
        <v>2.496</v>
      </c>
      <c r="I398" s="75">
        <v>2.496</v>
      </c>
      <c r="J398" s="75">
        <v>2.496</v>
      </c>
      <c r="K398" s="75">
        <v>2.496</v>
      </c>
      <c r="L398" s="75">
        <v>2.496</v>
      </c>
      <c r="M398" s="75">
        <v>2.496</v>
      </c>
      <c r="N398" s="75">
        <v>2.496</v>
      </c>
      <c r="O398" s="75">
        <v>2.496</v>
      </c>
      <c r="P398" s="75">
        <v>2.496</v>
      </c>
      <c r="Q398" s="75">
        <v>2.496</v>
      </c>
      <c r="R398" s="75">
        <v>2.496</v>
      </c>
      <c r="S398" s="75">
        <v>2.496</v>
      </c>
      <c r="T398" s="75">
        <v>2.496</v>
      </c>
      <c r="U398" s="75">
        <v>2.496</v>
      </c>
      <c r="V398" s="75">
        <v>2.496</v>
      </c>
      <c r="W398" s="75">
        <v>2.496</v>
      </c>
      <c r="X398" s="75">
        <v>2.496</v>
      </c>
      <c r="Y398" s="82">
        <v>2.496</v>
      </c>
    </row>
    <row r="399" spans="1:26" s="62" customFormat="1" ht="18.75" customHeight="1" thickBot="1" x14ac:dyDescent="0.25">
      <c r="A399" s="109">
        <v>3</v>
      </c>
      <c r="B399" s="101">
        <f t="shared" ref="B399:Y399" si="95">SUM(B400:B402)</f>
        <v>1046.5360000000001</v>
      </c>
      <c r="C399" s="102">
        <f t="shared" si="95"/>
        <v>1022.1059999999999</v>
      </c>
      <c r="D399" s="102">
        <f t="shared" si="95"/>
        <v>1035.9060000000002</v>
      </c>
      <c r="E399" s="103">
        <f t="shared" si="95"/>
        <v>1034.836</v>
      </c>
      <c r="F399" s="103">
        <f t="shared" si="95"/>
        <v>1048.7160000000001</v>
      </c>
      <c r="G399" s="103">
        <f t="shared" si="95"/>
        <v>1049.9960000000001</v>
      </c>
      <c r="H399" s="103">
        <f t="shared" si="95"/>
        <v>1051.2760000000001</v>
      </c>
      <c r="I399" s="103">
        <f t="shared" si="95"/>
        <v>1036.4260000000002</v>
      </c>
      <c r="J399" s="103">
        <f t="shared" si="95"/>
        <v>1043.116</v>
      </c>
      <c r="K399" s="104">
        <f t="shared" si="95"/>
        <v>1040.366</v>
      </c>
      <c r="L399" s="103">
        <f t="shared" si="95"/>
        <v>1048.1660000000002</v>
      </c>
      <c r="M399" s="105">
        <f t="shared" si="95"/>
        <v>1046.6360000000002</v>
      </c>
      <c r="N399" s="104">
        <f t="shared" si="95"/>
        <v>1055.076</v>
      </c>
      <c r="O399" s="103">
        <f t="shared" si="95"/>
        <v>1027.9260000000002</v>
      </c>
      <c r="P399" s="105">
        <f t="shared" si="95"/>
        <v>1025.326</v>
      </c>
      <c r="Q399" s="106">
        <f t="shared" si="95"/>
        <v>1059.056</v>
      </c>
      <c r="R399" s="103">
        <f t="shared" si="95"/>
        <v>1062.6960000000001</v>
      </c>
      <c r="S399" s="106">
        <f t="shared" si="95"/>
        <v>1070.6460000000002</v>
      </c>
      <c r="T399" s="103">
        <f t="shared" si="95"/>
        <v>1080.546</v>
      </c>
      <c r="U399" s="102">
        <f t="shared" si="95"/>
        <v>1064.046</v>
      </c>
      <c r="V399" s="102">
        <f t="shared" si="95"/>
        <v>1062.856</v>
      </c>
      <c r="W399" s="102">
        <f t="shared" si="95"/>
        <v>1053.856</v>
      </c>
      <c r="X399" s="102">
        <f t="shared" si="95"/>
        <v>1058.626</v>
      </c>
      <c r="Y399" s="107">
        <f t="shared" si="95"/>
        <v>939.24599999999998</v>
      </c>
    </row>
    <row r="400" spans="1:26" s="62" customFormat="1" ht="18.75" customHeight="1" outlineLevel="1" x14ac:dyDescent="0.2">
      <c r="A400" s="56" t="s">
        <v>8</v>
      </c>
      <c r="B400" s="70">
        <f>'май (3 цк)'!B495</f>
        <v>866.72</v>
      </c>
      <c r="C400" s="70">
        <f>'май (3 цк)'!C495</f>
        <v>842.29</v>
      </c>
      <c r="D400" s="70">
        <f>'май (3 цк)'!D495</f>
        <v>856.09</v>
      </c>
      <c r="E400" s="70">
        <f>'май (3 цк)'!E495</f>
        <v>855.02</v>
      </c>
      <c r="F400" s="70">
        <f>'май (3 цк)'!F495</f>
        <v>868.9</v>
      </c>
      <c r="G400" s="70">
        <f>'май (3 цк)'!G495</f>
        <v>870.18</v>
      </c>
      <c r="H400" s="70">
        <f>'май (3 цк)'!H495</f>
        <v>871.46</v>
      </c>
      <c r="I400" s="70">
        <f>'май (3 цк)'!I495</f>
        <v>856.61</v>
      </c>
      <c r="J400" s="70">
        <f>'май (3 цк)'!J495</f>
        <v>863.3</v>
      </c>
      <c r="K400" s="70">
        <f>'май (3 цк)'!K495</f>
        <v>860.55</v>
      </c>
      <c r="L400" s="70">
        <f>'май (3 цк)'!L495</f>
        <v>868.35</v>
      </c>
      <c r="M400" s="70">
        <f>'май (3 цк)'!M495</f>
        <v>866.82</v>
      </c>
      <c r="N400" s="70">
        <f>'май (3 цк)'!N495</f>
        <v>875.26</v>
      </c>
      <c r="O400" s="70">
        <f>'май (3 цк)'!O495</f>
        <v>848.11</v>
      </c>
      <c r="P400" s="70">
        <f>'май (3 цк)'!P495</f>
        <v>845.51</v>
      </c>
      <c r="Q400" s="70">
        <f>'май (3 цк)'!Q495</f>
        <v>879.24</v>
      </c>
      <c r="R400" s="70">
        <f>'май (3 цк)'!R495</f>
        <v>882.88</v>
      </c>
      <c r="S400" s="70">
        <f>'май (3 цк)'!S495</f>
        <v>890.83</v>
      </c>
      <c r="T400" s="70">
        <f>'май (3 цк)'!T495</f>
        <v>900.73</v>
      </c>
      <c r="U400" s="70">
        <f>'май (3 цк)'!U495</f>
        <v>884.23</v>
      </c>
      <c r="V400" s="70">
        <f>'май (3 цк)'!V495</f>
        <v>883.04</v>
      </c>
      <c r="W400" s="70">
        <f>'май (3 цк)'!W495</f>
        <v>874.04</v>
      </c>
      <c r="X400" s="70">
        <f>'май (3 цк)'!X495</f>
        <v>878.81</v>
      </c>
      <c r="Y400" s="79">
        <v>759.43</v>
      </c>
    </row>
    <row r="401" spans="1:25" s="62" customFormat="1" ht="18.75" customHeight="1" outlineLevel="1" x14ac:dyDescent="0.2">
      <c r="A401" s="57" t="s">
        <v>9</v>
      </c>
      <c r="B401" s="76">
        <v>177.32</v>
      </c>
      <c r="C401" s="74">
        <v>177.32</v>
      </c>
      <c r="D401" s="74">
        <v>177.32</v>
      </c>
      <c r="E401" s="74">
        <v>177.32</v>
      </c>
      <c r="F401" s="74">
        <v>177.32</v>
      </c>
      <c r="G401" s="74">
        <v>177.32</v>
      </c>
      <c r="H401" s="74">
        <v>177.32</v>
      </c>
      <c r="I401" s="74">
        <v>177.32</v>
      </c>
      <c r="J401" s="74">
        <v>177.32</v>
      </c>
      <c r="K401" s="74">
        <v>177.32</v>
      </c>
      <c r="L401" s="74">
        <v>177.32</v>
      </c>
      <c r="M401" s="74">
        <v>177.32</v>
      </c>
      <c r="N401" s="74">
        <v>177.32</v>
      </c>
      <c r="O401" s="74">
        <v>177.32</v>
      </c>
      <c r="P401" s="74">
        <v>177.32</v>
      </c>
      <c r="Q401" s="74">
        <v>177.32</v>
      </c>
      <c r="R401" s="74">
        <v>177.32</v>
      </c>
      <c r="S401" s="74">
        <v>177.32</v>
      </c>
      <c r="T401" s="74">
        <v>177.32</v>
      </c>
      <c r="U401" s="74">
        <v>177.32</v>
      </c>
      <c r="V401" s="74">
        <v>177.32</v>
      </c>
      <c r="W401" s="74">
        <v>177.32</v>
      </c>
      <c r="X401" s="74">
        <v>177.32</v>
      </c>
      <c r="Y401" s="81">
        <v>177.32</v>
      </c>
    </row>
    <row r="402" spans="1:25" s="62" customFormat="1" ht="18.75" customHeight="1" outlineLevel="1" thickBot="1" x14ac:dyDescent="0.25">
      <c r="A402" s="147" t="s">
        <v>11</v>
      </c>
      <c r="B402" s="77">
        <v>2.496</v>
      </c>
      <c r="C402" s="75">
        <v>2.496</v>
      </c>
      <c r="D402" s="75">
        <v>2.496</v>
      </c>
      <c r="E402" s="75">
        <v>2.496</v>
      </c>
      <c r="F402" s="75">
        <v>2.496</v>
      </c>
      <c r="G402" s="75">
        <v>2.496</v>
      </c>
      <c r="H402" s="75">
        <v>2.496</v>
      </c>
      <c r="I402" s="75">
        <v>2.496</v>
      </c>
      <c r="J402" s="75">
        <v>2.496</v>
      </c>
      <c r="K402" s="75">
        <v>2.496</v>
      </c>
      <c r="L402" s="75">
        <v>2.496</v>
      </c>
      <c r="M402" s="75">
        <v>2.496</v>
      </c>
      <c r="N402" s="75">
        <v>2.496</v>
      </c>
      <c r="O402" s="75">
        <v>2.496</v>
      </c>
      <c r="P402" s="75">
        <v>2.496</v>
      </c>
      <c r="Q402" s="75">
        <v>2.496</v>
      </c>
      <c r="R402" s="75">
        <v>2.496</v>
      </c>
      <c r="S402" s="75">
        <v>2.496</v>
      </c>
      <c r="T402" s="75">
        <v>2.496</v>
      </c>
      <c r="U402" s="75">
        <v>2.496</v>
      </c>
      <c r="V402" s="75">
        <v>2.496</v>
      </c>
      <c r="W402" s="75">
        <v>2.496</v>
      </c>
      <c r="X402" s="75">
        <v>2.496</v>
      </c>
      <c r="Y402" s="82">
        <v>2.496</v>
      </c>
    </row>
    <row r="403" spans="1:25" s="62" customFormat="1" ht="18.75" customHeight="1" thickBot="1" x14ac:dyDescent="0.25">
      <c r="A403" s="130">
        <v>4</v>
      </c>
      <c r="B403" s="101">
        <f t="shared" ref="B403:Y403" si="96">SUM(B404:B406)</f>
        <v>1004.8559999999999</v>
      </c>
      <c r="C403" s="102">
        <f t="shared" si="96"/>
        <v>984.73599999999999</v>
      </c>
      <c r="D403" s="102">
        <f t="shared" si="96"/>
        <v>979.42600000000004</v>
      </c>
      <c r="E403" s="103">
        <f t="shared" si="96"/>
        <v>983.0859999999999</v>
      </c>
      <c r="F403" s="103">
        <f t="shared" si="96"/>
        <v>984.24599999999998</v>
      </c>
      <c r="G403" s="103">
        <f t="shared" si="96"/>
        <v>984.79599999999994</v>
      </c>
      <c r="H403" s="103">
        <f t="shared" si="96"/>
        <v>990.476</v>
      </c>
      <c r="I403" s="103">
        <f t="shared" si="96"/>
        <v>977.32599999999991</v>
      </c>
      <c r="J403" s="103">
        <f t="shared" si="96"/>
        <v>973.26599999999996</v>
      </c>
      <c r="K403" s="104">
        <f t="shared" si="96"/>
        <v>972.57599999999991</v>
      </c>
      <c r="L403" s="103">
        <f t="shared" si="96"/>
        <v>971.05599999999993</v>
      </c>
      <c r="M403" s="105">
        <f t="shared" si="96"/>
        <v>973.01599999999996</v>
      </c>
      <c r="N403" s="104">
        <f t="shared" si="96"/>
        <v>979.41600000000005</v>
      </c>
      <c r="O403" s="103">
        <f t="shared" si="96"/>
        <v>956.21600000000001</v>
      </c>
      <c r="P403" s="105">
        <f t="shared" si="96"/>
        <v>960.77599999999995</v>
      </c>
      <c r="Q403" s="106">
        <f t="shared" si="96"/>
        <v>982.62599999999986</v>
      </c>
      <c r="R403" s="103">
        <f t="shared" si="96"/>
        <v>1000.676</v>
      </c>
      <c r="S403" s="106">
        <f t="shared" si="96"/>
        <v>1007.8659999999999</v>
      </c>
      <c r="T403" s="103">
        <f t="shared" si="96"/>
        <v>996.85599999999988</v>
      </c>
      <c r="U403" s="102">
        <f t="shared" si="96"/>
        <v>983.98599999999999</v>
      </c>
      <c r="V403" s="102">
        <f t="shared" si="96"/>
        <v>986.92600000000004</v>
      </c>
      <c r="W403" s="102">
        <f t="shared" si="96"/>
        <v>994.35599999999988</v>
      </c>
      <c r="X403" s="102">
        <f t="shared" si="96"/>
        <v>987.64600000000007</v>
      </c>
      <c r="Y403" s="107">
        <f t="shared" si="96"/>
        <v>970.87599999999986</v>
      </c>
    </row>
    <row r="404" spans="1:25" s="62" customFormat="1" ht="18.75" customHeight="1" outlineLevel="1" x14ac:dyDescent="0.2">
      <c r="A404" s="58" t="s">
        <v>8</v>
      </c>
      <c r="B404" s="70">
        <f>'май (3 цк)'!B500</f>
        <v>825.04</v>
      </c>
      <c r="C404" s="70">
        <f>'май (3 цк)'!C500</f>
        <v>804.92</v>
      </c>
      <c r="D404" s="70">
        <f>'май (3 цк)'!D500</f>
        <v>799.61</v>
      </c>
      <c r="E404" s="70">
        <f>'май (3 цк)'!E500</f>
        <v>803.27</v>
      </c>
      <c r="F404" s="70">
        <f>'май (3 цк)'!F500</f>
        <v>804.43</v>
      </c>
      <c r="G404" s="70">
        <f>'май (3 цк)'!G500</f>
        <v>804.98</v>
      </c>
      <c r="H404" s="70">
        <f>'май (3 цк)'!H500</f>
        <v>810.66</v>
      </c>
      <c r="I404" s="70">
        <f>'май (3 цк)'!I500</f>
        <v>797.51</v>
      </c>
      <c r="J404" s="70">
        <f>'май (3 цк)'!J500</f>
        <v>793.45</v>
      </c>
      <c r="K404" s="70">
        <f>'май (3 цк)'!K500</f>
        <v>792.76</v>
      </c>
      <c r="L404" s="70">
        <f>'май (3 цк)'!L500</f>
        <v>791.24</v>
      </c>
      <c r="M404" s="70">
        <f>'май (3 цк)'!M500</f>
        <v>793.2</v>
      </c>
      <c r="N404" s="70">
        <f>'май (3 цк)'!N500</f>
        <v>799.6</v>
      </c>
      <c r="O404" s="70">
        <f>'май (3 цк)'!O500</f>
        <v>776.4</v>
      </c>
      <c r="P404" s="70">
        <f>'май (3 цк)'!P500</f>
        <v>780.96</v>
      </c>
      <c r="Q404" s="70">
        <f>'май (3 цк)'!Q500</f>
        <v>802.81</v>
      </c>
      <c r="R404" s="70">
        <f>'май (3 цк)'!R500</f>
        <v>820.86</v>
      </c>
      <c r="S404" s="70">
        <f>'май (3 цк)'!S500</f>
        <v>828.05</v>
      </c>
      <c r="T404" s="70">
        <f>'май (3 цк)'!T500</f>
        <v>817.04</v>
      </c>
      <c r="U404" s="70">
        <f>'май (3 цк)'!U500</f>
        <v>804.17</v>
      </c>
      <c r="V404" s="70">
        <f>'май (3 цк)'!V500</f>
        <v>807.11</v>
      </c>
      <c r="W404" s="70">
        <f>'май (3 цк)'!W500</f>
        <v>814.54</v>
      </c>
      <c r="X404" s="70">
        <f>'май (3 цк)'!X500</f>
        <v>807.83</v>
      </c>
      <c r="Y404" s="70">
        <f>'май (3 цк)'!Y500</f>
        <v>791.06</v>
      </c>
    </row>
    <row r="405" spans="1:25" s="62" customFormat="1" ht="18.75" customHeight="1" outlineLevel="1" x14ac:dyDescent="0.2">
      <c r="A405" s="57" t="s">
        <v>9</v>
      </c>
      <c r="B405" s="76">
        <v>177.32</v>
      </c>
      <c r="C405" s="74">
        <v>177.32</v>
      </c>
      <c r="D405" s="74">
        <v>177.32</v>
      </c>
      <c r="E405" s="74">
        <v>177.32</v>
      </c>
      <c r="F405" s="74">
        <v>177.32</v>
      </c>
      <c r="G405" s="74">
        <v>177.32</v>
      </c>
      <c r="H405" s="74">
        <v>177.32</v>
      </c>
      <c r="I405" s="74">
        <v>177.32</v>
      </c>
      <c r="J405" s="74">
        <v>177.32</v>
      </c>
      <c r="K405" s="74">
        <v>177.32</v>
      </c>
      <c r="L405" s="74">
        <v>177.32</v>
      </c>
      <c r="M405" s="74">
        <v>177.32</v>
      </c>
      <c r="N405" s="74">
        <v>177.32</v>
      </c>
      <c r="O405" s="74">
        <v>177.32</v>
      </c>
      <c r="P405" s="74">
        <v>177.32</v>
      </c>
      <c r="Q405" s="74">
        <v>177.32</v>
      </c>
      <c r="R405" s="74">
        <v>177.32</v>
      </c>
      <c r="S405" s="74">
        <v>177.32</v>
      </c>
      <c r="T405" s="74">
        <v>177.32</v>
      </c>
      <c r="U405" s="74">
        <v>177.32</v>
      </c>
      <c r="V405" s="74">
        <v>177.32</v>
      </c>
      <c r="W405" s="74">
        <v>177.32</v>
      </c>
      <c r="X405" s="74">
        <v>177.32</v>
      </c>
      <c r="Y405" s="81">
        <v>177.32</v>
      </c>
    </row>
    <row r="406" spans="1:25" s="62" customFormat="1" ht="18.75" customHeight="1" outlineLevel="1" thickBot="1" x14ac:dyDescent="0.25">
      <c r="A406" s="147" t="s">
        <v>11</v>
      </c>
      <c r="B406" s="77">
        <v>2.496</v>
      </c>
      <c r="C406" s="75">
        <v>2.496</v>
      </c>
      <c r="D406" s="75">
        <v>2.496</v>
      </c>
      <c r="E406" s="75">
        <v>2.496</v>
      </c>
      <c r="F406" s="75">
        <v>2.496</v>
      </c>
      <c r="G406" s="75">
        <v>2.496</v>
      </c>
      <c r="H406" s="75">
        <v>2.496</v>
      </c>
      <c r="I406" s="75">
        <v>2.496</v>
      </c>
      <c r="J406" s="75">
        <v>2.496</v>
      </c>
      <c r="K406" s="75">
        <v>2.496</v>
      </c>
      <c r="L406" s="75">
        <v>2.496</v>
      </c>
      <c r="M406" s="75">
        <v>2.496</v>
      </c>
      <c r="N406" s="75">
        <v>2.496</v>
      </c>
      <c r="O406" s="75">
        <v>2.496</v>
      </c>
      <c r="P406" s="75">
        <v>2.496</v>
      </c>
      <c r="Q406" s="75">
        <v>2.496</v>
      </c>
      <c r="R406" s="75">
        <v>2.496</v>
      </c>
      <c r="S406" s="75">
        <v>2.496</v>
      </c>
      <c r="T406" s="75">
        <v>2.496</v>
      </c>
      <c r="U406" s="75">
        <v>2.496</v>
      </c>
      <c r="V406" s="75">
        <v>2.496</v>
      </c>
      <c r="W406" s="75">
        <v>2.496</v>
      </c>
      <c r="X406" s="75">
        <v>2.496</v>
      </c>
      <c r="Y406" s="82">
        <v>2.496</v>
      </c>
    </row>
    <row r="407" spans="1:25" s="62" customFormat="1" ht="18.75" customHeight="1" thickBot="1" x14ac:dyDescent="0.25">
      <c r="A407" s="109">
        <v>5</v>
      </c>
      <c r="B407" s="101">
        <f t="shared" ref="B407:Y407" si="97">SUM(B408:B410)</f>
        <v>971.40600000000006</v>
      </c>
      <c r="C407" s="102">
        <f t="shared" si="97"/>
        <v>949.84599999999989</v>
      </c>
      <c r="D407" s="102">
        <f t="shared" si="97"/>
        <v>937.41600000000005</v>
      </c>
      <c r="E407" s="103">
        <f t="shared" si="97"/>
        <v>944.02599999999995</v>
      </c>
      <c r="F407" s="103">
        <f t="shared" si="97"/>
        <v>928.71600000000001</v>
      </c>
      <c r="G407" s="103">
        <f t="shared" si="97"/>
        <v>936.31599999999992</v>
      </c>
      <c r="H407" s="103">
        <f t="shared" si="97"/>
        <v>976.52599999999995</v>
      </c>
      <c r="I407" s="103">
        <f t="shared" si="97"/>
        <v>962.05599999999993</v>
      </c>
      <c r="J407" s="103">
        <f t="shared" si="97"/>
        <v>964.03599999999994</v>
      </c>
      <c r="K407" s="104">
        <f t="shared" si="97"/>
        <v>967.02599999999995</v>
      </c>
      <c r="L407" s="103">
        <f t="shared" si="97"/>
        <v>961.66600000000005</v>
      </c>
      <c r="M407" s="105">
        <f t="shared" si="97"/>
        <v>940.74599999999998</v>
      </c>
      <c r="N407" s="104">
        <f t="shared" si="97"/>
        <v>949.16600000000005</v>
      </c>
      <c r="O407" s="103">
        <f t="shared" si="97"/>
        <v>949.07599999999991</v>
      </c>
      <c r="P407" s="105">
        <f t="shared" si="97"/>
        <v>936.55599999999993</v>
      </c>
      <c r="Q407" s="106">
        <f t="shared" si="97"/>
        <v>969.15600000000006</v>
      </c>
      <c r="R407" s="103">
        <f t="shared" si="97"/>
        <v>977.03599999999994</v>
      </c>
      <c r="S407" s="106">
        <f t="shared" si="97"/>
        <v>979.78599999999994</v>
      </c>
      <c r="T407" s="103">
        <f t="shared" si="97"/>
        <v>974.63600000000008</v>
      </c>
      <c r="U407" s="102">
        <f t="shared" si="97"/>
        <v>964.35599999999988</v>
      </c>
      <c r="V407" s="102">
        <f t="shared" si="97"/>
        <v>975.60599999999988</v>
      </c>
      <c r="W407" s="102">
        <f t="shared" si="97"/>
        <v>960.00599999999997</v>
      </c>
      <c r="X407" s="102">
        <f t="shared" si="97"/>
        <v>964.38600000000008</v>
      </c>
      <c r="Y407" s="107">
        <f t="shared" si="97"/>
        <v>961.976</v>
      </c>
    </row>
    <row r="408" spans="1:25" s="62" customFormat="1" ht="18.75" customHeight="1" outlineLevel="1" x14ac:dyDescent="0.2">
      <c r="A408" s="56" t="s">
        <v>8</v>
      </c>
      <c r="B408" s="70">
        <f>'май (3 цк)'!B505</f>
        <v>791.59</v>
      </c>
      <c r="C408" s="70">
        <f>'май (3 цк)'!C505</f>
        <v>770.03</v>
      </c>
      <c r="D408" s="70">
        <f>'май (3 цк)'!D505</f>
        <v>757.6</v>
      </c>
      <c r="E408" s="70">
        <f>'май (3 цк)'!E505</f>
        <v>764.21</v>
      </c>
      <c r="F408" s="70">
        <f>'май (3 цк)'!F505</f>
        <v>748.9</v>
      </c>
      <c r="G408" s="70">
        <f>'май (3 цк)'!G505</f>
        <v>756.5</v>
      </c>
      <c r="H408" s="70">
        <f>'май (3 цк)'!H505</f>
        <v>796.71</v>
      </c>
      <c r="I408" s="70">
        <f>'май (3 цк)'!I505</f>
        <v>782.24</v>
      </c>
      <c r="J408" s="70">
        <f>'май (3 цк)'!J505</f>
        <v>784.22</v>
      </c>
      <c r="K408" s="70">
        <f>'май (3 цк)'!K505</f>
        <v>787.21</v>
      </c>
      <c r="L408" s="70">
        <f>'май (3 цк)'!L505</f>
        <v>781.85</v>
      </c>
      <c r="M408" s="70">
        <f>'май (3 цк)'!M505</f>
        <v>760.93</v>
      </c>
      <c r="N408" s="70">
        <f>'май (3 цк)'!N505</f>
        <v>769.35</v>
      </c>
      <c r="O408" s="70">
        <f>'май (3 цк)'!O505</f>
        <v>769.26</v>
      </c>
      <c r="P408" s="70">
        <f>'май (3 цк)'!P505</f>
        <v>756.74</v>
      </c>
      <c r="Q408" s="70">
        <f>'май (3 цк)'!Q505</f>
        <v>789.34</v>
      </c>
      <c r="R408" s="70">
        <f>'май (3 цк)'!R505</f>
        <v>797.22</v>
      </c>
      <c r="S408" s="70">
        <f>'май (3 цк)'!S505</f>
        <v>799.97</v>
      </c>
      <c r="T408" s="70">
        <f>'май (3 цк)'!T505</f>
        <v>794.82</v>
      </c>
      <c r="U408" s="70">
        <f>'май (3 цк)'!U505</f>
        <v>784.54</v>
      </c>
      <c r="V408" s="70">
        <f>'май (3 цк)'!V505</f>
        <v>795.79</v>
      </c>
      <c r="W408" s="70">
        <f>'май (3 цк)'!W505</f>
        <v>780.19</v>
      </c>
      <c r="X408" s="70">
        <f>'май (3 цк)'!X505</f>
        <v>784.57</v>
      </c>
      <c r="Y408" s="70">
        <f>'май (3 цк)'!Y505</f>
        <v>782.16</v>
      </c>
    </row>
    <row r="409" spans="1:25" s="62" customFormat="1" ht="18.75" customHeight="1" outlineLevel="1" x14ac:dyDescent="0.2">
      <c r="A409" s="57" t="s">
        <v>9</v>
      </c>
      <c r="B409" s="76">
        <v>177.32</v>
      </c>
      <c r="C409" s="74">
        <v>177.32</v>
      </c>
      <c r="D409" s="74">
        <v>177.32</v>
      </c>
      <c r="E409" s="74">
        <v>177.32</v>
      </c>
      <c r="F409" s="74">
        <v>177.32</v>
      </c>
      <c r="G409" s="74">
        <v>177.32</v>
      </c>
      <c r="H409" s="74">
        <v>177.32</v>
      </c>
      <c r="I409" s="74">
        <v>177.32</v>
      </c>
      <c r="J409" s="74">
        <v>177.32</v>
      </c>
      <c r="K409" s="74">
        <v>177.32</v>
      </c>
      <c r="L409" s="74">
        <v>177.32</v>
      </c>
      <c r="M409" s="74">
        <v>177.32</v>
      </c>
      <c r="N409" s="74">
        <v>177.32</v>
      </c>
      <c r="O409" s="74">
        <v>177.32</v>
      </c>
      <c r="P409" s="74">
        <v>177.32</v>
      </c>
      <c r="Q409" s="74">
        <v>177.32</v>
      </c>
      <c r="R409" s="74">
        <v>177.32</v>
      </c>
      <c r="S409" s="74">
        <v>177.32</v>
      </c>
      <c r="T409" s="74">
        <v>177.32</v>
      </c>
      <c r="U409" s="74">
        <v>177.32</v>
      </c>
      <c r="V409" s="74">
        <v>177.32</v>
      </c>
      <c r="W409" s="74">
        <v>177.32</v>
      </c>
      <c r="X409" s="74">
        <v>177.32</v>
      </c>
      <c r="Y409" s="81">
        <v>177.32</v>
      </c>
    </row>
    <row r="410" spans="1:25" s="62" customFormat="1" ht="18.75" customHeight="1" outlineLevel="1" thickBot="1" x14ac:dyDescent="0.25">
      <c r="A410" s="147" t="s">
        <v>11</v>
      </c>
      <c r="B410" s="77">
        <v>2.496</v>
      </c>
      <c r="C410" s="75">
        <v>2.496</v>
      </c>
      <c r="D410" s="75">
        <v>2.496</v>
      </c>
      <c r="E410" s="75">
        <v>2.496</v>
      </c>
      <c r="F410" s="75">
        <v>2.496</v>
      </c>
      <c r="G410" s="75">
        <v>2.496</v>
      </c>
      <c r="H410" s="75">
        <v>2.496</v>
      </c>
      <c r="I410" s="75">
        <v>2.496</v>
      </c>
      <c r="J410" s="75">
        <v>2.496</v>
      </c>
      <c r="K410" s="75">
        <v>2.496</v>
      </c>
      <c r="L410" s="75">
        <v>2.496</v>
      </c>
      <c r="M410" s="75">
        <v>2.496</v>
      </c>
      <c r="N410" s="75">
        <v>2.496</v>
      </c>
      <c r="O410" s="75">
        <v>2.496</v>
      </c>
      <c r="P410" s="75">
        <v>2.496</v>
      </c>
      <c r="Q410" s="75">
        <v>2.496</v>
      </c>
      <c r="R410" s="75">
        <v>2.496</v>
      </c>
      <c r="S410" s="75">
        <v>2.496</v>
      </c>
      <c r="T410" s="75">
        <v>2.496</v>
      </c>
      <c r="U410" s="75">
        <v>2.496</v>
      </c>
      <c r="V410" s="75">
        <v>2.496</v>
      </c>
      <c r="W410" s="75">
        <v>2.496</v>
      </c>
      <c r="X410" s="75">
        <v>2.496</v>
      </c>
      <c r="Y410" s="82">
        <v>2.496</v>
      </c>
    </row>
    <row r="411" spans="1:25" s="62" customFormat="1" ht="18.75" customHeight="1" thickBot="1" x14ac:dyDescent="0.25">
      <c r="A411" s="112">
        <v>6</v>
      </c>
      <c r="B411" s="101">
        <f t="shared" ref="B411:Y411" si="98">SUM(B412:B414)</f>
        <v>967.21600000000001</v>
      </c>
      <c r="C411" s="102">
        <f t="shared" si="98"/>
        <v>957.14600000000007</v>
      </c>
      <c r="D411" s="102">
        <f t="shared" si="98"/>
        <v>960.32599999999991</v>
      </c>
      <c r="E411" s="103">
        <f t="shared" si="98"/>
        <v>968.12599999999986</v>
      </c>
      <c r="F411" s="103">
        <f t="shared" si="98"/>
        <v>961.50599999999997</v>
      </c>
      <c r="G411" s="103">
        <f t="shared" si="98"/>
        <v>967.92600000000004</v>
      </c>
      <c r="H411" s="103">
        <f t="shared" si="98"/>
        <v>973.30599999999993</v>
      </c>
      <c r="I411" s="103">
        <f t="shared" si="98"/>
        <v>958.00599999999997</v>
      </c>
      <c r="J411" s="103">
        <f t="shared" si="98"/>
        <v>964.23599999999999</v>
      </c>
      <c r="K411" s="104">
        <f t="shared" si="98"/>
        <v>964.06599999999992</v>
      </c>
      <c r="L411" s="103">
        <f t="shared" si="98"/>
        <v>965.45600000000002</v>
      </c>
      <c r="M411" s="105">
        <f t="shared" si="98"/>
        <v>965.73599999999999</v>
      </c>
      <c r="N411" s="104">
        <f t="shared" si="98"/>
        <v>973.95600000000002</v>
      </c>
      <c r="O411" s="103">
        <f t="shared" si="98"/>
        <v>951.17600000000004</v>
      </c>
      <c r="P411" s="105">
        <f t="shared" si="98"/>
        <v>955.62599999999986</v>
      </c>
      <c r="Q411" s="106">
        <f t="shared" si="98"/>
        <v>978.18600000000004</v>
      </c>
      <c r="R411" s="103">
        <f t="shared" si="98"/>
        <v>986.10599999999988</v>
      </c>
      <c r="S411" s="106">
        <f t="shared" si="98"/>
        <v>995.36599999999987</v>
      </c>
      <c r="T411" s="103">
        <f t="shared" si="98"/>
        <v>983.41600000000005</v>
      </c>
      <c r="U411" s="102">
        <f t="shared" si="98"/>
        <v>972.29599999999994</v>
      </c>
      <c r="V411" s="102">
        <f t="shared" si="98"/>
        <v>981.55599999999993</v>
      </c>
      <c r="W411" s="102">
        <f t="shared" si="98"/>
        <v>957.41600000000005</v>
      </c>
      <c r="X411" s="102">
        <f t="shared" si="98"/>
        <v>962.34599999999989</v>
      </c>
      <c r="Y411" s="107">
        <f t="shared" si="98"/>
        <v>984.50599999999997</v>
      </c>
    </row>
    <row r="412" spans="1:25" s="62" customFormat="1" ht="18.75" customHeight="1" outlineLevel="1" x14ac:dyDescent="0.2">
      <c r="A412" s="56" t="s">
        <v>8</v>
      </c>
      <c r="B412" s="70">
        <f>'май (3 цк)'!B510</f>
        <v>787.4</v>
      </c>
      <c r="C412" s="70">
        <f>'май (3 цк)'!C510</f>
        <v>777.33</v>
      </c>
      <c r="D412" s="70">
        <f>'май (3 цк)'!D510</f>
        <v>780.51</v>
      </c>
      <c r="E412" s="70">
        <f>'май (3 цк)'!E510</f>
        <v>788.31</v>
      </c>
      <c r="F412" s="70">
        <f>'май (3 цк)'!F510</f>
        <v>781.69</v>
      </c>
      <c r="G412" s="70">
        <f>'май (3 цк)'!G510</f>
        <v>788.11</v>
      </c>
      <c r="H412" s="70">
        <f>'май (3 цк)'!H510</f>
        <v>793.49</v>
      </c>
      <c r="I412" s="70">
        <f>'май (3 цк)'!I510</f>
        <v>778.19</v>
      </c>
      <c r="J412" s="70">
        <f>'май (3 цк)'!J510</f>
        <v>784.42</v>
      </c>
      <c r="K412" s="70">
        <f>'май (3 цк)'!K510</f>
        <v>784.25</v>
      </c>
      <c r="L412" s="70">
        <f>'май (3 цк)'!L510</f>
        <v>785.64</v>
      </c>
      <c r="M412" s="70">
        <f>'май (3 цк)'!M510</f>
        <v>785.92</v>
      </c>
      <c r="N412" s="70">
        <f>'май (3 цк)'!N510</f>
        <v>794.14</v>
      </c>
      <c r="O412" s="70">
        <f>'май (3 цк)'!O510</f>
        <v>771.36</v>
      </c>
      <c r="P412" s="70">
        <f>'май (3 цк)'!P510</f>
        <v>775.81</v>
      </c>
      <c r="Q412" s="70">
        <f>'май (3 цк)'!Q510</f>
        <v>798.37</v>
      </c>
      <c r="R412" s="70">
        <f>'май (3 цк)'!R510</f>
        <v>806.29</v>
      </c>
      <c r="S412" s="70">
        <f>'май (3 цк)'!S510</f>
        <v>815.55</v>
      </c>
      <c r="T412" s="70">
        <f>'май (3 цк)'!T510</f>
        <v>803.6</v>
      </c>
      <c r="U412" s="70">
        <f>'май (3 цк)'!U510</f>
        <v>792.48</v>
      </c>
      <c r="V412" s="70">
        <f>'май (3 цк)'!V510</f>
        <v>801.74</v>
      </c>
      <c r="W412" s="70">
        <f>'май (3 цк)'!W510</f>
        <v>777.6</v>
      </c>
      <c r="X412" s="70">
        <f>'май (3 цк)'!X510</f>
        <v>782.53</v>
      </c>
      <c r="Y412" s="70">
        <f>'май (3 цк)'!Y510</f>
        <v>804.69</v>
      </c>
    </row>
    <row r="413" spans="1:25" s="62" customFormat="1" ht="18.75" customHeight="1" outlineLevel="1" x14ac:dyDescent="0.2">
      <c r="A413" s="57" t="s">
        <v>9</v>
      </c>
      <c r="B413" s="76">
        <v>177.32</v>
      </c>
      <c r="C413" s="74">
        <v>177.32</v>
      </c>
      <c r="D413" s="74">
        <v>177.32</v>
      </c>
      <c r="E413" s="74">
        <v>177.32</v>
      </c>
      <c r="F413" s="74">
        <v>177.32</v>
      </c>
      <c r="G413" s="74">
        <v>177.32</v>
      </c>
      <c r="H413" s="74">
        <v>177.32</v>
      </c>
      <c r="I413" s="74">
        <v>177.32</v>
      </c>
      <c r="J413" s="74">
        <v>177.32</v>
      </c>
      <c r="K413" s="74">
        <v>177.32</v>
      </c>
      <c r="L413" s="74">
        <v>177.32</v>
      </c>
      <c r="M413" s="74">
        <v>177.32</v>
      </c>
      <c r="N413" s="74">
        <v>177.32</v>
      </c>
      <c r="O413" s="74">
        <v>177.32</v>
      </c>
      <c r="P413" s="74">
        <v>177.32</v>
      </c>
      <c r="Q413" s="74">
        <v>177.32</v>
      </c>
      <c r="R413" s="74">
        <v>177.32</v>
      </c>
      <c r="S413" s="74">
        <v>177.32</v>
      </c>
      <c r="T413" s="74">
        <v>177.32</v>
      </c>
      <c r="U413" s="74">
        <v>177.32</v>
      </c>
      <c r="V413" s="74">
        <v>177.32</v>
      </c>
      <c r="W413" s="74">
        <v>177.32</v>
      </c>
      <c r="X413" s="74">
        <v>177.32</v>
      </c>
      <c r="Y413" s="81">
        <v>177.32</v>
      </c>
    </row>
    <row r="414" spans="1:25" s="62" customFormat="1" ht="18.75" customHeight="1" outlineLevel="1" thickBot="1" x14ac:dyDescent="0.25">
      <c r="A414" s="147" t="s">
        <v>11</v>
      </c>
      <c r="B414" s="77">
        <v>2.496</v>
      </c>
      <c r="C414" s="75">
        <v>2.496</v>
      </c>
      <c r="D414" s="75">
        <v>2.496</v>
      </c>
      <c r="E414" s="75">
        <v>2.496</v>
      </c>
      <c r="F414" s="75">
        <v>2.496</v>
      </c>
      <c r="G414" s="75">
        <v>2.496</v>
      </c>
      <c r="H414" s="75">
        <v>2.496</v>
      </c>
      <c r="I414" s="75">
        <v>2.496</v>
      </c>
      <c r="J414" s="75">
        <v>2.496</v>
      </c>
      <c r="K414" s="75">
        <v>2.496</v>
      </c>
      <c r="L414" s="75">
        <v>2.496</v>
      </c>
      <c r="M414" s="75">
        <v>2.496</v>
      </c>
      <c r="N414" s="75">
        <v>2.496</v>
      </c>
      <c r="O414" s="75">
        <v>2.496</v>
      </c>
      <c r="P414" s="75">
        <v>2.496</v>
      </c>
      <c r="Q414" s="75">
        <v>2.496</v>
      </c>
      <c r="R414" s="75">
        <v>2.496</v>
      </c>
      <c r="S414" s="75">
        <v>2.496</v>
      </c>
      <c r="T414" s="75">
        <v>2.496</v>
      </c>
      <c r="U414" s="75">
        <v>2.496</v>
      </c>
      <c r="V414" s="75">
        <v>2.496</v>
      </c>
      <c r="W414" s="75">
        <v>2.496</v>
      </c>
      <c r="X414" s="75">
        <v>2.496</v>
      </c>
      <c r="Y414" s="82">
        <v>2.496</v>
      </c>
    </row>
    <row r="415" spans="1:25" s="62" customFormat="1" ht="18.75" customHeight="1" thickBot="1" x14ac:dyDescent="0.25">
      <c r="A415" s="109">
        <v>7</v>
      </c>
      <c r="B415" s="101">
        <f t="shared" ref="B415:Y415" si="99">SUM(B416:B418)</f>
        <v>980.62599999999986</v>
      </c>
      <c r="C415" s="102">
        <f t="shared" si="99"/>
        <v>937.63600000000008</v>
      </c>
      <c r="D415" s="102">
        <f t="shared" si="99"/>
        <v>857.94600000000003</v>
      </c>
      <c r="E415" s="103">
        <f t="shared" si="99"/>
        <v>884.09599999999989</v>
      </c>
      <c r="F415" s="103">
        <f t="shared" si="99"/>
        <v>974.04599999999994</v>
      </c>
      <c r="G415" s="103">
        <f t="shared" si="99"/>
        <v>973.476</v>
      </c>
      <c r="H415" s="103">
        <f t="shared" si="99"/>
        <v>971.91600000000005</v>
      </c>
      <c r="I415" s="103">
        <f t="shared" si="99"/>
        <v>957.46600000000001</v>
      </c>
      <c r="J415" s="103">
        <f t="shared" si="99"/>
        <v>963.38600000000008</v>
      </c>
      <c r="K415" s="104">
        <f t="shared" si="99"/>
        <v>955.13600000000008</v>
      </c>
      <c r="L415" s="103">
        <f t="shared" si="99"/>
        <v>961.98599999999999</v>
      </c>
      <c r="M415" s="105">
        <f t="shared" si="99"/>
        <v>962.26599999999996</v>
      </c>
      <c r="N415" s="104">
        <f t="shared" si="99"/>
        <v>966.88600000000008</v>
      </c>
      <c r="O415" s="103">
        <f t="shared" si="99"/>
        <v>947.26599999999996</v>
      </c>
      <c r="P415" s="105">
        <f t="shared" si="99"/>
        <v>950.13600000000008</v>
      </c>
      <c r="Q415" s="106">
        <f t="shared" si="99"/>
        <v>978.65600000000006</v>
      </c>
      <c r="R415" s="103">
        <f t="shared" si="99"/>
        <v>992.70600000000002</v>
      </c>
      <c r="S415" s="106">
        <f t="shared" si="99"/>
        <v>992.74599999999998</v>
      </c>
      <c r="T415" s="103">
        <f t="shared" si="99"/>
        <v>986.01599999999996</v>
      </c>
      <c r="U415" s="102">
        <f t="shared" si="99"/>
        <v>937.29599999999994</v>
      </c>
      <c r="V415" s="102">
        <f t="shared" si="99"/>
        <v>979.49599999999998</v>
      </c>
      <c r="W415" s="102">
        <f t="shared" si="99"/>
        <v>981.16600000000005</v>
      </c>
      <c r="X415" s="102">
        <f t="shared" si="99"/>
        <v>976.75599999999997</v>
      </c>
      <c r="Y415" s="107">
        <f t="shared" si="99"/>
        <v>975.75599999999997</v>
      </c>
    </row>
    <row r="416" spans="1:25" s="62" customFormat="1" ht="18.75" customHeight="1" outlineLevel="1" x14ac:dyDescent="0.2">
      <c r="A416" s="56" t="s">
        <v>8</v>
      </c>
      <c r="B416" s="70">
        <f>'май (3 цк)'!B515</f>
        <v>800.81</v>
      </c>
      <c r="C416" s="70">
        <f>'май (3 цк)'!C515</f>
        <v>757.82</v>
      </c>
      <c r="D416" s="70">
        <f>'май (3 цк)'!D515</f>
        <v>678.13</v>
      </c>
      <c r="E416" s="70">
        <f>'май (3 цк)'!E515</f>
        <v>704.28</v>
      </c>
      <c r="F416" s="70">
        <f>'май (3 цк)'!F515</f>
        <v>794.23</v>
      </c>
      <c r="G416" s="70">
        <f>'май (3 цк)'!G515</f>
        <v>793.66</v>
      </c>
      <c r="H416" s="70">
        <f>'май (3 цк)'!H515</f>
        <v>792.1</v>
      </c>
      <c r="I416" s="70">
        <f>'май (3 цк)'!I515</f>
        <v>777.65</v>
      </c>
      <c r="J416" s="70">
        <f>'май (3 цк)'!J515</f>
        <v>783.57</v>
      </c>
      <c r="K416" s="70">
        <f>'май (3 цк)'!K515</f>
        <v>775.32</v>
      </c>
      <c r="L416" s="70">
        <f>'май (3 цк)'!L515</f>
        <v>782.17</v>
      </c>
      <c r="M416" s="70">
        <f>'май (3 цк)'!M515</f>
        <v>782.45</v>
      </c>
      <c r="N416" s="70">
        <f>'май (3 цк)'!N515</f>
        <v>787.07</v>
      </c>
      <c r="O416" s="70">
        <f>'май (3 цк)'!O515</f>
        <v>767.45</v>
      </c>
      <c r="P416" s="70">
        <f>'май (3 цк)'!P515</f>
        <v>770.32</v>
      </c>
      <c r="Q416" s="70">
        <f>'май (3 цк)'!Q515</f>
        <v>798.84</v>
      </c>
      <c r="R416" s="70">
        <f>'май (3 цк)'!R515</f>
        <v>812.89</v>
      </c>
      <c r="S416" s="70">
        <f>'май (3 цк)'!S515</f>
        <v>812.93</v>
      </c>
      <c r="T416" s="70">
        <f>'май (3 цк)'!T515</f>
        <v>806.2</v>
      </c>
      <c r="U416" s="70">
        <f>'май (3 цк)'!U515</f>
        <v>757.48</v>
      </c>
      <c r="V416" s="70">
        <f>'май (3 цк)'!V515</f>
        <v>799.68</v>
      </c>
      <c r="W416" s="70">
        <f>'май (3 цк)'!W515</f>
        <v>801.35</v>
      </c>
      <c r="X416" s="70">
        <f>'май (3 цк)'!X515</f>
        <v>796.94</v>
      </c>
      <c r="Y416" s="70">
        <f>'май (3 цк)'!Y515</f>
        <v>795.94</v>
      </c>
    </row>
    <row r="417" spans="1:25" s="62" customFormat="1" ht="18.75" customHeight="1" outlineLevel="1" x14ac:dyDescent="0.2">
      <c r="A417" s="57" t="s">
        <v>9</v>
      </c>
      <c r="B417" s="76">
        <v>177.32</v>
      </c>
      <c r="C417" s="74">
        <v>177.32</v>
      </c>
      <c r="D417" s="74">
        <v>177.32</v>
      </c>
      <c r="E417" s="74">
        <v>177.32</v>
      </c>
      <c r="F417" s="74">
        <v>177.32</v>
      </c>
      <c r="G417" s="74">
        <v>177.32</v>
      </c>
      <c r="H417" s="74">
        <v>177.32</v>
      </c>
      <c r="I417" s="74">
        <v>177.32</v>
      </c>
      <c r="J417" s="74">
        <v>177.32</v>
      </c>
      <c r="K417" s="74">
        <v>177.32</v>
      </c>
      <c r="L417" s="74">
        <v>177.32</v>
      </c>
      <c r="M417" s="74">
        <v>177.32</v>
      </c>
      <c r="N417" s="74">
        <v>177.32</v>
      </c>
      <c r="O417" s="74">
        <v>177.32</v>
      </c>
      <c r="P417" s="74">
        <v>177.32</v>
      </c>
      <c r="Q417" s="74">
        <v>177.32</v>
      </c>
      <c r="R417" s="74">
        <v>177.32</v>
      </c>
      <c r="S417" s="74">
        <v>177.32</v>
      </c>
      <c r="T417" s="74">
        <v>177.32</v>
      </c>
      <c r="U417" s="74">
        <v>177.32</v>
      </c>
      <c r="V417" s="74">
        <v>177.32</v>
      </c>
      <c r="W417" s="74">
        <v>177.32</v>
      </c>
      <c r="X417" s="74">
        <v>177.32</v>
      </c>
      <c r="Y417" s="81">
        <v>177.32</v>
      </c>
    </row>
    <row r="418" spans="1:25" s="62" customFormat="1" ht="18.75" customHeight="1" outlineLevel="1" thickBot="1" x14ac:dyDescent="0.25">
      <c r="A418" s="147" t="s">
        <v>11</v>
      </c>
      <c r="B418" s="77">
        <v>2.496</v>
      </c>
      <c r="C418" s="75">
        <v>2.496</v>
      </c>
      <c r="D418" s="75">
        <v>2.496</v>
      </c>
      <c r="E418" s="75">
        <v>2.496</v>
      </c>
      <c r="F418" s="75">
        <v>2.496</v>
      </c>
      <c r="G418" s="75">
        <v>2.496</v>
      </c>
      <c r="H418" s="75">
        <v>2.496</v>
      </c>
      <c r="I418" s="75">
        <v>2.496</v>
      </c>
      <c r="J418" s="75">
        <v>2.496</v>
      </c>
      <c r="K418" s="75">
        <v>2.496</v>
      </c>
      <c r="L418" s="75">
        <v>2.496</v>
      </c>
      <c r="M418" s="75">
        <v>2.496</v>
      </c>
      <c r="N418" s="75">
        <v>2.496</v>
      </c>
      <c r="O418" s="75">
        <v>2.496</v>
      </c>
      <c r="P418" s="75">
        <v>2.496</v>
      </c>
      <c r="Q418" s="75">
        <v>2.496</v>
      </c>
      <c r="R418" s="75">
        <v>2.496</v>
      </c>
      <c r="S418" s="75">
        <v>2.496</v>
      </c>
      <c r="T418" s="75">
        <v>2.496</v>
      </c>
      <c r="U418" s="75">
        <v>2.496</v>
      </c>
      <c r="V418" s="75">
        <v>2.496</v>
      </c>
      <c r="W418" s="75">
        <v>2.496</v>
      </c>
      <c r="X418" s="75">
        <v>2.496</v>
      </c>
      <c r="Y418" s="82">
        <v>2.496</v>
      </c>
    </row>
    <row r="419" spans="1:25" s="62" customFormat="1" ht="18.75" customHeight="1" thickBot="1" x14ac:dyDescent="0.25">
      <c r="A419" s="112">
        <v>8</v>
      </c>
      <c r="B419" s="101">
        <f t="shared" ref="B419:Y419" si="100">SUM(B420:B422)</f>
        <v>963.36599999999987</v>
      </c>
      <c r="C419" s="102">
        <f t="shared" si="100"/>
        <v>953.0859999999999</v>
      </c>
      <c r="D419" s="102">
        <f t="shared" si="100"/>
        <v>903.19600000000003</v>
      </c>
      <c r="E419" s="103">
        <f t="shared" si="100"/>
        <v>912.76599999999996</v>
      </c>
      <c r="F419" s="103">
        <f t="shared" si="100"/>
        <v>1049.9360000000001</v>
      </c>
      <c r="G419" s="103">
        <f t="shared" si="100"/>
        <v>1051.9860000000001</v>
      </c>
      <c r="H419" s="103">
        <f t="shared" si="100"/>
        <v>1051.1960000000001</v>
      </c>
      <c r="I419" s="103">
        <f t="shared" si="100"/>
        <v>1031.346</v>
      </c>
      <c r="J419" s="103">
        <f t="shared" si="100"/>
        <v>1036.1960000000001</v>
      </c>
      <c r="K419" s="104">
        <f t="shared" si="100"/>
        <v>1006.3659999999999</v>
      </c>
      <c r="L419" s="103">
        <f t="shared" si="100"/>
        <v>1007.176</v>
      </c>
      <c r="M419" s="105">
        <f t="shared" si="100"/>
        <v>1005.3559999999999</v>
      </c>
      <c r="N419" s="104">
        <f t="shared" si="100"/>
        <v>1013.6259999999999</v>
      </c>
      <c r="O419" s="103">
        <f t="shared" si="100"/>
        <v>989.88600000000008</v>
      </c>
      <c r="P419" s="105">
        <f t="shared" si="100"/>
        <v>958.43600000000004</v>
      </c>
      <c r="Q419" s="106">
        <f t="shared" si="100"/>
        <v>975.81599999999992</v>
      </c>
      <c r="R419" s="103">
        <f t="shared" si="100"/>
        <v>994.90600000000006</v>
      </c>
      <c r="S419" s="106">
        <f t="shared" si="100"/>
        <v>1001.776</v>
      </c>
      <c r="T419" s="103">
        <f t="shared" si="100"/>
        <v>985.51599999999996</v>
      </c>
      <c r="U419" s="102">
        <f t="shared" si="100"/>
        <v>972.56599999999992</v>
      </c>
      <c r="V419" s="102">
        <f t="shared" si="100"/>
        <v>977.14600000000007</v>
      </c>
      <c r="W419" s="102">
        <f t="shared" si="100"/>
        <v>986.44600000000003</v>
      </c>
      <c r="X419" s="102">
        <f t="shared" si="100"/>
        <v>976.55599999999993</v>
      </c>
      <c r="Y419" s="107">
        <f t="shared" si="100"/>
        <v>996.3359999999999</v>
      </c>
    </row>
    <row r="420" spans="1:25" s="62" customFormat="1" ht="18.75" customHeight="1" outlineLevel="1" x14ac:dyDescent="0.2">
      <c r="A420" s="56" t="s">
        <v>8</v>
      </c>
      <c r="B420" s="70">
        <f>'май (3 цк)'!B520</f>
        <v>783.55</v>
      </c>
      <c r="C420" s="70">
        <f>'май (3 цк)'!C520</f>
        <v>773.27</v>
      </c>
      <c r="D420" s="70">
        <f>'май (3 цк)'!D520</f>
        <v>723.38</v>
      </c>
      <c r="E420" s="70">
        <f>'май (3 цк)'!E520</f>
        <v>732.95</v>
      </c>
      <c r="F420" s="70">
        <f>'май (3 цк)'!F520</f>
        <v>870.12</v>
      </c>
      <c r="G420" s="70">
        <f>'май (3 цк)'!G520</f>
        <v>872.17</v>
      </c>
      <c r="H420" s="70">
        <f>'май (3 цк)'!H520</f>
        <v>871.38</v>
      </c>
      <c r="I420" s="70">
        <f>'май (3 цк)'!I520</f>
        <v>851.53</v>
      </c>
      <c r="J420" s="70">
        <f>'май (3 цк)'!J520</f>
        <v>856.38</v>
      </c>
      <c r="K420" s="70">
        <f>'май (3 цк)'!K520</f>
        <v>826.55</v>
      </c>
      <c r="L420" s="70">
        <f>'май (3 цк)'!L520</f>
        <v>827.36</v>
      </c>
      <c r="M420" s="70">
        <f>'май (3 цк)'!M520</f>
        <v>825.54</v>
      </c>
      <c r="N420" s="70">
        <f>'май (3 цк)'!N520</f>
        <v>833.81</v>
      </c>
      <c r="O420" s="70">
        <f>'май (3 цк)'!O520</f>
        <v>810.07</v>
      </c>
      <c r="P420" s="70">
        <f>'май (3 цк)'!P520</f>
        <v>778.62</v>
      </c>
      <c r="Q420" s="70">
        <f>'май (3 цк)'!Q520</f>
        <v>796</v>
      </c>
      <c r="R420" s="70">
        <f>'май (3 цк)'!R520</f>
        <v>815.09</v>
      </c>
      <c r="S420" s="70">
        <f>'май (3 цк)'!S520</f>
        <v>821.96</v>
      </c>
      <c r="T420" s="70">
        <f>'май (3 цк)'!T520</f>
        <v>805.7</v>
      </c>
      <c r="U420" s="70">
        <f>'май (3 цк)'!U520</f>
        <v>792.75</v>
      </c>
      <c r="V420" s="70">
        <f>'май (3 цк)'!V520</f>
        <v>797.33</v>
      </c>
      <c r="W420" s="70">
        <f>'май (3 цк)'!W520</f>
        <v>806.63</v>
      </c>
      <c r="X420" s="70">
        <f>'май (3 цк)'!X520</f>
        <v>796.74</v>
      </c>
      <c r="Y420" s="70">
        <f>'май (3 цк)'!Y520</f>
        <v>816.52</v>
      </c>
    </row>
    <row r="421" spans="1:25" s="62" customFormat="1" ht="18.75" customHeight="1" outlineLevel="1" x14ac:dyDescent="0.2">
      <c r="A421" s="57" t="s">
        <v>9</v>
      </c>
      <c r="B421" s="76">
        <v>177.32</v>
      </c>
      <c r="C421" s="74">
        <v>177.32</v>
      </c>
      <c r="D421" s="74">
        <v>177.32</v>
      </c>
      <c r="E421" s="74">
        <v>177.32</v>
      </c>
      <c r="F421" s="74">
        <v>177.32</v>
      </c>
      <c r="G421" s="74">
        <v>177.32</v>
      </c>
      <c r="H421" s="74">
        <v>177.32</v>
      </c>
      <c r="I421" s="74">
        <v>177.32</v>
      </c>
      <c r="J421" s="74">
        <v>177.32</v>
      </c>
      <c r="K421" s="74">
        <v>177.32</v>
      </c>
      <c r="L421" s="74">
        <v>177.32</v>
      </c>
      <c r="M421" s="74">
        <v>177.32</v>
      </c>
      <c r="N421" s="74">
        <v>177.32</v>
      </c>
      <c r="O421" s="74">
        <v>177.32</v>
      </c>
      <c r="P421" s="74">
        <v>177.32</v>
      </c>
      <c r="Q421" s="74">
        <v>177.32</v>
      </c>
      <c r="R421" s="74">
        <v>177.32</v>
      </c>
      <c r="S421" s="74">
        <v>177.32</v>
      </c>
      <c r="T421" s="74">
        <v>177.32</v>
      </c>
      <c r="U421" s="74">
        <v>177.32</v>
      </c>
      <c r="V421" s="74">
        <v>177.32</v>
      </c>
      <c r="W421" s="74">
        <v>177.32</v>
      </c>
      <c r="X421" s="74">
        <v>177.32</v>
      </c>
      <c r="Y421" s="81">
        <v>177.32</v>
      </c>
    </row>
    <row r="422" spans="1:25" s="62" customFormat="1" ht="18.75" customHeight="1" outlineLevel="1" thickBot="1" x14ac:dyDescent="0.25">
      <c r="A422" s="147" t="s">
        <v>11</v>
      </c>
      <c r="B422" s="77">
        <v>2.496</v>
      </c>
      <c r="C422" s="75">
        <v>2.496</v>
      </c>
      <c r="D422" s="75">
        <v>2.496</v>
      </c>
      <c r="E422" s="75">
        <v>2.496</v>
      </c>
      <c r="F422" s="75">
        <v>2.496</v>
      </c>
      <c r="G422" s="75">
        <v>2.496</v>
      </c>
      <c r="H422" s="75">
        <v>2.496</v>
      </c>
      <c r="I422" s="75">
        <v>2.496</v>
      </c>
      <c r="J422" s="75">
        <v>2.496</v>
      </c>
      <c r="K422" s="75">
        <v>2.496</v>
      </c>
      <c r="L422" s="75">
        <v>2.496</v>
      </c>
      <c r="M422" s="75">
        <v>2.496</v>
      </c>
      <c r="N422" s="75">
        <v>2.496</v>
      </c>
      <c r="O422" s="75">
        <v>2.496</v>
      </c>
      <c r="P422" s="75">
        <v>2.496</v>
      </c>
      <c r="Q422" s="75">
        <v>2.496</v>
      </c>
      <c r="R422" s="75">
        <v>2.496</v>
      </c>
      <c r="S422" s="75">
        <v>2.496</v>
      </c>
      <c r="T422" s="75">
        <v>2.496</v>
      </c>
      <c r="U422" s="75">
        <v>2.496</v>
      </c>
      <c r="V422" s="75">
        <v>2.496</v>
      </c>
      <c r="W422" s="75">
        <v>2.496</v>
      </c>
      <c r="X422" s="75">
        <v>2.496</v>
      </c>
      <c r="Y422" s="82">
        <v>2.496</v>
      </c>
    </row>
    <row r="423" spans="1:25" s="62" customFormat="1" ht="18.75" customHeight="1" thickBot="1" x14ac:dyDescent="0.25">
      <c r="A423" s="109">
        <v>9</v>
      </c>
      <c r="B423" s="101">
        <f t="shared" ref="B423:Y423" si="101">SUM(B424:B426)</f>
        <v>917.02599999999995</v>
      </c>
      <c r="C423" s="102">
        <f t="shared" si="101"/>
        <v>890.09599999999989</v>
      </c>
      <c r="D423" s="102">
        <f t="shared" si="101"/>
        <v>884.66600000000005</v>
      </c>
      <c r="E423" s="103">
        <f t="shared" si="101"/>
        <v>887.92600000000004</v>
      </c>
      <c r="F423" s="103">
        <f t="shared" si="101"/>
        <v>888.37599999999986</v>
      </c>
      <c r="G423" s="103">
        <f t="shared" si="101"/>
        <v>885.61599999999987</v>
      </c>
      <c r="H423" s="103">
        <f t="shared" si="101"/>
        <v>884.98599999999999</v>
      </c>
      <c r="I423" s="103">
        <f t="shared" si="101"/>
        <v>877.21600000000001</v>
      </c>
      <c r="J423" s="103">
        <f t="shared" si="101"/>
        <v>872.31599999999992</v>
      </c>
      <c r="K423" s="104">
        <f t="shared" si="101"/>
        <v>876.60599999999988</v>
      </c>
      <c r="L423" s="103">
        <f t="shared" si="101"/>
        <v>877.3359999999999</v>
      </c>
      <c r="M423" s="105">
        <f t="shared" si="101"/>
        <v>879.37599999999986</v>
      </c>
      <c r="N423" s="104">
        <f t="shared" si="101"/>
        <v>884.51599999999996</v>
      </c>
      <c r="O423" s="103">
        <f t="shared" si="101"/>
        <v>868.57599999999991</v>
      </c>
      <c r="P423" s="105">
        <f t="shared" si="101"/>
        <v>866.14600000000007</v>
      </c>
      <c r="Q423" s="106">
        <f t="shared" si="101"/>
        <v>884.61599999999987</v>
      </c>
      <c r="R423" s="103">
        <f t="shared" si="101"/>
        <v>903.15600000000006</v>
      </c>
      <c r="S423" s="106">
        <f t="shared" si="101"/>
        <v>908.02599999999995</v>
      </c>
      <c r="T423" s="103">
        <f t="shared" si="101"/>
        <v>894.84599999999989</v>
      </c>
      <c r="U423" s="102">
        <f t="shared" si="101"/>
        <v>880.00599999999997</v>
      </c>
      <c r="V423" s="102">
        <f t="shared" si="101"/>
        <v>887.38600000000008</v>
      </c>
      <c r="W423" s="102">
        <f t="shared" si="101"/>
        <v>885.79599999999994</v>
      </c>
      <c r="X423" s="102">
        <f t="shared" si="101"/>
        <v>897.226</v>
      </c>
      <c r="Y423" s="107">
        <f t="shared" si="101"/>
        <v>910.38600000000008</v>
      </c>
    </row>
    <row r="424" spans="1:25" s="62" customFormat="1" ht="18.75" customHeight="1" outlineLevel="1" x14ac:dyDescent="0.2">
      <c r="A424" s="56" t="s">
        <v>8</v>
      </c>
      <c r="B424" s="70">
        <f>'май (3 цк)'!B525</f>
        <v>737.21</v>
      </c>
      <c r="C424" s="70">
        <f>'май (3 цк)'!C525</f>
        <v>710.28</v>
      </c>
      <c r="D424" s="70">
        <f>'май (3 цк)'!D525</f>
        <v>704.85</v>
      </c>
      <c r="E424" s="70">
        <f>'май (3 цк)'!E525</f>
        <v>708.11</v>
      </c>
      <c r="F424" s="70">
        <f>'май (3 цк)'!F525</f>
        <v>708.56</v>
      </c>
      <c r="G424" s="70">
        <f>'май (3 цк)'!G525</f>
        <v>705.8</v>
      </c>
      <c r="H424" s="70">
        <f>'май (3 цк)'!H525</f>
        <v>705.17</v>
      </c>
      <c r="I424" s="70">
        <f>'май (3 цк)'!I525</f>
        <v>697.4</v>
      </c>
      <c r="J424" s="70">
        <f>'май (3 цк)'!J525</f>
        <v>692.5</v>
      </c>
      <c r="K424" s="70">
        <f>'май (3 цк)'!K525</f>
        <v>696.79</v>
      </c>
      <c r="L424" s="70">
        <f>'май (3 цк)'!L525</f>
        <v>697.52</v>
      </c>
      <c r="M424" s="70">
        <f>'май (3 цк)'!M525</f>
        <v>699.56</v>
      </c>
      <c r="N424" s="70">
        <f>'май (3 цк)'!N525</f>
        <v>704.7</v>
      </c>
      <c r="O424" s="70">
        <f>'май (3 цк)'!O525</f>
        <v>688.76</v>
      </c>
      <c r="P424" s="70">
        <f>'май (3 цк)'!P525</f>
        <v>686.33</v>
      </c>
      <c r="Q424" s="70">
        <f>'май (3 цк)'!Q525</f>
        <v>704.8</v>
      </c>
      <c r="R424" s="70">
        <f>'май (3 цк)'!R525</f>
        <v>723.34</v>
      </c>
      <c r="S424" s="70">
        <f>'май (3 цк)'!S525</f>
        <v>728.21</v>
      </c>
      <c r="T424" s="70">
        <f>'май (3 цк)'!T525</f>
        <v>715.03</v>
      </c>
      <c r="U424" s="70">
        <f>'май (3 цк)'!U525</f>
        <v>700.19</v>
      </c>
      <c r="V424" s="70">
        <f>'май (3 цк)'!V525</f>
        <v>707.57</v>
      </c>
      <c r="W424" s="70">
        <f>'май (3 цк)'!W525</f>
        <v>705.98</v>
      </c>
      <c r="X424" s="70">
        <f>'май (3 цк)'!X525</f>
        <v>717.41</v>
      </c>
      <c r="Y424" s="70">
        <f>'май (3 цк)'!Y525</f>
        <v>730.57</v>
      </c>
    </row>
    <row r="425" spans="1:25" s="62" customFormat="1" ht="18.75" customHeight="1" outlineLevel="1" x14ac:dyDescent="0.2">
      <c r="A425" s="57" t="s">
        <v>9</v>
      </c>
      <c r="B425" s="76">
        <v>177.32</v>
      </c>
      <c r="C425" s="74">
        <v>177.32</v>
      </c>
      <c r="D425" s="74">
        <v>177.32</v>
      </c>
      <c r="E425" s="74">
        <v>177.32</v>
      </c>
      <c r="F425" s="74">
        <v>177.32</v>
      </c>
      <c r="G425" s="74">
        <v>177.32</v>
      </c>
      <c r="H425" s="74">
        <v>177.32</v>
      </c>
      <c r="I425" s="74">
        <v>177.32</v>
      </c>
      <c r="J425" s="74">
        <v>177.32</v>
      </c>
      <c r="K425" s="74">
        <v>177.32</v>
      </c>
      <c r="L425" s="74">
        <v>177.32</v>
      </c>
      <c r="M425" s="74">
        <v>177.32</v>
      </c>
      <c r="N425" s="74">
        <v>177.32</v>
      </c>
      <c r="O425" s="74">
        <v>177.32</v>
      </c>
      <c r="P425" s="74">
        <v>177.32</v>
      </c>
      <c r="Q425" s="74">
        <v>177.32</v>
      </c>
      <c r="R425" s="74">
        <v>177.32</v>
      </c>
      <c r="S425" s="74">
        <v>177.32</v>
      </c>
      <c r="T425" s="74">
        <v>177.32</v>
      </c>
      <c r="U425" s="74">
        <v>177.32</v>
      </c>
      <c r="V425" s="74">
        <v>177.32</v>
      </c>
      <c r="W425" s="74">
        <v>177.32</v>
      </c>
      <c r="X425" s="74">
        <v>177.32</v>
      </c>
      <c r="Y425" s="81">
        <v>177.32</v>
      </c>
    </row>
    <row r="426" spans="1:25" s="62" customFormat="1" ht="18.75" customHeight="1" outlineLevel="1" thickBot="1" x14ac:dyDescent="0.25">
      <c r="A426" s="147" t="s">
        <v>11</v>
      </c>
      <c r="B426" s="77">
        <v>2.496</v>
      </c>
      <c r="C426" s="75">
        <v>2.496</v>
      </c>
      <c r="D426" s="75">
        <v>2.496</v>
      </c>
      <c r="E426" s="75">
        <v>2.496</v>
      </c>
      <c r="F426" s="75">
        <v>2.496</v>
      </c>
      <c r="G426" s="75">
        <v>2.496</v>
      </c>
      <c r="H426" s="75">
        <v>2.496</v>
      </c>
      <c r="I426" s="75">
        <v>2.496</v>
      </c>
      <c r="J426" s="75">
        <v>2.496</v>
      </c>
      <c r="K426" s="75">
        <v>2.496</v>
      </c>
      <c r="L426" s="75">
        <v>2.496</v>
      </c>
      <c r="M426" s="75">
        <v>2.496</v>
      </c>
      <c r="N426" s="75">
        <v>2.496</v>
      </c>
      <c r="O426" s="75">
        <v>2.496</v>
      </c>
      <c r="P426" s="75">
        <v>2.496</v>
      </c>
      <c r="Q426" s="75">
        <v>2.496</v>
      </c>
      <c r="R426" s="75">
        <v>2.496</v>
      </c>
      <c r="S426" s="75">
        <v>2.496</v>
      </c>
      <c r="T426" s="75">
        <v>2.496</v>
      </c>
      <c r="U426" s="75">
        <v>2.496</v>
      </c>
      <c r="V426" s="75">
        <v>2.496</v>
      </c>
      <c r="W426" s="75">
        <v>2.496</v>
      </c>
      <c r="X426" s="75">
        <v>2.496</v>
      </c>
      <c r="Y426" s="82">
        <v>2.496</v>
      </c>
    </row>
    <row r="427" spans="1:25" s="62" customFormat="1" ht="18.75" customHeight="1" thickBot="1" x14ac:dyDescent="0.25">
      <c r="A427" s="112">
        <v>10</v>
      </c>
      <c r="B427" s="101">
        <f t="shared" ref="B427:Y427" si="102">SUM(B428:B430)</f>
        <v>957.20600000000002</v>
      </c>
      <c r="C427" s="102">
        <f t="shared" si="102"/>
        <v>936.96600000000001</v>
      </c>
      <c r="D427" s="102">
        <f t="shared" si="102"/>
        <v>945.726</v>
      </c>
      <c r="E427" s="103">
        <f t="shared" si="102"/>
        <v>940.73599999999999</v>
      </c>
      <c r="F427" s="103">
        <f t="shared" si="102"/>
        <v>945.19600000000003</v>
      </c>
      <c r="G427" s="103">
        <f t="shared" si="102"/>
        <v>941.62599999999986</v>
      </c>
      <c r="H427" s="103">
        <f t="shared" si="102"/>
        <v>943.62599999999986</v>
      </c>
      <c r="I427" s="103">
        <f t="shared" si="102"/>
        <v>947.35599999999988</v>
      </c>
      <c r="J427" s="103">
        <f t="shared" si="102"/>
        <v>951.226</v>
      </c>
      <c r="K427" s="104">
        <f t="shared" si="102"/>
        <v>949.92600000000004</v>
      </c>
      <c r="L427" s="103">
        <f t="shared" si="102"/>
        <v>952.19600000000003</v>
      </c>
      <c r="M427" s="105">
        <f t="shared" si="102"/>
        <v>952.67600000000004</v>
      </c>
      <c r="N427" s="104">
        <f t="shared" si="102"/>
        <v>957.64600000000007</v>
      </c>
      <c r="O427" s="103">
        <f t="shared" si="102"/>
        <v>938.07599999999991</v>
      </c>
      <c r="P427" s="105">
        <f t="shared" si="102"/>
        <v>940.49599999999998</v>
      </c>
      <c r="Q427" s="106">
        <f t="shared" si="102"/>
        <v>959.94600000000003</v>
      </c>
      <c r="R427" s="103">
        <f t="shared" si="102"/>
        <v>967.3359999999999</v>
      </c>
      <c r="S427" s="106">
        <f t="shared" si="102"/>
        <v>972.81599999999992</v>
      </c>
      <c r="T427" s="103">
        <f t="shared" si="102"/>
        <v>966.53599999999994</v>
      </c>
      <c r="U427" s="102">
        <f t="shared" si="102"/>
        <v>954.35599999999988</v>
      </c>
      <c r="V427" s="102">
        <f t="shared" si="102"/>
        <v>952.86599999999987</v>
      </c>
      <c r="W427" s="102">
        <f t="shared" si="102"/>
        <v>961.71600000000001</v>
      </c>
      <c r="X427" s="102">
        <f t="shared" si="102"/>
        <v>963.39600000000007</v>
      </c>
      <c r="Y427" s="107">
        <f t="shared" si="102"/>
        <v>959.89600000000007</v>
      </c>
    </row>
    <row r="428" spans="1:25" s="62" customFormat="1" ht="18.75" customHeight="1" outlineLevel="1" x14ac:dyDescent="0.2">
      <c r="A428" s="56" t="s">
        <v>8</v>
      </c>
      <c r="B428" s="70">
        <f>'май (3 цк)'!B530</f>
        <v>777.39</v>
      </c>
      <c r="C428" s="70">
        <f>'май (3 цк)'!C530</f>
        <v>757.15</v>
      </c>
      <c r="D428" s="70">
        <f>'май (3 цк)'!D530</f>
        <v>765.91</v>
      </c>
      <c r="E428" s="70">
        <f>'май (3 цк)'!E530</f>
        <v>760.92</v>
      </c>
      <c r="F428" s="70">
        <f>'май (3 цк)'!F530</f>
        <v>765.38</v>
      </c>
      <c r="G428" s="70">
        <f>'май (3 цк)'!G530</f>
        <v>761.81</v>
      </c>
      <c r="H428" s="70">
        <f>'май (3 цк)'!H530</f>
        <v>763.81</v>
      </c>
      <c r="I428" s="70">
        <f>'май (3 цк)'!I530</f>
        <v>767.54</v>
      </c>
      <c r="J428" s="70">
        <f>'май (3 цк)'!J530</f>
        <v>771.41</v>
      </c>
      <c r="K428" s="70">
        <f>'май (3 цк)'!K530</f>
        <v>770.11</v>
      </c>
      <c r="L428" s="70">
        <f>'май (3 цк)'!L530</f>
        <v>772.38</v>
      </c>
      <c r="M428" s="70">
        <f>'май (3 цк)'!M530</f>
        <v>772.86</v>
      </c>
      <c r="N428" s="70">
        <f>'май (3 цк)'!N530</f>
        <v>777.83</v>
      </c>
      <c r="O428" s="70">
        <f>'май (3 цк)'!O530</f>
        <v>758.26</v>
      </c>
      <c r="P428" s="70">
        <f>'май (3 цк)'!P530</f>
        <v>760.68</v>
      </c>
      <c r="Q428" s="70">
        <f>'май (3 цк)'!Q530</f>
        <v>780.13</v>
      </c>
      <c r="R428" s="70">
        <f>'май (3 цк)'!R530</f>
        <v>787.52</v>
      </c>
      <c r="S428" s="70">
        <f>'май (3 цк)'!S530</f>
        <v>793</v>
      </c>
      <c r="T428" s="70">
        <f>'май (3 цк)'!T530</f>
        <v>786.72</v>
      </c>
      <c r="U428" s="70">
        <f>'май (3 цк)'!U530</f>
        <v>774.54</v>
      </c>
      <c r="V428" s="70">
        <f>'май (3 цк)'!V530</f>
        <v>773.05</v>
      </c>
      <c r="W428" s="70">
        <f>'май (3 цк)'!W530</f>
        <v>781.9</v>
      </c>
      <c r="X428" s="70">
        <f>'май (3 цк)'!X530</f>
        <v>783.58</v>
      </c>
      <c r="Y428" s="70">
        <f>'май (3 цк)'!Y530</f>
        <v>780.08</v>
      </c>
    </row>
    <row r="429" spans="1:25" s="62" customFormat="1" ht="18.75" customHeight="1" outlineLevel="1" x14ac:dyDescent="0.2">
      <c r="A429" s="57" t="s">
        <v>9</v>
      </c>
      <c r="B429" s="76">
        <v>177.32</v>
      </c>
      <c r="C429" s="74">
        <v>177.32</v>
      </c>
      <c r="D429" s="74">
        <v>177.32</v>
      </c>
      <c r="E429" s="74">
        <v>177.32</v>
      </c>
      <c r="F429" s="74">
        <v>177.32</v>
      </c>
      <c r="G429" s="74">
        <v>177.32</v>
      </c>
      <c r="H429" s="74">
        <v>177.32</v>
      </c>
      <c r="I429" s="74">
        <v>177.32</v>
      </c>
      <c r="J429" s="74">
        <v>177.32</v>
      </c>
      <c r="K429" s="74">
        <v>177.32</v>
      </c>
      <c r="L429" s="74">
        <v>177.32</v>
      </c>
      <c r="M429" s="74">
        <v>177.32</v>
      </c>
      <c r="N429" s="74">
        <v>177.32</v>
      </c>
      <c r="O429" s="74">
        <v>177.32</v>
      </c>
      <c r="P429" s="74">
        <v>177.32</v>
      </c>
      <c r="Q429" s="74">
        <v>177.32</v>
      </c>
      <c r="R429" s="74">
        <v>177.32</v>
      </c>
      <c r="S429" s="74">
        <v>177.32</v>
      </c>
      <c r="T429" s="74">
        <v>177.32</v>
      </c>
      <c r="U429" s="74">
        <v>177.32</v>
      </c>
      <c r="V429" s="74">
        <v>177.32</v>
      </c>
      <c r="W429" s="74">
        <v>177.32</v>
      </c>
      <c r="X429" s="74">
        <v>177.32</v>
      </c>
      <c r="Y429" s="81">
        <v>177.32</v>
      </c>
    </row>
    <row r="430" spans="1:25" s="62" customFormat="1" ht="18.75" customHeight="1" outlineLevel="1" thickBot="1" x14ac:dyDescent="0.25">
      <c r="A430" s="147" t="s">
        <v>11</v>
      </c>
      <c r="B430" s="77">
        <v>2.496</v>
      </c>
      <c r="C430" s="75">
        <v>2.496</v>
      </c>
      <c r="D430" s="75">
        <v>2.496</v>
      </c>
      <c r="E430" s="75">
        <v>2.496</v>
      </c>
      <c r="F430" s="75">
        <v>2.496</v>
      </c>
      <c r="G430" s="75">
        <v>2.496</v>
      </c>
      <c r="H430" s="75">
        <v>2.496</v>
      </c>
      <c r="I430" s="75">
        <v>2.496</v>
      </c>
      <c r="J430" s="75">
        <v>2.496</v>
      </c>
      <c r="K430" s="75">
        <v>2.496</v>
      </c>
      <c r="L430" s="75">
        <v>2.496</v>
      </c>
      <c r="M430" s="75">
        <v>2.496</v>
      </c>
      <c r="N430" s="75">
        <v>2.496</v>
      </c>
      <c r="O430" s="75">
        <v>2.496</v>
      </c>
      <c r="P430" s="75">
        <v>2.496</v>
      </c>
      <c r="Q430" s="75">
        <v>2.496</v>
      </c>
      <c r="R430" s="75">
        <v>2.496</v>
      </c>
      <c r="S430" s="75">
        <v>2.496</v>
      </c>
      <c r="T430" s="75">
        <v>2.496</v>
      </c>
      <c r="U430" s="75">
        <v>2.496</v>
      </c>
      <c r="V430" s="75">
        <v>2.496</v>
      </c>
      <c r="W430" s="75">
        <v>2.496</v>
      </c>
      <c r="X430" s="75">
        <v>2.496</v>
      </c>
      <c r="Y430" s="82">
        <v>2.496</v>
      </c>
    </row>
    <row r="431" spans="1:25" s="62" customFormat="1" ht="18.75" customHeight="1" thickBot="1" x14ac:dyDescent="0.25">
      <c r="A431" s="109">
        <v>11</v>
      </c>
      <c r="B431" s="101">
        <f t="shared" ref="B431:Y431" si="103">SUM(B432:B434)</f>
        <v>963.30599999999993</v>
      </c>
      <c r="C431" s="102">
        <f t="shared" si="103"/>
        <v>942.50599999999997</v>
      </c>
      <c r="D431" s="102">
        <f t="shared" si="103"/>
        <v>947.00599999999997</v>
      </c>
      <c r="E431" s="103">
        <f t="shared" si="103"/>
        <v>960.42600000000004</v>
      </c>
      <c r="F431" s="103">
        <f t="shared" si="103"/>
        <v>951.24599999999998</v>
      </c>
      <c r="G431" s="103">
        <f t="shared" si="103"/>
        <v>950.96600000000001</v>
      </c>
      <c r="H431" s="103">
        <f t="shared" si="103"/>
        <v>957.21600000000001</v>
      </c>
      <c r="I431" s="103">
        <f t="shared" si="103"/>
        <v>939.82599999999991</v>
      </c>
      <c r="J431" s="103">
        <f t="shared" si="103"/>
        <v>948.25599999999997</v>
      </c>
      <c r="K431" s="104">
        <f t="shared" si="103"/>
        <v>955.93600000000004</v>
      </c>
      <c r="L431" s="103">
        <f t="shared" si="103"/>
        <v>947.46600000000001</v>
      </c>
      <c r="M431" s="105">
        <f t="shared" si="103"/>
        <v>958.94600000000003</v>
      </c>
      <c r="N431" s="104">
        <f t="shared" si="103"/>
        <v>966.726</v>
      </c>
      <c r="O431" s="103">
        <f t="shared" si="103"/>
        <v>943.976</v>
      </c>
      <c r="P431" s="105">
        <f t="shared" si="103"/>
        <v>945.40600000000006</v>
      </c>
      <c r="Q431" s="106">
        <f t="shared" si="103"/>
        <v>960.99599999999998</v>
      </c>
      <c r="R431" s="103">
        <f t="shared" si="103"/>
        <v>973.60599999999988</v>
      </c>
      <c r="S431" s="106">
        <f t="shared" si="103"/>
        <v>977.57599999999991</v>
      </c>
      <c r="T431" s="103">
        <f t="shared" si="103"/>
        <v>971.03599999999994</v>
      </c>
      <c r="U431" s="102">
        <f t="shared" si="103"/>
        <v>959.94600000000003</v>
      </c>
      <c r="V431" s="102">
        <f t="shared" si="103"/>
        <v>966.15600000000006</v>
      </c>
      <c r="W431" s="102">
        <f t="shared" si="103"/>
        <v>969.49599999999998</v>
      </c>
      <c r="X431" s="102">
        <f t="shared" si="103"/>
        <v>965.81599999999992</v>
      </c>
      <c r="Y431" s="107">
        <f t="shared" si="103"/>
        <v>960.63600000000008</v>
      </c>
    </row>
    <row r="432" spans="1:25" s="62" customFormat="1" ht="18.75" customHeight="1" outlineLevel="1" x14ac:dyDescent="0.2">
      <c r="A432" s="56" t="s">
        <v>8</v>
      </c>
      <c r="B432" s="70">
        <f>'май (3 цк)'!B535</f>
        <v>783.49</v>
      </c>
      <c r="C432" s="70">
        <f>'май (3 цк)'!C535</f>
        <v>762.69</v>
      </c>
      <c r="D432" s="70">
        <f>'май (3 цк)'!D535</f>
        <v>767.19</v>
      </c>
      <c r="E432" s="70">
        <f>'май (3 цк)'!E535</f>
        <v>780.61</v>
      </c>
      <c r="F432" s="70">
        <f>'май (3 цк)'!F535</f>
        <v>771.43</v>
      </c>
      <c r="G432" s="70">
        <f>'май (3 цк)'!G535</f>
        <v>771.15</v>
      </c>
      <c r="H432" s="70">
        <f>'май (3 цк)'!H535</f>
        <v>777.4</v>
      </c>
      <c r="I432" s="70">
        <f>'май (3 цк)'!I535</f>
        <v>760.01</v>
      </c>
      <c r="J432" s="70">
        <f>'май (3 цк)'!J535</f>
        <v>768.44</v>
      </c>
      <c r="K432" s="70">
        <f>'май (3 цк)'!K535</f>
        <v>776.12</v>
      </c>
      <c r="L432" s="70">
        <f>'май (3 цк)'!L535</f>
        <v>767.65</v>
      </c>
      <c r="M432" s="70">
        <f>'май (3 цк)'!M535</f>
        <v>779.13</v>
      </c>
      <c r="N432" s="70">
        <f>'май (3 цк)'!N535</f>
        <v>786.91</v>
      </c>
      <c r="O432" s="70">
        <f>'май (3 цк)'!O535</f>
        <v>764.16</v>
      </c>
      <c r="P432" s="70">
        <f>'май (3 цк)'!P535</f>
        <v>765.59</v>
      </c>
      <c r="Q432" s="70">
        <f>'май (3 цк)'!Q535</f>
        <v>781.18</v>
      </c>
      <c r="R432" s="70">
        <f>'май (3 цк)'!R535</f>
        <v>793.79</v>
      </c>
      <c r="S432" s="70">
        <f>'май (3 цк)'!S535</f>
        <v>797.76</v>
      </c>
      <c r="T432" s="70">
        <f>'май (3 цк)'!T535</f>
        <v>791.22</v>
      </c>
      <c r="U432" s="70">
        <f>'май (3 цк)'!U535</f>
        <v>780.13</v>
      </c>
      <c r="V432" s="70">
        <f>'май (3 цк)'!V535</f>
        <v>786.34</v>
      </c>
      <c r="W432" s="70">
        <f>'май (3 цк)'!W535</f>
        <v>789.68</v>
      </c>
      <c r="X432" s="70">
        <f>'май (3 цк)'!X535</f>
        <v>786</v>
      </c>
      <c r="Y432" s="70">
        <f>'май (3 цк)'!Y535</f>
        <v>780.82</v>
      </c>
    </row>
    <row r="433" spans="1:25" s="62" customFormat="1" ht="18.75" customHeight="1" outlineLevel="1" x14ac:dyDescent="0.2">
      <c r="A433" s="57" t="s">
        <v>9</v>
      </c>
      <c r="B433" s="76">
        <v>177.32</v>
      </c>
      <c r="C433" s="74">
        <v>177.32</v>
      </c>
      <c r="D433" s="74">
        <v>177.32</v>
      </c>
      <c r="E433" s="74">
        <v>177.32</v>
      </c>
      <c r="F433" s="74">
        <v>177.32</v>
      </c>
      <c r="G433" s="74">
        <v>177.32</v>
      </c>
      <c r="H433" s="74">
        <v>177.32</v>
      </c>
      <c r="I433" s="74">
        <v>177.32</v>
      </c>
      <c r="J433" s="74">
        <v>177.32</v>
      </c>
      <c r="K433" s="74">
        <v>177.32</v>
      </c>
      <c r="L433" s="74">
        <v>177.32</v>
      </c>
      <c r="M433" s="74">
        <v>177.32</v>
      </c>
      <c r="N433" s="74">
        <v>177.32</v>
      </c>
      <c r="O433" s="74">
        <v>177.32</v>
      </c>
      <c r="P433" s="74">
        <v>177.32</v>
      </c>
      <c r="Q433" s="74">
        <v>177.32</v>
      </c>
      <c r="R433" s="74">
        <v>177.32</v>
      </c>
      <c r="S433" s="74">
        <v>177.32</v>
      </c>
      <c r="T433" s="74">
        <v>177.32</v>
      </c>
      <c r="U433" s="74">
        <v>177.32</v>
      </c>
      <c r="V433" s="74">
        <v>177.32</v>
      </c>
      <c r="W433" s="74">
        <v>177.32</v>
      </c>
      <c r="X433" s="74">
        <v>177.32</v>
      </c>
      <c r="Y433" s="81">
        <v>177.32</v>
      </c>
    </row>
    <row r="434" spans="1:25" s="62" customFormat="1" ht="18.75" customHeight="1" outlineLevel="1" thickBot="1" x14ac:dyDescent="0.25">
      <c r="A434" s="147" t="s">
        <v>11</v>
      </c>
      <c r="B434" s="77">
        <v>2.496</v>
      </c>
      <c r="C434" s="75">
        <v>2.496</v>
      </c>
      <c r="D434" s="75">
        <v>2.496</v>
      </c>
      <c r="E434" s="75">
        <v>2.496</v>
      </c>
      <c r="F434" s="75">
        <v>2.496</v>
      </c>
      <c r="G434" s="75">
        <v>2.496</v>
      </c>
      <c r="H434" s="75">
        <v>2.496</v>
      </c>
      <c r="I434" s="75">
        <v>2.496</v>
      </c>
      <c r="J434" s="75">
        <v>2.496</v>
      </c>
      <c r="K434" s="75">
        <v>2.496</v>
      </c>
      <c r="L434" s="75">
        <v>2.496</v>
      </c>
      <c r="M434" s="75">
        <v>2.496</v>
      </c>
      <c r="N434" s="75">
        <v>2.496</v>
      </c>
      <c r="O434" s="75">
        <v>2.496</v>
      </c>
      <c r="P434" s="75">
        <v>2.496</v>
      </c>
      <c r="Q434" s="75">
        <v>2.496</v>
      </c>
      <c r="R434" s="75">
        <v>2.496</v>
      </c>
      <c r="S434" s="75">
        <v>2.496</v>
      </c>
      <c r="T434" s="75">
        <v>2.496</v>
      </c>
      <c r="U434" s="75">
        <v>2.496</v>
      </c>
      <c r="V434" s="75">
        <v>2.496</v>
      </c>
      <c r="W434" s="75">
        <v>2.496</v>
      </c>
      <c r="X434" s="75">
        <v>2.496</v>
      </c>
      <c r="Y434" s="82">
        <v>2.496</v>
      </c>
    </row>
    <row r="435" spans="1:25" s="62" customFormat="1" ht="18.75" customHeight="1" thickBot="1" x14ac:dyDescent="0.25">
      <c r="A435" s="112">
        <v>12</v>
      </c>
      <c r="B435" s="101">
        <f t="shared" ref="B435:Y435" si="104">SUM(B436:B438)</f>
        <v>919.75599999999997</v>
      </c>
      <c r="C435" s="102">
        <f t="shared" si="104"/>
        <v>901.05599999999993</v>
      </c>
      <c r="D435" s="102">
        <f t="shared" si="104"/>
        <v>889.52599999999995</v>
      </c>
      <c r="E435" s="103">
        <f t="shared" si="104"/>
        <v>894.5859999999999</v>
      </c>
      <c r="F435" s="103">
        <f t="shared" si="104"/>
        <v>892.57599999999991</v>
      </c>
      <c r="G435" s="103">
        <f t="shared" si="104"/>
        <v>884.75599999999997</v>
      </c>
      <c r="H435" s="103">
        <f t="shared" si="104"/>
        <v>903.00599999999997</v>
      </c>
      <c r="I435" s="103">
        <f t="shared" si="104"/>
        <v>892.87599999999986</v>
      </c>
      <c r="J435" s="103">
        <f t="shared" si="104"/>
        <v>891.24599999999998</v>
      </c>
      <c r="K435" s="104">
        <f t="shared" si="104"/>
        <v>893.25599999999997</v>
      </c>
      <c r="L435" s="103">
        <f t="shared" si="104"/>
        <v>899.57599999999991</v>
      </c>
      <c r="M435" s="105">
        <f t="shared" si="104"/>
        <v>907.43600000000004</v>
      </c>
      <c r="N435" s="104">
        <f t="shared" si="104"/>
        <v>914.04599999999994</v>
      </c>
      <c r="O435" s="103">
        <f t="shared" si="104"/>
        <v>892.78599999999994</v>
      </c>
      <c r="P435" s="105">
        <f t="shared" si="104"/>
        <v>901.85599999999988</v>
      </c>
      <c r="Q435" s="106">
        <f t="shared" si="104"/>
        <v>917.37599999999986</v>
      </c>
      <c r="R435" s="103">
        <f t="shared" si="104"/>
        <v>929.41600000000005</v>
      </c>
      <c r="S435" s="106">
        <f t="shared" si="104"/>
        <v>934.42600000000004</v>
      </c>
      <c r="T435" s="103">
        <f t="shared" si="104"/>
        <v>920.49599999999998</v>
      </c>
      <c r="U435" s="102">
        <f t="shared" si="104"/>
        <v>912.40600000000006</v>
      </c>
      <c r="V435" s="102">
        <f t="shared" si="104"/>
        <v>919.12599999999986</v>
      </c>
      <c r="W435" s="102">
        <f t="shared" si="104"/>
        <v>925.726</v>
      </c>
      <c r="X435" s="102">
        <f t="shared" si="104"/>
        <v>926.57599999999991</v>
      </c>
      <c r="Y435" s="107">
        <f t="shared" si="104"/>
        <v>924.35599999999988</v>
      </c>
    </row>
    <row r="436" spans="1:25" s="62" customFormat="1" ht="18.75" customHeight="1" outlineLevel="1" x14ac:dyDescent="0.2">
      <c r="A436" s="56" t="s">
        <v>8</v>
      </c>
      <c r="B436" s="70">
        <f>'май (3 цк)'!B540</f>
        <v>739.94</v>
      </c>
      <c r="C436" s="70">
        <f>'май (3 цк)'!C540</f>
        <v>721.24</v>
      </c>
      <c r="D436" s="70">
        <f>'май (3 цк)'!D540</f>
        <v>709.71</v>
      </c>
      <c r="E436" s="70">
        <f>'май (3 цк)'!E540</f>
        <v>714.77</v>
      </c>
      <c r="F436" s="70">
        <f>'май (3 цк)'!F540</f>
        <v>712.76</v>
      </c>
      <c r="G436" s="70">
        <f>'май (3 цк)'!G540</f>
        <v>704.94</v>
      </c>
      <c r="H436" s="70">
        <f>'май (3 цк)'!H540</f>
        <v>723.19</v>
      </c>
      <c r="I436" s="70">
        <f>'май (3 цк)'!I540</f>
        <v>713.06</v>
      </c>
      <c r="J436" s="70">
        <f>'май (3 цк)'!J540</f>
        <v>711.43</v>
      </c>
      <c r="K436" s="70">
        <f>'май (3 цк)'!K540</f>
        <v>713.44</v>
      </c>
      <c r="L436" s="70">
        <f>'май (3 цк)'!L540</f>
        <v>719.76</v>
      </c>
      <c r="M436" s="70">
        <f>'май (3 цк)'!M540</f>
        <v>727.62</v>
      </c>
      <c r="N436" s="70">
        <f>'май (3 цк)'!N540</f>
        <v>734.23</v>
      </c>
      <c r="O436" s="70">
        <f>'май (3 цк)'!O540</f>
        <v>712.97</v>
      </c>
      <c r="P436" s="70">
        <f>'май (3 цк)'!P540</f>
        <v>722.04</v>
      </c>
      <c r="Q436" s="70">
        <f>'май (3 цк)'!Q540</f>
        <v>737.56</v>
      </c>
      <c r="R436" s="70">
        <f>'май (3 цк)'!R540</f>
        <v>749.6</v>
      </c>
      <c r="S436" s="70">
        <f>'май (3 цк)'!S540</f>
        <v>754.61</v>
      </c>
      <c r="T436" s="70">
        <f>'май (3 цк)'!T540</f>
        <v>740.68</v>
      </c>
      <c r="U436" s="70">
        <f>'май (3 цк)'!U540</f>
        <v>732.59</v>
      </c>
      <c r="V436" s="70">
        <f>'май (3 цк)'!V540</f>
        <v>739.31</v>
      </c>
      <c r="W436" s="70">
        <f>'май (3 цк)'!W540</f>
        <v>745.91</v>
      </c>
      <c r="X436" s="70">
        <f>'май (3 цк)'!X540</f>
        <v>746.76</v>
      </c>
      <c r="Y436" s="70">
        <f>'май (3 цк)'!Y540</f>
        <v>744.54</v>
      </c>
    </row>
    <row r="437" spans="1:25" s="62" customFormat="1" ht="18.75" customHeight="1" outlineLevel="1" x14ac:dyDescent="0.2">
      <c r="A437" s="57" t="s">
        <v>9</v>
      </c>
      <c r="B437" s="76">
        <v>177.32</v>
      </c>
      <c r="C437" s="74">
        <v>177.32</v>
      </c>
      <c r="D437" s="74">
        <v>177.32</v>
      </c>
      <c r="E437" s="74">
        <v>177.32</v>
      </c>
      <c r="F437" s="74">
        <v>177.32</v>
      </c>
      <c r="G437" s="74">
        <v>177.32</v>
      </c>
      <c r="H437" s="74">
        <v>177.32</v>
      </c>
      <c r="I437" s="74">
        <v>177.32</v>
      </c>
      <c r="J437" s="74">
        <v>177.32</v>
      </c>
      <c r="K437" s="74">
        <v>177.32</v>
      </c>
      <c r="L437" s="74">
        <v>177.32</v>
      </c>
      <c r="M437" s="74">
        <v>177.32</v>
      </c>
      <c r="N437" s="74">
        <v>177.32</v>
      </c>
      <c r="O437" s="74">
        <v>177.32</v>
      </c>
      <c r="P437" s="74">
        <v>177.32</v>
      </c>
      <c r="Q437" s="74">
        <v>177.32</v>
      </c>
      <c r="R437" s="74">
        <v>177.32</v>
      </c>
      <c r="S437" s="74">
        <v>177.32</v>
      </c>
      <c r="T437" s="74">
        <v>177.32</v>
      </c>
      <c r="U437" s="74">
        <v>177.32</v>
      </c>
      <c r="V437" s="74">
        <v>177.32</v>
      </c>
      <c r="W437" s="74">
        <v>177.32</v>
      </c>
      <c r="X437" s="74">
        <v>177.32</v>
      </c>
      <c r="Y437" s="81">
        <v>177.32</v>
      </c>
    </row>
    <row r="438" spans="1:25" s="62" customFormat="1" ht="18.75" customHeight="1" outlineLevel="1" thickBot="1" x14ac:dyDescent="0.25">
      <c r="A438" s="147" t="s">
        <v>11</v>
      </c>
      <c r="B438" s="77">
        <v>2.496</v>
      </c>
      <c r="C438" s="75">
        <v>2.496</v>
      </c>
      <c r="D438" s="75">
        <v>2.496</v>
      </c>
      <c r="E438" s="75">
        <v>2.496</v>
      </c>
      <c r="F438" s="75">
        <v>2.496</v>
      </c>
      <c r="G438" s="75">
        <v>2.496</v>
      </c>
      <c r="H438" s="75">
        <v>2.496</v>
      </c>
      <c r="I438" s="75">
        <v>2.496</v>
      </c>
      <c r="J438" s="75">
        <v>2.496</v>
      </c>
      <c r="K438" s="75">
        <v>2.496</v>
      </c>
      <c r="L438" s="75">
        <v>2.496</v>
      </c>
      <c r="M438" s="75">
        <v>2.496</v>
      </c>
      <c r="N438" s="75">
        <v>2.496</v>
      </c>
      <c r="O438" s="75">
        <v>2.496</v>
      </c>
      <c r="P438" s="75">
        <v>2.496</v>
      </c>
      <c r="Q438" s="75">
        <v>2.496</v>
      </c>
      <c r="R438" s="75">
        <v>2.496</v>
      </c>
      <c r="S438" s="75">
        <v>2.496</v>
      </c>
      <c r="T438" s="75">
        <v>2.496</v>
      </c>
      <c r="U438" s="75">
        <v>2.496</v>
      </c>
      <c r="V438" s="75">
        <v>2.496</v>
      </c>
      <c r="W438" s="75">
        <v>2.496</v>
      </c>
      <c r="X438" s="75">
        <v>2.496</v>
      </c>
      <c r="Y438" s="82">
        <v>2.496</v>
      </c>
    </row>
    <row r="439" spans="1:25" s="62" customFormat="1" ht="18.75" customHeight="1" thickBot="1" x14ac:dyDescent="0.25">
      <c r="A439" s="109">
        <v>13</v>
      </c>
      <c r="B439" s="101">
        <f t="shared" ref="B439:Y439" si="105">SUM(B440:B442)</f>
        <v>953.00599999999997</v>
      </c>
      <c r="C439" s="102">
        <f t="shared" si="105"/>
        <v>919.26599999999996</v>
      </c>
      <c r="D439" s="102">
        <f t="shared" si="105"/>
        <v>914.8359999999999</v>
      </c>
      <c r="E439" s="103">
        <f t="shared" si="105"/>
        <v>943.07599999999991</v>
      </c>
      <c r="F439" s="103">
        <f t="shared" si="105"/>
        <v>928.68600000000004</v>
      </c>
      <c r="G439" s="103">
        <f t="shared" si="105"/>
        <v>967.16600000000005</v>
      </c>
      <c r="H439" s="103">
        <f t="shared" si="105"/>
        <v>962.976</v>
      </c>
      <c r="I439" s="103">
        <f t="shared" si="105"/>
        <v>949.74599999999998</v>
      </c>
      <c r="J439" s="103">
        <f t="shared" si="105"/>
        <v>952.41600000000005</v>
      </c>
      <c r="K439" s="104">
        <f t="shared" si="105"/>
        <v>957.37599999999986</v>
      </c>
      <c r="L439" s="103">
        <f t="shared" si="105"/>
        <v>957.226</v>
      </c>
      <c r="M439" s="105">
        <f t="shared" si="105"/>
        <v>966.54599999999994</v>
      </c>
      <c r="N439" s="104">
        <f t="shared" si="105"/>
        <v>971.40600000000006</v>
      </c>
      <c r="O439" s="103">
        <f t="shared" si="105"/>
        <v>946.66600000000005</v>
      </c>
      <c r="P439" s="105">
        <f t="shared" si="105"/>
        <v>953.23599999999999</v>
      </c>
      <c r="Q439" s="106">
        <f t="shared" si="105"/>
        <v>970.29599999999994</v>
      </c>
      <c r="R439" s="103">
        <f t="shared" si="105"/>
        <v>990.77599999999995</v>
      </c>
      <c r="S439" s="106">
        <f t="shared" si="105"/>
        <v>996.80599999999993</v>
      </c>
      <c r="T439" s="103">
        <f t="shared" si="105"/>
        <v>985.18600000000004</v>
      </c>
      <c r="U439" s="102">
        <f t="shared" si="105"/>
        <v>976.00599999999997</v>
      </c>
      <c r="V439" s="102">
        <f t="shared" si="105"/>
        <v>977.12599999999986</v>
      </c>
      <c r="W439" s="102">
        <f t="shared" si="105"/>
        <v>983.82599999999991</v>
      </c>
      <c r="X439" s="102">
        <f t="shared" si="105"/>
        <v>990.05599999999993</v>
      </c>
      <c r="Y439" s="107">
        <f t="shared" si="105"/>
        <v>986.24599999999998</v>
      </c>
    </row>
    <row r="440" spans="1:25" s="62" customFormat="1" ht="18.75" customHeight="1" outlineLevel="1" x14ac:dyDescent="0.2">
      <c r="A440" s="56" t="s">
        <v>8</v>
      </c>
      <c r="B440" s="70">
        <f>'май (3 цк)'!B545</f>
        <v>773.19</v>
      </c>
      <c r="C440" s="70">
        <f>'май (3 цк)'!C545</f>
        <v>739.45</v>
      </c>
      <c r="D440" s="70">
        <f>'май (3 цк)'!D545</f>
        <v>735.02</v>
      </c>
      <c r="E440" s="70">
        <f>'май (3 цк)'!E545</f>
        <v>763.26</v>
      </c>
      <c r="F440" s="70">
        <f>'май (3 цк)'!F545</f>
        <v>748.87</v>
      </c>
      <c r="G440" s="70">
        <f>'май (3 цк)'!G545</f>
        <v>787.35</v>
      </c>
      <c r="H440" s="70">
        <f>'май (3 цк)'!H545</f>
        <v>783.16</v>
      </c>
      <c r="I440" s="70">
        <f>'май (3 цк)'!I545</f>
        <v>769.93</v>
      </c>
      <c r="J440" s="70">
        <f>'май (3 цк)'!J545</f>
        <v>772.6</v>
      </c>
      <c r="K440" s="70">
        <f>'май (3 цк)'!K545</f>
        <v>777.56</v>
      </c>
      <c r="L440" s="70">
        <f>'май (3 цк)'!L545</f>
        <v>777.41</v>
      </c>
      <c r="M440" s="70">
        <f>'май (3 цк)'!M545</f>
        <v>786.73</v>
      </c>
      <c r="N440" s="70">
        <f>'май (3 цк)'!N545</f>
        <v>791.59</v>
      </c>
      <c r="O440" s="70">
        <f>'май (3 цк)'!O545</f>
        <v>766.85</v>
      </c>
      <c r="P440" s="70">
        <f>'май (3 цк)'!P545</f>
        <v>773.42</v>
      </c>
      <c r="Q440" s="70">
        <f>'май (3 цк)'!Q545</f>
        <v>790.48</v>
      </c>
      <c r="R440" s="70">
        <f>'май (3 цк)'!R545</f>
        <v>810.96</v>
      </c>
      <c r="S440" s="70">
        <f>'май (3 цк)'!S545</f>
        <v>816.99</v>
      </c>
      <c r="T440" s="70">
        <f>'май (3 цк)'!T545</f>
        <v>805.37</v>
      </c>
      <c r="U440" s="70">
        <f>'май (3 цк)'!U545</f>
        <v>796.19</v>
      </c>
      <c r="V440" s="70">
        <f>'май (3 цк)'!V545</f>
        <v>797.31</v>
      </c>
      <c r="W440" s="70">
        <f>'май (3 цк)'!W545</f>
        <v>804.01</v>
      </c>
      <c r="X440" s="70">
        <f>'май (3 цк)'!X545</f>
        <v>810.24</v>
      </c>
      <c r="Y440" s="70">
        <f>'май (3 цк)'!Y545</f>
        <v>806.43</v>
      </c>
    </row>
    <row r="441" spans="1:25" s="62" customFormat="1" ht="18.75" customHeight="1" outlineLevel="1" x14ac:dyDescent="0.2">
      <c r="A441" s="57" t="s">
        <v>9</v>
      </c>
      <c r="B441" s="76">
        <v>177.32</v>
      </c>
      <c r="C441" s="74">
        <v>177.32</v>
      </c>
      <c r="D441" s="74">
        <v>177.32</v>
      </c>
      <c r="E441" s="74">
        <v>177.32</v>
      </c>
      <c r="F441" s="74">
        <v>177.32</v>
      </c>
      <c r="G441" s="74">
        <v>177.32</v>
      </c>
      <c r="H441" s="74">
        <v>177.32</v>
      </c>
      <c r="I441" s="74">
        <v>177.32</v>
      </c>
      <c r="J441" s="74">
        <v>177.32</v>
      </c>
      <c r="K441" s="74">
        <v>177.32</v>
      </c>
      <c r="L441" s="74">
        <v>177.32</v>
      </c>
      <c r="M441" s="74">
        <v>177.32</v>
      </c>
      <c r="N441" s="74">
        <v>177.32</v>
      </c>
      <c r="O441" s="74">
        <v>177.32</v>
      </c>
      <c r="P441" s="74">
        <v>177.32</v>
      </c>
      <c r="Q441" s="74">
        <v>177.32</v>
      </c>
      <c r="R441" s="74">
        <v>177.32</v>
      </c>
      <c r="S441" s="74">
        <v>177.32</v>
      </c>
      <c r="T441" s="74">
        <v>177.32</v>
      </c>
      <c r="U441" s="74">
        <v>177.32</v>
      </c>
      <c r="V441" s="74">
        <v>177.32</v>
      </c>
      <c r="W441" s="74">
        <v>177.32</v>
      </c>
      <c r="X441" s="74">
        <v>177.32</v>
      </c>
      <c r="Y441" s="81">
        <v>177.32</v>
      </c>
    </row>
    <row r="442" spans="1:25" s="62" customFormat="1" ht="18.75" customHeight="1" outlineLevel="1" thickBot="1" x14ac:dyDescent="0.25">
      <c r="A442" s="147" t="s">
        <v>11</v>
      </c>
      <c r="B442" s="77">
        <v>2.496</v>
      </c>
      <c r="C442" s="75">
        <v>2.496</v>
      </c>
      <c r="D442" s="75">
        <v>2.496</v>
      </c>
      <c r="E442" s="75">
        <v>2.496</v>
      </c>
      <c r="F442" s="75">
        <v>2.496</v>
      </c>
      <c r="G442" s="75">
        <v>2.496</v>
      </c>
      <c r="H442" s="75">
        <v>2.496</v>
      </c>
      <c r="I442" s="75">
        <v>2.496</v>
      </c>
      <c r="J442" s="75">
        <v>2.496</v>
      </c>
      <c r="K442" s="75">
        <v>2.496</v>
      </c>
      <c r="L442" s="75">
        <v>2.496</v>
      </c>
      <c r="M442" s="75">
        <v>2.496</v>
      </c>
      <c r="N442" s="75">
        <v>2.496</v>
      </c>
      <c r="O442" s="75">
        <v>2.496</v>
      </c>
      <c r="P442" s="75">
        <v>2.496</v>
      </c>
      <c r="Q442" s="75">
        <v>2.496</v>
      </c>
      <c r="R442" s="75">
        <v>2.496</v>
      </c>
      <c r="S442" s="75">
        <v>2.496</v>
      </c>
      <c r="T442" s="75">
        <v>2.496</v>
      </c>
      <c r="U442" s="75">
        <v>2.496</v>
      </c>
      <c r="V442" s="75">
        <v>2.496</v>
      </c>
      <c r="W442" s="75">
        <v>2.496</v>
      </c>
      <c r="X442" s="75">
        <v>2.496</v>
      </c>
      <c r="Y442" s="82">
        <v>2.496</v>
      </c>
    </row>
    <row r="443" spans="1:25" s="62" customFormat="1" ht="18.75" customHeight="1" thickBot="1" x14ac:dyDescent="0.25">
      <c r="A443" s="112">
        <v>14</v>
      </c>
      <c r="B443" s="101">
        <f t="shared" ref="B443:Y443" si="106">SUM(B444:B446)</f>
        <v>1023.8259999999999</v>
      </c>
      <c r="C443" s="102">
        <f t="shared" si="106"/>
        <v>995.36599999999987</v>
      </c>
      <c r="D443" s="102">
        <f t="shared" si="106"/>
        <v>988.726</v>
      </c>
      <c r="E443" s="103">
        <f t="shared" si="106"/>
        <v>1016.1660000000001</v>
      </c>
      <c r="F443" s="103">
        <f t="shared" si="106"/>
        <v>972.75599999999997</v>
      </c>
      <c r="G443" s="103">
        <f t="shared" si="106"/>
        <v>1002.5959999999999</v>
      </c>
      <c r="H443" s="103">
        <f t="shared" si="106"/>
        <v>1006.426</v>
      </c>
      <c r="I443" s="103">
        <f t="shared" si="106"/>
        <v>990.53599999999994</v>
      </c>
      <c r="J443" s="103">
        <f t="shared" si="106"/>
        <v>999.52599999999995</v>
      </c>
      <c r="K443" s="104">
        <f t="shared" si="106"/>
        <v>1002.9060000000001</v>
      </c>
      <c r="L443" s="103">
        <f t="shared" si="106"/>
        <v>1001.3559999999999</v>
      </c>
      <c r="M443" s="105">
        <f t="shared" si="106"/>
        <v>1002.5359999999999</v>
      </c>
      <c r="N443" s="104">
        <f t="shared" si="106"/>
        <v>1018.5559999999999</v>
      </c>
      <c r="O443" s="103">
        <f t="shared" si="106"/>
        <v>991.24599999999998</v>
      </c>
      <c r="P443" s="105">
        <f t="shared" si="106"/>
        <v>1001.0559999999999</v>
      </c>
      <c r="Q443" s="106">
        <f t="shared" si="106"/>
        <v>1023.506</v>
      </c>
      <c r="R443" s="103">
        <f t="shared" si="106"/>
        <v>1036.4760000000001</v>
      </c>
      <c r="S443" s="106">
        <f t="shared" si="106"/>
        <v>1045.086</v>
      </c>
      <c r="T443" s="103">
        <f t="shared" si="106"/>
        <v>1033.126</v>
      </c>
      <c r="U443" s="102">
        <f t="shared" si="106"/>
        <v>1020.1259999999999</v>
      </c>
      <c r="V443" s="102">
        <f t="shared" si="106"/>
        <v>1008.736</v>
      </c>
      <c r="W443" s="102">
        <f t="shared" si="106"/>
        <v>1020.526</v>
      </c>
      <c r="X443" s="102">
        <f t="shared" si="106"/>
        <v>1020.6360000000001</v>
      </c>
      <c r="Y443" s="107">
        <f t="shared" si="106"/>
        <v>1025.4360000000001</v>
      </c>
    </row>
    <row r="444" spans="1:25" s="62" customFormat="1" ht="18.75" customHeight="1" outlineLevel="1" x14ac:dyDescent="0.2">
      <c r="A444" s="56" t="s">
        <v>8</v>
      </c>
      <c r="B444" s="70">
        <f>'май (3 цк)'!B550</f>
        <v>844.01</v>
      </c>
      <c r="C444" s="70">
        <f>'май (3 цк)'!C550</f>
        <v>815.55</v>
      </c>
      <c r="D444" s="70">
        <f>'май (3 цк)'!D550</f>
        <v>808.91</v>
      </c>
      <c r="E444" s="70">
        <f>'май (3 цк)'!E550</f>
        <v>836.35</v>
      </c>
      <c r="F444" s="70">
        <f>'май (3 цк)'!F550</f>
        <v>792.94</v>
      </c>
      <c r="G444" s="70">
        <f>'май (3 цк)'!G550</f>
        <v>822.78</v>
      </c>
      <c r="H444" s="70">
        <f>'май (3 цк)'!H550</f>
        <v>826.61</v>
      </c>
      <c r="I444" s="70">
        <f>'май (3 цк)'!I550</f>
        <v>810.72</v>
      </c>
      <c r="J444" s="70">
        <f>'май (3 цк)'!J550</f>
        <v>819.71</v>
      </c>
      <c r="K444" s="70">
        <f>'май (3 цк)'!K550</f>
        <v>823.09</v>
      </c>
      <c r="L444" s="70">
        <f>'май (3 цк)'!L550</f>
        <v>821.54</v>
      </c>
      <c r="M444" s="70">
        <f>'май (3 цк)'!M550</f>
        <v>822.72</v>
      </c>
      <c r="N444" s="70">
        <f>'май (3 цк)'!N550</f>
        <v>838.74</v>
      </c>
      <c r="O444" s="70">
        <f>'май (3 цк)'!O550</f>
        <v>811.43</v>
      </c>
      <c r="P444" s="70">
        <f>'май (3 цк)'!P550</f>
        <v>821.24</v>
      </c>
      <c r="Q444" s="70">
        <f>'май (3 цк)'!Q550</f>
        <v>843.69</v>
      </c>
      <c r="R444" s="70">
        <f>'май (3 цк)'!R550</f>
        <v>856.66</v>
      </c>
      <c r="S444" s="70">
        <f>'май (3 цк)'!S550</f>
        <v>865.27</v>
      </c>
      <c r="T444" s="70">
        <f>'май (3 цк)'!T550</f>
        <v>853.31</v>
      </c>
      <c r="U444" s="70">
        <f>'май (3 цк)'!U550</f>
        <v>840.31</v>
      </c>
      <c r="V444" s="70">
        <f>'май (3 цк)'!V550</f>
        <v>828.92</v>
      </c>
      <c r="W444" s="70">
        <f>'май (3 цк)'!W550</f>
        <v>840.71</v>
      </c>
      <c r="X444" s="70">
        <f>'май (3 цк)'!X550</f>
        <v>840.82</v>
      </c>
      <c r="Y444" s="70">
        <f>'май (3 цк)'!Y550</f>
        <v>845.62</v>
      </c>
    </row>
    <row r="445" spans="1:25" s="62" customFormat="1" ht="18.75" customHeight="1" outlineLevel="1" x14ac:dyDescent="0.2">
      <c r="A445" s="57" t="s">
        <v>9</v>
      </c>
      <c r="B445" s="76">
        <v>177.32</v>
      </c>
      <c r="C445" s="74">
        <v>177.32</v>
      </c>
      <c r="D445" s="74">
        <v>177.32</v>
      </c>
      <c r="E445" s="74">
        <v>177.32</v>
      </c>
      <c r="F445" s="74">
        <v>177.32</v>
      </c>
      <c r="G445" s="74">
        <v>177.32</v>
      </c>
      <c r="H445" s="74">
        <v>177.32</v>
      </c>
      <c r="I445" s="74">
        <v>177.32</v>
      </c>
      <c r="J445" s="74">
        <v>177.32</v>
      </c>
      <c r="K445" s="74">
        <v>177.32</v>
      </c>
      <c r="L445" s="74">
        <v>177.32</v>
      </c>
      <c r="M445" s="74">
        <v>177.32</v>
      </c>
      <c r="N445" s="74">
        <v>177.32</v>
      </c>
      <c r="O445" s="74">
        <v>177.32</v>
      </c>
      <c r="P445" s="74">
        <v>177.32</v>
      </c>
      <c r="Q445" s="74">
        <v>177.32</v>
      </c>
      <c r="R445" s="74">
        <v>177.32</v>
      </c>
      <c r="S445" s="74">
        <v>177.32</v>
      </c>
      <c r="T445" s="74">
        <v>177.32</v>
      </c>
      <c r="U445" s="74">
        <v>177.32</v>
      </c>
      <c r="V445" s="74">
        <v>177.32</v>
      </c>
      <c r="W445" s="74">
        <v>177.32</v>
      </c>
      <c r="X445" s="74">
        <v>177.32</v>
      </c>
      <c r="Y445" s="81">
        <v>177.32</v>
      </c>
    </row>
    <row r="446" spans="1:25" s="62" customFormat="1" ht="18.75" customHeight="1" outlineLevel="1" thickBot="1" x14ac:dyDescent="0.25">
      <c r="A446" s="147" t="s">
        <v>11</v>
      </c>
      <c r="B446" s="77">
        <v>2.496</v>
      </c>
      <c r="C446" s="75">
        <v>2.496</v>
      </c>
      <c r="D446" s="75">
        <v>2.496</v>
      </c>
      <c r="E446" s="75">
        <v>2.496</v>
      </c>
      <c r="F446" s="75">
        <v>2.496</v>
      </c>
      <c r="G446" s="75">
        <v>2.496</v>
      </c>
      <c r="H446" s="75">
        <v>2.496</v>
      </c>
      <c r="I446" s="75">
        <v>2.496</v>
      </c>
      <c r="J446" s="75">
        <v>2.496</v>
      </c>
      <c r="K446" s="75">
        <v>2.496</v>
      </c>
      <c r="L446" s="75">
        <v>2.496</v>
      </c>
      <c r="M446" s="75">
        <v>2.496</v>
      </c>
      <c r="N446" s="75">
        <v>2.496</v>
      </c>
      <c r="O446" s="75">
        <v>2.496</v>
      </c>
      <c r="P446" s="75">
        <v>2.496</v>
      </c>
      <c r="Q446" s="75">
        <v>2.496</v>
      </c>
      <c r="R446" s="75">
        <v>2.496</v>
      </c>
      <c r="S446" s="75">
        <v>2.496</v>
      </c>
      <c r="T446" s="75">
        <v>2.496</v>
      </c>
      <c r="U446" s="75">
        <v>2.496</v>
      </c>
      <c r="V446" s="75">
        <v>2.496</v>
      </c>
      <c r="W446" s="75">
        <v>2.496</v>
      </c>
      <c r="X446" s="75">
        <v>2.496</v>
      </c>
      <c r="Y446" s="82">
        <v>2.496</v>
      </c>
    </row>
    <row r="447" spans="1:25" s="62" customFormat="1" ht="18.75" customHeight="1" thickBot="1" x14ac:dyDescent="0.25">
      <c r="A447" s="109">
        <v>15</v>
      </c>
      <c r="B447" s="101">
        <f t="shared" ref="B447:Y447" si="107">SUM(B448:B450)</f>
        <v>998.70600000000002</v>
      </c>
      <c r="C447" s="102">
        <f t="shared" si="107"/>
        <v>968.79599999999994</v>
      </c>
      <c r="D447" s="102">
        <f t="shared" si="107"/>
        <v>974.40600000000006</v>
      </c>
      <c r="E447" s="103">
        <f t="shared" si="107"/>
        <v>990.96600000000001</v>
      </c>
      <c r="F447" s="103">
        <f t="shared" si="107"/>
        <v>982.44600000000003</v>
      </c>
      <c r="G447" s="103">
        <f t="shared" si="107"/>
        <v>978.02599999999995</v>
      </c>
      <c r="H447" s="103">
        <f t="shared" si="107"/>
        <v>986.89600000000007</v>
      </c>
      <c r="I447" s="103">
        <f t="shared" si="107"/>
        <v>974.37599999999986</v>
      </c>
      <c r="J447" s="103">
        <f t="shared" si="107"/>
        <v>977.25599999999997</v>
      </c>
      <c r="K447" s="104">
        <f t="shared" si="107"/>
        <v>983.476</v>
      </c>
      <c r="L447" s="103">
        <f t="shared" si="107"/>
        <v>980.75599999999997</v>
      </c>
      <c r="M447" s="105">
        <f t="shared" si="107"/>
        <v>980.38600000000008</v>
      </c>
      <c r="N447" s="104">
        <f t="shared" si="107"/>
        <v>989.8359999999999</v>
      </c>
      <c r="O447" s="103">
        <f t="shared" si="107"/>
        <v>947.48599999999999</v>
      </c>
      <c r="P447" s="105">
        <f t="shared" si="107"/>
        <v>975.24599999999998</v>
      </c>
      <c r="Q447" s="106">
        <f t="shared" si="107"/>
        <v>1001.516</v>
      </c>
      <c r="R447" s="103">
        <f t="shared" si="107"/>
        <v>1011.8159999999999</v>
      </c>
      <c r="S447" s="106">
        <f t="shared" si="107"/>
        <v>1015.8059999999999</v>
      </c>
      <c r="T447" s="103">
        <f t="shared" si="107"/>
        <v>1009.686</v>
      </c>
      <c r="U447" s="102">
        <f t="shared" si="107"/>
        <v>998.50599999999997</v>
      </c>
      <c r="V447" s="102">
        <f t="shared" si="107"/>
        <v>996.00599999999997</v>
      </c>
      <c r="W447" s="102">
        <f t="shared" si="107"/>
        <v>996.07599999999991</v>
      </c>
      <c r="X447" s="102">
        <f t="shared" si="107"/>
        <v>991.8359999999999</v>
      </c>
      <c r="Y447" s="107">
        <f t="shared" si="107"/>
        <v>997.98599999999999</v>
      </c>
    </row>
    <row r="448" spans="1:25" s="62" customFormat="1" ht="18.75" customHeight="1" outlineLevel="1" x14ac:dyDescent="0.2">
      <c r="A448" s="56" t="s">
        <v>8</v>
      </c>
      <c r="B448" s="70">
        <f>'май (3 цк)'!B555</f>
        <v>818.89</v>
      </c>
      <c r="C448" s="70">
        <f>'май (3 цк)'!C555</f>
        <v>788.98</v>
      </c>
      <c r="D448" s="70">
        <f>'май (3 цк)'!D555</f>
        <v>794.59</v>
      </c>
      <c r="E448" s="70">
        <f>'май (3 цк)'!E555</f>
        <v>811.15</v>
      </c>
      <c r="F448" s="70">
        <f>'май (3 цк)'!F555</f>
        <v>802.63</v>
      </c>
      <c r="G448" s="70">
        <f>'май (3 цк)'!G555</f>
        <v>798.21</v>
      </c>
      <c r="H448" s="70">
        <f>'май (3 цк)'!H555</f>
        <v>807.08</v>
      </c>
      <c r="I448" s="70">
        <f>'май (3 цк)'!I555</f>
        <v>794.56</v>
      </c>
      <c r="J448" s="70">
        <f>'май (3 цк)'!J555</f>
        <v>797.44</v>
      </c>
      <c r="K448" s="70">
        <f>'май (3 цк)'!K555</f>
        <v>803.66</v>
      </c>
      <c r="L448" s="70">
        <f>'май (3 цк)'!L555</f>
        <v>800.94</v>
      </c>
      <c r="M448" s="70">
        <f>'май (3 цк)'!M555</f>
        <v>800.57</v>
      </c>
      <c r="N448" s="70">
        <f>'май (3 цк)'!N555</f>
        <v>810.02</v>
      </c>
      <c r="O448" s="70">
        <f>'май (3 цк)'!O555</f>
        <v>767.67</v>
      </c>
      <c r="P448" s="70">
        <f>'май (3 цк)'!P555</f>
        <v>795.43</v>
      </c>
      <c r="Q448" s="70">
        <f>'май (3 цк)'!Q555</f>
        <v>821.7</v>
      </c>
      <c r="R448" s="70">
        <f>'май (3 цк)'!R555</f>
        <v>832</v>
      </c>
      <c r="S448" s="70">
        <f>'май (3 цк)'!S555</f>
        <v>835.99</v>
      </c>
      <c r="T448" s="70">
        <f>'май (3 цк)'!T555</f>
        <v>829.87</v>
      </c>
      <c r="U448" s="70">
        <f>'май (3 цк)'!U555</f>
        <v>818.69</v>
      </c>
      <c r="V448" s="70">
        <f>'май (3 цк)'!V555</f>
        <v>816.19</v>
      </c>
      <c r="W448" s="70">
        <f>'май (3 цк)'!W555</f>
        <v>816.26</v>
      </c>
      <c r="X448" s="70">
        <f>'май (3 цк)'!X555</f>
        <v>812.02</v>
      </c>
      <c r="Y448" s="70">
        <f>'май (3 цк)'!Y555</f>
        <v>818.17</v>
      </c>
    </row>
    <row r="449" spans="1:25" s="62" customFormat="1" ht="18.75" customHeight="1" outlineLevel="1" x14ac:dyDescent="0.2">
      <c r="A449" s="57" t="s">
        <v>9</v>
      </c>
      <c r="B449" s="76">
        <v>177.32</v>
      </c>
      <c r="C449" s="74">
        <v>177.32</v>
      </c>
      <c r="D449" s="74">
        <v>177.32</v>
      </c>
      <c r="E449" s="74">
        <v>177.32</v>
      </c>
      <c r="F449" s="74">
        <v>177.32</v>
      </c>
      <c r="G449" s="74">
        <v>177.32</v>
      </c>
      <c r="H449" s="74">
        <v>177.32</v>
      </c>
      <c r="I449" s="74">
        <v>177.32</v>
      </c>
      <c r="J449" s="74">
        <v>177.32</v>
      </c>
      <c r="K449" s="74">
        <v>177.32</v>
      </c>
      <c r="L449" s="74">
        <v>177.32</v>
      </c>
      <c r="M449" s="74">
        <v>177.32</v>
      </c>
      <c r="N449" s="74">
        <v>177.32</v>
      </c>
      <c r="O449" s="74">
        <v>177.32</v>
      </c>
      <c r="P449" s="74">
        <v>177.32</v>
      </c>
      <c r="Q449" s="74">
        <v>177.32</v>
      </c>
      <c r="R449" s="74">
        <v>177.32</v>
      </c>
      <c r="S449" s="74">
        <v>177.32</v>
      </c>
      <c r="T449" s="74">
        <v>177.32</v>
      </c>
      <c r="U449" s="74">
        <v>177.32</v>
      </c>
      <c r="V449" s="74">
        <v>177.32</v>
      </c>
      <c r="W449" s="74">
        <v>177.32</v>
      </c>
      <c r="X449" s="74">
        <v>177.32</v>
      </c>
      <c r="Y449" s="81">
        <v>177.32</v>
      </c>
    </row>
    <row r="450" spans="1:25" s="62" customFormat="1" ht="18.75" customHeight="1" outlineLevel="1" thickBot="1" x14ac:dyDescent="0.25">
      <c r="A450" s="147" t="s">
        <v>11</v>
      </c>
      <c r="B450" s="77">
        <v>2.496</v>
      </c>
      <c r="C450" s="75">
        <v>2.496</v>
      </c>
      <c r="D450" s="75">
        <v>2.496</v>
      </c>
      <c r="E450" s="75">
        <v>2.496</v>
      </c>
      <c r="F450" s="75">
        <v>2.496</v>
      </c>
      <c r="G450" s="75">
        <v>2.496</v>
      </c>
      <c r="H450" s="75">
        <v>2.496</v>
      </c>
      <c r="I450" s="75">
        <v>2.496</v>
      </c>
      <c r="J450" s="75">
        <v>2.496</v>
      </c>
      <c r="K450" s="75">
        <v>2.496</v>
      </c>
      <c r="L450" s="75">
        <v>2.496</v>
      </c>
      <c r="M450" s="75">
        <v>2.496</v>
      </c>
      <c r="N450" s="75">
        <v>2.496</v>
      </c>
      <c r="O450" s="75">
        <v>2.496</v>
      </c>
      <c r="P450" s="75">
        <v>2.496</v>
      </c>
      <c r="Q450" s="75">
        <v>2.496</v>
      </c>
      <c r="R450" s="75">
        <v>2.496</v>
      </c>
      <c r="S450" s="75">
        <v>2.496</v>
      </c>
      <c r="T450" s="75">
        <v>2.496</v>
      </c>
      <c r="U450" s="75">
        <v>2.496</v>
      </c>
      <c r="V450" s="75">
        <v>2.496</v>
      </c>
      <c r="W450" s="75">
        <v>2.496</v>
      </c>
      <c r="X450" s="75">
        <v>2.496</v>
      </c>
      <c r="Y450" s="82">
        <v>2.496</v>
      </c>
    </row>
    <row r="451" spans="1:25" s="62" customFormat="1" ht="18.75" customHeight="1" thickBot="1" x14ac:dyDescent="0.25">
      <c r="A451" s="112">
        <v>16</v>
      </c>
      <c r="B451" s="101">
        <f t="shared" ref="B451:Y451" si="108">SUM(B452:B454)</f>
        <v>973.07599999999991</v>
      </c>
      <c r="C451" s="102">
        <f t="shared" si="108"/>
        <v>953.26599999999996</v>
      </c>
      <c r="D451" s="102">
        <f t="shared" si="108"/>
        <v>962.84599999999989</v>
      </c>
      <c r="E451" s="103">
        <f t="shared" si="108"/>
        <v>974.13600000000008</v>
      </c>
      <c r="F451" s="103">
        <f t="shared" si="108"/>
        <v>971.67600000000004</v>
      </c>
      <c r="G451" s="103">
        <f t="shared" si="108"/>
        <v>965.02599999999995</v>
      </c>
      <c r="H451" s="103">
        <f t="shared" si="108"/>
        <v>965.476</v>
      </c>
      <c r="I451" s="103">
        <f t="shared" si="108"/>
        <v>951.75599999999997</v>
      </c>
      <c r="J451" s="103">
        <f t="shared" si="108"/>
        <v>957.976</v>
      </c>
      <c r="K451" s="104">
        <f t="shared" si="108"/>
        <v>951.60599999999988</v>
      </c>
      <c r="L451" s="103">
        <f t="shared" si="108"/>
        <v>955.48599999999999</v>
      </c>
      <c r="M451" s="105">
        <f t="shared" si="108"/>
        <v>970.51599999999996</v>
      </c>
      <c r="N451" s="104">
        <f t="shared" si="108"/>
        <v>975.76599999999996</v>
      </c>
      <c r="O451" s="103">
        <f t="shared" si="108"/>
        <v>946.93600000000004</v>
      </c>
      <c r="P451" s="105">
        <f t="shared" si="108"/>
        <v>950.73599999999999</v>
      </c>
      <c r="Q451" s="106">
        <f t="shared" si="108"/>
        <v>971.69600000000003</v>
      </c>
      <c r="R451" s="103">
        <f t="shared" si="108"/>
        <v>991.02599999999995</v>
      </c>
      <c r="S451" s="106">
        <f t="shared" si="108"/>
        <v>993.52599999999995</v>
      </c>
      <c r="T451" s="103">
        <f t="shared" si="108"/>
        <v>983.32599999999991</v>
      </c>
      <c r="U451" s="102">
        <f t="shared" si="108"/>
        <v>977.5859999999999</v>
      </c>
      <c r="V451" s="102">
        <f t="shared" si="108"/>
        <v>971.82599999999991</v>
      </c>
      <c r="W451" s="102">
        <f t="shared" si="108"/>
        <v>980.40600000000006</v>
      </c>
      <c r="X451" s="102">
        <f t="shared" si="108"/>
        <v>954.27599999999995</v>
      </c>
      <c r="Y451" s="107">
        <f t="shared" si="108"/>
        <v>968.99599999999998</v>
      </c>
    </row>
    <row r="452" spans="1:25" s="62" customFormat="1" ht="18.75" customHeight="1" outlineLevel="1" x14ac:dyDescent="0.2">
      <c r="A452" s="160" t="s">
        <v>8</v>
      </c>
      <c r="B452" s="70">
        <f>'май (3 цк)'!B560</f>
        <v>793.26</v>
      </c>
      <c r="C452" s="70">
        <f>'май (3 цк)'!C560</f>
        <v>773.45</v>
      </c>
      <c r="D452" s="70">
        <f>'май (3 цк)'!D560</f>
        <v>783.03</v>
      </c>
      <c r="E452" s="70">
        <f>'май (3 цк)'!E560</f>
        <v>794.32</v>
      </c>
      <c r="F452" s="70">
        <f>'май (3 цк)'!F560</f>
        <v>791.86</v>
      </c>
      <c r="G452" s="70">
        <f>'май (3 цк)'!G560</f>
        <v>785.21</v>
      </c>
      <c r="H452" s="70">
        <f>'май (3 цк)'!H560</f>
        <v>785.66</v>
      </c>
      <c r="I452" s="70">
        <f>'май (3 цк)'!I560</f>
        <v>771.94</v>
      </c>
      <c r="J452" s="70">
        <f>'май (3 цк)'!J560</f>
        <v>778.16</v>
      </c>
      <c r="K452" s="70">
        <f>'май (3 цк)'!K560</f>
        <v>771.79</v>
      </c>
      <c r="L452" s="70">
        <f>'май (3 цк)'!L560</f>
        <v>775.67</v>
      </c>
      <c r="M452" s="70">
        <f>'май (3 цк)'!M560</f>
        <v>790.7</v>
      </c>
      <c r="N452" s="70">
        <f>'май (3 цк)'!N560</f>
        <v>795.95</v>
      </c>
      <c r="O452" s="70">
        <f>'май (3 цк)'!O560</f>
        <v>767.12</v>
      </c>
      <c r="P452" s="70">
        <f>'май (3 цк)'!P560</f>
        <v>770.92</v>
      </c>
      <c r="Q452" s="70">
        <f>'май (3 цк)'!Q560</f>
        <v>791.88</v>
      </c>
      <c r="R452" s="70">
        <f>'май (3 цк)'!R560</f>
        <v>811.21</v>
      </c>
      <c r="S452" s="70">
        <f>'май (3 цк)'!S560</f>
        <v>813.71</v>
      </c>
      <c r="T452" s="70">
        <f>'май (3 цк)'!T560</f>
        <v>803.51</v>
      </c>
      <c r="U452" s="70">
        <f>'май (3 цк)'!U560</f>
        <v>797.77</v>
      </c>
      <c r="V452" s="70">
        <f>'май (3 цк)'!V560</f>
        <v>792.01</v>
      </c>
      <c r="W452" s="70">
        <f>'май (3 цк)'!W560</f>
        <v>800.59</v>
      </c>
      <c r="X452" s="70">
        <f>'май (3 цк)'!X560</f>
        <v>774.46</v>
      </c>
      <c r="Y452" s="70">
        <f>'май (3 цк)'!Y560</f>
        <v>789.18</v>
      </c>
    </row>
    <row r="453" spans="1:25" s="62" customFormat="1" ht="18.75" customHeight="1" outlineLevel="1" x14ac:dyDescent="0.2">
      <c r="A453" s="53" t="s">
        <v>9</v>
      </c>
      <c r="B453" s="76">
        <v>177.32</v>
      </c>
      <c r="C453" s="74">
        <v>177.32</v>
      </c>
      <c r="D453" s="74">
        <v>177.32</v>
      </c>
      <c r="E453" s="74">
        <v>177.32</v>
      </c>
      <c r="F453" s="74">
        <v>177.32</v>
      </c>
      <c r="G453" s="74">
        <v>177.32</v>
      </c>
      <c r="H453" s="74">
        <v>177.32</v>
      </c>
      <c r="I453" s="74">
        <v>177.32</v>
      </c>
      <c r="J453" s="74">
        <v>177.32</v>
      </c>
      <c r="K453" s="74">
        <v>177.32</v>
      </c>
      <c r="L453" s="74">
        <v>177.32</v>
      </c>
      <c r="M453" s="74">
        <v>177.32</v>
      </c>
      <c r="N453" s="74">
        <v>177.32</v>
      </c>
      <c r="O453" s="74">
        <v>177.32</v>
      </c>
      <c r="P453" s="74">
        <v>177.32</v>
      </c>
      <c r="Q453" s="74">
        <v>177.32</v>
      </c>
      <c r="R453" s="74">
        <v>177.32</v>
      </c>
      <c r="S453" s="74">
        <v>177.32</v>
      </c>
      <c r="T453" s="74">
        <v>177.32</v>
      </c>
      <c r="U453" s="74">
        <v>177.32</v>
      </c>
      <c r="V453" s="74">
        <v>177.32</v>
      </c>
      <c r="W453" s="74">
        <v>177.32</v>
      </c>
      <c r="X453" s="74">
        <v>177.32</v>
      </c>
      <c r="Y453" s="81">
        <v>177.32</v>
      </c>
    </row>
    <row r="454" spans="1:25" s="62" customFormat="1" ht="18.75" customHeight="1" outlineLevel="1" thickBot="1" x14ac:dyDescent="0.25">
      <c r="A454" s="161" t="s">
        <v>11</v>
      </c>
      <c r="B454" s="77">
        <v>2.496</v>
      </c>
      <c r="C454" s="75">
        <v>2.496</v>
      </c>
      <c r="D454" s="75">
        <v>2.496</v>
      </c>
      <c r="E454" s="75">
        <v>2.496</v>
      </c>
      <c r="F454" s="75">
        <v>2.496</v>
      </c>
      <c r="G454" s="75">
        <v>2.496</v>
      </c>
      <c r="H454" s="75">
        <v>2.496</v>
      </c>
      <c r="I454" s="75">
        <v>2.496</v>
      </c>
      <c r="J454" s="75">
        <v>2.496</v>
      </c>
      <c r="K454" s="75">
        <v>2.496</v>
      </c>
      <c r="L454" s="75">
        <v>2.496</v>
      </c>
      <c r="M454" s="75">
        <v>2.496</v>
      </c>
      <c r="N454" s="75">
        <v>2.496</v>
      </c>
      <c r="O454" s="75">
        <v>2.496</v>
      </c>
      <c r="P454" s="75">
        <v>2.496</v>
      </c>
      <c r="Q454" s="75">
        <v>2.496</v>
      </c>
      <c r="R454" s="75">
        <v>2.496</v>
      </c>
      <c r="S454" s="75">
        <v>2.496</v>
      </c>
      <c r="T454" s="75">
        <v>2.496</v>
      </c>
      <c r="U454" s="75">
        <v>2.496</v>
      </c>
      <c r="V454" s="75">
        <v>2.496</v>
      </c>
      <c r="W454" s="75">
        <v>2.496</v>
      </c>
      <c r="X454" s="75">
        <v>2.496</v>
      </c>
      <c r="Y454" s="82">
        <v>2.496</v>
      </c>
    </row>
    <row r="455" spans="1:25" s="62" customFormat="1" ht="18.75" customHeight="1" thickBot="1" x14ac:dyDescent="0.25">
      <c r="A455" s="109">
        <v>17</v>
      </c>
      <c r="B455" s="101">
        <f t="shared" ref="B455:Y455" si="109">SUM(B456:B458)</f>
        <v>976.17600000000004</v>
      </c>
      <c r="C455" s="102">
        <f t="shared" si="109"/>
        <v>954.71600000000001</v>
      </c>
      <c r="D455" s="102">
        <f t="shared" si="109"/>
        <v>968.00599999999997</v>
      </c>
      <c r="E455" s="103">
        <f t="shared" si="109"/>
        <v>963.03599999999994</v>
      </c>
      <c r="F455" s="103">
        <f t="shared" si="109"/>
        <v>969.59599999999989</v>
      </c>
      <c r="G455" s="103">
        <f t="shared" si="109"/>
        <v>970.74599999999998</v>
      </c>
      <c r="H455" s="103">
        <f t="shared" si="109"/>
        <v>972.23599999999999</v>
      </c>
      <c r="I455" s="103">
        <f t="shared" si="109"/>
        <v>964.59599999999989</v>
      </c>
      <c r="J455" s="103">
        <f t="shared" si="109"/>
        <v>968.62599999999986</v>
      </c>
      <c r="K455" s="104">
        <f t="shared" si="109"/>
        <v>978.17600000000004</v>
      </c>
      <c r="L455" s="103">
        <f t="shared" si="109"/>
        <v>976.39600000000007</v>
      </c>
      <c r="M455" s="105">
        <f t="shared" si="109"/>
        <v>978.53599999999994</v>
      </c>
      <c r="N455" s="104">
        <f t="shared" si="109"/>
        <v>976.43600000000004</v>
      </c>
      <c r="O455" s="103">
        <f t="shared" si="109"/>
        <v>960.68600000000004</v>
      </c>
      <c r="P455" s="105">
        <f t="shared" si="109"/>
        <v>964.85599999999988</v>
      </c>
      <c r="Q455" s="106">
        <f t="shared" si="109"/>
        <v>986.15600000000006</v>
      </c>
      <c r="R455" s="103">
        <f t="shared" si="109"/>
        <v>1000.256</v>
      </c>
      <c r="S455" s="106">
        <f t="shared" si="109"/>
        <v>1009.8659999999999</v>
      </c>
      <c r="T455" s="103">
        <f t="shared" si="109"/>
        <v>997.62599999999986</v>
      </c>
      <c r="U455" s="102">
        <f t="shared" si="109"/>
        <v>986.61599999999987</v>
      </c>
      <c r="V455" s="102">
        <f t="shared" si="109"/>
        <v>991.18600000000004</v>
      </c>
      <c r="W455" s="102">
        <f t="shared" si="109"/>
        <v>987.07599999999991</v>
      </c>
      <c r="X455" s="102">
        <f t="shared" si="109"/>
        <v>986.92600000000004</v>
      </c>
      <c r="Y455" s="107">
        <f t="shared" si="109"/>
        <v>986.35599999999988</v>
      </c>
    </row>
    <row r="456" spans="1:25" s="62" customFormat="1" ht="18.75" customHeight="1" outlineLevel="1" x14ac:dyDescent="0.2">
      <c r="A456" s="160" t="s">
        <v>8</v>
      </c>
      <c r="B456" s="70">
        <f>'май (3 цк)'!B565</f>
        <v>796.36</v>
      </c>
      <c r="C456" s="70">
        <f>'май (3 цк)'!C565</f>
        <v>774.9</v>
      </c>
      <c r="D456" s="70">
        <f>'май (3 цк)'!D565</f>
        <v>788.19</v>
      </c>
      <c r="E456" s="70">
        <f>'май (3 цк)'!E565</f>
        <v>783.22</v>
      </c>
      <c r="F456" s="70">
        <f>'май (3 цк)'!F565</f>
        <v>789.78</v>
      </c>
      <c r="G456" s="70">
        <f>'май (3 цк)'!G565</f>
        <v>790.93</v>
      </c>
      <c r="H456" s="70">
        <f>'май (3 цк)'!H565</f>
        <v>792.42</v>
      </c>
      <c r="I456" s="70">
        <f>'май (3 цк)'!I565</f>
        <v>784.78</v>
      </c>
      <c r="J456" s="70">
        <f>'май (3 цк)'!J565</f>
        <v>788.81</v>
      </c>
      <c r="K456" s="70">
        <f>'май (3 цк)'!K565</f>
        <v>798.36</v>
      </c>
      <c r="L456" s="70">
        <f>'май (3 цк)'!L565</f>
        <v>796.58</v>
      </c>
      <c r="M456" s="70">
        <f>'май (3 цк)'!M565</f>
        <v>798.72</v>
      </c>
      <c r="N456" s="70">
        <f>'май (3 цк)'!N565</f>
        <v>796.62</v>
      </c>
      <c r="O456" s="70">
        <f>'май (3 цк)'!O565</f>
        <v>780.87</v>
      </c>
      <c r="P456" s="70">
        <f>'май (3 цк)'!P565</f>
        <v>785.04</v>
      </c>
      <c r="Q456" s="70">
        <f>'май (3 цк)'!Q565</f>
        <v>806.34</v>
      </c>
      <c r="R456" s="70">
        <f>'май (3 цк)'!R565</f>
        <v>820.44</v>
      </c>
      <c r="S456" s="70">
        <f>'май (3 цк)'!S565</f>
        <v>830.05</v>
      </c>
      <c r="T456" s="70">
        <f>'май (3 цк)'!T565</f>
        <v>817.81</v>
      </c>
      <c r="U456" s="70">
        <f>'май (3 цк)'!U565</f>
        <v>806.8</v>
      </c>
      <c r="V456" s="70">
        <f>'май (3 цк)'!V565</f>
        <v>811.37</v>
      </c>
      <c r="W456" s="70">
        <f>'май (3 цк)'!W565</f>
        <v>807.26</v>
      </c>
      <c r="X456" s="70">
        <f>'май (3 цк)'!X565</f>
        <v>807.11</v>
      </c>
      <c r="Y456" s="70">
        <f>'май (3 цк)'!Y565</f>
        <v>806.54</v>
      </c>
    </row>
    <row r="457" spans="1:25" s="62" customFormat="1" ht="18.75" customHeight="1" outlineLevel="1" x14ac:dyDescent="0.2">
      <c r="A457" s="53" t="s">
        <v>9</v>
      </c>
      <c r="B457" s="76">
        <v>177.32</v>
      </c>
      <c r="C457" s="74">
        <v>177.32</v>
      </c>
      <c r="D457" s="74">
        <v>177.32</v>
      </c>
      <c r="E457" s="74">
        <v>177.32</v>
      </c>
      <c r="F457" s="74">
        <v>177.32</v>
      </c>
      <c r="G457" s="74">
        <v>177.32</v>
      </c>
      <c r="H457" s="74">
        <v>177.32</v>
      </c>
      <c r="I457" s="74">
        <v>177.32</v>
      </c>
      <c r="J457" s="74">
        <v>177.32</v>
      </c>
      <c r="K457" s="74">
        <v>177.32</v>
      </c>
      <c r="L457" s="74">
        <v>177.32</v>
      </c>
      <c r="M457" s="74">
        <v>177.32</v>
      </c>
      <c r="N457" s="74">
        <v>177.32</v>
      </c>
      <c r="O457" s="74">
        <v>177.32</v>
      </c>
      <c r="P457" s="74">
        <v>177.32</v>
      </c>
      <c r="Q457" s="74">
        <v>177.32</v>
      </c>
      <c r="R457" s="74">
        <v>177.32</v>
      </c>
      <c r="S457" s="74">
        <v>177.32</v>
      </c>
      <c r="T457" s="74">
        <v>177.32</v>
      </c>
      <c r="U457" s="74">
        <v>177.32</v>
      </c>
      <c r="V457" s="74">
        <v>177.32</v>
      </c>
      <c r="W457" s="74">
        <v>177.32</v>
      </c>
      <c r="X457" s="74">
        <v>177.32</v>
      </c>
      <c r="Y457" s="81">
        <v>177.32</v>
      </c>
    </row>
    <row r="458" spans="1:25" s="62" customFormat="1" ht="18.75" customHeight="1" outlineLevel="1" thickBot="1" x14ac:dyDescent="0.25">
      <c r="A458" s="161" t="s">
        <v>11</v>
      </c>
      <c r="B458" s="77">
        <v>2.496</v>
      </c>
      <c r="C458" s="75">
        <v>2.496</v>
      </c>
      <c r="D458" s="75">
        <v>2.496</v>
      </c>
      <c r="E458" s="75">
        <v>2.496</v>
      </c>
      <c r="F458" s="75">
        <v>2.496</v>
      </c>
      <c r="G458" s="75">
        <v>2.496</v>
      </c>
      <c r="H458" s="75">
        <v>2.496</v>
      </c>
      <c r="I458" s="75">
        <v>2.496</v>
      </c>
      <c r="J458" s="75">
        <v>2.496</v>
      </c>
      <c r="K458" s="75">
        <v>2.496</v>
      </c>
      <c r="L458" s="75">
        <v>2.496</v>
      </c>
      <c r="M458" s="75">
        <v>2.496</v>
      </c>
      <c r="N458" s="75">
        <v>2.496</v>
      </c>
      <c r="O458" s="75">
        <v>2.496</v>
      </c>
      <c r="P458" s="75">
        <v>2.496</v>
      </c>
      <c r="Q458" s="75">
        <v>2.496</v>
      </c>
      <c r="R458" s="75">
        <v>2.496</v>
      </c>
      <c r="S458" s="75">
        <v>2.496</v>
      </c>
      <c r="T458" s="75">
        <v>2.496</v>
      </c>
      <c r="U458" s="75">
        <v>2.496</v>
      </c>
      <c r="V458" s="75">
        <v>2.496</v>
      </c>
      <c r="W458" s="75">
        <v>2.496</v>
      </c>
      <c r="X458" s="75">
        <v>2.496</v>
      </c>
      <c r="Y458" s="82">
        <v>2.496</v>
      </c>
    </row>
    <row r="459" spans="1:25" s="62" customFormat="1" ht="18.75" customHeight="1" thickBot="1" x14ac:dyDescent="0.25">
      <c r="A459" s="110">
        <v>18</v>
      </c>
      <c r="B459" s="101">
        <f t="shared" ref="B459:Y459" si="110">SUM(B460:B462)</f>
        <v>922.06599999999992</v>
      </c>
      <c r="C459" s="102">
        <f t="shared" si="110"/>
        <v>904.56599999999992</v>
      </c>
      <c r="D459" s="102">
        <f t="shared" si="110"/>
        <v>906.86599999999987</v>
      </c>
      <c r="E459" s="103">
        <f t="shared" si="110"/>
        <v>919.56599999999992</v>
      </c>
      <c r="F459" s="103">
        <f t="shared" si="110"/>
        <v>908.23599999999999</v>
      </c>
      <c r="G459" s="103">
        <f t="shared" si="110"/>
        <v>909.36599999999987</v>
      </c>
      <c r="H459" s="103">
        <f t="shared" si="110"/>
        <v>907.68600000000004</v>
      </c>
      <c r="I459" s="103">
        <f t="shared" si="110"/>
        <v>900.02599999999995</v>
      </c>
      <c r="J459" s="103">
        <f t="shared" si="110"/>
        <v>900.84599999999989</v>
      </c>
      <c r="K459" s="104">
        <f t="shared" si="110"/>
        <v>915.8359999999999</v>
      </c>
      <c r="L459" s="103">
        <f t="shared" si="110"/>
        <v>916.51599999999996</v>
      </c>
      <c r="M459" s="105">
        <f t="shared" si="110"/>
        <v>910.59599999999989</v>
      </c>
      <c r="N459" s="104">
        <f t="shared" si="110"/>
        <v>911.226</v>
      </c>
      <c r="O459" s="103">
        <f t="shared" si="110"/>
        <v>887.84599999999989</v>
      </c>
      <c r="P459" s="105">
        <f t="shared" si="110"/>
        <v>892.30599999999993</v>
      </c>
      <c r="Q459" s="106">
        <f t="shared" si="110"/>
        <v>911.66600000000005</v>
      </c>
      <c r="R459" s="103">
        <f t="shared" si="110"/>
        <v>921.13600000000008</v>
      </c>
      <c r="S459" s="106">
        <f t="shared" si="110"/>
        <v>924.44600000000003</v>
      </c>
      <c r="T459" s="103">
        <f t="shared" si="110"/>
        <v>914.01599999999996</v>
      </c>
      <c r="U459" s="102">
        <f t="shared" si="110"/>
        <v>906.24599999999998</v>
      </c>
      <c r="V459" s="102">
        <f t="shared" si="110"/>
        <v>908.86599999999987</v>
      </c>
      <c r="W459" s="102">
        <f t="shared" si="110"/>
        <v>918.65600000000006</v>
      </c>
      <c r="X459" s="102">
        <f t="shared" si="110"/>
        <v>917.53599999999994</v>
      </c>
      <c r="Y459" s="107">
        <f t="shared" si="110"/>
        <v>916.42600000000004</v>
      </c>
    </row>
    <row r="460" spans="1:25" s="62" customFormat="1" ht="18.75" customHeight="1" outlineLevel="1" x14ac:dyDescent="0.2">
      <c r="A460" s="56" t="s">
        <v>8</v>
      </c>
      <c r="B460" s="70">
        <f>'май (3 цк)'!B570</f>
        <v>742.25</v>
      </c>
      <c r="C460" s="70">
        <f>'май (3 цк)'!C570</f>
        <v>724.75</v>
      </c>
      <c r="D460" s="70">
        <f>'май (3 цк)'!D570</f>
        <v>727.05</v>
      </c>
      <c r="E460" s="70">
        <f>'май (3 цк)'!E570</f>
        <v>739.75</v>
      </c>
      <c r="F460" s="70">
        <f>'май (3 цк)'!F570</f>
        <v>728.42</v>
      </c>
      <c r="G460" s="70">
        <f>'май (3 цк)'!G570</f>
        <v>729.55</v>
      </c>
      <c r="H460" s="70">
        <f>'май (3 цк)'!H570</f>
        <v>727.87</v>
      </c>
      <c r="I460" s="70">
        <f>'май (3 цк)'!I570</f>
        <v>720.21</v>
      </c>
      <c r="J460" s="70">
        <f>'май (3 цк)'!J570</f>
        <v>721.03</v>
      </c>
      <c r="K460" s="70">
        <f>'май (3 цк)'!K570</f>
        <v>736.02</v>
      </c>
      <c r="L460" s="70">
        <f>'май (3 цк)'!L570</f>
        <v>736.7</v>
      </c>
      <c r="M460" s="70">
        <f>'май (3 цк)'!M570</f>
        <v>730.78</v>
      </c>
      <c r="N460" s="70">
        <f>'май (3 цк)'!N570</f>
        <v>731.41</v>
      </c>
      <c r="O460" s="70">
        <f>'май (3 цк)'!O570</f>
        <v>708.03</v>
      </c>
      <c r="P460" s="70">
        <f>'май (3 цк)'!P570</f>
        <v>712.49</v>
      </c>
      <c r="Q460" s="70">
        <f>'май (3 цк)'!Q570</f>
        <v>731.85</v>
      </c>
      <c r="R460" s="70">
        <f>'май (3 цк)'!R570</f>
        <v>741.32</v>
      </c>
      <c r="S460" s="70">
        <f>'май (3 цк)'!S570</f>
        <v>744.63</v>
      </c>
      <c r="T460" s="70">
        <f>'май (3 цк)'!T570</f>
        <v>734.2</v>
      </c>
      <c r="U460" s="70">
        <f>'май (3 цк)'!U570</f>
        <v>726.43</v>
      </c>
      <c r="V460" s="70">
        <f>'май (3 цк)'!V570</f>
        <v>729.05</v>
      </c>
      <c r="W460" s="70">
        <f>'май (3 цк)'!W570</f>
        <v>738.84</v>
      </c>
      <c r="X460" s="70">
        <f>'май (3 цк)'!X570</f>
        <v>737.72</v>
      </c>
      <c r="Y460" s="70">
        <f>'май (3 цк)'!Y570</f>
        <v>736.61</v>
      </c>
    </row>
    <row r="461" spans="1:25" s="62" customFormat="1" ht="18.75" customHeight="1" outlineLevel="1" x14ac:dyDescent="0.2">
      <c r="A461" s="57" t="s">
        <v>9</v>
      </c>
      <c r="B461" s="76">
        <v>177.32</v>
      </c>
      <c r="C461" s="74">
        <v>177.32</v>
      </c>
      <c r="D461" s="74">
        <v>177.32</v>
      </c>
      <c r="E461" s="74">
        <v>177.32</v>
      </c>
      <c r="F461" s="74">
        <v>177.32</v>
      </c>
      <c r="G461" s="74">
        <v>177.32</v>
      </c>
      <c r="H461" s="74">
        <v>177.32</v>
      </c>
      <c r="I461" s="74">
        <v>177.32</v>
      </c>
      <c r="J461" s="74">
        <v>177.32</v>
      </c>
      <c r="K461" s="74">
        <v>177.32</v>
      </c>
      <c r="L461" s="74">
        <v>177.32</v>
      </c>
      <c r="M461" s="74">
        <v>177.32</v>
      </c>
      <c r="N461" s="74">
        <v>177.32</v>
      </c>
      <c r="O461" s="74">
        <v>177.32</v>
      </c>
      <c r="P461" s="74">
        <v>177.32</v>
      </c>
      <c r="Q461" s="74">
        <v>177.32</v>
      </c>
      <c r="R461" s="74">
        <v>177.32</v>
      </c>
      <c r="S461" s="74">
        <v>177.32</v>
      </c>
      <c r="T461" s="74">
        <v>177.32</v>
      </c>
      <c r="U461" s="74">
        <v>177.32</v>
      </c>
      <c r="V461" s="74">
        <v>177.32</v>
      </c>
      <c r="W461" s="74">
        <v>177.32</v>
      </c>
      <c r="X461" s="74">
        <v>177.32</v>
      </c>
      <c r="Y461" s="81">
        <v>177.32</v>
      </c>
    </row>
    <row r="462" spans="1:25" s="62" customFormat="1" ht="18.75" customHeight="1" outlineLevel="1" thickBot="1" x14ac:dyDescent="0.25">
      <c r="A462" s="147" t="s">
        <v>11</v>
      </c>
      <c r="B462" s="77">
        <v>2.496</v>
      </c>
      <c r="C462" s="75">
        <v>2.496</v>
      </c>
      <c r="D462" s="75">
        <v>2.496</v>
      </c>
      <c r="E462" s="75">
        <v>2.496</v>
      </c>
      <c r="F462" s="75">
        <v>2.496</v>
      </c>
      <c r="G462" s="75">
        <v>2.496</v>
      </c>
      <c r="H462" s="75">
        <v>2.496</v>
      </c>
      <c r="I462" s="75">
        <v>2.496</v>
      </c>
      <c r="J462" s="75">
        <v>2.496</v>
      </c>
      <c r="K462" s="75">
        <v>2.496</v>
      </c>
      <c r="L462" s="75">
        <v>2.496</v>
      </c>
      <c r="M462" s="75">
        <v>2.496</v>
      </c>
      <c r="N462" s="75">
        <v>2.496</v>
      </c>
      <c r="O462" s="75">
        <v>2.496</v>
      </c>
      <c r="P462" s="75">
        <v>2.496</v>
      </c>
      <c r="Q462" s="75">
        <v>2.496</v>
      </c>
      <c r="R462" s="75">
        <v>2.496</v>
      </c>
      <c r="S462" s="75">
        <v>2.496</v>
      </c>
      <c r="T462" s="75">
        <v>2.496</v>
      </c>
      <c r="U462" s="75">
        <v>2.496</v>
      </c>
      <c r="V462" s="75">
        <v>2.496</v>
      </c>
      <c r="W462" s="75">
        <v>2.496</v>
      </c>
      <c r="X462" s="75">
        <v>2.496</v>
      </c>
      <c r="Y462" s="82">
        <v>2.496</v>
      </c>
    </row>
    <row r="463" spans="1:25" s="62" customFormat="1" ht="18.75" customHeight="1" thickBot="1" x14ac:dyDescent="0.25">
      <c r="A463" s="112">
        <v>19</v>
      </c>
      <c r="B463" s="101">
        <f t="shared" ref="B463:Y463" si="111">SUM(B464:B466)</f>
        <v>905.95600000000002</v>
      </c>
      <c r="C463" s="102">
        <f t="shared" si="111"/>
        <v>891.04599999999994</v>
      </c>
      <c r="D463" s="102">
        <f t="shared" si="111"/>
        <v>894.59599999999989</v>
      </c>
      <c r="E463" s="103">
        <f t="shared" si="111"/>
        <v>905.42600000000004</v>
      </c>
      <c r="F463" s="103">
        <f t="shared" si="111"/>
        <v>888.64600000000007</v>
      </c>
      <c r="G463" s="103">
        <f t="shared" si="111"/>
        <v>877.69600000000003</v>
      </c>
      <c r="H463" s="103">
        <f t="shared" si="111"/>
        <v>879.74599999999998</v>
      </c>
      <c r="I463" s="103">
        <f t="shared" si="111"/>
        <v>882.51599999999996</v>
      </c>
      <c r="J463" s="103">
        <f t="shared" si="111"/>
        <v>885.34599999999989</v>
      </c>
      <c r="K463" s="104">
        <f t="shared" si="111"/>
        <v>895.14600000000007</v>
      </c>
      <c r="L463" s="103">
        <f t="shared" si="111"/>
        <v>897.54599999999994</v>
      </c>
      <c r="M463" s="105">
        <f t="shared" si="111"/>
        <v>890.21600000000001</v>
      </c>
      <c r="N463" s="104">
        <f t="shared" si="111"/>
        <v>896.10599999999988</v>
      </c>
      <c r="O463" s="103">
        <f t="shared" si="111"/>
        <v>879.93600000000004</v>
      </c>
      <c r="P463" s="105">
        <f t="shared" si="111"/>
        <v>885.68600000000004</v>
      </c>
      <c r="Q463" s="106">
        <f t="shared" si="111"/>
        <v>902.87599999999986</v>
      </c>
      <c r="R463" s="103">
        <f t="shared" si="111"/>
        <v>911.87599999999986</v>
      </c>
      <c r="S463" s="106">
        <f t="shared" si="111"/>
        <v>921.20600000000002</v>
      </c>
      <c r="T463" s="103">
        <f t="shared" si="111"/>
        <v>907.98599999999999</v>
      </c>
      <c r="U463" s="102">
        <f t="shared" si="111"/>
        <v>904.67600000000004</v>
      </c>
      <c r="V463" s="102">
        <f t="shared" si="111"/>
        <v>901.69600000000003</v>
      </c>
      <c r="W463" s="102">
        <f t="shared" si="111"/>
        <v>909.71600000000001</v>
      </c>
      <c r="X463" s="102">
        <f t="shared" si="111"/>
        <v>909.67600000000004</v>
      </c>
      <c r="Y463" s="107">
        <f t="shared" si="111"/>
        <v>911.476</v>
      </c>
    </row>
    <row r="464" spans="1:25" s="62" customFormat="1" ht="18.75" customHeight="1" outlineLevel="1" x14ac:dyDescent="0.2">
      <c r="A464" s="160" t="s">
        <v>8</v>
      </c>
      <c r="B464" s="70">
        <f>'май (3 цк)'!B575</f>
        <v>726.14</v>
      </c>
      <c r="C464" s="70">
        <f>'май (3 цк)'!C575</f>
        <v>711.23</v>
      </c>
      <c r="D464" s="70">
        <f>'май (3 цк)'!D575</f>
        <v>714.78</v>
      </c>
      <c r="E464" s="70">
        <f>'май (3 цк)'!E575</f>
        <v>725.61</v>
      </c>
      <c r="F464" s="70">
        <f>'май (3 цк)'!F575</f>
        <v>708.83</v>
      </c>
      <c r="G464" s="70">
        <f>'май (3 цк)'!G575</f>
        <v>697.88</v>
      </c>
      <c r="H464" s="70">
        <f>'май (3 цк)'!H575</f>
        <v>699.93</v>
      </c>
      <c r="I464" s="70">
        <f>'май (3 цк)'!I575</f>
        <v>702.7</v>
      </c>
      <c r="J464" s="70">
        <f>'май (3 цк)'!J575</f>
        <v>705.53</v>
      </c>
      <c r="K464" s="70">
        <f>'май (3 цк)'!K575</f>
        <v>715.33</v>
      </c>
      <c r="L464" s="70">
        <f>'май (3 цк)'!L575</f>
        <v>717.73</v>
      </c>
      <c r="M464" s="70">
        <f>'май (3 цк)'!M575</f>
        <v>710.4</v>
      </c>
      <c r="N464" s="70">
        <f>'май (3 цк)'!N575</f>
        <v>716.29</v>
      </c>
      <c r="O464" s="70">
        <f>'май (3 цк)'!O575</f>
        <v>700.12</v>
      </c>
      <c r="P464" s="70">
        <f>'май (3 цк)'!P575</f>
        <v>705.87</v>
      </c>
      <c r="Q464" s="70">
        <f>'май (3 цк)'!Q575</f>
        <v>723.06</v>
      </c>
      <c r="R464" s="70">
        <f>'май (3 цк)'!R575</f>
        <v>732.06</v>
      </c>
      <c r="S464" s="70">
        <f>'май (3 цк)'!S575</f>
        <v>741.39</v>
      </c>
      <c r="T464" s="70">
        <f>'май (3 цк)'!T575</f>
        <v>728.17</v>
      </c>
      <c r="U464" s="70">
        <f>'май (3 цк)'!U575</f>
        <v>724.86</v>
      </c>
      <c r="V464" s="70">
        <f>'май (3 цк)'!V575</f>
        <v>721.88</v>
      </c>
      <c r="W464" s="70">
        <f>'май (3 цк)'!W575</f>
        <v>729.9</v>
      </c>
      <c r="X464" s="70">
        <f>'май (3 цк)'!X575</f>
        <v>729.86</v>
      </c>
      <c r="Y464" s="70">
        <f>'май (3 цк)'!Y575</f>
        <v>731.66</v>
      </c>
    </row>
    <row r="465" spans="1:25" s="62" customFormat="1" ht="18.75" customHeight="1" outlineLevel="1" x14ac:dyDescent="0.2">
      <c r="A465" s="53" t="s">
        <v>9</v>
      </c>
      <c r="B465" s="76">
        <v>177.32</v>
      </c>
      <c r="C465" s="74">
        <v>177.32</v>
      </c>
      <c r="D465" s="74">
        <v>177.32</v>
      </c>
      <c r="E465" s="74">
        <v>177.32</v>
      </c>
      <c r="F465" s="74">
        <v>177.32</v>
      </c>
      <c r="G465" s="74">
        <v>177.32</v>
      </c>
      <c r="H465" s="74">
        <v>177.32</v>
      </c>
      <c r="I465" s="74">
        <v>177.32</v>
      </c>
      <c r="J465" s="74">
        <v>177.32</v>
      </c>
      <c r="K465" s="74">
        <v>177.32</v>
      </c>
      <c r="L465" s="74">
        <v>177.32</v>
      </c>
      <c r="M465" s="74">
        <v>177.32</v>
      </c>
      <c r="N465" s="74">
        <v>177.32</v>
      </c>
      <c r="O465" s="74">
        <v>177.32</v>
      </c>
      <c r="P465" s="74">
        <v>177.32</v>
      </c>
      <c r="Q465" s="74">
        <v>177.32</v>
      </c>
      <c r="R465" s="74">
        <v>177.32</v>
      </c>
      <c r="S465" s="74">
        <v>177.32</v>
      </c>
      <c r="T465" s="74">
        <v>177.32</v>
      </c>
      <c r="U465" s="74">
        <v>177.32</v>
      </c>
      <c r="V465" s="74">
        <v>177.32</v>
      </c>
      <c r="W465" s="74">
        <v>177.32</v>
      </c>
      <c r="X465" s="74">
        <v>177.32</v>
      </c>
      <c r="Y465" s="81">
        <v>177.32</v>
      </c>
    </row>
    <row r="466" spans="1:25" s="62" customFormat="1" ht="18.75" customHeight="1" outlineLevel="1" thickBot="1" x14ac:dyDescent="0.25">
      <c r="A466" s="161" t="s">
        <v>11</v>
      </c>
      <c r="B466" s="77">
        <v>2.496</v>
      </c>
      <c r="C466" s="75">
        <v>2.496</v>
      </c>
      <c r="D466" s="75">
        <v>2.496</v>
      </c>
      <c r="E466" s="75">
        <v>2.496</v>
      </c>
      <c r="F466" s="75">
        <v>2.496</v>
      </c>
      <c r="G466" s="75">
        <v>2.496</v>
      </c>
      <c r="H466" s="75">
        <v>2.496</v>
      </c>
      <c r="I466" s="75">
        <v>2.496</v>
      </c>
      <c r="J466" s="75">
        <v>2.496</v>
      </c>
      <c r="K466" s="75">
        <v>2.496</v>
      </c>
      <c r="L466" s="75">
        <v>2.496</v>
      </c>
      <c r="M466" s="75">
        <v>2.496</v>
      </c>
      <c r="N466" s="75">
        <v>2.496</v>
      </c>
      <c r="O466" s="75">
        <v>2.496</v>
      </c>
      <c r="P466" s="75">
        <v>2.496</v>
      </c>
      <c r="Q466" s="75">
        <v>2.496</v>
      </c>
      <c r="R466" s="75">
        <v>2.496</v>
      </c>
      <c r="S466" s="75">
        <v>2.496</v>
      </c>
      <c r="T466" s="75">
        <v>2.496</v>
      </c>
      <c r="U466" s="75">
        <v>2.496</v>
      </c>
      <c r="V466" s="75">
        <v>2.496</v>
      </c>
      <c r="W466" s="75">
        <v>2.496</v>
      </c>
      <c r="X466" s="75">
        <v>2.496</v>
      </c>
      <c r="Y466" s="82">
        <v>2.496</v>
      </c>
    </row>
    <row r="467" spans="1:25" s="62" customFormat="1" ht="18.75" customHeight="1" thickBot="1" x14ac:dyDescent="0.25">
      <c r="A467" s="109">
        <v>20</v>
      </c>
      <c r="B467" s="101">
        <f t="shared" ref="B467:Y467" si="112">SUM(B468:B470)</f>
        <v>890.99599999999998</v>
      </c>
      <c r="C467" s="102">
        <f t="shared" si="112"/>
        <v>871.73599999999999</v>
      </c>
      <c r="D467" s="102">
        <f t="shared" si="112"/>
        <v>876.38600000000008</v>
      </c>
      <c r="E467" s="103">
        <f t="shared" si="112"/>
        <v>887.21600000000001</v>
      </c>
      <c r="F467" s="103">
        <f t="shared" si="112"/>
        <v>883.13600000000008</v>
      </c>
      <c r="G467" s="103">
        <f t="shared" si="112"/>
        <v>882.36599999999987</v>
      </c>
      <c r="H467" s="103">
        <f t="shared" si="112"/>
        <v>886.02599999999995</v>
      </c>
      <c r="I467" s="103">
        <f t="shared" si="112"/>
        <v>870.14600000000007</v>
      </c>
      <c r="J467" s="103">
        <f t="shared" si="112"/>
        <v>873.0859999999999</v>
      </c>
      <c r="K467" s="104">
        <f t="shared" si="112"/>
        <v>879.05599999999993</v>
      </c>
      <c r="L467" s="103">
        <f t="shared" si="112"/>
        <v>881.26599999999996</v>
      </c>
      <c r="M467" s="105">
        <f t="shared" si="112"/>
        <v>879.87599999999986</v>
      </c>
      <c r="N467" s="104">
        <f t="shared" si="112"/>
        <v>887.99599999999998</v>
      </c>
      <c r="O467" s="103">
        <f t="shared" si="112"/>
        <v>862.99599999999998</v>
      </c>
      <c r="P467" s="105">
        <f t="shared" si="112"/>
        <v>870.3359999999999</v>
      </c>
      <c r="Q467" s="106">
        <f t="shared" si="112"/>
        <v>889.29599999999994</v>
      </c>
      <c r="R467" s="103">
        <f t="shared" si="112"/>
        <v>906.42600000000004</v>
      </c>
      <c r="S467" s="106">
        <f t="shared" si="112"/>
        <v>911.63600000000008</v>
      </c>
      <c r="T467" s="103">
        <f t="shared" si="112"/>
        <v>905.80599999999993</v>
      </c>
      <c r="U467" s="102">
        <f t="shared" si="112"/>
        <v>896.63600000000008</v>
      </c>
      <c r="V467" s="102">
        <f t="shared" si="112"/>
        <v>898.11599999999987</v>
      </c>
      <c r="W467" s="102">
        <f t="shared" si="112"/>
        <v>900.16600000000005</v>
      </c>
      <c r="X467" s="102">
        <f t="shared" si="112"/>
        <v>895.75599999999997</v>
      </c>
      <c r="Y467" s="107">
        <f t="shared" si="112"/>
        <v>890.51599999999996</v>
      </c>
    </row>
    <row r="468" spans="1:25" s="62" customFormat="1" ht="18.75" customHeight="1" outlineLevel="1" x14ac:dyDescent="0.2">
      <c r="A468" s="160" t="s">
        <v>8</v>
      </c>
      <c r="B468" s="70">
        <f>'май (3 цк)'!B580</f>
        <v>711.18</v>
      </c>
      <c r="C468" s="70">
        <f>'май (3 цк)'!C580</f>
        <v>691.92</v>
      </c>
      <c r="D468" s="70">
        <f>'май (3 цк)'!D580</f>
        <v>696.57</v>
      </c>
      <c r="E468" s="70">
        <f>'май (3 цк)'!E580</f>
        <v>707.4</v>
      </c>
      <c r="F468" s="70">
        <f>'май (3 цк)'!F580</f>
        <v>703.32</v>
      </c>
      <c r="G468" s="70">
        <f>'май (3 цк)'!G580</f>
        <v>702.55</v>
      </c>
      <c r="H468" s="70">
        <f>'май (3 цк)'!H580</f>
        <v>706.21</v>
      </c>
      <c r="I468" s="70">
        <f>'май (3 цк)'!I580</f>
        <v>690.33</v>
      </c>
      <c r="J468" s="70">
        <f>'май (3 цк)'!J580</f>
        <v>693.27</v>
      </c>
      <c r="K468" s="70">
        <f>'май (3 цк)'!K580</f>
        <v>699.24</v>
      </c>
      <c r="L468" s="70">
        <f>'май (3 цк)'!L580</f>
        <v>701.45</v>
      </c>
      <c r="M468" s="70">
        <f>'май (3 цк)'!M580</f>
        <v>700.06</v>
      </c>
      <c r="N468" s="70">
        <f>'май (3 цк)'!N580</f>
        <v>708.18</v>
      </c>
      <c r="O468" s="70">
        <f>'май (3 цк)'!O580</f>
        <v>683.18</v>
      </c>
      <c r="P468" s="70">
        <f>'май (3 цк)'!P580</f>
        <v>690.52</v>
      </c>
      <c r="Q468" s="70">
        <f>'май (3 цк)'!Q580</f>
        <v>709.48</v>
      </c>
      <c r="R468" s="70">
        <f>'май (3 цк)'!R580</f>
        <v>726.61</v>
      </c>
      <c r="S468" s="70">
        <f>'май (3 цк)'!S580</f>
        <v>731.82</v>
      </c>
      <c r="T468" s="70">
        <f>'май (3 цк)'!T580</f>
        <v>725.99</v>
      </c>
      <c r="U468" s="70">
        <f>'май (3 цк)'!U580</f>
        <v>716.82</v>
      </c>
      <c r="V468" s="70">
        <f>'май (3 цк)'!V580</f>
        <v>718.3</v>
      </c>
      <c r="W468" s="70">
        <f>'май (3 цк)'!W580</f>
        <v>720.35</v>
      </c>
      <c r="X468" s="70">
        <f>'май (3 цк)'!X580</f>
        <v>715.94</v>
      </c>
      <c r="Y468" s="70">
        <f>'май (3 цк)'!Y580</f>
        <v>710.7</v>
      </c>
    </row>
    <row r="469" spans="1:25" s="62" customFormat="1" ht="18.75" customHeight="1" outlineLevel="1" x14ac:dyDescent="0.2">
      <c r="A469" s="53" t="s">
        <v>9</v>
      </c>
      <c r="B469" s="76">
        <v>177.32</v>
      </c>
      <c r="C469" s="74">
        <v>177.32</v>
      </c>
      <c r="D469" s="74">
        <v>177.32</v>
      </c>
      <c r="E469" s="74">
        <v>177.32</v>
      </c>
      <c r="F469" s="74">
        <v>177.32</v>
      </c>
      <c r="G469" s="74">
        <v>177.32</v>
      </c>
      <c r="H469" s="74">
        <v>177.32</v>
      </c>
      <c r="I469" s="74">
        <v>177.32</v>
      </c>
      <c r="J469" s="74">
        <v>177.32</v>
      </c>
      <c r="K469" s="74">
        <v>177.32</v>
      </c>
      <c r="L469" s="74">
        <v>177.32</v>
      </c>
      <c r="M469" s="74">
        <v>177.32</v>
      </c>
      <c r="N469" s="74">
        <v>177.32</v>
      </c>
      <c r="O469" s="74">
        <v>177.32</v>
      </c>
      <c r="P469" s="74">
        <v>177.32</v>
      </c>
      <c r="Q469" s="74">
        <v>177.32</v>
      </c>
      <c r="R469" s="74">
        <v>177.32</v>
      </c>
      <c r="S469" s="74">
        <v>177.32</v>
      </c>
      <c r="T469" s="74">
        <v>177.32</v>
      </c>
      <c r="U469" s="74">
        <v>177.32</v>
      </c>
      <c r="V469" s="74">
        <v>177.32</v>
      </c>
      <c r="W469" s="74">
        <v>177.32</v>
      </c>
      <c r="X469" s="74">
        <v>177.32</v>
      </c>
      <c r="Y469" s="81">
        <v>177.32</v>
      </c>
    </row>
    <row r="470" spans="1:25" s="62" customFormat="1" ht="18.75" customHeight="1" outlineLevel="1" thickBot="1" x14ac:dyDescent="0.25">
      <c r="A470" s="161" t="s">
        <v>11</v>
      </c>
      <c r="B470" s="77">
        <v>2.496</v>
      </c>
      <c r="C470" s="75">
        <v>2.496</v>
      </c>
      <c r="D470" s="75">
        <v>2.496</v>
      </c>
      <c r="E470" s="75">
        <v>2.496</v>
      </c>
      <c r="F470" s="75">
        <v>2.496</v>
      </c>
      <c r="G470" s="75">
        <v>2.496</v>
      </c>
      <c r="H470" s="75">
        <v>2.496</v>
      </c>
      <c r="I470" s="75">
        <v>2.496</v>
      </c>
      <c r="J470" s="75">
        <v>2.496</v>
      </c>
      <c r="K470" s="75">
        <v>2.496</v>
      </c>
      <c r="L470" s="75">
        <v>2.496</v>
      </c>
      <c r="M470" s="75">
        <v>2.496</v>
      </c>
      <c r="N470" s="75">
        <v>2.496</v>
      </c>
      <c r="O470" s="75">
        <v>2.496</v>
      </c>
      <c r="P470" s="75">
        <v>2.496</v>
      </c>
      <c r="Q470" s="75">
        <v>2.496</v>
      </c>
      <c r="R470" s="75">
        <v>2.496</v>
      </c>
      <c r="S470" s="75">
        <v>2.496</v>
      </c>
      <c r="T470" s="75">
        <v>2.496</v>
      </c>
      <c r="U470" s="75">
        <v>2.496</v>
      </c>
      <c r="V470" s="75">
        <v>2.496</v>
      </c>
      <c r="W470" s="75">
        <v>2.496</v>
      </c>
      <c r="X470" s="75">
        <v>2.496</v>
      </c>
      <c r="Y470" s="82">
        <v>2.496</v>
      </c>
    </row>
    <row r="471" spans="1:25" s="62" customFormat="1" ht="18.75" customHeight="1" thickBot="1" x14ac:dyDescent="0.25">
      <c r="A471" s="100">
        <v>21</v>
      </c>
      <c r="B471" s="101">
        <f t="shared" ref="B471:Y471" si="113">SUM(B472:B474)</f>
        <v>889.31599999999992</v>
      </c>
      <c r="C471" s="102">
        <f t="shared" si="113"/>
        <v>873.11599999999987</v>
      </c>
      <c r="D471" s="102">
        <f t="shared" si="113"/>
        <v>874.91600000000005</v>
      </c>
      <c r="E471" s="103">
        <f t="shared" si="113"/>
        <v>886.71600000000001</v>
      </c>
      <c r="F471" s="103">
        <f t="shared" si="113"/>
        <v>889.13600000000008</v>
      </c>
      <c r="G471" s="103">
        <f t="shared" si="113"/>
        <v>884.77599999999995</v>
      </c>
      <c r="H471" s="103">
        <f t="shared" si="113"/>
        <v>887.40600000000006</v>
      </c>
      <c r="I471" s="103">
        <f t="shared" si="113"/>
        <v>876.10599999999988</v>
      </c>
      <c r="J471" s="103">
        <f t="shared" si="113"/>
        <v>873.14600000000007</v>
      </c>
      <c r="K471" s="104">
        <f t="shared" si="113"/>
        <v>875.24599999999998</v>
      </c>
      <c r="L471" s="103">
        <f t="shared" si="113"/>
        <v>878.69600000000003</v>
      </c>
      <c r="M471" s="105">
        <f t="shared" si="113"/>
        <v>880.20600000000002</v>
      </c>
      <c r="N471" s="104">
        <f t="shared" si="113"/>
        <v>889.70600000000002</v>
      </c>
      <c r="O471" s="103">
        <f t="shared" si="113"/>
        <v>871.34599999999989</v>
      </c>
      <c r="P471" s="105">
        <f t="shared" si="113"/>
        <v>879.0859999999999</v>
      </c>
      <c r="Q471" s="106">
        <f t="shared" si="113"/>
        <v>890.80599999999993</v>
      </c>
      <c r="R471" s="103">
        <f t="shared" si="113"/>
        <v>900.20600000000002</v>
      </c>
      <c r="S471" s="106">
        <f t="shared" si="113"/>
        <v>905.78599999999994</v>
      </c>
      <c r="T471" s="103">
        <f t="shared" si="113"/>
        <v>895.37599999999986</v>
      </c>
      <c r="U471" s="102">
        <f t="shared" si="113"/>
        <v>886.01599999999996</v>
      </c>
      <c r="V471" s="102">
        <f t="shared" si="113"/>
        <v>887.98599999999999</v>
      </c>
      <c r="W471" s="102">
        <f t="shared" si="113"/>
        <v>897.01599999999996</v>
      </c>
      <c r="X471" s="102">
        <f t="shared" si="113"/>
        <v>903.01599999999996</v>
      </c>
      <c r="Y471" s="107">
        <f t="shared" si="113"/>
        <v>895.82599999999991</v>
      </c>
    </row>
    <row r="472" spans="1:25" s="62" customFormat="1" ht="18.75" customHeight="1" outlineLevel="1" x14ac:dyDescent="0.2">
      <c r="A472" s="160" t="s">
        <v>8</v>
      </c>
      <c r="B472" s="70">
        <f>'май (3 цк)'!B585</f>
        <v>709.5</v>
      </c>
      <c r="C472" s="70">
        <f>'май (3 цк)'!C585</f>
        <v>693.3</v>
      </c>
      <c r="D472" s="70">
        <f>'май (3 цк)'!D585</f>
        <v>695.1</v>
      </c>
      <c r="E472" s="70">
        <f>'май (3 цк)'!E585</f>
        <v>706.9</v>
      </c>
      <c r="F472" s="70">
        <f>'май (3 цк)'!F585</f>
        <v>709.32</v>
      </c>
      <c r="G472" s="70">
        <f>'май (3 цк)'!G585</f>
        <v>704.96</v>
      </c>
      <c r="H472" s="70">
        <f>'май (3 цк)'!H585</f>
        <v>707.59</v>
      </c>
      <c r="I472" s="70">
        <f>'май (3 цк)'!I585</f>
        <v>696.29</v>
      </c>
      <c r="J472" s="70">
        <f>'май (3 цк)'!J585</f>
        <v>693.33</v>
      </c>
      <c r="K472" s="70">
        <f>'май (3 цк)'!K585</f>
        <v>695.43</v>
      </c>
      <c r="L472" s="70">
        <f>'май (3 цк)'!L585</f>
        <v>698.88</v>
      </c>
      <c r="M472" s="70">
        <f>'май (3 цк)'!M585</f>
        <v>700.39</v>
      </c>
      <c r="N472" s="70">
        <f>'май (3 цк)'!N585</f>
        <v>709.89</v>
      </c>
      <c r="O472" s="70">
        <f>'май (3 цк)'!O585</f>
        <v>691.53</v>
      </c>
      <c r="P472" s="70">
        <f>'май (3 цк)'!P585</f>
        <v>699.27</v>
      </c>
      <c r="Q472" s="70">
        <f>'май (3 цк)'!Q585</f>
        <v>710.99</v>
      </c>
      <c r="R472" s="70">
        <f>'май (3 цк)'!R585</f>
        <v>720.39</v>
      </c>
      <c r="S472" s="70">
        <f>'май (3 цк)'!S585</f>
        <v>725.97</v>
      </c>
      <c r="T472" s="70">
        <f>'май (3 цк)'!T585</f>
        <v>715.56</v>
      </c>
      <c r="U472" s="70">
        <f>'май (3 цк)'!U585</f>
        <v>706.2</v>
      </c>
      <c r="V472" s="70">
        <f>'май (3 цк)'!V585</f>
        <v>708.17</v>
      </c>
      <c r="W472" s="70">
        <f>'май (3 цк)'!W585</f>
        <v>717.2</v>
      </c>
      <c r="X472" s="70">
        <f>'май (3 цк)'!X585</f>
        <v>723.2</v>
      </c>
      <c r="Y472" s="70">
        <f>'май (3 цк)'!Y585</f>
        <v>716.01</v>
      </c>
    </row>
    <row r="473" spans="1:25" s="62" customFormat="1" ht="18.75" customHeight="1" outlineLevel="1" x14ac:dyDescent="0.2">
      <c r="A473" s="53" t="s">
        <v>9</v>
      </c>
      <c r="B473" s="76">
        <v>177.32</v>
      </c>
      <c r="C473" s="74">
        <v>177.32</v>
      </c>
      <c r="D473" s="74">
        <v>177.32</v>
      </c>
      <c r="E473" s="74">
        <v>177.32</v>
      </c>
      <c r="F473" s="74">
        <v>177.32</v>
      </c>
      <c r="G473" s="74">
        <v>177.32</v>
      </c>
      <c r="H473" s="74">
        <v>177.32</v>
      </c>
      <c r="I473" s="74">
        <v>177.32</v>
      </c>
      <c r="J473" s="74">
        <v>177.32</v>
      </c>
      <c r="K473" s="74">
        <v>177.32</v>
      </c>
      <c r="L473" s="74">
        <v>177.32</v>
      </c>
      <c r="M473" s="74">
        <v>177.32</v>
      </c>
      <c r="N473" s="74">
        <v>177.32</v>
      </c>
      <c r="O473" s="74">
        <v>177.32</v>
      </c>
      <c r="P473" s="74">
        <v>177.32</v>
      </c>
      <c r="Q473" s="74">
        <v>177.32</v>
      </c>
      <c r="R473" s="74">
        <v>177.32</v>
      </c>
      <c r="S473" s="74">
        <v>177.32</v>
      </c>
      <c r="T473" s="74">
        <v>177.32</v>
      </c>
      <c r="U473" s="74">
        <v>177.32</v>
      </c>
      <c r="V473" s="74">
        <v>177.32</v>
      </c>
      <c r="W473" s="74">
        <v>177.32</v>
      </c>
      <c r="X473" s="74">
        <v>177.32</v>
      </c>
      <c r="Y473" s="81">
        <v>177.32</v>
      </c>
    </row>
    <row r="474" spans="1:25" s="62" customFormat="1" ht="18.75" customHeight="1" outlineLevel="1" thickBot="1" x14ac:dyDescent="0.25">
      <c r="A474" s="161" t="s">
        <v>11</v>
      </c>
      <c r="B474" s="77">
        <v>2.496</v>
      </c>
      <c r="C474" s="75">
        <v>2.496</v>
      </c>
      <c r="D474" s="75">
        <v>2.496</v>
      </c>
      <c r="E474" s="75">
        <v>2.496</v>
      </c>
      <c r="F474" s="75">
        <v>2.496</v>
      </c>
      <c r="G474" s="75">
        <v>2.496</v>
      </c>
      <c r="H474" s="75">
        <v>2.496</v>
      </c>
      <c r="I474" s="75">
        <v>2.496</v>
      </c>
      <c r="J474" s="75">
        <v>2.496</v>
      </c>
      <c r="K474" s="75">
        <v>2.496</v>
      </c>
      <c r="L474" s="75">
        <v>2.496</v>
      </c>
      <c r="M474" s="75">
        <v>2.496</v>
      </c>
      <c r="N474" s="75">
        <v>2.496</v>
      </c>
      <c r="O474" s="75">
        <v>2.496</v>
      </c>
      <c r="P474" s="75">
        <v>2.496</v>
      </c>
      <c r="Q474" s="75">
        <v>2.496</v>
      </c>
      <c r="R474" s="75">
        <v>2.496</v>
      </c>
      <c r="S474" s="75">
        <v>2.496</v>
      </c>
      <c r="T474" s="75">
        <v>2.496</v>
      </c>
      <c r="U474" s="75">
        <v>2.496</v>
      </c>
      <c r="V474" s="75">
        <v>2.496</v>
      </c>
      <c r="W474" s="75">
        <v>2.496</v>
      </c>
      <c r="X474" s="75">
        <v>2.496</v>
      </c>
      <c r="Y474" s="82">
        <v>2.496</v>
      </c>
    </row>
    <row r="475" spans="1:25" s="62" customFormat="1" ht="18.75" customHeight="1" thickBot="1" x14ac:dyDescent="0.25">
      <c r="A475" s="109">
        <v>22</v>
      </c>
      <c r="B475" s="101">
        <f t="shared" ref="B475:Y475" si="114">SUM(B476:B478)</f>
        <v>922.48599999999999</v>
      </c>
      <c r="C475" s="102">
        <f t="shared" si="114"/>
        <v>898.13600000000008</v>
      </c>
      <c r="D475" s="102">
        <f t="shared" si="114"/>
        <v>916.74599999999998</v>
      </c>
      <c r="E475" s="103">
        <f t="shared" si="114"/>
        <v>922.85599999999988</v>
      </c>
      <c r="F475" s="103">
        <f t="shared" si="114"/>
        <v>921.14600000000007</v>
      </c>
      <c r="G475" s="103">
        <f t="shared" si="114"/>
        <v>920.38600000000008</v>
      </c>
      <c r="H475" s="103">
        <f t="shared" si="114"/>
        <v>921.82599999999991</v>
      </c>
      <c r="I475" s="103">
        <f t="shared" si="114"/>
        <v>911.49599999999998</v>
      </c>
      <c r="J475" s="103">
        <f t="shared" si="114"/>
        <v>914.3359999999999</v>
      </c>
      <c r="K475" s="104">
        <f t="shared" si="114"/>
        <v>926.05599999999993</v>
      </c>
      <c r="L475" s="103">
        <f t="shared" si="114"/>
        <v>923.31599999999992</v>
      </c>
      <c r="M475" s="105">
        <f t="shared" si="114"/>
        <v>922.95600000000002</v>
      </c>
      <c r="N475" s="104">
        <f t="shared" si="114"/>
        <v>923.68600000000004</v>
      </c>
      <c r="O475" s="103">
        <f t="shared" si="114"/>
        <v>901.89600000000007</v>
      </c>
      <c r="P475" s="105">
        <f t="shared" si="114"/>
        <v>903.82599999999991</v>
      </c>
      <c r="Q475" s="106">
        <f t="shared" si="114"/>
        <v>914.43600000000004</v>
      </c>
      <c r="R475" s="103">
        <f t="shared" si="114"/>
        <v>922.88600000000008</v>
      </c>
      <c r="S475" s="106">
        <f t="shared" si="114"/>
        <v>929.56599999999992</v>
      </c>
      <c r="T475" s="103">
        <f t="shared" si="114"/>
        <v>922.54599999999994</v>
      </c>
      <c r="U475" s="102">
        <f t="shared" si="114"/>
        <v>918.53599999999994</v>
      </c>
      <c r="V475" s="102">
        <f t="shared" si="114"/>
        <v>921.15600000000006</v>
      </c>
      <c r="W475" s="102">
        <f t="shared" si="114"/>
        <v>922.8359999999999</v>
      </c>
      <c r="X475" s="102">
        <f t="shared" si="114"/>
        <v>924.80599999999993</v>
      </c>
      <c r="Y475" s="107">
        <f t="shared" si="114"/>
        <v>930.74599999999998</v>
      </c>
    </row>
    <row r="476" spans="1:25" s="62" customFormat="1" ht="18.75" customHeight="1" outlineLevel="1" x14ac:dyDescent="0.2">
      <c r="A476" s="160" t="s">
        <v>8</v>
      </c>
      <c r="B476" s="70">
        <f>'май (3 цк)'!B590</f>
        <v>742.67</v>
      </c>
      <c r="C476" s="70">
        <f>'май (3 цк)'!C590</f>
        <v>718.32</v>
      </c>
      <c r="D476" s="70">
        <f>'май (3 цк)'!D590</f>
        <v>736.93</v>
      </c>
      <c r="E476" s="70">
        <f>'май (3 цк)'!E590</f>
        <v>743.04</v>
      </c>
      <c r="F476" s="70">
        <f>'май (3 цк)'!F590</f>
        <v>741.33</v>
      </c>
      <c r="G476" s="70">
        <f>'май (3 цк)'!G590</f>
        <v>740.57</v>
      </c>
      <c r="H476" s="70">
        <f>'май (3 цк)'!H590</f>
        <v>742.01</v>
      </c>
      <c r="I476" s="70">
        <f>'май (3 цк)'!I590</f>
        <v>731.68</v>
      </c>
      <c r="J476" s="70">
        <f>'май (3 цк)'!J590</f>
        <v>734.52</v>
      </c>
      <c r="K476" s="70">
        <f>'май (3 цк)'!K590</f>
        <v>746.24</v>
      </c>
      <c r="L476" s="70">
        <f>'май (3 цк)'!L590</f>
        <v>743.5</v>
      </c>
      <c r="M476" s="70">
        <f>'май (3 цк)'!M590</f>
        <v>743.14</v>
      </c>
      <c r="N476" s="70">
        <f>'май (3 цк)'!N590</f>
        <v>743.87</v>
      </c>
      <c r="O476" s="70">
        <f>'май (3 цк)'!O590</f>
        <v>722.08</v>
      </c>
      <c r="P476" s="70">
        <f>'май (3 цк)'!P590</f>
        <v>724.01</v>
      </c>
      <c r="Q476" s="70">
        <f>'май (3 цк)'!Q590</f>
        <v>734.62</v>
      </c>
      <c r="R476" s="70">
        <f>'май (3 цк)'!R590</f>
        <v>743.07</v>
      </c>
      <c r="S476" s="70">
        <f>'май (3 цк)'!S590</f>
        <v>749.75</v>
      </c>
      <c r="T476" s="70">
        <f>'май (3 цк)'!T590</f>
        <v>742.73</v>
      </c>
      <c r="U476" s="70">
        <f>'май (3 цк)'!U590</f>
        <v>738.72</v>
      </c>
      <c r="V476" s="70">
        <f>'май (3 цк)'!V590</f>
        <v>741.34</v>
      </c>
      <c r="W476" s="70">
        <f>'май (3 цк)'!W590</f>
        <v>743.02</v>
      </c>
      <c r="X476" s="70">
        <f>'май (3 цк)'!X590</f>
        <v>744.99</v>
      </c>
      <c r="Y476" s="70">
        <f>'май (3 цк)'!Y590</f>
        <v>750.93</v>
      </c>
    </row>
    <row r="477" spans="1:25" s="62" customFormat="1" ht="18.75" customHeight="1" outlineLevel="1" x14ac:dyDescent="0.2">
      <c r="A477" s="53" t="s">
        <v>9</v>
      </c>
      <c r="B477" s="76">
        <v>177.32</v>
      </c>
      <c r="C477" s="74">
        <v>177.32</v>
      </c>
      <c r="D477" s="74">
        <v>177.32</v>
      </c>
      <c r="E477" s="74">
        <v>177.32</v>
      </c>
      <c r="F477" s="74">
        <v>177.32</v>
      </c>
      <c r="G477" s="74">
        <v>177.32</v>
      </c>
      <c r="H477" s="74">
        <v>177.32</v>
      </c>
      <c r="I477" s="74">
        <v>177.32</v>
      </c>
      <c r="J477" s="74">
        <v>177.32</v>
      </c>
      <c r="K477" s="74">
        <v>177.32</v>
      </c>
      <c r="L477" s="74">
        <v>177.32</v>
      </c>
      <c r="M477" s="74">
        <v>177.32</v>
      </c>
      <c r="N477" s="74">
        <v>177.32</v>
      </c>
      <c r="O477" s="74">
        <v>177.32</v>
      </c>
      <c r="P477" s="74">
        <v>177.32</v>
      </c>
      <c r="Q477" s="74">
        <v>177.32</v>
      </c>
      <c r="R477" s="74">
        <v>177.32</v>
      </c>
      <c r="S477" s="74">
        <v>177.32</v>
      </c>
      <c r="T477" s="74">
        <v>177.32</v>
      </c>
      <c r="U477" s="74">
        <v>177.32</v>
      </c>
      <c r="V477" s="74">
        <v>177.32</v>
      </c>
      <c r="W477" s="74">
        <v>177.32</v>
      </c>
      <c r="X477" s="74">
        <v>177.32</v>
      </c>
      <c r="Y477" s="81">
        <v>177.32</v>
      </c>
    </row>
    <row r="478" spans="1:25" s="62" customFormat="1" ht="18.75" customHeight="1" outlineLevel="1" thickBot="1" x14ac:dyDescent="0.25">
      <c r="A478" s="161" t="s">
        <v>11</v>
      </c>
      <c r="B478" s="77">
        <v>2.496</v>
      </c>
      <c r="C478" s="75">
        <v>2.496</v>
      </c>
      <c r="D478" s="75">
        <v>2.496</v>
      </c>
      <c r="E478" s="75">
        <v>2.496</v>
      </c>
      <c r="F478" s="75">
        <v>2.496</v>
      </c>
      <c r="G478" s="75">
        <v>2.496</v>
      </c>
      <c r="H478" s="75">
        <v>2.496</v>
      </c>
      <c r="I478" s="75">
        <v>2.496</v>
      </c>
      <c r="J478" s="75">
        <v>2.496</v>
      </c>
      <c r="K478" s="75">
        <v>2.496</v>
      </c>
      <c r="L478" s="75">
        <v>2.496</v>
      </c>
      <c r="M478" s="75">
        <v>2.496</v>
      </c>
      <c r="N478" s="75">
        <v>2.496</v>
      </c>
      <c r="O478" s="75">
        <v>2.496</v>
      </c>
      <c r="P478" s="75">
        <v>2.496</v>
      </c>
      <c r="Q478" s="75">
        <v>2.496</v>
      </c>
      <c r="R478" s="75">
        <v>2.496</v>
      </c>
      <c r="S478" s="75">
        <v>2.496</v>
      </c>
      <c r="T478" s="75">
        <v>2.496</v>
      </c>
      <c r="U478" s="75">
        <v>2.496</v>
      </c>
      <c r="V478" s="75">
        <v>2.496</v>
      </c>
      <c r="W478" s="75">
        <v>2.496</v>
      </c>
      <c r="X478" s="75">
        <v>2.496</v>
      </c>
      <c r="Y478" s="82">
        <v>2.496</v>
      </c>
    </row>
    <row r="479" spans="1:25" s="62" customFormat="1" ht="18.75" customHeight="1" thickBot="1" x14ac:dyDescent="0.25">
      <c r="A479" s="100">
        <v>23</v>
      </c>
      <c r="B479" s="101">
        <f t="shared" ref="B479:Y479" si="115">SUM(B480:B482)</f>
        <v>891.76599999999996</v>
      </c>
      <c r="C479" s="102">
        <f t="shared" si="115"/>
        <v>870.92600000000004</v>
      </c>
      <c r="D479" s="102">
        <f t="shared" si="115"/>
        <v>877.65600000000006</v>
      </c>
      <c r="E479" s="103">
        <f t="shared" si="115"/>
        <v>886.06599999999992</v>
      </c>
      <c r="F479" s="103">
        <f t="shared" si="115"/>
        <v>877.12599999999986</v>
      </c>
      <c r="G479" s="103">
        <f t="shared" si="115"/>
        <v>876.226</v>
      </c>
      <c r="H479" s="103">
        <f t="shared" si="115"/>
        <v>876.43600000000004</v>
      </c>
      <c r="I479" s="103">
        <f t="shared" si="115"/>
        <v>866.44600000000003</v>
      </c>
      <c r="J479" s="103">
        <f t="shared" si="115"/>
        <v>871.57599999999991</v>
      </c>
      <c r="K479" s="104">
        <f t="shared" si="115"/>
        <v>879.5859999999999</v>
      </c>
      <c r="L479" s="103">
        <f t="shared" si="115"/>
        <v>883.56599999999992</v>
      </c>
      <c r="M479" s="105">
        <f t="shared" si="115"/>
        <v>886.76599999999996</v>
      </c>
      <c r="N479" s="104">
        <f t="shared" si="115"/>
        <v>880.67600000000004</v>
      </c>
      <c r="O479" s="103">
        <f t="shared" si="115"/>
        <v>865.93600000000004</v>
      </c>
      <c r="P479" s="105">
        <f t="shared" si="115"/>
        <v>872.01599999999996</v>
      </c>
      <c r="Q479" s="106">
        <f t="shared" si="115"/>
        <v>888.78599999999994</v>
      </c>
      <c r="R479" s="103">
        <f t="shared" si="115"/>
        <v>903.03599999999994</v>
      </c>
      <c r="S479" s="106">
        <f t="shared" si="115"/>
        <v>901.64600000000007</v>
      </c>
      <c r="T479" s="103">
        <f t="shared" si="115"/>
        <v>892.82599999999991</v>
      </c>
      <c r="U479" s="102">
        <f t="shared" si="115"/>
        <v>883.94600000000003</v>
      </c>
      <c r="V479" s="102">
        <f t="shared" si="115"/>
        <v>891.50599999999997</v>
      </c>
      <c r="W479" s="102">
        <f t="shared" si="115"/>
        <v>892.45600000000002</v>
      </c>
      <c r="X479" s="102">
        <f t="shared" si="115"/>
        <v>891.91600000000005</v>
      </c>
      <c r="Y479" s="107">
        <f t="shared" si="115"/>
        <v>885.91600000000005</v>
      </c>
    </row>
    <row r="480" spans="1:25" s="62" customFormat="1" ht="18.75" customHeight="1" outlineLevel="1" x14ac:dyDescent="0.2">
      <c r="A480" s="160" t="s">
        <v>8</v>
      </c>
      <c r="B480" s="70">
        <f>'май (3 цк)'!B595</f>
        <v>711.95</v>
      </c>
      <c r="C480" s="70">
        <f>'май (3 цк)'!C595</f>
        <v>691.11</v>
      </c>
      <c r="D480" s="70">
        <f>'май (3 цк)'!D595</f>
        <v>697.84</v>
      </c>
      <c r="E480" s="70">
        <f>'май (3 цк)'!E595</f>
        <v>706.25</v>
      </c>
      <c r="F480" s="70">
        <f>'май (3 цк)'!F595</f>
        <v>697.31</v>
      </c>
      <c r="G480" s="70">
        <f>'май (3 цк)'!G595</f>
        <v>696.41</v>
      </c>
      <c r="H480" s="70">
        <f>'май (3 цк)'!H595</f>
        <v>696.62</v>
      </c>
      <c r="I480" s="70">
        <f>'май (3 цк)'!I595</f>
        <v>686.63</v>
      </c>
      <c r="J480" s="70">
        <f>'май (3 цк)'!J595</f>
        <v>691.76</v>
      </c>
      <c r="K480" s="70">
        <f>'май (3 цк)'!K595</f>
        <v>699.77</v>
      </c>
      <c r="L480" s="70">
        <f>'май (3 цк)'!L595</f>
        <v>703.75</v>
      </c>
      <c r="M480" s="70">
        <f>'май (3 цк)'!M595</f>
        <v>706.95</v>
      </c>
      <c r="N480" s="70">
        <f>'май (3 цк)'!N595</f>
        <v>700.86</v>
      </c>
      <c r="O480" s="70">
        <f>'май (3 цк)'!O595</f>
        <v>686.12</v>
      </c>
      <c r="P480" s="70">
        <f>'май (3 цк)'!P595</f>
        <v>692.2</v>
      </c>
      <c r="Q480" s="70">
        <f>'май (3 цк)'!Q595</f>
        <v>708.97</v>
      </c>
      <c r="R480" s="70">
        <f>'май (3 цк)'!R595</f>
        <v>723.22</v>
      </c>
      <c r="S480" s="70">
        <f>'май (3 цк)'!S595</f>
        <v>721.83</v>
      </c>
      <c r="T480" s="70">
        <f>'май (3 цк)'!T595</f>
        <v>713.01</v>
      </c>
      <c r="U480" s="70">
        <f>'май (3 цк)'!U595</f>
        <v>704.13</v>
      </c>
      <c r="V480" s="70">
        <f>'май (3 цк)'!V595</f>
        <v>711.69</v>
      </c>
      <c r="W480" s="70">
        <f>'май (3 цк)'!W595</f>
        <v>712.64</v>
      </c>
      <c r="X480" s="70">
        <f>'май (3 цк)'!X595</f>
        <v>712.1</v>
      </c>
      <c r="Y480" s="70">
        <f>'май (3 цк)'!Y595</f>
        <v>706.1</v>
      </c>
    </row>
    <row r="481" spans="1:25" s="62" customFormat="1" ht="18.75" customHeight="1" outlineLevel="1" x14ac:dyDescent="0.2">
      <c r="A481" s="53" t="s">
        <v>9</v>
      </c>
      <c r="B481" s="76">
        <v>177.32</v>
      </c>
      <c r="C481" s="74">
        <v>177.32</v>
      </c>
      <c r="D481" s="74">
        <v>177.32</v>
      </c>
      <c r="E481" s="74">
        <v>177.32</v>
      </c>
      <c r="F481" s="74">
        <v>177.32</v>
      </c>
      <c r="G481" s="74">
        <v>177.32</v>
      </c>
      <c r="H481" s="74">
        <v>177.32</v>
      </c>
      <c r="I481" s="74">
        <v>177.32</v>
      </c>
      <c r="J481" s="74">
        <v>177.32</v>
      </c>
      <c r="K481" s="74">
        <v>177.32</v>
      </c>
      <c r="L481" s="74">
        <v>177.32</v>
      </c>
      <c r="M481" s="74">
        <v>177.32</v>
      </c>
      <c r="N481" s="74">
        <v>177.32</v>
      </c>
      <c r="O481" s="74">
        <v>177.32</v>
      </c>
      <c r="P481" s="74">
        <v>177.32</v>
      </c>
      <c r="Q481" s="74">
        <v>177.32</v>
      </c>
      <c r="R481" s="74">
        <v>177.32</v>
      </c>
      <c r="S481" s="74">
        <v>177.32</v>
      </c>
      <c r="T481" s="74">
        <v>177.32</v>
      </c>
      <c r="U481" s="74">
        <v>177.32</v>
      </c>
      <c r="V481" s="74">
        <v>177.32</v>
      </c>
      <c r="W481" s="74">
        <v>177.32</v>
      </c>
      <c r="X481" s="74">
        <v>177.32</v>
      </c>
      <c r="Y481" s="81">
        <v>177.32</v>
      </c>
    </row>
    <row r="482" spans="1:25" s="62" customFormat="1" ht="18.75" customHeight="1" outlineLevel="1" thickBot="1" x14ac:dyDescent="0.25">
      <c r="A482" s="161" t="s">
        <v>11</v>
      </c>
      <c r="B482" s="77">
        <v>2.496</v>
      </c>
      <c r="C482" s="75">
        <v>2.496</v>
      </c>
      <c r="D482" s="75">
        <v>2.496</v>
      </c>
      <c r="E482" s="75">
        <v>2.496</v>
      </c>
      <c r="F482" s="75">
        <v>2.496</v>
      </c>
      <c r="G482" s="75">
        <v>2.496</v>
      </c>
      <c r="H482" s="75">
        <v>2.496</v>
      </c>
      <c r="I482" s="75">
        <v>2.496</v>
      </c>
      <c r="J482" s="75">
        <v>2.496</v>
      </c>
      <c r="K482" s="75">
        <v>2.496</v>
      </c>
      <c r="L482" s="75">
        <v>2.496</v>
      </c>
      <c r="M482" s="75">
        <v>2.496</v>
      </c>
      <c r="N482" s="75">
        <v>2.496</v>
      </c>
      <c r="O482" s="75">
        <v>2.496</v>
      </c>
      <c r="P482" s="75">
        <v>2.496</v>
      </c>
      <c r="Q482" s="75">
        <v>2.496</v>
      </c>
      <c r="R482" s="75">
        <v>2.496</v>
      </c>
      <c r="S482" s="75">
        <v>2.496</v>
      </c>
      <c r="T482" s="75">
        <v>2.496</v>
      </c>
      <c r="U482" s="75">
        <v>2.496</v>
      </c>
      <c r="V482" s="75">
        <v>2.496</v>
      </c>
      <c r="W482" s="75">
        <v>2.496</v>
      </c>
      <c r="X482" s="75">
        <v>2.496</v>
      </c>
      <c r="Y482" s="82">
        <v>2.496</v>
      </c>
    </row>
    <row r="483" spans="1:25" s="62" customFormat="1" ht="18.75" customHeight="1" thickBot="1" x14ac:dyDescent="0.25">
      <c r="A483" s="111">
        <v>24</v>
      </c>
      <c r="B483" s="101">
        <f t="shared" ref="B483:Y483" si="116">SUM(B484:B486)</f>
        <v>896.23599999999999</v>
      </c>
      <c r="C483" s="102">
        <f t="shared" si="116"/>
        <v>876.40600000000006</v>
      </c>
      <c r="D483" s="102">
        <f t="shared" si="116"/>
        <v>876.40600000000006</v>
      </c>
      <c r="E483" s="103">
        <f t="shared" si="116"/>
        <v>782.67600000000004</v>
      </c>
      <c r="F483" s="103">
        <f t="shared" si="116"/>
        <v>194.80600000000001</v>
      </c>
      <c r="G483" s="103">
        <f t="shared" si="116"/>
        <v>194.80600000000001</v>
      </c>
      <c r="H483" s="103">
        <f t="shared" si="116"/>
        <v>194.80600000000001</v>
      </c>
      <c r="I483" s="103">
        <f t="shared" si="116"/>
        <v>194.80600000000001</v>
      </c>
      <c r="J483" s="103">
        <f t="shared" si="116"/>
        <v>194.80600000000001</v>
      </c>
      <c r="K483" s="104">
        <f t="shared" si="116"/>
        <v>194.80600000000001</v>
      </c>
      <c r="L483" s="103">
        <f t="shared" si="116"/>
        <v>194.80600000000001</v>
      </c>
      <c r="M483" s="105">
        <f t="shared" si="116"/>
        <v>194.80600000000001</v>
      </c>
      <c r="N483" s="104">
        <f t="shared" si="116"/>
        <v>194.80600000000001</v>
      </c>
      <c r="O483" s="103">
        <f t="shared" si="116"/>
        <v>194.80600000000001</v>
      </c>
      <c r="P483" s="105">
        <f t="shared" si="116"/>
        <v>194.80600000000001</v>
      </c>
      <c r="Q483" s="106">
        <f t="shared" si="116"/>
        <v>847.29599999999994</v>
      </c>
      <c r="R483" s="103">
        <f t="shared" si="116"/>
        <v>883.27599999999995</v>
      </c>
      <c r="S483" s="106">
        <f t="shared" si="116"/>
        <v>891.75599999999997</v>
      </c>
      <c r="T483" s="103">
        <f t="shared" si="116"/>
        <v>893.25599999999997</v>
      </c>
      <c r="U483" s="102">
        <f t="shared" si="116"/>
        <v>887.02599999999995</v>
      </c>
      <c r="V483" s="102">
        <f t="shared" si="116"/>
        <v>892.53599999999994</v>
      </c>
      <c r="W483" s="102">
        <f t="shared" si="116"/>
        <v>893.34599999999989</v>
      </c>
      <c r="X483" s="102">
        <f t="shared" si="116"/>
        <v>891.29599999999994</v>
      </c>
      <c r="Y483" s="107">
        <f t="shared" si="116"/>
        <v>886.19600000000003</v>
      </c>
    </row>
    <row r="484" spans="1:25" s="62" customFormat="1" ht="18.75" customHeight="1" outlineLevel="1" x14ac:dyDescent="0.2">
      <c r="A484" s="160" t="s">
        <v>8</v>
      </c>
      <c r="B484" s="70">
        <f>'май (3 цк)'!B600</f>
        <v>716.42</v>
      </c>
      <c r="C484" s="70">
        <f>'май (3 цк)'!C600</f>
        <v>696.59</v>
      </c>
      <c r="D484" s="70">
        <f>'май (3 цк)'!D600</f>
        <v>696.59</v>
      </c>
      <c r="E484" s="70">
        <f>'май (3 цк)'!E600</f>
        <v>602.86</v>
      </c>
      <c r="F484" s="70">
        <f>'май (3 цк)'!F600</f>
        <v>14.99</v>
      </c>
      <c r="G484" s="70">
        <f>'май (3 цк)'!G600</f>
        <v>14.99</v>
      </c>
      <c r="H484" s="70">
        <f>'май (3 цк)'!H600</f>
        <v>14.99</v>
      </c>
      <c r="I484" s="70">
        <f>'май (3 цк)'!I600</f>
        <v>14.99</v>
      </c>
      <c r="J484" s="70">
        <f>'май (3 цк)'!J600</f>
        <v>14.99</v>
      </c>
      <c r="K484" s="70">
        <f>'май (3 цк)'!K600</f>
        <v>14.99</v>
      </c>
      <c r="L484" s="70">
        <f>'май (3 цк)'!L600</f>
        <v>14.99</v>
      </c>
      <c r="M484" s="70">
        <f>'май (3 цк)'!M600</f>
        <v>14.99</v>
      </c>
      <c r="N484" s="70">
        <f>'май (3 цк)'!N600</f>
        <v>14.99</v>
      </c>
      <c r="O484" s="70">
        <f>'май (3 цк)'!O600</f>
        <v>14.99</v>
      </c>
      <c r="P484" s="70">
        <f>'май (3 цк)'!P600</f>
        <v>14.99</v>
      </c>
      <c r="Q484" s="70">
        <f>'май (3 цк)'!Q600</f>
        <v>667.48</v>
      </c>
      <c r="R484" s="70">
        <f>'май (3 цк)'!R600</f>
        <v>703.46</v>
      </c>
      <c r="S484" s="70">
        <f>'май (3 цк)'!S600</f>
        <v>711.94</v>
      </c>
      <c r="T484" s="70">
        <f>'май (3 цк)'!T600</f>
        <v>713.44</v>
      </c>
      <c r="U484" s="70">
        <f>'май (3 цк)'!U600</f>
        <v>707.21</v>
      </c>
      <c r="V484" s="70">
        <f>'май (3 цк)'!V600</f>
        <v>712.72</v>
      </c>
      <c r="W484" s="70">
        <f>'май (3 цк)'!W600</f>
        <v>713.53</v>
      </c>
      <c r="X484" s="70">
        <f>'май (3 цк)'!X600</f>
        <v>711.48</v>
      </c>
      <c r="Y484" s="70">
        <f>'май (3 цк)'!Y600</f>
        <v>706.38</v>
      </c>
    </row>
    <row r="485" spans="1:25" s="62" customFormat="1" ht="18.75" customHeight="1" outlineLevel="1" x14ac:dyDescent="0.2">
      <c r="A485" s="53" t="s">
        <v>9</v>
      </c>
      <c r="B485" s="76">
        <v>177.32</v>
      </c>
      <c r="C485" s="74">
        <v>177.32</v>
      </c>
      <c r="D485" s="74">
        <v>177.32</v>
      </c>
      <c r="E485" s="74">
        <v>177.32</v>
      </c>
      <c r="F485" s="74">
        <v>177.32</v>
      </c>
      <c r="G485" s="74">
        <v>177.32</v>
      </c>
      <c r="H485" s="74">
        <v>177.32</v>
      </c>
      <c r="I485" s="74">
        <v>177.32</v>
      </c>
      <c r="J485" s="74">
        <v>177.32</v>
      </c>
      <c r="K485" s="74">
        <v>177.32</v>
      </c>
      <c r="L485" s="74">
        <v>177.32</v>
      </c>
      <c r="M485" s="74">
        <v>177.32</v>
      </c>
      <c r="N485" s="74">
        <v>177.32</v>
      </c>
      <c r="O485" s="74">
        <v>177.32</v>
      </c>
      <c r="P485" s="74">
        <v>177.32</v>
      </c>
      <c r="Q485" s="74">
        <v>177.32</v>
      </c>
      <c r="R485" s="74">
        <v>177.32</v>
      </c>
      <c r="S485" s="74">
        <v>177.32</v>
      </c>
      <c r="T485" s="74">
        <v>177.32</v>
      </c>
      <c r="U485" s="74">
        <v>177.32</v>
      </c>
      <c r="V485" s="74">
        <v>177.32</v>
      </c>
      <c r="W485" s="74">
        <v>177.32</v>
      </c>
      <c r="X485" s="74">
        <v>177.32</v>
      </c>
      <c r="Y485" s="81">
        <v>177.32</v>
      </c>
    </row>
    <row r="486" spans="1:25" s="62" customFormat="1" ht="18.75" customHeight="1" outlineLevel="1" thickBot="1" x14ac:dyDescent="0.25">
      <c r="A486" s="161" t="s">
        <v>11</v>
      </c>
      <c r="B486" s="77">
        <v>2.496</v>
      </c>
      <c r="C486" s="75">
        <v>2.496</v>
      </c>
      <c r="D486" s="75">
        <v>2.496</v>
      </c>
      <c r="E486" s="75">
        <v>2.496</v>
      </c>
      <c r="F486" s="75">
        <v>2.496</v>
      </c>
      <c r="G486" s="75">
        <v>2.496</v>
      </c>
      <c r="H486" s="75">
        <v>2.496</v>
      </c>
      <c r="I486" s="75">
        <v>2.496</v>
      </c>
      <c r="J486" s="75">
        <v>2.496</v>
      </c>
      <c r="K486" s="75">
        <v>2.496</v>
      </c>
      <c r="L486" s="75">
        <v>2.496</v>
      </c>
      <c r="M486" s="75">
        <v>2.496</v>
      </c>
      <c r="N486" s="75">
        <v>2.496</v>
      </c>
      <c r="O486" s="75">
        <v>2.496</v>
      </c>
      <c r="P486" s="75">
        <v>2.496</v>
      </c>
      <c r="Q486" s="75">
        <v>2.496</v>
      </c>
      <c r="R486" s="75">
        <v>2.496</v>
      </c>
      <c r="S486" s="75">
        <v>2.496</v>
      </c>
      <c r="T486" s="75">
        <v>2.496</v>
      </c>
      <c r="U486" s="75">
        <v>2.496</v>
      </c>
      <c r="V486" s="75">
        <v>2.496</v>
      </c>
      <c r="W486" s="75">
        <v>2.496</v>
      </c>
      <c r="X486" s="75">
        <v>2.496</v>
      </c>
      <c r="Y486" s="82">
        <v>2.496</v>
      </c>
    </row>
    <row r="487" spans="1:25" s="62" customFormat="1" ht="18.75" customHeight="1" thickBot="1" x14ac:dyDescent="0.25">
      <c r="A487" s="109">
        <v>25</v>
      </c>
      <c r="B487" s="101">
        <f t="shared" ref="B487:Y487" si="117">SUM(B488:B490)</f>
        <v>917.92600000000004</v>
      </c>
      <c r="C487" s="102">
        <f t="shared" si="117"/>
        <v>900.12599999999986</v>
      </c>
      <c r="D487" s="102">
        <f t="shared" si="117"/>
        <v>904.65600000000006</v>
      </c>
      <c r="E487" s="103">
        <f t="shared" si="117"/>
        <v>921.77599999999995</v>
      </c>
      <c r="F487" s="103">
        <f t="shared" si="117"/>
        <v>917.24599999999998</v>
      </c>
      <c r="G487" s="103">
        <f t="shared" si="117"/>
        <v>911.46600000000001</v>
      </c>
      <c r="H487" s="103">
        <f t="shared" si="117"/>
        <v>912.18600000000004</v>
      </c>
      <c r="I487" s="103">
        <f t="shared" si="117"/>
        <v>896.89600000000007</v>
      </c>
      <c r="J487" s="103">
        <f t="shared" si="117"/>
        <v>903.50599999999997</v>
      </c>
      <c r="K487" s="104">
        <f t="shared" si="117"/>
        <v>915.86599999999987</v>
      </c>
      <c r="L487" s="103">
        <f t="shared" si="117"/>
        <v>917.15600000000006</v>
      </c>
      <c r="M487" s="105">
        <f t="shared" si="117"/>
        <v>918.45600000000002</v>
      </c>
      <c r="N487" s="104">
        <f t="shared" si="117"/>
        <v>920.25599999999997</v>
      </c>
      <c r="O487" s="103">
        <f t="shared" si="117"/>
        <v>898.45600000000002</v>
      </c>
      <c r="P487" s="105">
        <f t="shared" si="117"/>
        <v>900.56599999999992</v>
      </c>
      <c r="Q487" s="106">
        <f t="shared" si="117"/>
        <v>923.20600000000002</v>
      </c>
      <c r="R487" s="103">
        <f t="shared" si="117"/>
        <v>924.78599999999994</v>
      </c>
      <c r="S487" s="106">
        <f t="shared" si="117"/>
        <v>932.05599999999993</v>
      </c>
      <c r="T487" s="103">
        <f t="shared" si="117"/>
        <v>922.84599999999989</v>
      </c>
      <c r="U487" s="102">
        <f t="shared" si="117"/>
        <v>906.00599999999997</v>
      </c>
      <c r="V487" s="102">
        <f t="shared" si="117"/>
        <v>910.91600000000005</v>
      </c>
      <c r="W487" s="102">
        <f t="shared" si="117"/>
        <v>915.42600000000004</v>
      </c>
      <c r="X487" s="102">
        <f t="shared" si="117"/>
        <v>916.98599999999999</v>
      </c>
      <c r="Y487" s="107">
        <f t="shared" si="117"/>
        <v>908.52599999999995</v>
      </c>
    </row>
    <row r="488" spans="1:25" s="62" customFormat="1" ht="18.75" customHeight="1" outlineLevel="1" x14ac:dyDescent="0.2">
      <c r="A488" s="160" t="s">
        <v>8</v>
      </c>
      <c r="B488" s="70">
        <f>'май (3 цк)'!B605</f>
        <v>738.11</v>
      </c>
      <c r="C488" s="70">
        <f>'май (3 цк)'!C605</f>
        <v>720.31</v>
      </c>
      <c r="D488" s="70">
        <f>'май (3 цк)'!D605</f>
        <v>724.84</v>
      </c>
      <c r="E488" s="70">
        <f>'май (3 цк)'!E605</f>
        <v>741.96</v>
      </c>
      <c r="F488" s="70">
        <f>'май (3 цк)'!F605</f>
        <v>737.43</v>
      </c>
      <c r="G488" s="70">
        <f>'май (3 цк)'!G605</f>
        <v>731.65</v>
      </c>
      <c r="H488" s="70">
        <f>'май (3 цк)'!H605</f>
        <v>732.37</v>
      </c>
      <c r="I488" s="70">
        <f>'май (3 цк)'!I605</f>
        <v>717.08</v>
      </c>
      <c r="J488" s="70">
        <f>'май (3 цк)'!J605</f>
        <v>723.69</v>
      </c>
      <c r="K488" s="70">
        <f>'май (3 цк)'!K605</f>
        <v>736.05</v>
      </c>
      <c r="L488" s="70">
        <f>'май (3 цк)'!L605</f>
        <v>737.34</v>
      </c>
      <c r="M488" s="70">
        <f>'май (3 цк)'!M605</f>
        <v>738.64</v>
      </c>
      <c r="N488" s="70">
        <f>'май (3 цк)'!N605</f>
        <v>740.44</v>
      </c>
      <c r="O488" s="70">
        <f>'май (3 цк)'!O605</f>
        <v>718.64</v>
      </c>
      <c r="P488" s="70">
        <f>'май (3 цк)'!P605</f>
        <v>720.75</v>
      </c>
      <c r="Q488" s="70">
        <f>'май (3 цк)'!Q605</f>
        <v>743.39</v>
      </c>
      <c r="R488" s="70">
        <f>'май (3 цк)'!R605</f>
        <v>744.97</v>
      </c>
      <c r="S488" s="70">
        <f>'май (3 цк)'!S605</f>
        <v>752.24</v>
      </c>
      <c r="T488" s="70">
        <f>'май (3 цк)'!T605</f>
        <v>743.03</v>
      </c>
      <c r="U488" s="70">
        <f>'май (3 цк)'!U605</f>
        <v>726.19</v>
      </c>
      <c r="V488" s="70">
        <f>'май (3 цк)'!V605</f>
        <v>731.1</v>
      </c>
      <c r="W488" s="70">
        <f>'май (3 цк)'!W605</f>
        <v>735.61</v>
      </c>
      <c r="X488" s="70">
        <f>'май (3 цк)'!X605</f>
        <v>737.17</v>
      </c>
      <c r="Y488" s="70">
        <f>'май (3 цк)'!Y605</f>
        <v>728.71</v>
      </c>
    </row>
    <row r="489" spans="1:25" s="62" customFormat="1" ht="18.75" customHeight="1" outlineLevel="1" x14ac:dyDescent="0.2">
      <c r="A489" s="53" t="s">
        <v>9</v>
      </c>
      <c r="B489" s="76">
        <v>177.32</v>
      </c>
      <c r="C489" s="74">
        <v>177.32</v>
      </c>
      <c r="D489" s="74">
        <v>177.32</v>
      </c>
      <c r="E489" s="74">
        <v>177.32</v>
      </c>
      <c r="F489" s="74">
        <v>177.32</v>
      </c>
      <c r="G489" s="74">
        <v>177.32</v>
      </c>
      <c r="H489" s="74">
        <v>177.32</v>
      </c>
      <c r="I489" s="74">
        <v>177.32</v>
      </c>
      <c r="J489" s="74">
        <v>177.32</v>
      </c>
      <c r="K489" s="74">
        <v>177.32</v>
      </c>
      <c r="L489" s="74">
        <v>177.32</v>
      </c>
      <c r="M489" s="74">
        <v>177.32</v>
      </c>
      <c r="N489" s="74">
        <v>177.32</v>
      </c>
      <c r="O489" s="74">
        <v>177.32</v>
      </c>
      <c r="P489" s="74">
        <v>177.32</v>
      </c>
      <c r="Q489" s="74">
        <v>177.32</v>
      </c>
      <c r="R489" s="74">
        <v>177.32</v>
      </c>
      <c r="S489" s="74">
        <v>177.32</v>
      </c>
      <c r="T489" s="74">
        <v>177.32</v>
      </c>
      <c r="U489" s="74">
        <v>177.32</v>
      </c>
      <c r="V489" s="74">
        <v>177.32</v>
      </c>
      <c r="W489" s="74">
        <v>177.32</v>
      </c>
      <c r="X489" s="74">
        <v>177.32</v>
      </c>
      <c r="Y489" s="81">
        <v>177.32</v>
      </c>
    </row>
    <row r="490" spans="1:25" s="62" customFormat="1" ht="18.75" customHeight="1" outlineLevel="1" thickBot="1" x14ac:dyDescent="0.25">
      <c r="A490" s="161" t="s">
        <v>11</v>
      </c>
      <c r="B490" s="77">
        <v>2.496</v>
      </c>
      <c r="C490" s="75">
        <v>2.496</v>
      </c>
      <c r="D490" s="75">
        <v>2.496</v>
      </c>
      <c r="E490" s="75">
        <v>2.496</v>
      </c>
      <c r="F490" s="75">
        <v>2.496</v>
      </c>
      <c r="G490" s="75">
        <v>2.496</v>
      </c>
      <c r="H490" s="75">
        <v>2.496</v>
      </c>
      <c r="I490" s="75">
        <v>2.496</v>
      </c>
      <c r="J490" s="75">
        <v>2.496</v>
      </c>
      <c r="K490" s="75">
        <v>2.496</v>
      </c>
      <c r="L490" s="75">
        <v>2.496</v>
      </c>
      <c r="M490" s="75">
        <v>2.496</v>
      </c>
      <c r="N490" s="75">
        <v>2.496</v>
      </c>
      <c r="O490" s="75">
        <v>2.496</v>
      </c>
      <c r="P490" s="75">
        <v>2.496</v>
      </c>
      <c r="Q490" s="75">
        <v>2.496</v>
      </c>
      <c r="R490" s="75">
        <v>2.496</v>
      </c>
      <c r="S490" s="75">
        <v>2.496</v>
      </c>
      <c r="T490" s="75">
        <v>2.496</v>
      </c>
      <c r="U490" s="75">
        <v>2.496</v>
      </c>
      <c r="V490" s="75">
        <v>2.496</v>
      </c>
      <c r="W490" s="75">
        <v>2.496</v>
      </c>
      <c r="X490" s="75">
        <v>2.496</v>
      </c>
      <c r="Y490" s="82">
        <v>2.496</v>
      </c>
    </row>
    <row r="491" spans="1:25" s="62" customFormat="1" ht="18.75" customHeight="1" thickBot="1" x14ac:dyDescent="0.25">
      <c r="A491" s="110">
        <v>26</v>
      </c>
      <c r="B491" s="101">
        <f t="shared" ref="B491:Y491" si="118">SUM(B492:B494)</f>
        <v>946.12599999999986</v>
      </c>
      <c r="C491" s="102">
        <f t="shared" si="118"/>
        <v>926.85599999999988</v>
      </c>
      <c r="D491" s="102">
        <f t="shared" si="118"/>
        <v>935.35599999999988</v>
      </c>
      <c r="E491" s="103">
        <f t="shared" si="118"/>
        <v>949.13600000000008</v>
      </c>
      <c r="F491" s="103">
        <f t="shared" si="118"/>
        <v>945.51599999999996</v>
      </c>
      <c r="G491" s="103">
        <f t="shared" si="118"/>
        <v>942.23599999999999</v>
      </c>
      <c r="H491" s="103">
        <f t="shared" si="118"/>
        <v>941.56599999999992</v>
      </c>
      <c r="I491" s="103">
        <f t="shared" si="118"/>
        <v>927.49599999999998</v>
      </c>
      <c r="J491" s="103">
        <f t="shared" si="118"/>
        <v>931.73599999999999</v>
      </c>
      <c r="K491" s="104">
        <f t="shared" si="118"/>
        <v>936.90600000000006</v>
      </c>
      <c r="L491" s="103">
        <f t="shared" si="118"/>
        <v>936.75599999999997</v>
      </c>
      <c r="M491" s="105">
        <f t="shared" si="118"/>
        <v>938.94600000000003</v>
      </c>
      <c r="N491" s="104">
        <f t="shared" si="118"/>
        <v>941.15600000000006</v>
      </c>
      <c r="O491" s="103">
        <f t="shared" si="118"/>
        <v>919.14600000000007</v>
      </c>
      <c r="P491" s="105">
        <f t="shared" si="118"/>
        <v>924.34599999999989</v>
      </c>
      <c r="Q491" s="106">
        <f t="shared" si="118"/>
        <v>941.91600000000005</v>
      </c>
      <c r="R491" s="103">
        <f t="shared" si="118"/>
        <v>949.17600000000004</v>
      </c>
      <c r="S491" s="106">
        <f t="shared" si="118"/>
        <v>958.05599999999993</v>
      </c>
      <c r="T491" s="103">
        <f t="shared" si="118"/>
        <v>949.3359999999999</v>
      </c>
      <c r="U491" s="102">
        <f t="shared" si="118"/>
        <v>941.41600000000005</v>
      </c>
      <c r="V491" s="102">
        <f t="shared" si="118"/>
        <v>943.84599999999989</v>
      </c>
      <c r="W491" s="102">
        <f t="shared" si="118"/>
        <v>953.28599999999994</v>
      </c>
      <c r="X491" s="102">
        <f t="shared" si="118"/>
        <v>948.3359999999999</v>
      </c>
      <c r="Y491" s="107">
        <f t="shared" si="118"/>
        <v>949.14600000000007</v>
      </c>
    </row>
    <row r="492" spans="1:25" s="62" customFormat="1" ht="18.75" customHeight="1" outlineLevel="1" x14ac:dyDescent="0.2">
      <c r="A492" s="56" t="s">
        <v>8</v>
      </c>
      <c r="B492" s="70">
        <f>'май (3 цк)'!B610</f>
        <v>766.31</v>
      </c>
      <c r="C492" s="70">
        <f>'май (3 цк)'!C610</f>
        <v>747.04</v>
      </c>
      <c r="D492" s="70">
        <f>'май (3 цк)'!D610</f>
        <v>755.54</v>
      </c>
      <c r="E492" s="70">
        <f>'май (3 цк)'!E610</f>
        <v>769.32</v>
      </c>
      <c r="F492" s="70">
        <f>'май (3 цк)'!F610</f>
        <v>765.7</v>
      </c>
      <c r="G492" s="70">
        <f>'май (3 цк)'!G610</f>
        <v>762.42</v>
      </c>
      <c r="H492" s="70">
        <f>'май (3 цк)'!H610</f>
        <v>761.75</v>
      </c>
      <c r="I492" s="70">
        <f>'май (3 цк)'!I610</f>
        <v>747.68</v>
      </c>
      <c r="J492" s="70">
        <f>'май (3 цк)'!J610</f>
        <v>751.92</v>
      </c>
      <c r="K492" s="70">
        <f>'май (3 цк)'!K610</f>
        <v>757.09</v>
      </c>
      <c r="L492" s="70">
        <f>'май (3 цк)'!L610</f>
        <v>756.94</v>
      </c>
      <c r="M492" s="70">
        <f>'май (3 цк)'!M610</f>
        <v>759.13</v>
      </c>
      <c r="N492" s="70">
        <f>'май (3 цк)'!N610</f>
        <v>761.34</v>
      </c>
      <c r="O492" s="70">
        <f>'май (3 цк)'!O610</f>
        <v>739.33</v>
      </c>
      <c r="P492" s="70">
        <f>'май (3 цк)'!P610</f>
        <v>744.53</v>
      </c>
      <c r="Q492" s="70">
        <f>'май (3 цк)'!Q610</f>
        <v>762.1</v>
      </c>
      <c r="R492" s="70">
        <f>'май (3 цк)'!R610</f>
        <v>769.36</v>
      </c>
      <c r="S492" s="70">
        <f>'май (3 цк)'!S610</f>
        <v>778.24</v>
      </c>
      <c r="T492" s="70">
        <f>'май (3 цк)'!T610</f>
        <v>769.52</v>
      </c>
      <c r="U492" s="70">
        <f>'май (3 цк)'!U610</f>
        <v>761.6</v>
      </c>
      <c r="V492" s="70">
        <f>'май (3 цк)'!V610</f>
        <v>764.03</v>
      </c>
      <c r="W492" s="70">
        <f>'май (3 цк)'!W610</f>
        <v>773.47</v>
      </c>
      <c r="X492" s="70">
        <f>'май (3 цк)'!X610</f>
        <v>768.52</v>
      </c>
      <c r="Y492" s="70">
        <f>'май (3 цк)'!Y610</f>
        <v>769.33</v>
      </c>
    </row>
    <row r="493" spans="1:25" s="62" customFormat="1" ht="18.75" customHeight="1" outlineLevel="1" x14ac:dyDescent="0.2">
      <c r="A493" s="57" t="s">
        <v>9</v>
      </c>
      <c r="B493" s="76">
        <v>177.32</v>
      </c>
      <c r="C493" s="74">
        <v>177.32</v>
      </c>
      <c r="D493" s="74">
        <v>177.32</v>
      </c>
      <c r="E493" s="74">
        <v>177.32</v>
      </c>
      <c r="F493" s="74">
        <v>177.32</v>
      </c>
      <c r="G493" s="74">
        <v>177.32</v>
      </c>
      <c r="H493" s="74">
        <v>177.32</v>
      </c>
      <c r="I493" s="74">
        <v>177.32</v>
      </c>
      <c r="J493" s="74">
        <v>177.32</v>
      </c>
      <c r="K493" s="74">
        <v>177.32</v>
      </c>
      <c r="L493" s="74">
        <v>177.32</v>
      </c>
      <c r="M493" s="74">
        <v>177.32</v>
      </c>
      <c r="N493" s="74">
        <v>177.32</v>
      </c>
      <c r="O493" s="74">
        <v>177.32</v>
      </c>
      <c r="P493" s="74">
        <v>177.32</v>
      </c>
      <c r="Q493" s="74">
        <v>177.32</v>
      </c>
      <c r="R493" s="74">
        <v>177.32</v>
      </c>
      <c r="S493" s="74">
        <v>177.32</v>
      </c>
      <c r="T493" s="74">
        <v>177.32</v>
      </c>
      <c r="U493" s="74">
        <v>177.32</v>
      </c>
      <c r="V493" s="74">
        <v>177.32</v>
      </c>
      <c r="W493" s="74">
        <v>177.32</v>
      </c>
      <c r="X493" s="74">
        <v>177.32</v>
      </c>
      <c r="Y493" s="81">
        <v>177.32</v>
      </c>
    </row>
    <row r="494" spans="1:25" s="62" customFormat="1" ht="18.75" customHeight="1" outlineLevel="1" thickBot="1" x14ac:dyDescent="0.25">
      <c r="A494" s="147" t="s">
        <v>11</v>
      </c>
      <c r="B494" s="77">
        <v>2.496</v>
      </c>
      <c r="C494" s="75">
        <v>2.496</v>
      </c>
      <c r="D494" s="75">
        <v>2.496</v>
      </c>
      <c r="E494" s="75">
        <v>2.496</v>
      </c>
      <c r="F494" s="75">
        <v>2.496</v>
      </c>
      <c r="G494" s="75">
        <v>2.496</v>
      </c>
      <c r="H494" s="75">
        <v>2.496</v>
      </c>
      <c r="I494" s="75">
        <v>2.496</v>
      </c>
      <c r="J494" s="75">
        <v>2.496</v>
      </c>
      <c r="K494" s="75">
        <v>2.496</v>
      </c>
      <c r="L494" s="75">
        <v>2.496</v>
      </c>
      <c r="M494" s="75">
        <v>2.496</v>
      </c>
      <c r="N494" s="75">
        <v>2.496</v>
      </c>
      <c r="O494" s="75">
        <v>2.496</v>
      </c>
      <c r="P494" s="75">
        <v>2.496</v>
      </c>
      <c r="Q494" s="75">
        <v>2.496</v>
      </c>
      <c r="R494" s="75">
        <v>2.496</v>
      </c>
      <c r="S494" s="75">
        <v>2.496</v>
      </c>
      <c r="T494" s="75">
        <v>2.496</v>
      </c>
      <c r="U494" s="75">
        <v>2.496</v>
      </c>
      <c r="V494" s="75">
        <v>2.496</v>
      </c>
      <c r="W494" s="75">
        <v>2.496</v>
      </c>
      <c r="X494" s="75">
        <v>2.496</v>
      </c>
      <c r="Y494" s="82">
        <v>2.496</v>
      </c>
    </row>
    <row r="495" spans="1:25" s="62" customFormat="1" ht="18.75" customHeight="1" thickBot="1" x14ac:dyDescent="0.25">
      <c r="A495" s="112">
        <v>27</v>
      </c>
      <c r="B495" s="101">
        <f t="shared" ref="B495:Y495" si="119">SUM(B496:B498)</f>
        <v>906.46600000000001</v>
      </c>
      <c r="C495" s="102">
        <f t="shared" si="119"/>
        <v>888.04599999999994</v>
      </c>
      <c r="D495" s="102">
        <f t="shared" si="119"/>
        <v>883.87599999999986</v>
      </c>
      <c r="E495" s="103">
        <f t="shared" si="119"/>
        <v>900.23599999999999</v>
      </c>
      <c r="F495" s="103">
        <f t="shared" si="119"/>
        <v>896.3359999999999</v>
      </c>
      <c r="G495" s="103">
        <f t="shared" si="119"/>
        <v>898.36599999999987</v>
      </c>
      <c r="H495" s="103">
        <f t="shared" si="119"/>
        <v>897.21600000000001</v>
      </c>
      <c r="I495" s="103">
        <f t="shared" si="119"/>
        <v>887.44600000000003</v>
      </c>
      <c r="J495" s="103">
        <f t="shared" si="119"/>
        <v>891.50599999999997</v>
      </c>
      <c r="K495" s="104">
        <f t="shared" si="119"/>
        <v>874.05599999999993</v>
      </c>
      <c r="L495" s="103">
        <f t="shared" si="119"/>
        <v>885.77599999999995</v>
      </c>
      <c r="M495" s="105">
        <f t="shared" si="119"/>
        <v>894.79599999999994</v>
      </c>
      <c r="N495" s="104">
        <f t="shared" si="119"/>
        <v>902.94600000000003</v>
      </c>
      <c r="O495" s="103">
        <f t="shared" si="119"/>
        <v>876.14600000000007</v>
      </c>
      <c r="P495" s="105">
        <f t="shared" si="119"/>
        <v>881.65600000000006</v>
      </c>
      <c r="Q495" s="106">
        <f t="shared" si="119"/>
        <v>890.55599999999993</v>
      </c>
      <c r="R495" s="103">
        <f t="shared" si="119"/>
        <v>904.67600000000004</v>
      </c>
      <c r="S495" s="106">
        <f t="shared" si="119"/>
        <v>915.04599999999994</v>
      </c>
      <c r="T495" s="103">
        <f t="shared" si="119"/>
        <v>912.18600000000004</v>
      </c>
      <c r="U495" s="102">
        <f t="shared" si="119"/>
        <v>899.20600000000002</v>
      </c>
      <c r="V495" s="102">
        <f t="shared" si="119"/>
        <v>891.79599999999994</v>
      </c>
      <c r="W495" s="102">
        <f t="shared" si="119"/>
        <v>906.26599999999996</v>
      </c>
      <c r="X495" s="102">
        <f t="shared" si="119"/>
        <v>912.476</v>
      </c>
      <c r="Y495" s="107">
        <f t="shared" si="119"/>
        <v>908.11599999999987</v>
      </c>
    </row>
    <row r="496" spans="1:25" s="62" customFormat="1" ht="18.75" customHeight="1" outlineLevel="1" x14ac:dyDescent="0.2">
      <c r="A496" s="56" t="s">
        <v>8</v>
      </c>
      <c r="B496" s="70">
        <f>'май (3 цк)'!B615</f>
        <v>726.65</v>
      </c>
      <c r="C496" s="70">
        <f>'май (3 цк)'!C615</f>
        <v>708.23</v>
      </c>
      <c r="D496" s="70">
        <f>'май (3 цк)'!D615</f>
        <v>704.06</v>
      </c>
      <c r="E496" s="70">
        <f>'май (3 цк)'!E615</f>
        <v>720.42</v>
      </c>
      <c r="F496" s="70">
        <f>'май (3 цк)'!F615</f>
        <v>716.52</v>
      </c>
      <c r="G496" s="70">
        <f>'май (3 цк)'!G615</f>
        <v>718.55</v>
      </c>
      <c r="H496" s="70">
        <f>'май (3 цк)'!H615</f>
        <v>717.4</v>
      </c>
      <c r="I496" s="70">
        <f>'май (3 цк)'!I615</f>
        <v>707.63</v>
      </c>
      <c r="J496" s="70">
        <f>'май (3 цк)'!J615</f>
        <v>711.69</v>
      </c>
      <c r="K496" s="70">
        <f>'май (3 цк)'!K615</f>
        <v>694.24</v>
      </c>
      <c r="L496" s="70">
        <f>'май (3 цк)'!L615</f>
        <v>705.96</v>
      </c>
      <c r="M496" s="70">
        <f>'май (3 цк)'!M615</f>
        <v>714.98</v>
      </c>
      <c r="N496" s="70">
        <f>'май (3 цк)'!N615</f>
        <v>723.13</v>
      </c>
      <c r="O496" s="70">
        <f>'май (3 цк)'!O615</f>
        <v>696.33</v>
      </c>
      <c r="P496" s="70">
        <f>'май (3 цк)'!P615</f>
        <v>701.84</v>
      </c>
      <c r="Q496" s="70">
        <f>'май (3 цк)'!Q615</f>
        <v>710.74</v>
      </c>
      <c r="R496" s="70">
        <f>'май (3 цк)'!R615</f>
        <v>724.86</v>
      </c>
      <c r="S496" s="70">
        <f>'май (3 цк)'!S615</f>
        <v>735.23</v>
      </c>
      <c r="T496" s="70">
        <f>'май (3 цк)'!T615</f>
        <v>732.37</v>
      </c>
      <c r="U496" s="70">
        <f>'май (3 цк)'!U615</f>
        <v>719.39</v>
      </c>
      <c r="V496" s="70">
        <f>'май (3 цк)'!V615</f>
        <v>711.98</v>
      </c>
      <c r="W496" s="70">
        <f>'май (3 цк)'!W615</f>
        <v>726.45</v>
      </c>
      <c r="X496" s="70">
        <f>'май (3 цк)'!X615</f>
        <v>732.66</v>
      </c>
      <c r="Y496" s="70">
        <f>'май (3 цк)'!Y615</f>
        <v>728.3</v>
      </c>
    </row>
    <row r="497" spans="1:25" s="62" customFormat="1" ht="18.75" customHeight="1" outlineLevel="1" x14ac:dyDescent="0.2">
      <c r="A497" s="57" t="s">
        <v>9</v>
      </c>
      <c r="B497" s="76">
        <v>177.32</v>
      </c>
      <c r="C497" s="74">
        <v>177.32</v>
      </c>
      <c r="D497" s="74">
        <v>177.32</v>
      </c>
      <c r="E497" s="74">
        <v>177.32</v>
      </c>
      <c r="F497" s="74">
        <v>177.32</v>
      </c>
      <c r="G497" s="74">
        <v>177.32</v>
      </c>
      <c r="H497" s="74">
        <v>177.32</v>
      </c>
      <c r="I497" s="74">
        <v>177.32</v>
      </c>
      <c r="J497" s="74">
        <v>177.32</v>
      </c>
      <c r="K497" s="74">
        <v>177.32</v>
      </c>
      <c r="L497" s="74">
        <v>177.32</v>
      </c>
      <c r="M497" s="74">
        <v>177.32</v>
      </c>
      <c r="N497" s="74">
        <v>177.32</v>
      </c>
      <c r="O497" s="74">
        <v>177.32</v>
      </c>
      <c r="P497" s="74">
        <v>177.32</v>
      </c>
      <c r="Q497" s="74">
        <v>177.32</v>
      </c>
      <c r="R497" s="74">
        <v>177.32</v>
      </c>
      <c r="S497" s="74">
        <v>177.32</v>
      </c>
      <c r="T497" s="74">
        <v>177.32</v>
      </c>
      <c r="U497" s="74">
        <v>177.32</v>
      </c>
      <c r="V497" s="74">
        <v>177.32</v>
      </c>
      <c r="W497" s="74">
        <v>177.32</v>
      </c>
      <c r="X497" s="74">
        <v>177.32</v>
      </c>
      <c r="Y497" s="81">
        <v>177.32</v>
      </c>
    </row>
    <row r="498" spans="1:25" s="62" customFormat="1" ht="18.75" customHeight="1" outlineLevel="1" thickBot="1" x14ac:dyDescent="0.25">
      <c r="A498" s="147" t="s">
        <v>11</v>
      </c>
      <c r="B498" s="77">
        <v>2.496</v>
      </c>
      <c r="C498" s="75">
        <v>2.496</v>
      </c>
      <c r="D498" s="75">
        <v>2.496</v>
      </c>
      <c r="E498" s="75">
        <v>2.496</v>
      </c>
      <c r="F498" s="75">
        <v>2.496</v>
      </c>
      <c r="G498" s="75">
        <v>2.496</v>
      </c>
      <c r="H498" s="75">
        <v>2.496</v>
      </c>
      <c r="I498" s="75">
        <v>2.496</v>
      </c>
      <c r="J498" s="75">
        <v>2.496</v>
      </c>
      <c r="K498" s="75">
        <v>2.496</v>
      </c>
      <c r="L498" s="75">
        <v>2.496</v>
      </c>
      <c r="M498" s="75">
        <v>2.496</v>
      </c>
      <c r="N498" s="75">
        <v>2.496</v>
      </c>
      <c r="O498" s="75">
        <v>2.496</v>
      </c>
      <c r="P498" s="75">
        <v>2.496</v>
      </c>
      <c r="Q498" s="75">
        <v>2.496</v>
      </c>
      <c r="R498" s="75">
        <v>2.496</v>
      </c>
      <c r="S498" s="75">
        <v>2.496</v>
      </c>
      <c r="T498" s="75">
        <v>2.496</v>
      </c>
      <c r="U498" s="75">
        <v>2.496</v>
      </c>
      <c r="V498" s="75">
        <v>2.496</v>
      </c>
      <c r="W498" s="75">
        <v>2.496</v>
      </c>
      <c r="X498" s="75">
        <v>2.496</v>
      </c>
      <c r="Y498" s="82">
        <v>2.496</v>
      </c>
    </row>
    <row r="499" spans="1:25" s="62" customFormat="1" ht="18.75" customHeight="1" thickBot="1" x14ac:dyDescent="0.25">
      <c r="A499" s="111">
        <v>28</v>
      </c>
      <c r="B499" s="101">
        <f t="shared" ref="B499:Y499" si="120">SUM(B500:B502)</f>
        <v>999.39600000000007</v>
      </c>
      <c r="C499" s="102">
        <f t="shared" si="120"/>
        <v>937.31599999999992</v>
      </c>
      <c r="D499" s="102">
        <f t="shared" si="120"/>
        <v>958.70600000000002</v>
      </c>
      <c r="E499" s="103">
        <f t="shared" si="120"/>
        <v>980.93600000000004</v>
      </c>
      <c r="F499" s="103">
        <f t="shared" si="120"/>
        <v>983.63600000000008</v>
      </c>
      <c r="G499" s="103">
        <f t="shared" si="120"/>
        <v>972.93600000000004</v>
      </c>
      <c r="H499" s="103">
        <f t="shared" si="120"/>
        <v>966.46600000000001</v>
      </c>
      <c r="I499" s="103">
        <f t="shared" si="120"/>
        <v>920.226</v>
      </c>
      <c r="J499" s="103">
        <f t="shared" si="120"/>
        <v>937.79599999999994</v>
      </c>
      <c r="K499" s="104">
        <f t="shared" si="120"/>
        <v>941.21600000000001</v>
      </c>
      <c r="L499" s="103">
        <f t="shared" si="120"/>
        <v>954.95600000000002</v>
      </c>
      <c r="M499" s="105">
        <f t="shared" si="120"/>
        <v>964.12599999999986</v>
      </c>
      <c r="N499" s="104">
        <f t="shared" si="120"/>
        <v>919.19600000000003</v>
      </c>
      <c r="O499" s="103">
        <f t="shared" si="120"/>
        <v>904.53599999999994</v>
      </c>
      <c r="P499" s="105">
        <f t="shared" si="120"/>
        <v>905.39600000000007</v>
      </c>
      <c r="Q499" s="106">
        <f t="shared" si="120"/>
        <v>931.93600000000004</v>
      </c>
      <c r="R499" s="103">
        <f t="shared" si="120"/>
        <v>939.56599999999992</v>
      </c>
      <c r="S499" s="106">
        <f t="shared" si="120"/>
        <v>943.59599999999989</v>
      </c>
      <c r="T499" s="103">
        <f t="shared" si="120"/>
        <v>932.75599999999997</v>
      </c>
      <c r="U499" s="102">
        <f t="shared" si="120"/>
        <v>931.17600000000004</v>
      </c>
      <c r="V499" s="102">
        <f t="shared" si="120"/>
        <v>930.91600000000005</v>
      </c>
      <c r="W499" s="102">
        <f t="shared" si="120"/>
        <v>935.59599999999989</v>
      </c>
      <c r="X499" s="102">
        <f t="shared" si="120"/>
        <v>941.57599999999991</v>
      </c>
      <c r="Y499" s="107">
        <f t="shared" si="120"/>
        <v>938.94600000000003</v>
      </c>
    </row>
    <row r="500" spans="1:25" s="62" customFormat="1" ht="18.75" customHeight="1" outlineLevel="1" x14ac:dyDescent="0.2">
      <c r="A500" s="160" t="s">
        <v>8</v>
      </c>
      <c r="B500" s="70">
        <f>'май (3 цк)'!B620</f>
        <v>819.58</v>
      </c>
      <c r="C500" s="70">
        <f>'май (3 цк)'!C620</f>
        <v>757.5</v>
      </c>
      <c r="D500" s="70">
        <f>'май (3 цк)'!D620</f>
        <v>778.89</v>
      </c>
      <c r="E500" s="70">
        <f>'май (3 цк)'!E620</f>
        <v>801.12</v>
      </c>
      <c r="F500" s="70">
        <f>'май (3 цк)'!F620</f>
        <v>803.82</v>
      </c>
      <c r="G500" s="70">
        <f>'май (3 цк)'!G620</f>
        <v>793.12</v>
      </c>
      <c r="H500" s="70">
        <f>'май (3 цк)'!H620</f>
        <v>786.65</v>
      </c>
      <c r="I500" s="70">
        <f>'май (3 цк)'!I620</f>
        <v>740.41</v>
      </c>
      <c r="J500" s="70">
        <f>'май (3 цк)'!J620</f>
        <v>757.98</v>
      </c>
      <c r="K500" s="70">
        <f>'май (3 цк)'!K620</f>
        <v>761.4</v>
      </c>
      <c r="L500" s="70">
        <f>'май (3 цк)'!L620</f>
        <v>775.14</v>
      </c>
      <c r="M500" s="70">
        <f>'май (3 цк)'!M620</f>
        <v>784.31</v>
      </c>
      <c r="N500" s="70">
        <f>'май (3 цк)'!N620</f>
        <v>739.38</v>
      </c>
      <c r="O500" s="70">
        <f>'май (3 цк)'!O620</f>
        <v>724.72</v>
      </c>
      <c r="P500" s="70">
        <f>'май (3 цк)'!P620</f>
        <v>725.58</v>
      </c>
      <c r="Q500" s="70">
        <f>'май (3 цк)'!Q620</f>
        <v>752.12</v>
      </c>
      <c r="R500" s="70">
        <f>'май (3 цк)'!R620</f>
        <v>759.75</v>
      </c>
      <c r="S500" s="70">
        <f>'май (3 цк)'!S620</f>
        <v>763.78</v>
      </c>
      <c r="T500" s="70">
        <f>'май (3 цк)'!T620</f>
        <v>752.94</v>
      </c>
      <c r="U500" s="70">
        <f>'май (3 цк)'!U620</f>
        <v>751.36</v>
      </c>
      <c r="V500" s="70">
        <f>'май (3 цк)'!V620</f>
        <v>751.1</v>
      </c>
      <c r="W500" s="70">
        <f>'май (3 цк)'!W620</f>
        <v>755.78</v>
      </c>
      <c r="X500" s="70">
        <f>'май (3 цк)'!X620</f>
        <v>761.76</v>
      </c>
      <c r="Y500" s="70">
        <f>'май (3 цк)'!Y620</f>
        <v>759.13</v>
      </c>
    </row>
    <row r="501" spans="1:25" s="62" customFormat="1" ht="18.75" customHeight="1" outlineLevel="1" x14ac:dyDescent="0.2">
      <c r="A501" s="53" t="s">
        <v>9</v>
      </c>
      <c r="B501" s="76">
        <v>177.32</v>
      </c>
      <c r="C501" s="74">
        <v>177.32</v>
      </c>
      <c r="D501" s="74">
        <v>177.32</v>
      </c>
      <c r="E501" s="74">
        <v>177.32</v>
      </c>
      <c r="F501" s="74">
        <v>177.32</v>
      </c>
      <c r="G501" s="74">
        <v>177.32</v>
      </c>
      <c r="H501" s="74">
        <v>177.32</v>
      </c>
      <c r="I501" s="74">
        <v>177.32</v>
      </c>
      <c r="J501" s="74">
        <v>177.32</v>
      </c>
      <c r="K501" s="74">
        <v>177.32</v>
      </c>
      <c r="L501" s="74">
        <v>177.32</v>
      </c>
      <c r="M501" s="74">
        <v>177.32</v>
      </c>
      <c r="N501" s="74">
        <v>177.32</v>
      </c>
      <c r="O501" s="74">
        <v>177.32</v>
      </c>
      <c r="P501" s="74">
        <v>177.32</v>
      </c>
      <c r="Q501" s="74">
        <v>177.32</v>
      </c>
      <c r="R501" s="74">
        <v>177.32</v>
      </c>
      <c r="S501" s="74">
        <v>177.32</v>
      </c>
      <c r="T501" s="74">
        <v>177.32</v>
      </c>
      <c r="U501" s="74">
        <v>177.32</v>
      </c>
      <c r="V501" s="74">
        <v>177.32</v>
      </c>
      <c r="W501" s="74">
        <v>177.32</v>
      </c>
      <c r="X501" s="74">
        <v>177.32</v>
      </c>
      <c r="Y501" s="81">
        <v>177.32</v>
      </c>
    </row>
    <row r="502" spans="1:25" s="62" customFormat="1" ht="18.75" customHeight="1" outlineLevel="1" thickBot="1" x14ac:dyDescent="0.25">
      <c r="A502" s="161" t="s">
        <v>11</v>
      </c>
      <c r="B502" s="77">
        <v>2.496</v>
      </c>
      <c r="C502" s="75">
        <v>2.496</v>
      </c>
      <c r="D502" s="75">
        <v>2.496</v>
      </c>
      <c r="E502" s="75">
        <v>2.496</v>
      </c>
      <c r="F502" s="75">
        <v>2.496</v>
      </c>
      <c r="G502" s="75">
        <v>2.496</v>
      </c>
      <c r="H502" s="75">
        <v>2.496</v>
      </c>
      <c r="I502" s="75">
        <v>2.496</v>
      </c>
      <c r="J502" s="75">
        <v>2.496</v>
      </c>
      <c r="K502" s="75">
        <v>2.496</v>
      </c>
      <c r="L502" s="75">
        <v>2.496</v>
      </c>
      <c r="M502" s="75">
        <v>2.496</v>
      </c>
      <c r="N502" s="75">
        <v>2.496</v>
      </c>
      <c r="O502" s="75">
        <v>2.496</v>
      </c>
      <c r="P502" s="75">
        <v>2.496</v>
      </c>
      <c r="Q502" s="75">
        <v>2.496</v>
      </c>
      <c r="R502" s="75">
        <v>2.496</v>
      </c>
      <c r="S502" s="75">
        <v>2.496</v>
      </c>
      <c r="T502" s="75">
        <v>2.496</v>
      </c>
      <c r="U502" s="75">
        <v>2.496</v>
      </c>
      <c r="V502" s="75">
        <v>2.496</v>
      </c>
      <c r="W502" s="75">
        <v>2.496</v>
      </c>
      <c r="X502" s="75">
        <v>2.496</v>
      </c>
      <c r="Y502" s="82">
        <v>2.496</v>
      </c>
    </row>
    <row r="503" spans="1:25" s="62" customFormat="1" ht="18.75" customHeight="1" thickBot="1" x14ac:dyDescent="0.25">
      <c r="A503" s="109">
        <v>29</v>
      </c>
      <c r="B503" s="101">
        <f t="shared" ref="B503:Y503" si="121">SUM(B504:B506)</f>
        <v>919.77599999999995</v>
      </c>
      <c r="C503" s="102">
        <f t="shared" si="121"/>
        <v>885.36599999999987</v>
      </c>
      <c r="D503" s="102">
        <f t="shared" si="121"/>
        <v>903.55599999999993</v>
      </c>
      <c r="E503" s="103">
        <f t="shared" si="121"/>
        <v>920.03599999999994</v>
      </c>
      <c r="F503" s="103">
        <f t="shared" si="121"/>
        <v>915.30599999999993</v>
      </c>
      <c r="G503" s="103">
        <f t="shared" si="121"/>
        <v>903.89600000000007</v>
      </c>
      <c r="H503" s="103">
        <f t="shared" si="121"/>
        <v>890.18600000000004</v>
      </c>
      <c r="I503" s="103">
        <f t="shared" si="121"/>
        <v>883.75599999999997</v>
      </c>
      <c r="J503" s="103">
        <f t="shared" si="121"/>
        <v>883.09599999999989</v>
      </c>
      <c r="K503" s="104">
        <f t="shared" si="121"/>
        <v>896.71600000000001</v>
      </c>
      <c r="L503" s="103">
        <f t="shared" si="121"/>
        <v>893.38600000000008</v>
      </c>
      <c r="M503" s="105">
        <f t="shared" si="121"/>
        <v>905.79599999999994</v>
      </c>
      <c r="N503" s="104">
        <f t="shared" si="121"/>
        <v>892.35599999999988</v>
      </c>
      <c r="O503" s="103">
        <f t="shared" si="121"/>
        <v>891.16600000000005</v>
      </c>
      <c r="P503" s="105">
        <f t="shared" si="121"/>
        <v>887.09599999999989</v>
      </c>
      <c r="Q503" s="106">
        <f t="shared" si="121"/>
        <v>912.99599999999998</v>
      </c>
      <c r="R503" s="103">
        <f t="shared" si="121"/>
        <v>921.226</v>
      </c>
      <c r="S503" s="106">
        <f t="shared" si="121"/>
        <v>928.32599999999991</v>
      </c>
      <c r="T503" s="103">
        <f t="shared" si="121"/>
        <v>922.56599999999992</v>
      </c>
      <c r="U503" s="102">
        <f t="shared" si="121"/>
        <v>913.29599999999994</v>
      </c>
      <c r="V503" s="102">
        <f t="shared" si="121"/>
        <v>910.10599999999988</v>
      </c>
      <c r="W503" s="102">
        <f t="shared" si="121"/>
        <v>913.39600000000007</v>
      </c>
      <c r="X503" s="102">
        <f t="shared" si="121"/>
        <v>915.63600000000008</v>
      </c>
      <c r="Y503" s="107">
        <f t="shared" si="121"/>
        <v>908.95600000000002</v>
      </c>
    </row>
    <row r="504" spans="1:25" s="62" customFormat="1" ht="18.75" customHeight="1" outlineLevel="1" x14ac:dyDescent="0.2">
      <c r="A504" s="160" t="s">
        <v>8</v>
      </c>
      <c r="B504" s="70">
        <f>'май (3 цк)'!B625</f>
        <v>739.96</v>
      </c>
      <c r="C504" s="70">
        <f>'май (3 цк)'!C625</f>
        <v>705.55</v>
      </c>
      <c r="D504" s="70">
        <f>'май (3 цк)'!D625</f>
        <v>723.74</v>
      </c>
      <c r="E504" s="70">
        <f>'май (3 цк)'!E625</f>
        <v>740.22</v>
      </c>
      <c r="F504" s="70">
        <f>'май (3 цк)'!F625</f>
        <v>735.49</v>
      </c>
      <c r="G504" s="70">
        <f>'май (3 цк)'!G625</f>
        <v>724.08</v>
      </c>
      <c r="H504" s="70">
        <f>'май (3 цк)'!H625</f>
        <v>710.37</v>
      </c>
      <c r="I504" s="70">
        <f>'май (3 цк)'!I625</f>
        <v>703.94</v>
      </c>
      <c r="J504" s="70">
        <f>'май (3 цк)'!J625</f>
        <v>703.28</v>
      </c>
      <c r="K504" s="70">
        <f>'май (3 цк)'!K625</f>
        <v>716.9</v>
      </c>
      <c r="L504" s="70">
        <f>'май (3 цк)'!L625</f>
        <v>713.57</v>
      </c>
      <c r="M504" s="70">
        <f>'май (3 цк)'!M625</f>
        <v>725.98</v>
      </c>
      <c r="N504" s="70">
        <f>'май (3 цк)'!N625</f>
        <v>712.54</v>
      </c>
      <c r="O504" s="70">
        <f>'май (3 цк)'!O625</f>
        <v>711.35</v>
      </c>
      <c r="P504" s="70">
        <f>'май (3 цк)'!P625</f>
        <v>707.28</v>
      </c>
      <c r="Q504" s="70">
        <f>'май (3 цк)'!Q625</f>
        <v>733.18</v>
      </c>
      <c r="R504" s="70">
        <f>'май (3 цк)'!R625</f>
        <v>741.41</v>
      </c>
      <c r="S504" s="70">
        <f>'май (3 цк)'!S625</f>
        <v>748.51</v>
      </c>
      <c r="T504" s="70">
        <f>'май (3 цк)'!T625</f>
        <v>742.75</v>
      </c>
      <c r="U504" s="70">
        <f>'май (3 цк)'!U625</f>
        <v>733.48</v>
      </c>
      <c r="V504" s="70">
        <f>'май (3 цк)'!V625</f>
        <v>730.29</v>
      </c>
      <c r="W504" s="70">
        <f>'май (3 цк)'!W625</f>
        <v>733.58</v>
      </c>
      <c r="X504" s="70">
        <f>'май (3 цк)'!X625</f>
        <v>735.82</v>
      </c>
      <c r="Y504" s="70">
        <f>'май (3 цк)'!Y625</f>
        <v>729.14</v>
      </c>
    </row>
    <row r="505" spans="1:25" s="62" customFormat="1" ht="18.75" customHeight="1" outlineLevel="1" x14ac:dyDescent="0.2">
      <c r="A505" s="53" t="s">
        <v>9</v>
      </c>
      <c r="B505" s="76">
        <v>177.32</v>
      </c>
      <c r="C505" s="74">
        <v>177.32</v>
      </c>
      <c r="D505" s="74">
        <v>177.32</v>
      </c>
      <c r="E505" s="74">
        <v>177.32</v>
      </c>
      <c r="F505" s="74">
        <v>177.32</v>
      </c>
      <c r="G505" s="74">
        <v>177.32</v>
      </c>
      <c r="H505" s="74">
        <v>177.32</v>
      </c>
      <c r="I505" s="74">
        <v>177.32</v>
      </c>
      <c r="J505" s="74">
        <v>177.32</v>
      </c>
      <c r="K505" s="74">
        <v>177.32</v>
      </c>
      <c r="L505" s="74">
        <v>177.32</v>
      </c>
      <c r="M505" s="74">
        <v>177.32</v>
      </c>
      <c r="N505" s="74">
        <v>177.32</v>
      </c>
      <c r="O505" s="74">
        <v>177.32</v>
      </c>
      <c r="P505" s="74">
        <v>177.32</v>
      </c>
      <c r="Q505" s="74">
        <v>177.32</v>
      </c>
      <c r="R505" s="74">
        <v>177.32</v>
      </c>
      <c r="S505" s="74">
        <v>177.32</v>
      </c>
      <c r="T505" s="74">
        <v>177.32</v>
      </c>
      <c r="U505" s="74">
        <v>177.32</v>
      </c>
      <c r="V505" s="74">
        <v>177.32</v>
      </c>
      <c r="W505" s="74">
        <v>177.32</v>
      </c>
      <c r="X505" s="74">
        <v>177.32</v>
      </c>
      <c r="Y505" s="81">
        <v>177.32</v>
      </c>
    </row>
    <row r="506" spans="1:25" s="62" customFormat="1" ht="18.75" customHeight="1" outlineLevel="1" thickBot="1" x14ac:dyDescent="0.25">
      <c r="A506" s="161" t="s">
        <v>11</v>
      </c>
      <c r="B506" s="77">
        <v>2.496</v>
      </c>
      <c r="C506" s="75">
        <v>2.496</v>
      </c>
      <c r="D506" s="75">
        <v>2.496</v>
      </c>
      <c r="E506" s="75">
        <v>2.496</v>
      </c>
      <c r="F506" s="75">
        <v>2.496</v>
      </c>
      <c r="G506" s="75">
        <v>2.496</v>
      </c>
      <c r="H506" s="75">
        <v>2.496</v>
      </c>
      <c r="I506" s="75">
        <v>2.496</v>
      </c>
      <c r="J506" s="75">
        <v>2.496</v>
      </c>
      <c r="K506" s="75">
        <v>2.496</v>
      </c>
      <c r="L506" s="75">
        <v>2.496</v>
      </c>
      <c r="M506" s="75">
        <v>2.496</v>
      </c>
      <c r="N506" s="75">
        <v>2.496</v>
      </c>
      <c r="O506" s="75">
        <v>2.496</v>
      </c>
      <c r="P506" s="75">
        <v>2.496</v>
      </c>
      <c r="Q506" s="75">
        <v>2.496</v>
      </c>
      <c r="R506" s="75">
        <v>2.496</v>
      </c>
      <c r="S506" s="75">
        <v>2.496</v>
      </c>
      <c r="T506" s="75">
        <v>2.496</v>
      </c>
      <c r="U506" s="75">
        <v>2.496</v>
      </c>
      <c r="V506" s="75">
        <v>2.496</v>
      </c>
      <c r="W506" s="75">
        <v>2.496</v>
      </c>
      <c r="X506" s="75">
        <v>2.496</v>
      </c>
      <c r="Y506" s="82">
        <v>2.496</v>
      </c>
    </row>
    <row r="507" spans="1:25" s="62" customFormat="1" ht="18.75" customHeight="1" thickBot="1" x14ac:dyDescent="0.25">
      <c r="A507" s="110">
        <v>30</v>
      </c>
      <c r="B507" s="101">
        <f t="shared" ref="B507:Y507" si="122">SUM(B508:B510)</f>
        <v>945.60599999999988</v>
      </c>
      <c r="C507" s="102">
        <f t="shared" si="122"/>
        <v>923.02599999999995</v>
      </c>
      <c r="D507" s="102">
        <f t="shared" si="122"/>
        <v>928.48599999999999</v>
      </c>
      <c r="E507" s="103">
        <f t="shared" si="122"/>
        <v>945.54599999999994</v>
      </c>
      <c r="F507" s="103">
        <f t="shared" si="122"/>
        <v>932.59599999999989</v>
      </c>
      <c r="G507" s="103">
        <f t="shared" si="122"/>
        <v>932.28599999999994</v>
      </c>
      <c r="H507" s="103">
        <f t="shared" si="122"/>
        <v>936.37599999999986</v>
      </c>
      <c r="I507" s="103">
        <f t="shared" si="122"/>
        <v>915.28599999999994</v>
      </c>
      <c r="J507" s="103">
        <f t="shared" si="122"/>
        <v>928.88600000000008</v>
      </c>
      <c r="K507" s="104">
        <f t="shared" si="122"/>
        <v>939.70600000000002</v>
      </c>
      <c r="L507" s="103">
        <f t="shared" si="122"/>
        <v>930.98599999999999</v>
      </c>
      <c r="M507" s="105">
        <f t="shared" si="122"/>
        <v>942.36599999999987</v>
      </c>
      <c r="N507" s="104">
        <f t="shared" si="122"/>
        <v>944.95600000000002</v>
      </c>
      <c r="O507" s="103">
        <f t="shared" si="122"/>
        <v>920.45600000000002</v>
      </c>
      <c r="P507" s="105">
        <f t="shared" si="122"/>
        <v>926.82599999999991</v>
      </c>
      <c r="Q507" s="106">
        <f t="shared" si="122"/>
        <v>951.26599999999996</v>
      </c>
      <c r="R507" s="103">
        <f t="shared" si="122"/>
        <v>960.30599999999993</v>
      </c>
      <c r="S507" s="106">
        <f t="shared" si="122"/>
        <v>964.75599999999997</v>
      </c>
      <c r="T507" s="103">
        <f t="shared" si="122"/>
        <v>959.81599999999992</v>
      </c>
      <c r="U507" s="102">
        <f t="shared" si="122"/>
        <v>949.92600000000004</v>
      </c>
      <c r="V507" s="102">
        <f t="shared" si="122"/>
        <v>955.16600000000005</v>
      </c>
      <c r="W507" s="102">
        <f t="shared" si="122"/>
        <v>956.77599999999995</v>
      </c>
      <c r="X507" s="102">
        <f t="shared" si="122"/>
        <v>950.18600000000004</v>
      </c>
      <c r="Y507" s="107">
        <f t="shared" si="122"/>
        <v>950.23599999999999</v>
      </c>
    </row>
    <row r="508" spans="1:25" s="62" customFormat="1" ht="18.75" customHeight="1" outlineLevel="1" x14ac:dyDescent="0.2">
      <c r="A508" s="56" t="s">
        <v>8</v>
      </c>
      <c r="B508" s="70">
        <f>'май (3 цк)'!B630</f>
        <v>765.79</v>
      </c>
      <c r="C508" s="70">
        <f>'май (3 цк)'!C630</f>
        <v>743.21</v>
      </c>
      <c r="D508" s="70">
        <f>'май (3 цк)'!D630</f>
        <v>748.67</v>
      </c>
      <c r="E508" s="70">
        <f>'май (3 цк)'!E630</f>
        <v>765.73</v>
      </c>
      <c r="F508" s="70">
        <f>'май (3 цк)'!F630</f>
        <v>752.78</v>
      </c>
      <c r="G508" s="70">
        <f>'май (3 цк)'!G630</f>
        <v>752.47</v>
      </c>
      <c r="H508" s="70">
        <f>'май (3 цк)'!H630</f>
        <v>756.56</v>
      </c>
      <c r="I508" s="70">
        <f>'май (3 цк)'!I630</f>
        <v>735.47</v>
      </c>
      <c r="J508" s="70">
        <f>'май (3 цк)'!J630</f>
        <v>749.07</v>
      </c>
      <c r="K508" s="70">
        <f>'май (3 цк)'!K630</f>
        <v>759.89</v>
      </c>
      <c r="L508" s="70">
        <f>'май (3 цк)'!L630</f>
        <v>751.17</v>
      </c>
      <c r="M508" s="70">
        <f>'май (3 цк)'!M630</f>
        <v>762.55</v>
      </c>
      <c r="N508" s="70">
        <f>'май (3 цк)'!N630</f>
        <v>765.14</v>
      </c>
      <c r="O508" s="70">
        <f>'май (3 цк)'!O630</f>
        <v>740.64</v>
      </c>
      <c r="P508" s="70">
        <f>'май (3 цк)'!P630</f>
        <v>747.01</v>
      </c>
      <c r="Q508" s="70">
        <f>'май (3 цк)'!Q630</f>
        <v>771.45</v>
      </c>
      <c r="R508" s="70">
        <f>'май (3 цк)'!R630</f>
        <v>780.49</v>
      </c>
      <c r="S508" s="70">
        <f>'май (3 цк)'!S630</f>
        <v>784.94</v>
      </c>
      <c r="T508" s="70">
        <f>'май (3 цк)'!T630</f>
        <v>780</v>
      </c>
      <c r="U508" s="70">
        <f>'май (3 цк)'!U630</f>
        <v>770.11</v>
      </c>
      <c r="V508" s="70">
        <f>'май (3 цк)'!V630</f>
        <v>775.35</v>
      </c>
      <c r="W508" s="70">
        <f>'май (3 цк)'!W630</f>
        <v>776.96</v>
      </c>
      <c r="X508" s="70">
        <f>'май (3 цк)'!X630</f>
        <v>770.37</v>
      </c>
      <c r="Y508" s="70">
        <f>'май (3 цк)'!Y630</f>
        <v>770.42</v>
      </c>
    </row>
    <row r="509" spans="1:25" s="62" customFormat="1" ht="18.75" customHeight="1" outlineLevel="1" x14ac:dyDescent="0.2">
      <c r="A509" s="57" t="s">
        <v>9</v>
      </c>
      <c r="B509" s="76">
        <v>177.32</v>
      </c>
      <c r="C509" s="74">
        <v>177.32</v>
      </c>
      <c r="D509" s="74">
        <v>177.32</v>
      </c>
      <c r="E509" s="74">
        <v>177.32</v>
      </c>
      <c r="F509" s="74">
        <v>177.32</v>
      </c>
      <c r="G509" s="74">
        <v>177.32</v>
      </c>
      <c r="H509" s="74">
        <v>177.32</v>
      </c>
      <c r="I509" s="74">
        <v>177.32</v>
      </c>
      <c r="J509" s="74">
        <v>177.32</v>
      </c>
      <c r="K509" s="74">
        <v>177.32</v>
      </c>
      <c r="L509" s="74">
        <v>177.32</v>
      </c>
      <c r="M509" s="74">
        <v>177.32</v>
      </c>
      <c r="N509" s="74">
        <v>177.32</v>
      </c>
      <c r="O509" s="74">
        <v>177.32</v>
      </c>
      <c r="P509" s="74">
        <v>177.32</v>
      </c>
      <c r="Q509" s="74">
        <v>177.32</v>
      </c>
      <c r="R509" s="74">
        <v>177.32</v>
      </c>
      <c r="S509" s="74">
        <v>177.32</v>
      </c>
      <c r="T509" s="74">
        <v>177.32</v>
      </c>
      <c r="U509" s="74">
        <v>177.32</v>
      </c>
      <c r="V509" s="74">
        <v>177.32</v>
      </c>
      <c r="W509" s="74">
        <v>177.32</v>
      </c>
      <c r="X509" s="74">
        <v>177.32</v>
      </c>
      <c r="Y509" s="81">
        <v>177.32</v>
      </c>
    </row>
    <row r="510" spans="1:25" s="62" customFormat="1" ht="18.75" customHeight="1" outlineLevel="1" thickBot="1" x14ac:dyDescent="0.25">
      <c r="A510" s="147" t="s">
        <v>11</v>
      </c>
      <c r="B510" s="77">
        <v>2.496</v>
      </c>
      <c r="C510" s="75">
        <v>2.496</v>
      </c>
      <c r="D510" s="75">
        <v>2.496</v>
      </c>
      <c r="E510" s="75">
        <v>2.496</v>
      </c>
      <c r="F510" s="75">
        <v>2.496</v>
      </c>
      <c r="G510" s="75">
        <v>2.496</v>
      </c>
      <c r="H510" s="75">
        <v>2.496</v>
      </c>
      <c r="I510" s="75">
        <v>2.496</v>
      </c>
      <c r="J510" s="75">
        <v>2.496</v>
      </c>
      <c r="K510" s="75">
        <v>2.496</v>
      </c>
      <c r="L510" s="75">
        <v>2.496</v>
      </c>
      <c r="M510" s="75">
        <v>2.496</v>
      </c>
      <c r="N510" s="75">
        <v>2.496</v>
      </c>
      <c r="O510" s="75">
        <v>2.496</v>
      </c>
      <c r="P510" s="75">
        <v>2.496</v>
      </c>
      <c r="Q510" s="75">
        <v>2.496</v>
      </c>
      <c r="R510" s="75">
        <v>2.496</v>
      </c>
      <c r="S510" s="75">
        <v>2.496</v>
      </c>
      <c r="T510" s="75">
        <v>2.496</v>
      </c>
      <c r="U510" s="75">
        <v>2.496</v>
      </c>
      <c r="V510" s="75">
        <v>2.496</v>
      </c>
      <c r="W510" s="75">
        <v>2.496</v>
      </c>
      <c r="X510" s="75">
        <v>2.496</v>
      </c>
      <c r="Y510" s="82">
        <v>2.496</v>
      </c>
    </row>
    <row r="511" spans="1:25" s="62" customFormat="1" ht="18.75" customHeight="1" thickBot="1" x14ac:dyDescent="0.25">
      <c r="A511" s="112">
        <v>31</v>
      </c>
      <c r="B511" s="101">
        <f t="shared" ref="B511:Y511" si="123">SUM(B512:B514)</f>
        <v>919.46600000000001</v>
      </c>
      <c r="C511" s="102">
        <f t="shared" si="123"/>
        <v>894.96600000000001</v>
      </c>
      <c r="D511" s="102">
        <f t="shared" si="123"/>
        <v>904.98599999999999</v>
      </c>
      <c r="E511" s="103">
        <f t="shared" si="123"/>
        <v>918.5859999999999</v>
      </c>
      <c r="F511" s="103">
        <f t="shared" si="123"/>
        <v>912.16600000000005</v>
      </c>
      <c r="G511" s="103">
        <f t="shared" si="123"/>
        <v>910.80599999999993</v>
      </c>
      <c r="H511" s="103">
        <f t="shared" si="123"/>
        <v>907.77599999999995</v>
      </c>
      <c r="I511" s="103">
        <f t="shared" si="123"/>
        <v>890.09599999999989</v>
      </c>
      <c r="J511" s="103">
        <f t="shared" si="123"/>
        <v>894.27599999999995</v>
      </c>
      <c r="K511" s="104">
        <f t="shared" si="123"/>
        <v>901.67600000000004</v>
      </c>
      <c r="L511" s="103">
        <f t="shared" si="123"/>
        <v>900.94600000000003</v>
      </c>
      <c r="M511" s="105">
        <f t="shared" si="123"/>
        <v>900.94600000000003</v>
      </c>
      <c r="N511" s="104">
        <f t="shared" si="123"/>
        <v>910.02599999999995</v>
      </c>
      <c r="O511" s="103">
        <f t="shared" si="123"/>
        <v>891.55599999999993</v>
      </c>
      <c r="P511" s="105">
        <f t="shared" si="123"/>
        <v>896.62599999999986</v>
      </c>
      <c r="Q511" s="106">
        <f t="shared" si="123"/>
        <v>925.67600000000004</v>
      </c>
      <c r="R511" s="103">
        <f t="shared" si="123"/>
        <v>929.40600000000006</v>
      </c>
      <c r="S511" s="106">
        <f t="shared" si="123"/>
        <v>932.86599999999987</v>
      </c>
      <c r="T511" s="103">
        <f t="shared" si="123"/>
        <v>912.976</v>
      </c>
      <c r="U511" s="102">
        <f t="shared" si="123"/>
        <v>918.28599999999994</v>
      </c>
      <c r="V511" s="102">
        <f t="shared" si="123"/>
        <v>919.88600000000008</v>
      </c>
      <c r="W511" s="102">
        <f t="shared" si="123"/>
        <v>923.54599999999994</v>
      </c>
      <c r="X511" s="102">
        <f t="shared" si="123"/>
        <v>927.68600000000004</v>
      </c>
      <c r="Y511" s="107">
        <f t="shared" si="123"/>
        <v>922.21600000000001</v>
      </c>
    </row>
    <row r="512" spans="1:25" s="62" customFormat="1" ht="18.75" customHeight="1" outlineLevel="1" x14ac:dyDescent="0.2">
      <c r="A512" s="160" t="s">
        <v>8</v>
      </c>
      <c r="B512" s="70">
        <f>'май (3 цк)'!B635</f>
        <v>739.65</v>
      </c>
      <c r="C512" s="70">
        <f>'май (3 цк)'!C635</f>
        <v>715.15</v>
      </c>
      <c r="D512" s="70">
        <f>'май (3 цк)'!D635</f>
        <v>725.17</v>
      </c>
      <c r="E512" s="70">
        <f>'май (3 цк)'!E635</f>
        <v>738.77</v>
      </c>
      <c r="F512" s="70">
        <f>'май (3 цк)'!F635</f>
        <v>732.35</v>
      </c>
      <c r="G512" s="70">
        <f>'май (3 цк)'!G635</f>
        <v>730.99</v>
      </c>
      <c r="H512" s="70">
        <f>'май (3 цк)'!H635</f>
        <v>727.96</v>
      </c>
      <c r="I512" s="70">
        <f>'май (3 цк)'!I635</f>
        <v>710.28</v>
      </c>
      <c r="J512" s="70">
        <f>'май (3 цк)'!J635</f>
        <v>714.46</v>
      </c>
      <c r="K512" s="70">
        <f>'май (3 цк)'!K635</f>
        <v>721.86</v>
      </c>
      <c r="L512" s="70">
        <f>'май (3 цк)'!L635</f>
        <v>721.13</v>
      </c>
      <c r="M512" s="70">
        <f>'май (3 цк)'!M635</f>
        <v>721.13</v>
      </c>
      <c r="N512" s="70">
        <f>'май (3 цк)'!N635</f>
        <v>730.21</v>
      </c>
      <c r="O512" s="70">
        <f>'май (3 цк)'!O635</f>
        <v>711.74</v>
      </c>
      <c r="P512" s="70">
        <f>'май (3 цк)'!P635</f>
        <v>716.81</v>
      </c>
      <c r="Q512" s="70">
        <f>'май (3 цк)'!Q635</f>
        <v>745.86</v>
      </c>
      <c r="R512" s="70">
        <f>'май (3 цк)'!R635</f>
        <v>749.59</v>
      </c>
      <c r="S512" s="70">
        <f>'май (3 цк)'!S635</f>
        <v>753.05</v>
      </c>
      <c r="T512" s="70">
        <f>'май (3 цк)'!T635</f>
        <v>733.16</v>
      </c>
      <c r="U512" s="70">
        <f>'май (3 цк)'!U635</f>
        <v>738.47</v>
      </c>
      <c r="V512" s="70">
        <f>'май (3 цк)'!V635</f>
        <v>740.07</v>
      </c>
      <c r="W512" s="70">
        <f>'май (3 цк)'!W635</f>
        <v>743.73</v>
      </c>
      <c r="X512" s="70">
        <f>'май (3 цк)'!X635</f>
        <v>747.87</v>
      </c>
      <c r="Y512" s="70">
        <f>'май (3 цк)'!Y635</f>
        <v>742.4</v>
      </c>
    </row>
    <row r="513" spans="1:25" s="62" customFormat="1" ht="18.75" customHeight="1" outlineLevel="1" x14ac:dyDescent="0.2">
      <c r="A513" s="53" t="s">
        <v>9</v>
      </c>
      <c r="B513" s="76">
        <v>177.32</v>
      </c>
      <c r="C513" s="74">
        <v>177.32</v>
      </c>
      <c r="D513" s="74">
        <v>177.32</v>
      </c>
      <c r="E513" s="74">
        <v>177.32</v>
      </c>
      <c r="F513" s="74">
        <v>177.32</v>
      </c>
      <c r="G513" s="74">
        <v>177.32</v>
      </c>
      <c r="H513" s="74">
        <v>177.32</v>
      </c>
      <c r="I513" s="74">
        <v>177.32</v>
      </c>
      <c r="J513" s="74">
        <v>177.32</v>
      </c>
      <c r="K513" s="74">
        <v>177.32</v>
      </c>
      <c r="L513" s="74">
        <v>177.32</v>
      </c>
      <c r="M513" s="74">
        <v>177.32</v>
      </c>
      <c r="N513" s="74">
        <v>177.32</v>
      </c>
      <c r="O513" s="74">
        <v>177.32</v>
      </c>
      <c r="P513" s="74">
        <v>177.32</v>
      </c>
      <c r="Q513" s="74">
        <v>177.32</v>
      </c>
      <c r="R513" s="74">
        <v>177.32</v>
      </c>
      <c r="S513" s="74">
        <v>177.32</v>
      </c>
      <c r="T513" s="74">
        <v>177.32</v>
      </c>
      <c r="U513" s="74">
        <v>177.32</v>
      </c>
      <c r="V513" s="74">
        <v>177.32</v>
      </c>
      <c r="W513" s="74">
        <v>177.32</v>
      </c>
      <c r="X513" s="74">
        <v>177.32</v>
      </c>
      <c r="Y513" s="81">
        <v>177.32</v>
      </c>
    </row>
    <row r="514" spans="1:25" s="62" customFormat="1" ht="18.75" customHeight="1" outlineLevel="1" thickBot="1" x14ac:dyDescent="0.25">
      <c r="A514" s="161" t="s">
        <v>11</v>
      </c>
      <c r="B514" s="77">
        <v>2.496</v>
      </c>
      <c r="C514" s="75">
        <v>2.496</v>
      </c>
      <c r="D514" s="75">
        <v>2.496</v>
      </c>
      <c r="E514" s="75">
        <v>2.496</v>
      </c>
      <c r="F514" s="75">
        <v>2.496</v>
      </c>
      <c r="G514" s="75">
        <v>2.496</v>
      </c>
      <c r="H514" s="75">
        <v>2.496</v>
      </c>
      <c r="I514" s="75">
        <v>2.496</v>
      </c>
      <c r="J514" s="75">
        <v>2.496</v>
      </c>
      <c r="K514" s="75">
        <v>2.496</v>
      </c>
      <c r="L514" s="75">
        <v>2.496</v>
      </c>
      <c r="M514" s="75">
        <v>2.496</v>
      </c>
      <c r="N514" s="75">
        <v>2.496</v>
      </c>
      <c r="O514" s="75">
        <v>2.496</v>
      </c>
      <c r="P514" s="75">
        <v>2.496</v>
      </c>
      <c r="Q514" s="75">
        <v>2.496</v>
      </c>
      <c r="R514" s="75">
        <v>2.496</v>
      </c>
      <c r="S514" s="75">
        <v>2.496</v>
      </c>
      <c r="T514" s="75">
        <v>2.496</v>
      </c>
      <c r="U514" s="75">
        <v>2.496</v>
      </c>
      <c r="V514" s="75">
        <v>2.496</v>
      </c>
      <c r="W514" s="75">
        <v>2.496</v>
      </c>
      <c r="X514" s="75">
        <v>2.496</v>
      </c>
      <c r="Y514" s="82">
        <v>2.496</v>
      </c>
    </row>
    <row r="515" spans="1:25" x14ac:dyDescent="0.2">
      <c r="A515" s="68"/>
      <c r="Y515" s="68"/>
    </row>
    <row r="516" spans="1:25" x14ac:dyDescent="0.2">
      <c r="A516" s="146"/>
      <c r="Y516" s="146"/>
    </row>
    <row r="517" spans="1:25" s="99" customFormat="1" ht="15.75" x14ac:dyDescent="0.25">
      <c r="A517" s="145" t="s">
        <v>100</v>
      </c>
      <c r="B517" s="98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  <c r="S517" s="98"/>
      <c r="T517" s="98"/>
      <c r="U517" s="98"/>
      <c r="V517" s="98"/>
      <c r="W517" s="98"/>
      <c r="X517" s="98"/>
      <c r="Y517" s="145"/>
    </row>
    <row r="518" spans="1:25" ht="15" thickBot="1" x14ac:dyDescent="0.25">
      <c r="A518" s="86"/>
      <c r="Y518" s="86"/>
    </row>
    <row r="519" spans="1:25" s="62" customFormat="1" ht="30.75" customHeight="1" thickBot="1" x14ac:dyDescent="0.25">
      <c r="A519" s="411" t="s">
        <v>47</v>
      </c>
      <c r="B519" s="413" t="s">
        <v>101</v>
      </c>
      <c r="C519" s="414"/>
      <c r="D519" s="414"/>
      <c r="E519" s="414"/>
      <c r="F519" s="414"/>
      <c r="G519" s="414"/>
      <c r="H519" s="414"/>
      <c r="I519" s="414"/>
      <c r="J519" s="414"/>
      <c r="K519" s="414"/>
      <c r="L519" s="414"/>
      <c r="M519" s="414"/>
      <c r="N519" s="414"/>
      <c r="O519" s="414"/>
      <c r="P519" s="414"/>
      <c r="Q519" s="414"/>
      <c r="R519" s="414"/>
      <c r="S519" s="414"/>
      <c r="T519" s="414"/>
      <c r="U519" s="414"/>
      <c r="V519" s="414"/>
      <c r="W519" s="414"/>
      <c r="X519" s="414"/>
      <c r="Y519" s="415"/>
    </row>
    <row r="520" spans="1:25" s="62" customFormat="1" ht="39" customHeight="1" thickBot="1" x14ac:dyDescent="0.25">
      <c r="A520" s="412"/>
      <c r="B520" s="164" t="s">
        <v>46</v>
      </c>
      <c r="C520" s="165" t="s">
        <v>45</v>
      </c>
      <c r="D520" s="166" t="s">
        <v>44</v>
      </c>
      <c r="E520" s="165" t="s">
        <v>43</v>
      </c>
      <c r="F520" s="165" t="s">
        <v>42</v>
      </c>
      <c r="G520" s="165" t="s">
        <v>41</v>
      </c>
      <c r="H520" s="165" t="s">
        <v>40</v>
      </c>
      <c r="I520" s="165" t="s">
        <v>39</v>
      </c>
      <c r="J520" s="165" t="s">
        <v>38</v>
      </c>
      <c r="K520" s="167" t="s">
        <v>37</v>
      </c>
      <c r="L520" s="165" t="s">
        <v>36</v>
      </c>
      <c r="M520" s="168" t="s">
        <v>35</v>
      </c>
      <c r="N520" s="167" t="s">
        <v>34</v>
      </c>
      <c r="O520" s="165" t="s">
        <v>33</v>
      </c>
      <c r="P520" s="168" t="s">
        <v>32</v>
      </c>
      <c r="Q520" s="166" t="s">
        <v>31</v>
      </c>
      <c r="R520" s="165" t="s">
        <v>30</v>
      </c>
      <c r="S520" s="166" t="s">
        <v>29</v>
      </c>
      <c r="T520" s="165" t="s">
        <v>28</v>
      </c>
      <c r="U520" s="166" t="s">
        <v>27</v>
      </c>
      <c r="V520" s="165" t="s">
        <v>26</v>
      </c>
      <c r="W520" s="166" t="s">
        <v>25</v>
      </c>
      <c r="X520" s="165" t="s">
        <v>24</v>
      </c>
      <c r="Y520" s="169" t="s">
        <v>23</v>
      </c>
    </row>
    <row r="521" spans="1:25" s="108" customFormat="1" ht="18.75" customHeight="1" thickBot="1" x14ac:dyDescent="0.25">
      <c r="A521" s="113">
        <v>1</v>
      </c>
      <c r="B521" s="101">
        <f t="shared" ref="B521:Y521" si="124">SUM(B522:B525)</f>
        <v>1059.7060000000001</v>
      </c>
      <c r="C521" s="102">
        <f t="shared" si="124"/>
        <v>1027.346</v>
      </c>
      <c r="D521" s="102">
        <f t="shared" si="124"/>
        <v>1017.976</v>
      </c>
      <c r="E521" s="103">
        <f t="shared" si="124"/>
        <v>992.12599999999986</v>
      </c>
      <c r="F521" s="103">
        <f t="shared" si="124"/>
        <v>975.04599999999994</v>
      </c>
      <c r="G521" s="103">
        <f t="shared" si="124"/>
        <v>1046.4960000000001</v>
      </c>
      <c r="H521" s="103">
        <f t="shared" si="124"/>
        <v>1034.3960000000002</v>
      </c>
      <c r="I521" s="103">
        <f t="shared" si="124"/>
        <v>1036.366</v>
      </c>
      <c r="J521" s="103">
        <f t="shared" si="124"/>
        <v>1039.346</v>
      </c>
      <c r="K521" s="104">
        <f t="shared" si="124"/>
        <v>1027.856</v>
      </c>
      <c r="L521" s="103">
        <f t="shared" si="124"/>
        <v>1042.0360000000001</v>
      </c>
      <c r="M521" s="105">
        <f t="shared" si="124"/>
        <v>1044.4860000000001</v>
      </c>
      <c r="N521" s="104">
        <f t="shared" si="124"/>
        <v>1057.9160000000002</v>
      </c>
      <c r="O521" s="103">
        <f t="shared" si="124"/>
        <v>1041.4460000000001</v>
      </c>
      <c r="P521" s="105">
        <f t="shared" si="124"/>
        <v>1040.816</v>
      </c>
      <c r="Q521" s="106">
        <f t="shared" si="124"/>
        <v>1057.7460000000001</v>
      </c>
      <c r="R521" s="103">
        <f t="shared" si="124"/>
        <v>1071.7660000000001</v>
      </c>
      <c r="S521" s="106">
        <f t="shared" si="124"/>
        <v>1080.2660000000001</v>
      </c>
      <c r="T521" s="103">
        <f t="shared" si="124"/>
        <v>1079.1360000000002</v>
      </c>
      <c r="U521" s="102">
        <f t="shared" si="124"/>
        <v>1066.1660000000002</v>
      </c>
      <c r="V521" s="102">
        <f t="shared" si="124"/>
        <v>1061.116</v>
      </c>
      <c r="W521" s="102">
        <f t="shared" si="124"/>
        <v>1064.336</v>
      </c>
      <c r="X521" s="102">
        <f t="shared" si="124"/>
        <v>1074.126</v>
      </c>
      <c r="Y521" s="107">
        <f t="shared" si="124"/>
        <v>1065.1960000000001</v>
      </c>
    </row>
    <row r="522" spans="1:25" s="67" customFormat="1" ht="18.75" hidden="1" customHeight="1" outlineLevel="1" x14ac:dyDescent="0.2">
      <c r="A522" s="56" t="s">
        <v>8</v>
      </c>
      <c r="B522" s="70">
        <f>'май (3 цк)'!B645</f>
        <v>879.89</v>
      </c>
      <c r="C522" s="70">
        <f>'май (3 цк)'!C645</f>
        <v>847.53</v>
      </c>
      <c r="D522" s="70">
        <f>'май (3 цк)'!D645</f>
        <v>838.16</v>
      </c>
      <c r="E522" s="70">
        <f>'май (3 цк)'!E645</f>
        <v>812.31</v>
      </c>
      <c r="F522" s="70">
        <f>'май (3 цк)'!F645</f>
        <v>795.23</v>
      </c>
      <c r="G522" s="70">
        <f>'май (3 цк)'!G645</f>
        <v>866.68</v>
      </c>
      <c r="H522" s="70">
        <f>'май (3 цк)'!H645</f>
        <v>854.58</v>
      </c>
      <c r="I522" s="70">
        <f>'май (3 цк)'!I645</f>
        <v>856.55</v>
      </c>
      <c r="J522" s="70">
        <f>'май (3 цк)'!J645</f>
        <v>859.53</v>
      </c>
      <c r="K522" s="70">
        <f>'май (3 цк)'!K645</f>
        <v>848.04</v>
      </c>
      <c r="L522" s="70">
        <f>'май (3 цк)'!L645</f>
        <v>862.22</v>
      </c>
      <c r="M522" s="70">
        <f>'май (3 цк)'!M645</f>
        <v>864.67</v>
      </c>
      <c r="N522" s="70">
        <f>'май (3 цк)'!N645</f>
        <v>878.1</v>
      </c>
      <c r="O522" s="70">
        <f>'май (3 цк)'!O645</f>
        <v>861.63</v>
      </c>
      <c r="P522" s="70">
        <f>'май (3 цк)'!P645</f>
        <v>861</v>
      </c>
      <c r="Q522" s="70">
        <f>'май (3 цк)'!Q645</f>
        <v>877.93</v>
      </c>
      <c r="R522" s="70">
        <f>'май (3 цк)'!R645</f>
        <v>891.95</v>
      </c>
      <c r="S522" s="70">
        <f>'май (3 цк)'!S645</f>
        <v>900.45</v>
      </c>
      <c r="T522" s="70">
        <f>'май (3 цк)'!T645</f>
        <v>899.32</v>
      </c>
      <c r="U522" s="70">
        <f>'май (3 цк)'!U645</f>
        <v>886.35</v>
      </c>
      <c r="V522" s="70">
        <f>'май (3 цк)'!V645</f>
        <v>881.3</v>
      </c>
      <c r="W522" s="70">
        <f>'май (3 цк)'!W645</f>
        <v>884.52</v>
      </c>
      <c r="X522" s="70">
        <f>'май (3 цк)'!X645</f>
        <v>894.31</v>
      </c>
      <c r="Y522" s="70">
        <f>'май (3 цк)'!Y645</f>
        <v>885.38</v>
      </c>
    </row>
    <row r="523" spans="1:25" s="67" customFormat="1" ht="18.75" hidden="1" customHeight="1" outlineLevel="1" x14ac:dyDescent="0.2">
      <c r="A523" s="57" t="s">
        <v>9</v>
      </c>
      <c r="B523" s="76">
        <v>177.32</v>
      </c>
      <c r="C523" s="74">
        <v>177.32</v>
      </c>
      <c r="D523" s="74">
        <v>177.32</v>
      </c>
      <c r="E523" s="74">
        <v>177.32</v>
      </c>
      <c r="F523" s="74">
        <v>177.32</v>
      </c>
      <c r="G523" s="74">
        <v>177.32</v>
      </c>
      <c r="H523" s="74">
        <v>177.32</v>
      </c>
      <c r="I523" s="74">
        <v>177.32</v>
      </c>
      <c r="J523" s="74">
        <v>177.32</v>
      </c>
      <c r="K523" s="74">
        <v>177.32</v>
      </c>
      <c r="L523" s="74">
        <v>177.32</v>
      </c>
      <c r="M523" s="74">
        <v>177.32</v>
      </c>
      <c r="N523" s="74">
        <v>177.32</v>
      </c>
      <c r="O523" s="74">
        <v>177.32</v>
      </c>
      <c r="P523" s="74">
        <v>177.32</v>
      </c>
      <c r="Q523" s="74">
        <v>177.32</v>
      </c>
      <c r="R523" s="74">
        <v>177.32</v>
      </c>
      <c r="S523" s="74">
        <v>177.32</v>
      </c>
      <c r="T523" s="74">
        <v>177.32</v>
      </c>
      <c r="U523" s="74">
        <v>177.32</v>
      </c>
      <c r="V523" s="74">
        <v>177.32</v>
      </c>
      <c r="W523" s="74">
        <v>177.32</v>
      </c>
      <c r="X523" s="74">
        <v>177.32</v>
      </c>
      <c r="Y523" s="81">
        <v>177.32</v>
      </c>
    </row>
    <row r="524" spans="1:25" s="67" customFormat="1" ht="18.75" hidden="1" customHeight="1" outlineLevel="1" x14ac:dyDescent="0.2">
      <c r="A524" s="58" t="s">
        <v>10</v>
      </c>
      <c r="B524" s="76">
        <v>0</v>
      </c>
      <c r="C524" s="74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Q524" s="74"/>
      <c r="R524" s="74"/>
      <c r="S524" s="74"/>
      <c r="T524" s="74"/>
      <c r="U524" s="74"/>
      <c r="V524" s="74"/>
      <c r="W524" s="74"/>
      <c r="X524" s="74"/>
      <c r="Y524" s="81"/>
    </row>
    <row r="525" spans="1:25" s="67" customFormat="1" ht="18.75" hidden="1" customHeight="1" outlineLevel="1" thickBot="1" x14ac:dyDescent="0.25">
      <c r="A525" s="147" t="s">
        <v>11</v>
      </c>
      <c r="B525" s="77">
        <v>2.496</v>
      </c>
      <c r="C525" s="75">
        <v>2.496</v>
      </c>
      <c r="D525" s="75">
        <v>2.496</v>
      </c>
      <c r="E525" s="75">
        <v>2.496</v>
      </c>
      <c r="F525" s="75">
        <v>2.496</v>
      </c>
      <c r="G525" s="75">
        <v>2.496</v>
      </c>
      <c r="H525" s="75">
        <v>2.496</v>
      </c>
      <c r="I525" s="75">
        <v>2.496</v>
      </c>
      <c r="J525" s="75">
        <v>2.496</v>
      </c>
      <c r="K525" s="75">
        <v>2.496</v>
      </c>
      <c r="L525" s="75">
        <v>2.496</v>
      </c>
      <c r="M525" s="75">
        <v>2.496</v>
      </c>
      <c r="N525" s="75">
        <v>2.496</v>
      </c>
      <c r="O525" s="75">
        <v>2.496</v>
      </c>
      <c r="P525" s="75">
        <v>2.496</v>
      </c>
      <c r="Q525" s="75">
        <v>2.496</v>
      </c>
      <c r="R525" s="75">
        <v>2.496</v>
      </c>
      <c r="S525" s="75">
        <v>2.496</v>
      </c>
      <c r="T525" s="75">
        <v>2.496</v>
      </c>
      <c r="U525" s="75">
        <v>2.496</v>
      </c>
      <c r="V525" s="75">
        <v>2.496</v>
      </c>
      <c r="W525" s="75">
        <v>2.496</v>
      </c>
      <c r="X525" s="75">
        <v>2.496</v>
      </c>
      <c r="Y525" s="82">
        <v>2.496</v>
      </c>
    </row>
    <row r="526" spans="1:25" s="62" customFormat="1" ht="18.75" customHeight="1" collapsed="1" thickBot="1" x14ac:dyDescent="0.25">
      <c r="A526" s="112">
        <v>2</v>
      </c>
      <c r="B526" s="101">
        <f t="shared" ref="B526:Y526" si="125">SUM(B527:B530)</f>
        <v>1104.056</v>
      </c>
      <c r="C526" s="102">
        <f t="shared" si="125"/>
        <v>1050.9160000000002</v>
      </c>
      <c r="D526" s="102">
        <f t="shared" si="125"/>
        <v>1017.776</v>
      </c>
      <c r="E526" s="103">
        <f t="shared" si="125"/>
        <v>1043.2260000000001</v>
      </c>
      <c r="F526" s="103">
        <f t="shared" si="125"/>
        <v>1046.2660000000001</v>
      </c>
      <c r="G526" s="103">
        <f t="shared" si="125"/>
        <v>1016.506</v>
      </c>
      <c r="H526" s="103">
        <f t="shared" si="125"/>
        <v>1073.856</v>
      </c>
      <c r="I526" s="103">
        <f t="shared" si="125"/>
        <v>1058.316</v>
      </c>
      <c r="J526" s="103">
        <f t="shared" si="125"/>
        <v>1044.5160000000001</v>
      </c>
      <c r="K526" s="104">
        <f t="shared" si="125"/>
        <v>1060.4960000000001</v>
      </c>
      <c r="L526" s="103">
        <f t="shared" si="125"/>
        <v>1077.9960000000001</v>
      </c>
      <c r="M526" s="105">
        <f t="shared" si="125"/>
        <v>1084.4860000000001</v>
      </c>
      <c r="N526" s="104">
        <f t="shared" si="125"/>
        <v>1095.586</v>
      </c>
      <c r="O526" s="103">
        <f t="shared" si="125"/>
        <v>1067.6360000000002</v>
      </c>
      <c r="P526" s="105">
        <f t="shared" si="125"/>
        <v>1075.9760000000001</v>
      </c>
      <c r="Q526" s="106">
        <f t="shared" si="125"/>
        <v>1101.9860000000001</v>
      </c>
      <c r="R526" s="103">
        <f t="shared" si="125"/>
        <v>1129.7160000000001</v>
      </c>
      <c r="S526" s="106">
        <f t="shared" si="125"/>
        <v>1131.4060000000002</v>
      </c>
      <c r="T526" s="103">
        <f t="shared" si="125"/>
        <v>1100.9760000000001</v>
      </c>
      <c r="U526" s="102">
        <f t="shared" si="125"/>
        <v>1103.846</v>
      </c>
      <c r="V526" s="102">
        <f t="shared" si="125"/>
        <v>1102.9460000000001</v>
      </c>
      <c r="W526" s="102">
        <f t="shared" si="125"/>
        <v>1092.0260000000001</v>
      </c>
      <c r="X526" s="102">
        <f t="shared" si="125"/>
        <v>1086.576</v>
      </c>
      <c r="Y526" s="107">
        <f t="shared" si="125"/>
        <v>1088.9360000000001</v>
      </c>
    </row>
    <row r="527" spans="1:25" s="62" customFormat="1" ht="18.75" hidden="1" customHeight="1" outlineLevel="1" x14ac:dyDescent="0.2">
      <c r="A527" s="56" t="s">
        <v>8</v>
      </c>
      <c r="B527" s="70">
        <f>'май (3 цк)'!B649</f>
        <v>924.24</v>
      </c>
      <c r="C527" s="70">
        <f>'май (3 цк)'!C649</f>
        <v>871.1</v>
      </c>
      <c r="D527" s="70">
        <f>'май (3 цк)'!D649</f>
        <v>837.96</v>
      </c>
      <c r="E527" s="70">
        <f>'май (3 цк)'!E649</f>
        <v>863.41</v>
      </c>
      <c r="F527" s="70">
        <f>'май (3 цк)'!F649</f>
        <v>866.45</v>
      </c>
      <c r="G527" s="70">
        <f>'май (3 цк)'!G649</f>
        <v>836.69</v>
      </c>
      <c r="H527" s="70">
        <f>'май (3 цк)'!H649</f>
        <v>894.04</v>
      </c>
      <c r="I527" s="70">
        <f>'май (3 цк)'!I649</f>
        <v>878.5</v>
      </c>
      <c r="J527" s="70">
        <f>'май (3 цк)'!J649</f>
        <v>864.7</v>
      </c>
      <c r="K527" s="70">
        <f>'май (3 цк)'!K649</f>
        <v>880.68</v>
      </c>
      <c r="L527" s="70">
        <f>'май (3 цк)'!L649</f>
        <v>898.18</v>
      </c>
      <c r="M527" s="70">
        <f>'май (3 цк)'!M649</f>
        <v>904.67</v>
      </c>
      <c r="N527" s="70">
        <f>'май (3 цк)'!N649</f>
        <v>915.77</v>
      </c>
      <c r="O527" s="70">
        <f>'май (3 цк)'!O649</f>
        <v>887.82</v>
      </c>
      <c r="P527" s="70">
        <f>'май (3 цк)'!P649</f>
        <v>896.16</v>
      </c>
      <c r="Q527" s="70">
        <f>'май (3 цк)'!Q649</f>
        <v>922.17</v>
      </c>
      <c r="R527" s="70">
        <f>'май (3 цк)'!R649</f>
        <v>949.9</v>
      </c>
      <c r="S527" s="70">
        <f>'май (3 цк)'!S649</f>
        <v>951.59</v>
      </c>
      <c r="T527" s="70">
        <f>'май (3 цк)'!T649</f>
        <v>921.16</v>
      </c>
      <c r="U527" s="70">
        <f>'май (3 цк)'!U649</f>
        <v>924.03</v>
      </c>
      <c r="V527" s="70">
        <f>'май (3 цк)'!V649</f>
        <v>923.13</v>
      </c>
      <c r="W527" s="70">
        <f>'май (3 цк)'!W649</f>
        <v>912.21</v>
      </c>
      <c r="X527" s="70">
        <f>'май (3 цк)'!X649</f>
        <v>906.76</v>
      </c>
      <c r="Y527" s="70">
        <f>'май (3 цк)'!Y649</f>
        <v>909.12</v>
      </c>
    </row>
    <row r="528" spans="1:25" s="62" customFormat="1" ht="18.75" hidden="1" customHeight="1" outlineLevel="1" x14ac:dyDescent="0.2">
      <c r="A528" s="57" t="s">
        <v>9</v>
      </c>
      <c r="B528" s="76">
        <v>177.32</v>
      </c>
      <c r="C528" s="74">
        <v>177.32</v>
      </c>
      <c r="D528" s="74">
        <v>177.32</v>
      </c>
      <c r="E528" s="74">
        <v>177.32</v>
      </c>
      <c r="F528" s="74">
        <v>177.32</v>
      </c>
      <c r="G528" s="74">
        <v>177.32</v>
      </c>
      <c r="H528" s="74">
        <v>177.32</v>
      </c>
      <c r="I528" s="74">
        <v>177.32</v>
      </c>
      <c r="J528" s="74">
        <v>177.32</v>
      </c>
      <c r="K528" s="74">
        <v>177.32</v>
      </c>
      <c r="L528" s="74">
        <v>177.32</v>
      </c>
      <c r="M528" s="74">
        <v>177.32</v>
      </c>
      <c r="N528" s="74">
        <v>177.32</v>
      </c>
      <c r="O528" s="74">
        <v>177.32</v>
      </c>
      <c r="P528" s="74">
        <v>177.32</v>
      </c>
      <c r="Q528" s="74">
        <v>177.32</v>
      </c>
      <c r="R528" s="74">
        <v>177.32</v>
      </c>
      <c r="S528" s="74">
        <v>177.32</v>
      </c>
      <c r="T528" s="74">
        <v>177.32</v>
      </c>
      <c r="U528" s="74">
        <v>177.32</v>
      </c>
      <c r="V528" s="74">
        <v>177.32</v>
      </c>
      <c r="W528" s="74">
        <v>177.32</v>
      </c>
      <c r="X528" s="74">
        <v>177.32</v>
      </c>
      <c r="Y528" s="81">
        <v>177.32</v>
      </c>
    </row>
    <row r="529" spans="1:25" s="62" customFormat="1" ht="18.75" hidden="1" customHeight="1" outlineLevel="1" x14ac:dyDescent="0.2">
      <c r="A529" s="58" t="s">
        <v>10</v>
      </c>
      <c r="B529" s="76">
        <v>0</v>
      </c>
      <c r="C529" s="74"/>
      <c r="D529" s="74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Q529" s="74"/>
      <c r="R529" s="74"/>
      <c r="S529" s="74"/>
      <c r="T529" s="74"/>
      <c r="U529" s="74"/>
      <c r="V529" s="74"/>
      <c r="W529" s="74"/>
      <c r="X529" s="74"/>
      <c r="Y529" s="81"/>
    </row>
    <row r="530" spans="1:25" s="62" customFormat="1" ht="18.75" hidden="1" customHeight="1" outlineLevel="1" thickBot="1" x14ac:dyDescent="0.25">
      <c r="A530" s="147" t="s">
        <v>11</v>
      </c>
      <c r="B530" s="77">
        <v>2.496</v>
      </c>
      <c r="C530" s="75">
        <v>2.496</v>
      </c>
      <c r="D530" s="75">
        <v>2.496</v>
      </c>
      <c r="E530" s="75">
        <v>2.496</v>
      </c>
      <c r="F530" s="75">
        <v>2.496</v>
      </c>
      <c r="G530" s="75">
        <v>2.496</v>
      </c>
      <c r="H530" s="75">
        <v>2.496</v>
      </c>
      <c r="I530" s="75">
        <v>2.496</v>
      </c>
      <c r="J530" s="75">
        <v>2.496</v>
      </c>
      <c r="K530" s="75">
        <v>2.496</v>
      </c>
      <c r="L530" s="75">
        <v>2.496</v>
      </c>
      <c r="M530" s="75">
        <v>2.496</v>
      </c>
      <c r="N530" s="75">
        <v>2.496</v>
      </c>
      <c r="O530" s="75">
        <v>2.496</v>
      </c>
      <c r="P530" s="75">
        <v>2.496</v>
      </c>
      <c r="Q530" s="75">
        <v>2.496</v>
      </c>
      <c r="R530" s="75">
        <v>2.496</v>
      </c>
      <c r="S530" s="75">
        <v>2.496</v>
      </c>
      <c r="T530" s="75">
        <v>2.496</v>
      </c>
      <c r="U530" s="75">
        <v>2.496</v>
      </c>
      <c r="V530" s="75">
        <v>2.496</v>
      </c>
      <c r="W530" s="75">
        <v>2.496</v>
      </c>
      <c r="X530" s="75">
        <v>2.496</v>
      </c>
      <c r="Y530" s="82">
        <v>2.496</v>
      </c>
    </row>
    <row r="531" spans="1:25" s="62" customFormat="1" ht="18.75" customHeight="1" collapsed="1" thickBot="1" x14ac:dyDescent="0.25">
      <c r="A531" s="109">
        <v>3</v>
      </c>
      <c r="B531" s="101">
        <f t="shared" ref="B531:Y531" si="126">SUM(B532:B535)</f>
        <v>1046.5360000000001</v>
      </c>
      <c r="C531" s="102">
        <f t="shared" si="126"/>
        <v>1022.1059999999999</v>
      </c>
      <c r="D531" s="102">
        <f t="shared" si="126"/>
        <v>1035.9060000000002</v>
      </c>
      <c r="E531" s="103">
        <f t="shared" si="126"/>
        <v>1034.836</v>
      </c>
      <c r="F531" s="103">
        <f t="shared" si="126"/>
        <v>1048.7160000000001</v>
      </c>
      <c r="G531" s="103">
        <f t="shared" si="126"/>
        <v>1049.9960000000001</v>
      </c>
      <c r="H531" s="103">
        <f t="shared" si="126"/>
        <v>1051.2760000000001</v>
      </c>
      <c r="I531" s="103">
        <f t="shared" si="126"/>
        <v>1036.4260000000002</v>
      </c>
      <c r="J531" s="103">
        <f t="shared" si="126"/>
        <v>1043.116</v>
      </c>
      <c r="K531" s="104">
        <f t="shared" si="126"/>
        <v>1040.366</v>
      </c>
      <c r="L531" s="103">
        <f t="shared" si="126"/>
        <v>1048.1660000000002</v>
      </c>
      <c r="M531" s="105">
        <f t="shared" si="126"/>
        <v>1046.6360000000002</v>
      </c>
      <c r="N531" s="104">
        <f t="shared" si="126"/>
        <v>1055.076</v>
      </c>
      <c r="O531" s="103">
        <f t="shared" si="126"/>
        <v>1027.9260000000002</v>
      </c>
      <c r="P531" s="105">
        <f t="shared" si="126"/>
        <v>1025.326</v>
      </c>
      <c r="Q531" s="106">
        <f t="shared" si="126"/>
        <v>1059.056</v>
      </c>
      <c r="R531" s="103">
        <f t="shared" si="126"/>
        <v>1062.6960000000001</v>
      </c>
      <c r="S531" s="106">
        <f t="shared" si="126"/>
        <v>1070.6460000000002</v>
      </c>
      <c r="T531" s="103">
        <f t="shared" si="126"/>
        <v>1080.546</v>
      </c>
      <c r="U531" s="102">
        <f t="shared" si="126"/>
        <v>1064.046</v>
      </c>
      <c r="V531" s="102">
        <f t="shared" si="126"/>
        <v>1062.856</v>
      </c>
      <c r="W531" s="102">
        <f t="shared" si="126"/>
        <v>1053.856</v>
      </c>
      <c r="X531" s="102">
        <f t="shared" si="126"/>
        <v>1058.626</v>
      </c>
      <c r="Y531" s="107">
        <f t="shared" si="126"/>
        <v>996.226</v>
      </c>
    </row>
    <row r="532" spans="1:25" s="62" customFormat="1" ht="18.75" hidden="1" customHeight="1" outlineLevel="1" x14ac:dyDescent="0.2">
      <c r="A532" s="56" t="s">
        <v>8</v>
      </c>
      <c r="B532" s="70">
        <f>'май (3 цк)'!B653</f>
        <v>866.72</v>
      </c>
      <c r="C532" s="70">
        <f>'май (3 цк)'!C653</f>
        <v>842.29</v>
      </c>
      <c r="D532" s="70">
        <f>'май (3 цк)'!D653</f>
        <v>856.09</v>
      </c>
      <c r="E532" s="70">
        <f>'май (3 цк)'!E653</f>
        <v>855.02</v>
      </c>
      <c r="F532" s="70">
        <f>'май (3 цк)'!F653</f>
        <v>868.9</v>
      </c>
      <c r="G532" s="70">
        <f>'май (3 цк)'!G653</f>
        <v>870.18</v>
      </c>
      <c r="H532" s="70">
        <f>'май (3 цк)'!H653</f>
        <v>871.46</v>
      </c>
      <c r="I532" s="70">
        <f>'май (3 цк)'!I653</f>
        <v>856.61</v>
      </c>
      <c r="J532" s="70">
        <f>'май (3 цк)'!J653</f>
        <v>863.3</v>
      </c>
      <c r="K532" s="70">
        <f>'май (3 цк)'!K653</f>
        <v>860.55</v>
      </c>
      <c r="L532" s="70">
        <f>'май (3 цк)'!L653</f>
        <v>868.35</v>
      </c>
      <c r="M532" s="70">
        <f>'май (3 цк)'!M653</f>
        <v>866.82</v>
      </c>
      <c r="N532" s="70">
        <f>'май (3 цк)'!N653</f>
        <v>875.26</v>
      </c>
      <c r="O532" s="70">
        <f>'май (3 цк)'!O653</f>
        <v>848.11</v>
      </c>
      <c r="P532" s="70">
        <f>'май (3 цк)'!P653</f>
        <v>845.51</v>
      </c>
      <c r="Q532" s="70">
        <f>'май (3 цк)'!Q653</f>
        <v>879.24</v>
      </c>
      <c r="R532" s="70">
        <f>'май (3 цк)'!R653</f>
        <v>882.88</v>
      </c>
      <c r="S532" s="70">
        <f>'май (3 цк)'!S653</f>
        <v>890.83</v>
      </c>
      <c r="T532" s="70">
        <f>'май (3 цк)'!T653</f>
        <v>900.73</v>
      </c>
      <c r="U532" s="70">
        <f>'май (3 цк)'!U653</f>
        <v>884.23</v>
      </c>
      <c r="V532" s="70">
        <f>'май (3 цк)'!V653</f>
        <v>883.04</v>
      </c>
      <c r="W532" s="70">
        <f>'май (3 цк)'!W653</f>
        <v>874.04</v>
      </c>
      <c r="X532" s="70">
        <f>'май (3 цк)'!X653</f>
        <v>878.81</v>
      </c>
      <c r="Y532" s="70">
        <f>'май (3 цк)'!Y653</f>
        <v>816.41</v>
      </c>
    </row>
    <row r="533" spans="1:25" s="62" customFormat="1" ht="18.75" hidden="1" customHeight="1" outlineLevel="1" x14ac:dyDescent="0.2">
      <c r="A533" s="57" t="s">
        <v>9</v>
      </c>
      <c r="B533" s="76">
        <v>177.32</v>
      </c>
      <c r="C533" s="74">
        <v>177.32</v>
      </c>
      <c r="D533" s="74">
        <v>177.32</v>
      </c>
      <c r="E533" s="74">
        <v>177.32</v>
      </c>
      <c r="F533" s="74">
        <v>177.32</v>
      </c>
      <c r="G533" s="74">
        <v>177.32</v>
      </c>
      <c r="H533" s="74">
        <v>177.32</v>
      </c>
      <c r="I533" s="74">
        <v>177.32</v>
      </c>
      <c r="J533" s="74">
        <v>177.32</v>
      </c>
      <c r="K533" s="74">
        <v>177.32</v>
      </c>
      <c r="L533" s="74">
        <v>177.32</v>
      </c>
      <c r="M533" s="74">
        <v>177.32</v>
      </c>
      <c r="N533" s="74">
        <v>177.32</v>
      </c>
      <c r="O533" s="74">
        <v>177.32</v>
      </c>
      <c r="P533" s="74">
        <v>177.32</v>
      </c>
      <c r="Q533" s="74">
        <v>177.32</v>
      </c>
      <c r="R533" s="74">
        <v>177.32</v>
      </c>
      <c r="S533" s="74">
        <v>177.32</v>
      </c>
      <c r="T533" s="74">
        <v>177.32</v>
      </c>
      <c r="U533" s="74">
        <v>177.32</v>
      </c>
      <c r="V533" s="74">
        <v>177.32</v>
      </c>
      <c r="W533" s="74">
        <v>177.32</v>
      </c>
      <c r="X533" s="74">
        <v>177.32</v>
      </c>
      <c r="Y533" s="81">
        <v>177.32</v>
      </c>
    </row>
    <row r="534" spans="1:25" s="62" customFormat="1" ht="18.75" hidden="1" customHeight="1" outlineLevel="1" x14ac:dyDescent="0.2">
      <c r="A534" s="58" t="s">
        <v>10</v>
      </c>
      <c r="B534" s="76">
        <v>0</v>
      </c>
      <c r="C534" s="74"/>
      <c r="D534" s="74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Q534" s="74"/>
      <c r="R534" s="74"/>
      <c r="S534" s="74"/>
      <c r="T534" s="74"/>
      <c r="U534" s="74"/>
      <c r="V534" s="74"/>
      <c r="W534" s="74"/>
      <c r="X534" s="74"/>
      <c r="Y534" s="81"/>
    </row>
    <row r="535" spans="1:25" s="62" customFormat="1" ht="18.75" hidden="1" customHeight="1" outlineLevel="1" thickBot="1" x14ac:dyDescent="0.25">
      <c r="A535" s="147" t="s">
        <v>11</v>
      </c>
      <c r="B535" s="77">
        <v>2.496</v>
      </c>
      <c r="C535" s="75">
        <v>2.496</v>
      </c>
      <c r="D535" s="75">
        <v>2.496</v>
      </c>
      <c r="E535" s="75">
        <v>2.496</v>
      </c>
      <c r="F535" s="75">
        <v>2.496</v>
      </c>
      <c r="G535" s="75">
        <v>2.496</v>
      </c>
      <c r="H535" s="75">
        <v>2.496</v>
      </c>
      <c r="I535" s="75">
        <v>2.496</v>
      </c>
      <c r="J535" s="75">
        <v>2.496</v>
      </c>
      <c r="K535" s="75">
        <v>2.496</v>
      </c>
      <c r="L535" s="75">
        <v>2.496</v>
      </c>
      <c r="M535" s="75">
        <v>2.496</v>
      </c>
      <c r="N535" s="75">
        <v>2.496</v>
      </c>
      <c r="O535" s="75">
        <v>2.496</v>
      </c>
      <c r="P535" s="75">
        <v>2.496</v>
      </c>
      <c r="Q535" s="75">
        <v>2.496</v>
      </c>
      <c r="R535" s="75">
        <v>2.496</v>
      </c>
      <c r="S535" s="75">
        <v>2.496</v>
      </c>
      <c r="T535" s="75">
        <v>2.496</v>
      </c>
      <c r="U535" s="75">
        <v>2.496</v>
      </c>
      <c r="V535" s="75">
        <v>2.496</v>
      </c>
      <c r="W535" s="75">
        <v>2.496</v>
      </c>
      <c r="X535" s="75">
        <v>2.496</v>
      </c>
      <c r="Y535" s="82">
        <v>2.496</v>
      </c>
    </row>
    <row r="536" spans="1:25" s="62" customFormat="1" ht="18.75" customHeight="1" collapsed="1" thickBot="1" x14ac:dyDescent="0.25">
      <c r="A536" s="130">
        <v>4</v>
      </c>
      <c r="B536" s="101">
        <f t="shared" ref="B536:Y536" si="127">SUM(B537:B540)</f>
        <v>1004.8559999999999</v>
      </c>
      <c r="C536" s="102">
        <f t="shared" si="127"/>
        <v>984.73599999999999</v>
      </c>
      <c r="D536" s="102">
        <f t="shared" si="127"/>
        <v>979.42600000000004</v>
      </c>
      <c r="E536" s="103">
        <f t="shared" si="127"/>
        <v>983.0859999999999</v>
      </c>
      <c r="F536" s="103">
        <f t="shared" si="127"/>
        <v>984.24599999999998</v>
      </c>
      <c r="G536" s="103">
        <f t="shared" si="127"/>
        <v>984.79599999999994</v>
      </c>
      <c r="H536" s="103">
        <f t="shared" si="127"/>
        <v>990.476</v>
      </c>
      <c r="I536" s="103">
        <f t="shared" si="127"/>
        <v>977.32599999999991</v>
      </c>
      <c r="J536" s="103">
        <f t="shared" si="127"/>
        <v>973.26599999999996</v>
      </c>
      <c r="K536" s="104">
        <f t="shared" si="127"/>
        <v>972.57599999999991</v>
      </c>
      <c r="L536" s="103">
        <f t="shared" si="127"/>
        <v>971.05599999999993</v>
      </c>
      <c r="M536" s="105">
        <f t="shared" si="127"/>
        <v>973.01599999999996</v>
      </c>
      <c r="N536" s="104">
        <f t="shared" si="127"/>
        <v>979.41600000000005</v>
      </c>
      <c r="O536" s="103">
        <f t="shared" si="127"/>
        <v>956.21600000000001</v>
      </c>
      <c r="P536" s="105">
        <f t="shared" si="127"/>
        <v>960.77599999999995</v>
      </c>
      <c r="Q536" s="106">
        <f t="shared" si="127"/>
        <v>982.62599999999986</v>
      </c>
      <c r="R536" s="103">
        <f t="shared" si="127"/>
        <v>1000.676</v>
      </c>
      <c r="S536" s="106">
        <f t="shared" si="127"/>
        <v>1007.8659999999999</v>
      </c>
      <c r="T536" s="103">
        <f t="shared" si="127"/>
        <v>996.85599999999988</v>
      </c>
      <c r="U536" s="102">
        <f t="shared" si="127"/>
        <v>983.98599999999999</v>
      </c>
      <c r="V536" s="102">
        <f t="shared" si="127"/>
        <v>986.92600000000004</v>
      </c>
      <c r="W536" s="102">
        <f t="shared" si="127"/>
        <v>994.35599999999988</v>
      </c>
      <c r="X536" s="102">
        <f t="shared" si="127"/>
        <v>987.64600000000007</v>
      </c>
      <c r="Y536" s="107">
        <f t="shared" si="127"/>
        <v>970.87599999999986</v>
      </c>
    </row>
    <row r="537" spans="1:25" s="62" customFormat="1" ht="18.75" hidden="1" customHeight="1" outlineLevel="1" x14ac:dyDescent="0.2">
      <c r="A537" s="58" t="s">
        <v>8</v>
      </c>
      <c r="B537" s="70">
        <f>'май (3 цк)'!B657</f>
        <v>825.04</v>
      </c>
      <c r="C537" s="70">
        <f>'май (3 цк)'!C657</f>
        <v>804.92</v>
      </c>
      <c r="D537" s="70">
        <f>'май (3 цк)'!D657</f>
        <v>799.61</v>
      </c>
      <c r="E537" s="70">
        <f>'май (3 цк)'!E657</f>
        <v>803.27</v>
      </c>
      <c r="F537" s="70">
        <f>'май (3 цк)'!F657</f>
        <v>804.43</v>
      </c>
      <c r="G537" s="70">
        <f>'май (3 цк)'!G657</f>
        <v>804.98</v>
      </c>
      <c r="H537" s="70">
        <f>'май (3 цк)'!H657</f>
        <v>810.66</v>
      </c>
      <c r="I537" s="70">
        <f>'май (3 цк)'!I657</f>
        <v>797.51</v>
      </c>
      <c r="J537" s="70">
        <f>'май (3 цк)'!J657</f>
        <v>793.45</v>
      </c>
      <c r="K537" s="70">
        <f>'май (3 цк)'!K657</f>
        <v>792.76</v>
      </c>
      <c r="L537" s="70">
        <f>'май (3 цк)'!L657</f>
        <v>791.24</v>
      </c>
      <c r="M537" s="70">
        <f>'май (3 цк)'!M657</f>
        <v>793.2</v>
      </c>
      <c r="N537" s="70">
        <f>'май (3 цк)'!N657</f>
        <v>799.6</v>
      </c>
      <c r="O537" s="70">
        <f>'май (3 цк)'!O657</f>
        <v>776.4</v>
      </c>
      <c r="P537" s="70">
        <f>'май (3 цк)'!P657</f>
        <v>780.96</v>
      </c>
      <c r="Q537" s="70">
        <f>'май (3 цк)'!Q657</f>
        <v>802.81</v>
      </c>
      <c r="R537" s="70">
        <f>'май (3 цк)'!R657</f>
        <v>820.86</v>
      </c>
      <c r="S537" s="70">
        <f>'май (3 цк)'!S657</f>
        <v>828.05</v>
      </c>
      <c r="T537" s="70">
        <f>'май (3 цк)'!T657</f>
        <v>817.04</v>
      </c>
      <c r="U537" s="70">
        <f>'май (3 цк)'!U657</f>
        <v>804.17</v>
      </c>
      <c r="V537" s="70">
        <f>'май (3 цк)'!V657</f>
        <v>807.11</v>
      </c>
      <c r="W537" s="70">
        <f>'май (3 цк)'!W657</f>
        <v>814.54</v>
      </c>
      <c r="X537" s="70">
        <f>'май (3 цк)'!X657</f>
        <v>807.83</v>
      </c>
      <c r="Y537" s="70">
        <f>'май (3 цк)'!Y657</f>
        <v>791.06</v>
      </c>
    </row>
    <row r="538" spans="1:25" s="62" customFormat="1" ht="18.75" hidden="1" customHeight="1" outlineLevel="1" x14ac:dyDescent="0.2">
      <c r="A538" s="57" t="s">
        <v>9</v>
      </c>
      <c r="B538" s="76">
        <v>177.32</v>
      </c>
      <c r="C538" s="74">
        <v>177.32</v>
      </c>
      <c r="D538" s="74">
        <v>177.32</v>
      </c>
      <c r="E538" s="74">
        <v>177.32</v>
      </c>
      <c r="F538" s="74">
        <v>177.32</v>
      </c>
      <c r="G538" s="74">
        <v>177.32</v>
      </c>
      <c r="H538" s="74">
        <v>177.32</v>
      </c>
      <c r="I538" s="74">
        <v>177.32</v>
      </c>
      <c r="J538" s="74">
        <v>177.32</v>
      </c>
      <c r="K538" s="74">
        <v>177.32</v>
      </c>
      <c r="L538" s="74">
        <v>177.32</v>
      </c>
      <c r="M538" s="74">
        <v>177.32</v>
      </c>
      <c r="N538" s="74">
        <v>177.32</v>
      </c>
      <c r="O538" s="74">
        <v>177.32</v>
      </c>
      <c r="P538" s="74">
        <v>177.32</v>
      </c>
      <c r="Q538" s="74">
        <v>177.32</v>
      </c>
      <c r="R538" s="74">
        <v>177.32</v>
      </c>
      <c r="S538" s="74">
        <v>177.32</v>
      </c>
      <c r="T538" s="74">
        <v>177.32</v>
      </c>
      <c r="U538" s="74">
        <v>177.32</v>
      </c>
      <c r="V538" s="74">
        <v>177.32</v>
      </c>
      <c r="W538" s="74">
        <v>177.32</v>
      </c>
      <c r="X538" s="74">
        <v>177.32</v>
      </c>
      <c r="Y538" s="81">
        <v>177.32</v>
      </c>
    </row>
    <row r="539" spans="1:25" s="62" customFormat="1" ht="18.75" hidden="1" customHeight="1" outlineLevel="1" x14ac:dyDescent="0.2">
      <c r="A539" s="58" t="s">
        <v>10</v>
      </c>
      <c r="B539" s="76">
        <v>0</v>
      </c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  <c r="Y539" s="81"/>
    </row>
    <row r="540" spans="1:25" s="62" customFormat="1" ht="18.75" hidden="1" customHeight="1" outlineLevel="1" thickBot="1" x14ac:dyDescent="0.25">
      <c r="A540" s="147" t="s">
        <v>11</v>
      </c>
      <c r="B540" s="77">
        <v>2.496</v>
      </c>
      <c r="C540" s="75">
        <v>2.496</v>
      </c>
      <c r="D540" s="75">
        <v>2.496</v>
      </c>
      <c r="E540" s="75">
        <v>2.496</v>
      </c>
      <c r="F540" s="75">
        <v>2.496</v>
      </c>
      <c r="G540" s="75">
        <v>2.496</v>
      </c>
      <c r="H540" s="75">
        <v>2.496</v>
      </c>
      <c r="I540" s="75">
        <v>2.496</v>
      </c>
      <c r="J540" s="75">
        <v>2.496</v>
      </c>
      <c r="K540" s="75">
        <v>2.496</v>
      </c>
      <c r="L540" s="75">
        <v>2.496</v>
      </c>
      <c r="M540" s="75">
        <v>2.496</v>
      </c>
      <c r="N540" s="75">
        <v>2.496</v>
      </c>
      <c r="O540" s="75">
        <v>2.496</v>
      </c>
      <c r="P540" s="75">
        <v>2.496</v>
      </c>
      <c r="Q540" s="75">
        <v>2.496</v>
      </c>
      <c r="R540" s="75">
        <v>2.496</v>
      </c>
      <c r="S540" s="75">
        <v>2.496</v>
      </c>
      <c r="T540" s="75">
        <v>2.496</v>
      </c>
      <c r="U540" s="75">
        <v>2.496</v>
      </c>
      <c r="V540" s="75">
        <v>2.496</v>
      </c>
      <c r="W540" s="75">
        <v>2.496</v>
      </c>
      <c r="X540" s="75">
        <v>2.496</v>
      </c>
      <c r="Y540" s="82">
        <v>2.496</v>
      </c>
    </row>
    <row r="541" spans="1:25" s="62" customFormat="1" ht="18.75" customHeight="1" collapsed="1" thickBot="1" x14ac:dyDescent="0.25">
      <c r="A541" s="109">
        <v>5</v>
      </c>
      <c r="B541" s="101">
        <f t="shared" ref="B541:Y541" si="128">SUM(B542:B545)</f>
        <v>971.40600000000006</v>
      </c>
      <c r="C541" s="102">
        <f t="shared" si="128"/>
        <v>949.84599999999989</v>
      </c>
      <c r="D541" s="102">
        <f t="shared" si="128"/>
        <v>937.41600000000005</v>
      </c>
      <c r="E541" s="103">
        <f t="shared" si="128"/>
        <v>944.02599999999995</v>
      </c>
      <c r="F541" s="103">
        <f t="shared" si="128"/>
        <v>928.71600000000001</v>
      </c>
      <c r="G541" s="103">
        <f t="shared" si="128"/>
        <v>936.31599999999992</v>
      </c>
      <c r="H541" s="103">
        <f t="shared" si="128"/>
        <v>976.52599999999995</v>
      </c>
      <c r="I541" s="103">
        <f t="shared" si="128"/>
        <v>962.05599999999993</v>
      </c>
      <c r="J541" s="103">
        <f t="shared" si="128"/>
        <v>964.03599999999994</v>
      </c>
      <c r="K541" s="104">
        <f t="shared" si="128"/>
        <v>967.02599999999995</v>
      </c>
      <c r="L541" s="103">
        <f t="shared" si="128"/>
        <v>961.66600000000005</v>
      </c>
      <c r="M541" s="105">
        <f t="shared" si="128"/>
        <v>940.74599999999998</v>
      </c>
      <c r="N541" s="104">
        <f t="shared" si="128"/>
        <v>949.16600000000005</v>
      </c>
      <c r="O541" s="103">
        <f t="shared" si="128"/>
        <v>949.07599999999991</v>
      </c>
      <c r="P541" s="105">
        <f t="shared" si="128"/>
        <v>936.55599999999993</v>
      </c>
      <c r="Q541" s="106">
        <f t="shared" si="128"/>
        <v>969.15600000000006</v>
      </c>
      <c r="R541" s="103">
        <f t="shared" si="128"/>
        <v>977.03599999999994</v>
      </c>
      <c r="S541" s="106">
        <f t="shared" si="128"/>
        <v>979.78599999999994</v>
      </c>
      <c r="T541" s="103">
        <f t="shared" si="128"/>
        <v>974.63600000000008</v>
      </c>
      <c r="U541" s="102">
        <f t="shared" si="128"/>
        <v>964.35599999999988</v>
      </c>
      <c r="V541" s="102">
        <f t="shared" si="128"/>
        <v>975.60599999999988</v>
      </c>
      <c r="W541" s="102">
        <f t="shared" si="128"/>
        <v>960.00599999999997</v>
      </c>
      <c r="X541" s="102">
        <f t="shared" si="128"/>
        <v>964.38600000000008</v>
      </c>
      <c r="Y541" s="107">
        <f t="shared" si="128"/>
        <v>961.976</v>
      </c>
    </row>
    <row r="542" spans="1:25" s="62" customFormat="1" ht="18.75" hidden="1" customHeight="1" outlineLevel="1" x14ac:dyDescent="0.2">
      <c r="A542" s="56" t="s">
        <v>8</v>
      </c>
      <c r="B542" s="70">
        <f>'май (3 цк)'!B661</f>
        <v>791.59</v>
      </c>
      <c r="C542" s="70">
        <f>'май (3 цк)'!C661</f>
        <v>770.03</v>
      </c>
      <c r="D542" s="70">
        <f>'май (3 цк)'!D661</f>
        <v>757.6</v>
      </c>
      <c r="E542" s="70">
        <f>'май (3 цк)'!E661</f>
        <v>764.21</v>
      </c>
      <c r="F542" s="70">
        <f>'май (3 цк)'!F661</f>
        <v>748.9</v>
      </c>
      <c r="G542" s="70">
        <f>'май (3 цк)'!G661</f>
        <v>756.5</v>
      </c>
      <c r="H542" s="70">
        <f>'май (3 цк)'!H661</f>
        <v>796.71</v>
      </c>
      <c r="I542" s="70">
        <f>'май (3 цк)'!I661</f>
        <v>782.24</v>
      </c>
      <c r="J542" s="70">
        <f>'май (3 цк)'!J661</f>
        <v>784.22</v>
      </c>
      <c r="K542" s="70">
        <f>'май (3 цк)'!K661</f>
        <v>787.21</v>
      </c>
      <c r="L542" s="70">
        <f>'май (3 цк)'!L661</f>
        <v>781.85</v>
      </c>
      <c r="M542" s="70">
        <f>'май (3 цк)'!M661</f>
        <v>760.93</v>
      </c>
      <c r="N542" s="70">
        <f>'май (3 цк)'!N661</f>
        <v>769.35</v>
      </c>
      <c r="O542" s="70">
        <f>'май (3 цк)'!O661</f>
        <v>769.26</v>
      </c>
      <c r="P542" s="70">
        <f>'май (3 цк)'!P661</f>
        <v>756.74</v>
      </c>
      <c r="Q542" s="70">
        <f>'май (3 цк)'!Q661</f>
        <v>789.34</v>
      </c>
      <c r="R542" s="70">
        <f>'май (3 цк)'!R661</f>
        <v>797.22</v>
      </c>
      <c r="S542" s="70">
        <f>'май (3 цк)'!S661</f>
        <v>799.97</v>
      </c>
      <c r="T542" s="70">
        <f>'май (3 цк)'!T661</f>
        <v>794.82</v>
      </c>
      <c r="U542" s="70">
        <f>'май (3 цк)'!U661</f>
        <v>784.54</v>
      </c>
      <c r="V542" s="70">
        <f>'май (3 цк)'!V661</f>
        <v>795.79</v>
      </c>
      <c r="W542" s="70">
        <f>'май (3 цк)'!W661</f>
        <v>780.19</v>
      </c>
      <c r="X542" s="70">
        <f>'май (3 цк)'!X661</f>
        <v>784.57</v>
      </c>
      <c r="Y542" s="70">
        <f>'май (3 цк)'!Y661</f>
        <v>782.16</v>
      </c>
    </row>
    <row r="543" spans="1:25" s="62" customFormat="1" ht="18.75" hidden="1" customHeight="1" outlineLevel="1" x14ac:dyDescent="0.2">
      <c r="A543" s="57" t="s">
        <v>9</v>
      </c>
      <c r="B543" s="76">
        <v>177.32</v>
      </c>
      <c r="C543" s="74">
        <v>177.32</v>
      </c>
      <c r="D543" s="74">
        <v>177.32</v>
      </c>
      <c r="E543" s="74">
        <v>177.32</v>
      </c>
      <c r="F543" s="74">
        <v>177.32</v>
      </c>
      <c r="G543" s="74">
        <v>177.32</v>
      </c>
      <c r="H543" s="74">
        <v>177.32</v>
      </c>
      <c r="I543" s="74">
        <v>177.32</v>
      </c>
      <c r="J543" s="74">
        <v>177.32</v>
      </c>
      <c r="K543" s="74">
        <v>177.32</v>
      </c>
      <c r="L543" s="74">
        <v>177.32</v>
      </c>
      <c r="M543" s="74">
        <v>177.32</v>
      </c>
      <c r="N543" s="74">
        <v>177.32</v>
      </c>
      <c r="O543" s="74">
        <v>177.32</v>
      </c>
      <c r="P543" s="74">
        <v>177.32</v>
      </c>
      <c r="Q543" s="74">
        <v>177.32</v>
      </c>
      <c r="R543" s="74">
        <v>177.32</v>
      </c>
      <c r="S543" s="74">
        <v>177.32</v>
      </c>
      <c r="T543" s="74">
        <v>177.32</v>
      </c>
      <c r="U543" s="74">
        <v>177.32</v>
      </c>
      <c r="V543" s="74">
        <v>177.32</v>
      </c>
      <c r="W543" s="74">
        <v>177.32</v>
      </c>
      <c r="X543" s="74">
        <v>177.32</v>
      </c>
      <c r="Y543" s="81">
        <v>177.32</v>
      </c>
    </row>
    <row r="544" spans="1:25" s="62" customFormat="1" ht="18.75" hidden="1" customHeight="1" outlineLevel="1" x14ac:dyDescent="0.2">
      <c r="A544" s="58" t="s">
        <v>10</v>
      </c>
      <c r="B544" s="76">
        <v>0</v>
      </c>
      <c r="C544" s="74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Q544" s="74"/>
      <c r="R544" s="74"/>
      <c r="S544" s="74"/>
      <c r="T544" s="74"/>
      <c r="U544" s="74"/>
      <c r="V544" s="74"/>
      <c r="W544" s="74"/>
      <c r="X544" s="74"/>
      <c r="Y544" s="81"/>
    </row>
    <row r="545" spans="1:25" s="62" customFormat="1" ht="18.75" hidden="1" customHeight="1" outlineLevel="1" thickBot="1" x14ac:dyDescent="0.25">
      <c r="A545" s="147" t="s">
        <v>11</v>
      </c>
      <c r="B545" s="77">
        <v>2.496</v>
      </c>
      <c r="C545" s="75">
        <v>2.496</v>
      </c>
      <c r="D545" s="75">
        <v>2.496</v>
      </c>
      <c r="E545" s="75">
        <v>2.496</v>
      </c>
      <c r="F545" s="75">
        <v>2.496</v>
      </c>
      <c r="G545" s="75">
        <v>2.496</v>
      </c>
      <c r="H545" s="75">
        <v>2.496</v>
      </c>
      <c r="I545" s="75">
        <v>2.496</v>
      </c>
      <c r="J545" s="75">
        <v>2.496</v>
      </c>
      <c r="K545" s="75">
        <v>2.496</v>
      </c>
      <c r="L545" s="75">
        <v>2.496</v>
      </c>
      <c r="M545" s="75">
        <v>2.496</v>
      </c>
      <c r="N545" s="75">
        <v>2.496</v>
      </c>
      <c r="O545" s="75">
        <v>2.496</v>
      </c>
      <c r="P545" s="75">
        <v>2.496</v>
      </c>
      <c r="Q545" s="75">
        <v>2.496</v>
      </c>
      <c r="R545" s="75">
        <v>2.496</v>
      </c>
      <c r="S545" s="75">
        <v>2.496</v>
      </c>
      <c r="T545" s="75">
        <v>2.496</v>
      </c>
      <c r="U545" s="75">
        <v>2.496</v>
      </c>
      <c r="V545" s="75">
        <v>2.496</v>
      </c>
      <c r="W545" s="75">
        <v>2.496</v>
      </c>
      <c r="X545" s="75">
        <v>2.496</v>
      </c>
      <c r="Y545" s="82">
        <v>2.496</v>
      </c>
    </row>
    <row r="546" spans="1:25" s="62" customFormat="1" ht="18.75" customHeight="1" collapsed="1" thickBot="1" x14ac:dyDescent="0.25">
      <c r="A546" s="112">
        <v>6</v>
      </c>
      <c r="B546" s="101">
        <f t="shared" ref="B546:Y546" si="129">SUM(B547:B550)</f>
        <v>967.21600000000001</v>
      </c>
      <c r="C546" s="102">
        <f t="shared" si="129"/>
        <v>957.14600000000007</v>
      </c>
      <c r="D546" s="102">
        <f t="shared" si="129"/>
        <v>960.32599999999991</v>
      </c>
      <c r="E546" s="103">
        <f t="shared" si="129"/>
        <v>968.12599999999986</v>
      </c>
      <c r="F546" s="103">
        <f t="shared" si="129"/>
        <v>961.50599999999997</v>
      </c>
      <c r="G546" s="103">
        <f t="shared" si="129"/>
        <v>967.92600000000004</v>
      </c>
      <c r="H546" s="103">
        <f t="shared" si="129"/>
        <v>973.30599999999993</v>
      </c>
      <c r="I546" s="103">
        <f t="shared" si="129"/>
        <v>958.00599999999997</v>
      </c>
      <c r="J546" s="103">
        <f t="shared" si="129"/>
        <v>964.23599999999999</v>
      </c>
      <c r="K546" s="104">
        <f t="shared" si="129"/>
        <v>964.06599999999992</v>
      </c>
      <c r="L546" s="103">
        <f t="shared" si="129"/>
        <v>965.45600000000002</v>
      </c>
      <c r="M546" s="105">
        <f t="shared" si="129"/>
        <v>965.73599999999999</v>
      </c>
      <c r="N546" s="104">
        <f t="shared" si="129"/>
        <v>973.95600000000002</v>
      </c>
      <c r="O546" s="103">
        <f t="shared" si="129"/>
        <v>951.17600000000004</v>
      </c>
      <c r="P546" s="105">
        <f t="shared" si="129"/>
        <v>955.62599999999986</v>
      </c>
      <c r="Q546" s="106">
        <f t="shared" si="129"/>
        <v>978.18600000000004</v>
      </c>
      <c r="R546" s="103">
        <f t="shared" si="129"/>
        <v>986.10599999999988</v>
      </c>
      <c r="S546" s="106">
        <f t="shared" si="129"/>
        <v>995.36599999999987</v>
      </c>
      <c r="T546" s="103">
        <f t="shared" si="129"/>
        <v>983.41600000000005</v>
      </c>
      <c r="U546" s="102">
        <f t="shared" si="129"/>
        <v>972.29599999999994</v>
      </c>
      <c r="V546" s="102">
        <f t="shared" si="129"/>
        <v>981.55599999999993</v>
      </c>
      <c r="W546" s="102">
        <f t="shared" si="129"/>
        <v>957.41600000000005</v>
      </c>
      <c r="X546" s="102">
        <f t="shared" si="129"/>
        <v>962.34599999999989</v>
      </c>
      <c r="Y546" s="107">
        <f t="shared" si="129"/>
        <v>984.50599999999997</v>
      </c>
    </row>
    <row r="547" spans="1:25" s="62" customFormat="1" ht="18.75" hidden="1" customHeight="1" outlineLevel="1" x14ac:dyDescent="0.2">
      <c r="A547" s="56" t="s">
        <v>8</v>
      </c>
      <c r="B547" s="70">
        <f>'май (3 цк)'!B665</f>
        <v>787.4</v>
      </c>
      <c r="C547" s="70">
        <f>'май (3 цк)'!C665</f>
        <v>777.33</v>
      </c>
      <c r="D547" s="70">
        <f>'май (3 цк)'!D665</f>
        <v>780.51</v>
      </c>
      <c r="E547" s="70">
        <f>'май (3 цк)'!E665</f>
        <v>788.31</v>
      </c>
      <c r="F547" s="70">
        <f>'май (3 цк)'!F665</f>
        <v>781.69</v>
      </c>
      <c r="G547" s="70">
        <f>'май (3 цк)'!G665</f>
        <v>788.11</v>
      </c>
      <c r="H547" s="70">
        <f>'май (3 цк)'!H665</f>
        <v>793.49</v>
      </c>
      <c r="I547" s="70">
        <f>'май (3 цк)'!I665</f>
        <v>778.19</v>
      </c>
      <c r="J547" s="70">
        <f>'май (3 цк)'!J665</f>
        <v>784.42</v>
      </c>
      <c r="K547" s="70">
        <f>'май (3 цк)'!K665</f>
        <v>784.25</v>
      </c>
      <c r="L547" s="70">
        <f>'май (3 цк)'!L665</f>
        <v>785.64</v>
      </c>
      <c r="M547" s="70">
        <f>'май (3 цк)'!M665</f>
        <v>785.92</v>
      </c>
      <c r="N547" s="70">
        <f>'май (3 цк)'!N665</f>
        <v>794.14</v>
      </c>
      <c r="O547" s="70">
        <f>'май (3 цк)'!O665</f>
        <v>771.36</v>
      </c>
      <c r="P547" s="70">
        <f>'май (3 цк)'!P665</f>
        <v>775.81</v>
      </c>
      <c r="Q547" s="70">
        <f>'май (3 цк)'!Q665</f>
        <v>798.37</v>
      </c>
      <c r="R547" s="70">
        <f>'май (3 цк)'!R665</f>
        <v>806.29</v>
      </c>
      <c r="S547" s="70">
        <f>'май (3 цк)'!S665</f>
        <v>815.55</v>
      </c>
      <c r="T547" s="70">
        <f>'май (3 цк)'!T665</f>
        <v>803.6</v>
      </c>
      <c r="U547" s="70">
        <f>'май (3 цк)'!U665</f>
        <v>792.48</v>
      </c>
      <c r="V547" s="70">
        <f>'май (3 цк)'!V665</f>
        <v>801.74</v>
      </c>
      <c r="W547" s="70">
        <f>'май (3 цк)'!W665</f>
        <v>777.6</v>
      </c>
      <c r="X547" s="70">
        <f>'май (3 цк)'!X665</f>
        <v>782.53</v>
      </c>
      <c r="Y547" s="70">
        <f>'май (3 цк)'!Y665</f>
        <v>804.69</v>
      </c>
    </row>
    <row r="548" spans="1:25" s="62" customFormat="1" ht="18.75" hidden="1" customHeight="1" outlineLevel="1" x14ac:dyDescent="0.2">
      <c r="A548" s="57" t="s">
        <v>9</v>
      </c>
      <c r="B548" s="76">
        <v>177.32</v>
      </c>
      <c r="C548" s="74">
        <v>177.32</v>
      </c>
      <c r="D548" s="74">
        <v>177.32</v>
      </c>
      <c r="E548" s="74">
        <v>177.32</v>
      </c>
      <c r="F548" s="74">
        <v>177.32</v>
      </c>
      <c r="G548" s="74">
        <v>177.32</v>
      </c>
      <c r="H548" s="74">
        <v>177.32</v>
      </c>
      <c r="I548" s="74">
        <v>177.32</v>
      </c>
      <c r="J548" s="74">
        <v>177.32</v>
      </c>
      <c r="K548" s="74">
        <v>177.32</v>
      </c>
      <c r="L548" s="74">
        <v>177.32</v>
      </c>
      <c r="M548" s="74">
        <v>177.32</v>
      </c>
      <c r="N548" s="74">
        <v>177.32</v>
      </c>
      <c r="O548" s="74">
        <v>177.32</v>
      </c>
      <c r="P548" s="74">
        <v>177.32</v>
      </c>
      <c r="Q548" s="74">
        <v>177.32</v>
      </c>
      <c r="R548" s="74">
        <v>177.32</v>
      </c>
      <c r="S548" s="74">
        <v>177.32</v>
      </c>
      <c r="T548" s="74">
        <v>177.32</v>
      </c>
      <c r="U548" s="74">
        <v>177.32</v>
      </c>
      <c r="V548" s="74">
        <v>177.32</v>
      </c>
      <c r="W548" s="74">
        <v>177.32</v>
      </c>
      <c r="X548" s="74">
        <v>177.32</v>
      </c>
      <c r="Y548" s="81">
        <v>177.32</v>
      </c>
    </row>
    <row r="549" spans="1:25" s="62" customFormat="1" ht="18.75" hidden="1" customHeight="1" outlineLevel="1" x14ac:dyDescent="0.2">
      <c r="A549" s="58" t="s">
        <v>10</v>
      </c>
      <c r="B549" s="76">
        <v>0</v>
      </c>
      <c r="C549" s="74"/>
      <c r="D549" s="7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Q549" s="74"/>
      <c r="R549" s="74"/>
      <c r="S549" s="74"/>
      <c r="T549" s="74"/>
      <c r="U549" s="74"/>
      <c r="V549" s="74"/>
      <c r="W549" s="74"/>
      <c r="X549" s="74"/>
      <c r="Y549" s="81"/>
    </row>
    <row r="550" spans="1:25" s="62" customFormat="1" ht="18.75" hidden="1" customHeight="1" outlineLevel="1" thickBot="1" x14ac:dyDescent="0.25">
      <c r="A550" s="147" t="s">
        <v>11</v>
      </c>
      <c r="B550" s="77">
        <v>2.496</v>
      </c>
      <c r="C550" s="75">
        <v>2.496</v>
      </c>
      <c r="D550" s="75">
        <v>2.496</v>
      </c>
      <c r="E550" s="75">
        <v>2.496</v>
      </c>
      <c r="F550" s="75">
        <v>2.496</v>
      </c>
      <c r="G550" s="75">
        <v>2.496</v>
      </c>
      <c r="H550" s="75">
        <v>2.496</v>
      </c>
      <c r="I550" s="75">
        <v>2.496</v>
      </c>
      <c r="J550" s="75">
        <v>2.496</v>
      </c>
      <c r="K550" s="75">
        <v>2.496</v>
      </c>
      <c r="L550" s="75">
        <v>2.496</v>
      </c>
      <c r="M550" s="75">
        <v>2.496</v>
      </c>
      <c r="N550" s="75">
        <v>2.496</v>
      </c>
      <c r="O550" s="75">
        <v>2.496</v>
      </c>
      <c r="P550" s="75">
        <v>2.496</v>
      </c>
      <c r="Q550" s="75">
        <v>2.496</v>
      </c>
      <c r="R550" s="75">
        <v>2.496</v>
      </c>
      <c r="S550" s="75">
        <v>2.496</v>
      </c>
      <c r="T550" s="75">
        <v>2.496</v>
      </c>
      <c r="U550" s="75">
        <v>2.496</v>
      </c>
      <c r="V550" s="75">
        <v>2.496</v>
      </c>
      <c r="W550" s="75">
        <v>2.496</v>
      </c>
      <c r="X550" s="75">
        <v>2.496</v>
      </c>
      <c r="Y550" s="82">
        <v>2.496</v>
      </c>
    </row>
    <row r="551" spans="1:25" s="62" customFormat="1" ht="18.75" customHeight="1" collapsed="1" thickBot="1" x14ac:dyDescent="0.25">
      <c r="A551" s="109">
        <v>7</v>
      </c>
      <c r="B551" s="101">
        <f t="shared" ref="B551:Y551" si="130">SUM(B552:B555)</f>
        <v>980.62599999999986</v>
      </c>
      <c r="C551" s="102">
        <f t="shared" si="130"/>
        <v>937.63600000000008</v>
      </c>
      <c r="D551" s="102">
        <f t="shared" si="130"/>
        <v>857.94600000000003</v>
      </c>
      <c r="E551" s="103">
        <f t="shared" si="130"/>
        <v>884.09599999999989</v>
      </c>
      <c r="F551" s="103">
        <f t="shared" si="130"/>
        <v>974.04599999999994</v>
      </c>
      <c r="G551" s="103">
        <f t="shared" si="130"/>
        <v>973.476</v>
      </c>
      <c r="H551" s="103">
        <f t="shared" si="130"/>
        <v>971.91600000000005</v>
      </c>
      <c r="I551" s="103">
        <f t="shared" si="130"/>
        <v>957.46600000000001</v>
      </c>
      <c r="J551" s="103">
        <f t="shared" si="130"/>
        <v>963.38600000000008</v>
      </c>
      <c r="K551" s="104">
        <f t="shared" si="130"/>
        <v>955.13600000000008</v>
      </c>
      <c r="L551" s="103">
        <f t="shared" si="130"/>
        <v>961.98599999999999</v>
      </c>
      <c r="M551" s="105">
        <f t="shared" si="130"/>
        <v>962.26599999999996</v>
      </c>
      <c r="N551" s="104">
        <f t="shared" si="130"/>
        <v>966.88600000000008</v>
      </c>
      <c r="O551" s="103">
        <f t="shared" si="130"/>
        <v>947.26599999999996</v>
      </c>
      <c r="P551" s="105">
        <f t="shared" si="130"/>
        <v>950.13600000000008</v>
      </c>
      <c r="Q551" s="106">
        <f t="shared" si="130"/>
        <v>978.65600000000006</v>
      </c>
      <c r="R551" s="103">
        <f t="shared" si="130"/>
        <v>992.70600000000002</v>
      </c>
      <c r="S551" s="106">
        <f t="shared" si="130"/>
        <v>992.74599999999998</v>
      </c>
      <c r="T551" s="103">
        <f t="shared" si="130"/>
        <v>986.01599999999996</v>
      </c>
      <c r="U551" s="102">
        <f t="shared" si="130"/>
        <v>937.29599999999994</v>
      </c>
      <c r="V551" s="102">
        <f t="shared" si="130"/>
        <v>979.49599999999998</v>
      </c>
      <c r="W551" s="102">
        <f t="shared" si="130"/>
        <v>981.16600000000005</v>
      </c>
      <c r="X551" s="102">
        <f t="shared" si="130"/>
        <v>976.75599999999997</v>
      </c>
      <c r="Y551" s="107">
        <f t="shared" si="130"/>
        <v>975.75599999999997</v>
      </c>
    </row>
    <row r="552" spans="1:25" s="62" customFormat="1" ht="18.75" hidden="1" customHeight="1" outlineLevel="1" x14ac:dyDescent="0.2">
      <c r="A552" s="56" t="s">
        <v>8</v>
      </c>
      <c r="B552" s="70">
        <f>'май (3 цк)'!B669</f>
        <v>800.81</v>
      </c>
      <c r="C552" s="70">
        <f>'май (3 цк)'!C669</f>
        <v>757.82</v>
      </c>
      <c r="D552" s="70">
        <f>'май (3 цк)'!D669</f>
        <v>678.13</v>
      </c>
      <c r="E552" s="70">
        <f>'май (3 цк)'!E669</f>
        <v>704.28</v>
      </c>
      <c r="F552" s="70">
        <f>'май (3 цк)'!F669</f>
        <v>794.23</v>
      </c>
      <c r="G552" s="70">
        <f>'май (3 цк)'!G669</f>
        <v>793.66</v>
      </c>
      <c r="H552" s="70">
        <f>'май (3 цк)'!H669</f>
        <v>792.1</v>
      </c>
      <c r="I552" s="70">
        <f>'май (3 цк)'!I669</f>
        <v>777.65</v>
      </c>
      <c r="J552" s="70">
        <f>'май (3 цк)'!J669</f>
        <v>783.57</v>
      </c>
      <c r="K552" s="70">
        <f>'май (3 цк)'!K669</f>
        <v>775.32</v>
      </c>
      <c r="L552" s="70">
        <f>'май (3 цк)'!L669</f>
        <v>782.17</v>
      </c>
      <c r="M552" s="70">
        <f>'май (3 цк)'!M669</f>
        <v>782.45</v>
      </c>
      <c r="N552" s="70">
        <f>'май (3 цк)'!N669</f>
        <v>787.07</v>
      </c>
      <c r="O552" s="70">
        <f>'май (3 цк)'!O669</f>
        <v>767.45</v>
      </c>
      <c r="P552" s="70">
        <f>'май (3 цк)'!P669</f>
        <v>770.32</v>
      </c>
      <c r="Q552" s="70">
        <f>'май (3 цк)'!Q669</f>
        <v>798.84</v>
      </c>
      <c r="R552" s="70">
        <f>'май (3 цк)'!R669</f>
        <v>812.89</v>
      </c>
      <c r="S552" s="70">
        <f>'май (3 цк)'!S669</f>
        <v>812.93</v>
      </c>
      <c r="T552" s="70">
        <f>'май (3 цк)'!T669</f>
        <v>806.2</v>
      </c>
      <c r="U552" s="70">
        <f>'май (3 цк)'!U669</f>
        <v>757.48</v>
      </c>
      <c r="V552" s="70">
        <f>'май (3 цк)'!V669</f>
        <v>799.68</v>
      </c>
      <c r="W552" s="70">
        <f>'май (3 цк)'!W669</f>
        <v>801.35</v>
      </c>
      <c r="X552" s="70">
        <f>'май (3 цк)'!X669</f>
        <v>796.94</v>
      </c>
      <c r="Y552" s="70">
        <f>'май (3 цк)'!Y669</f>
        <v>795.94</v>
      </c>
    </row>
    <row r="553" spans="1:25" s="62" customFormat="1" ht="18.75" hidden="1" customHeight="1" outlineLevel="1" x14ac:dyDescent="0.2">
      <c r="A553" s="57" t="s">
        <v>9</v>
      </c>
      <c r="B553" s="76">
        <v>177.32</v>
      </c>
      <c r="C553" s="74">
        <v>177.32</v>
      </c>
      <c r="D553" s="74">
        <v>177.32</v>
      </c>
      <c r="E553" s="74">
        <v>177.32</v>
      </c>
      <c r="F553" s="74">
        <v>177.32</v>
      </c>
      <c r="G553" s="74">
        <v>177.32</v>
      </c>
      <c r="H553" s="74">
        <v>177.32</v>
      </c>
      <c r="I553" s="74">
        <v>177.32</v>
      </c>
      <c r="J553" s="74">
        <v>177.32</v>
      </c>
      <c r="K553" s="74">
        <v>177.32</v>
      </c>
      <c r="L553" s="74">
        <v>177.32</v>
      </c>
      <c r="M553" s="74">
        <v>177.32</v>
      </c>
      <c r="N553" s="74">
        <v>177.32</v>
      </c>
      <c r="O553" s="74">
        <v>177.32</v>
      </c>
      <c r="P553" s="74">
        <v>177.32</v>
      </c>
      <c r="Q553" s="74">
        <v>177.32</v>
      </c>
      <c r="R553" s="74">
        <v>177.32</v>
      </c>
      <c r="S553" s="74">
        <v>177.32</v>
      </c>
      <c r="T553" s="74">
        <v>177.32</v>
      </c>
      <c r="U553" s="74">
        <v>177.32</v>
      </c>
      <c r="V553" s="74">
        <v>177.32</v>
      </c>
      <c r="W553" s="74">
        <v>177.32</v>
      </c>
      <c r="X553" s="74">
        <v>177.32</v>
      </c>
      <c r="Y553" s="81">
        <v>177.32</v>
      </c>
    </row>
    <row r="554" spans="1:25" s="62" customFormat="1" ht="18.75" hidden="1" customHeight="1" outlineLevel="1" x14ac:dyDescent="0.2">
      <c r="A554" s="58" t="s">
        <v>10</v>
      </c>
      <c r="B554" s="76">
        <v>0</v>
      </c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Q554" s="74"/>
      <c r="R554" s="74"/>
      <c r="S554" s="74"/>
      <c r="T554" s="74"/>
      <c r="U554" s="74"/>
      <c r="V554" s="74"/>
      <c r="W554" s="74"/>
      <c r="X554" s="74"/>
      <c r="Y554" s="81"/>
    </row>
    <row r="555" spans="1:25" s="62" customFormat="1" ht="18.75" hidden="1" customHeight="1" outlineLevel="1" thickBot="1" x14ac:dyDescent="0.25">
      <c r="A555" s="147" t="s">
        <v>11</v>
      </c>
      <c r="B555" s="77">
        <v>2.496</v>
      </c>
      <c r="C555" s="75">
        <v>2.496</v>
      </c>
      <c r="D555" s="75">
        <v>2.496</v>
      </c>
      <c r="E555" s="75">
        <v>2.496</v>
      </c>
      <c r="F555" s="75">
        <v>2.496</v>
      </c>
      <c r="G555" s="75">
        <v>2.496</v>
      </c>
      <c r="H555" s="75">
        <v>2.496</v>
      </c>
      <c r="I555" s="75">
        <v>2.496</v>
      </c>
      <c r="J555" s="75">
        <v>2.496</v>
      </c>
      <c r="K555" s="75">
        <v>2.496</v>
      </c>
      <c r="L555" s="75">
        <v>2.496</v>
      </c>
      <c r="M555" s="75">
        <v>2.496</v>
      </c>
      <c r="N555" s="75">
        <v>2.496</v>
      </c>
      <c r="O555" s="75">
        <v>2.496</v>
      </c>
      <c r="P555" s="75">
        <v>2.496</v>
      </c>
      <c r="Q555" s="75">
        <v>2.496</v>
      </c>
      <c r="R555" s="75">
        <v>2.496</v>
      </c>
      <c r="S555" s="75">
        <v>2.496</v>
      </c>
      <c r="T555" s="75">
        <v>2.496</v>
      </c>
      <c r="U555" s="75">
        <v>2.496</v>
      </c>
      <c r="V555" s="75">
        <v>2.496</v>
      </c>
      <c r="W555" s="75">
        <v>2.496</v>
      </c>
      <c r="X555" s="75">
        <v>2.496</v>
      </c>
      <c r="Y555" s="82">
        <v>2.496</v>
      </c>
    </row>
    <row r="556" spans="1:25" s="62" customFormat="1" ht="18.75" customHeight="1" collapsed="1" thickBot="1" x14ac:dyDescent="0.25">
      <c r="A556" s="112">
        <v>8</v>
      </c>
      <c r="B556" s="101">
        <f t="shared" ref="B556:Y556" si="131">SUM(B557:B560)</f>
        <v>963.36599999999987</v>
      </c>
      <c r="C556" s="102">
        <f t="shared" si="131"/>
        <v>953.0859999999999</v>
      </c>
      <c r="D556" s="102">
        <f t="shared" si="131"/>
        <v>903.19600000000003</v>
      </c>
      <c r="E556" s="103">
        <f t="shared" si="131"/>
        <v>912.76599999999996</v>
      </c>
      <c r="F556" s="103">
        <f t="shared" si="131"/>
        <v>1049.9360000000001</v>
      </c>
      <c r="G556" s="103">
        <f t="shared" si="131"/>
        <v>1051.9860000000001</v>
      </c>
      <c r="H556" s="103">
        <f t="shared" si="131"/>
        <v>1051.1960000000001</v>
      </c>
      <c r="I556" s="103">
        <f t="shared" si="131"/>
        <v>1031.346</v>
      </c>
      <c r="J556" s="103">
        <f t="shared" si="131"/>
        <v>1036.1960000000001</v>
      </c>
      <c r="K556" s="104">
        <f t="shared" si="131"/>
        <v>1006.3659999999999</v>
      </c>
      <c r="L556" s="103">
        <f t="shared" si="131"/>
        <v>1007.176</v>
      </c>
      <c r="M556" s="105">
        <f t="shared" si="131"/>
        <v>1005.3559999999999</v>
      </c>
      <c r="N556" s="104">
        <f t="shared" si="131"/>
        <v>1013.6259999999999</v>
      </c>
      <c r="O556" s="103">
        <f t="shared" si="131"/>
        <v>989.88600000000008</v>
      </c>
      <c r="P556" s="105">
        <f t="shared" si="131"/>
        <v>958.43600000000004</v>
      </c>
      <c r="Q556" s="106">
        <f t="shared" si="131"/>
        <v>975.81599999999992</v>
      </c>
      <c r="R556" s="103">
        <f t="shared" si="131"/>
        <v>994.90600000000006</v>
      </c>
      <c r="S556" s="106">
        <f t="shared" si="131"/>
        <v>1001.776</v>
      </c>
      <c r="T556" s="103">
        <f t="shared" si="131"/>
        <v>985.51599999999996</v>
      </c>
      <c r="U556" s="102">
        <f t="shared" si="131"/>
        <v>972.56599999999992</v>
      </c>
      <c r="V556" s="102">
        <f t="shared" si="131"/>
        <v>977.14600000000007</v>
      </c>
      <c r="W556" s="102">
        <f t="shared" si="131"/>
        <v>986.44600000000003</v>
      </c>
      <c r="X556" s="102">
        <f t="shared" si="131"/>
        <v>976.55599999999993</v>
      </c>
      <c r="Y556" s="107">
        <f t="shared" si="131"/>
        <v>996.3359999999999</v>
      </c>
    </row>
    <row r="557" spans="1:25" s="62" customFormat="1" ht="18.75" hidden="1" customHeight="1" outlineLevel="1" x14ac:dyDescent="0.2">
      <c r="A557" s="56" t="s">
        <v>8</v>
      </c>
      <c r="B557" s="70">
        <f>'май (3 цк)'!B673</f>
        <v>783.55</v>
      </c>
      <c r="C557" s="70">
        <f>'май (3 цк)'!C673</f>
        <v>773.27</v>
      </c>
      <c r="D557" s="70">
        <f>'май (3 цк)'!D673</f>
        <v>723.38</v>
      </c>
      <c r="E557" s="70">
        <f>'май (3 цк)'!E673</f>
        <v>732.95</v>
      </c>
      <c r="F557" s="70">
        <f>'май (3 цк)'!F673</f>
        <v>870.12</v>
      </c>
      <c r="G557" s="70">
        <f>'май (3 цк)'!G673</f>
        <v>872.17</v>
      </c>
      <c r="H557" s="70">
        <f>'май (3 цк)'!H673</f>
        <v>871.38</v>
      </c>
      <c r="I557" s="70">
        <f>'май (3 цк)'!I673</f>
        <v>851.53</v>
      </c>
      <c r="J557" s="70">
        <f>'май (3 цк)'!J673</f>
        <v>856.38</v>
      </c>
      <c r="K557" s="70">
        <f>'май (3 цк)'!K673</f>
        <v>826.55</v>
      </c>
      <c r="L557" s="70">
        <f>'май (3 цк)'!L673</f>
        <v>827.36</v>
      </c>
      <c r="M557" s="70">
        <f>'май (3 цк)'!M673</f>
        <v>825.54</v>
      </c>
      <c r="N557" s="70">
        <f>'май (3 цк)'!N673</f>
        <v>833.81</v>
      </c>
      <c r="O557" s="70">
        <f>'май (3 цк)'!O673</f>
        <v>810.07</v>
      </c>
      <c r="P557" s="70">
        <f>'май (3 цк)'!P673</f>
        <v>778.62</v>
      </c>
      <c r="Q557" s="70">
        <f>'май (3 цк)'!Q673</f>
        <v>796</v>
      </c>
      <c r="R557" s="70">
        <f>'май (3 цк)'!R673</f>
        <v>815.09</v>
      </c>
      <c r="S557" s="70">
        <f>'май (3 цк)'!S673</f>
        <v>821.96</v>
      </c>
      <c r="T557" s="70">
        <f>'май (3 цк)'!T673</f>
        <v>805.7</v>
      </c>
      <c r="U557" s="70">
        <f>'май (3 цк)'!U673</f>
        <v>792.75</v>
      </c>
      <c r="V557" s="70">
        <f>'май (3 цк)'!V673</f>
        <v>797.33</v>
      </c>
      <c r="W557" s="70">
        <f>'май (3 цк)'!W673</f>
        <v>806.63</v>
      </c>
      <c r="X557" s="70">
        <f>'май (3 цк)'!X673</f>
        <v>796.74</v>
      </c>
      <c r="Y557" s="70">
        <f>'май (3 цк)'!Y673</f>
        <v>816.52</v>
      </c>
    </row>
    <row r="558" spans="1:25" s="62" customFormat="1" ht="18.75" hidden="1" customHeight="1" outlineLevel="1" x14ac:dyDescent="0.2">
      <c r="A558" s="57" t="s">
        <v>9</v>
      </c>
      <c r="B558" s="76">
        <v>177.32</v>
      </c>
      <c r="C558" s="74">
        <v>177.32</v>
      </c>
      <c r="D558" s="74">
        <v>177.32</v>
      </c>
      <c r="E558" s="74">
        <v>177.32</v>
      </c>
      <c r="F558" s="74">
        <v>177.32</v>
      </c>
      <c r="G558" s="74">
        <v>177.32</v>
      </c>
      <c r="H558" s="74">
        <v>177.32</v>
      </c>
      <c r="I558" s="74">
        <v>177.32</v>
      </c>
      <c r="J558" s="74">
        <v>177.32</v>
      </c>
      <c r="K558" s="74">
        <v>177.32</v>
      </c>
      <c r="L558" s="74">
        <v>177.32</v>
      </c>
      <c r="M558" s="74">
        <v>177.32</v>
      </c>
      <c r="N558" s="74">
        <v>177.32</v>
      </c>
      <c r="O558" s="74">
        <v>177.32</v>
      </c>
      <c r="P558" s="74">
        <v>177.32</v>
      </c>
      <c r="Q558" s="74">
        <v>177.32</v>
      </c>
      <c r="R558" s="74">
        <v>177.32</v>
      </c>
      <c r="S558" s="74">
        <v>177.32</v>
      </c>
      <c r="T558" s="74">
        <v>177.32</v>
      </c>
      <c r="U558" s="74">
        <v>177.32</v>
      </c>
      <c r="V558" s="74">
        <v>177.32</v>
      </c>
      <c r="W558" s="74">
        <v>177.32</v>
      </c>
      <c r="X558" s="74">
        <v>177.32</v>
      </c>
      <c r="Y558" s="81">
        <v>177.32</v>
      </c>
    </row>
    <row r="559" spans="1:25" s="62" customFormat="1" ht="18.75" hidden="1" customHeight="1" outlineLevel="1" x14ac:dyDescent="0.2">
      <c r="A559" s="58" t="s">
        <v>10</v>
      </c>
      <c r="B559" s="76">
        <v>0</v>
      </c>
      <c r="C559" s="74"/>
      <c r="D559" s="74"/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Q559" s="74"/>
      <c r="R559" s="74"/>
      <c r="S559" s="74"/>
      <c r="T559" s="74"/>
      <c r="U559" s="74"/>
      <c r="V559" s="74"/>
      <c r="W559" s="74"/>
      <c r="X559" s="74"/>
      <c r="Y559" s="81"/>
    </row>
    <row r="560" spans="1:25" s="62" customFormat="1" ht="18.75" hidden="1" customHeight="1" outlineLevel="1" thickBot="1" x14ac:dyDescent="0.25">
      <c r="A560" s="147" t="s">
        <v>11</v>
      </c>
      <c r="B560" s="77">
        <v>2.496</v>
      </c>
      <c r="C560" s="75">
        <v>2.496</v>
      </c>
      <c r="D560" s="75">
        <v>2.496</v>
      </c>
      <c r="E560" s="75">
        <v>2.496</v>
      </c>
      <c r="F560" s="75">
        <v>2.496</v>
      </c>
      <c r="G560" s="75">
        <v>2.496</v>
      </c>
      <c r="H560" s="75">
        <v>2.496</v>
      </c>
      <c r="I560" s="75">
        <v>2.496</v>
      </c>
      <c r="J560" s="75">
        <v>2.496</v>
      </c>
      <c r="K560" s="75">
        <v>2.496</v>
      </c>
      <c r="L560" s="75">
        <v>2.496</v>
      </c>
      <c r="M560" s="75">
        <v>2.496</v>
      </c>
      <c r="N560" s="75">
        <v>2.496</v>
      </c>
      <c r="O560" s="75">
        <v>2.496</v>
      </c>
      <c r="P560" s="75">
        <v>2.496</v>
      </c>
      <c r="Q560" s="75">
        <v>2.496</v>
      </c>
      <c r="R560" s="75">
        <v>2.496</v>
      </c>
      <c r="S560" s="75">
        <v>2.496</v>
      </c>
      <c r="T560" s="75">
        <v>2.496</v>
      </c>
      <c r="U560" s="75">
        <v>2.496</v>
      </c>
      <c r="V560" s="75">
        <v>2.496</v>
      </c>
      <c r="W560" s="75">
        <v>2.496</v>
      </c>
      <c r="X560" s="75">
        <v>2.496</v>
      </c>
      <c r="Y560" s="82">
        <v>2.496</v>
      </c>
    </row>
    <row r="561" spans="1:25" s="62" customFormat="1" ht="18.75" customHeight="1" collapsed="1" thickBot="1" x14ac:dyDescent="0.25">
      <c r="A561" s="109">
        <v>9</v>
      </c>
      <c r="B561" s="101">
        <f t="shared" ref="B561:Y561" si="132">SUM(B562:B565)</f>
        <v>917.02599999999995</v>
      </c>
      <c r="C561" s="102">
        <f t="shared" si="132"/>
        <v>890.09599999999989</v>
      </c>
      <c r="D561" s="102">
        <f t="shared" si="132"/>
        <v>884.66600000000005</v>
      </c>
      <c r="E561" s="103">
        <f t="shared" si="132"/>
        <v>887.92600000000004</v>
      </c>
      <c r="F561" s="103">
        <f t="shared" si="132"/>
        <v>888.37599999999986</v>
      </c>
      <c r="G561" s="103">
        <f t="shared" si="132"/>
        <v>885.61599999999987</v>
      </c>
      <c r="H561" s="103">
        <f t="shared" si="132"/>
        <v>884.98599999999999</v>
      </c>
      <c r="I561" s="103">
        <f t="shared" si="132"/>
        <v>877.21600000000001</v>
      </c>
      <c r="J561" s="103">
        <f t="shared" si="132"/>
        <v>872.31599999999992</v>
      </c>
      <c r="K561" s="104">
        <f t="shared" si="132"/>
        <v>876.60599999999988</v>
      </c>
      <c r="L561" s="103">
        <f t="shared" si="132"/>
        <v>877.3359999999999</v>
      </c>
      <c r="M561" s="105">
        <f t="shared" si="132"/>
        <v>879.37599999999986</v>
      </c>
      <c r="N561" s="104">
        <f t="shared" si="132"/>
        <v>884.51599999999996</v>
      </c>
      <c r="O561" s="103">
        <f t="shared" si="132"/>
        <v>868.57599999999991</v>
      </c>
      <c r="P561" s="105">
        <f t="shared" si="132"/>
        <v>866.14600000000007</v>
      </c>
      <c r="Q561" s="106">
        <f t="shared" si="132"/>
        <v>884.61599999999987</v>
      </c>
      <c r="R561" s="103">
        <f t="shared" si="132"/>
        <v>903.15600000000006</v>
      </c>
      <c r="S561" s="106">
        <f t="shared" si="132"/>
        <v>908.02599999999995</v>
      </c>
      <c r="T561" s="103">
        <f t="shared" si="132"/>
        <v>894.84599999999989</v>
      </c>
      <c r="U561" s="102">
        <f t="shared" si="132"/>
        <v>880.00599999999997</v>
      </c>
      <c r="V561" s="102">
        <f t="shared" si="132"/>
        <v>887.38600000000008</v>
      </c>
      <c r="W561" s="102">
        <f t="shared" si="132"/>
        <v>885.79599999999994</v>
      </c>
      <c r="X561" s="102">
        <f t="shared" si="132"/>
        <v>897.226</v>
      </c>
      <c r="Y561" s="107">
        <f t="shared" si="132"/>
        <v>910.38600000000008</v>
      </c>
    </row>
    <row r="562" spans="1:25" s="62" customFormat="1" ht="18.75" hidden="1" customHeight="1" outlineLevel="1" x14ac:dyDescent="0.2">
      <c r="A562" s="56" t="s">
        <v>8</v>
      </c>
      <c r="B562" s="70">
        <f>'май (3 цк)'!B677</f>
        <v>737.21</v>
      </c>
      <c r="C562" s="70">
        <f>'май (3 цк)'!C677</f>
        <v>710.28</v>
      </c>
      <c r="D562" s="70">
        <f>'май (3 цк)'!D677</f>
        <v>704.85</v>
      </c>
      <c r="E562" s="70">
        <f>'май (3 цк)'!E677</f>
        <v>708.11</v>
      </c>
      <c r="F562" s="70">
        <f>'май (3 цк)'!F677</f>
        <v>708.56</v>
      </c>
      <c r="G562" s="70">
        <f>'май (3 цк)'!G677</f>
        <v>705.8</v>
      </c>
      <c r="H562" s="70">
        <f>'май (3 цк)'!H677</f>
        <v>705.17</v>
      </c>
      <c r="I562" s="70">
        <f>'май (3 цк)'!I677</f>
        <v>697.4</v>
      </c>
      <c r="J562" s="70">
        <f>'май (3 цк)'!J677</f>
        <v>692.5</v>
      </c>
      <c r="K562" s="70">
        <f>'май (3 цк)'!K677</f>
        <v>696.79</v>
      </c>
      <c r="L562" s="70">
        <f>'май (3 цк)'!L677</f>
        <v>697.52</v>
      </c>
      <c r="M562" s="70">
        <f>'май (3 цк)'!M677</f>
        <v>699.56</v>
      </c>
      <c r="N562" s="70">
        <f>'май (3 цк)'!N677</f>
        <v>704.7</v>
      </c>
      <c r="O562" s="70">
        <f>'май (3 цк)'!O677</f>
        <v>688.76</v>
      </c>
      <c r="P562" s="70">
        <f>'май (3 цк)'!P677</f>
        <v>686.33</v>
      </c>
      <c r="Q562" s="70">
        <f>'май (3 цк)'!Q677</f>
        <v>704.8</v>
      </c>
      <c r="R562" s="70">
        <f>'май (3 цк)'!R677</f>
        <v>723.34</v>
      </c>
      <c r="S562" s="70">
        <f>'май (3 цк)'!S677</f>
        <v>728.21</v>
      </c>
      <c r="T562" s="70">
        <f>'май (3 цк)'!T677</f>
        <v>715.03</v>
      </c>
      <c r="U562" s="70">
        <f>'май (3 цк)'!U677</f>
        <v>700.19</v>
      </c>
      <c r="V562" s="70">
        <f>'май (3 цк)'!V677</f>
        <v>707.57</v>
      </c>
      <c r="W562" s="70">
        <f>'май (3 цк)'!W677</f>
        <v>705.98</v>
      </c>
      <c r="X562" s="70">
        <f>'май (3 цк)'!X677</f>
        <v>717.41</v>
      </c>
      <c r="Y562" s="70">
        <f>'май (3 цк)'!Y677</f>
        <v>730.57</v>
      </c>
    </row>
    <row r="563" spans="1:25" s="62" customFormat="1" ht="18.75" hidden="1" customHeight="1" outlineLevel="1" x14ac:dyDescent="0.2">
      <c r="A563" s="57" t="s">
        <v>9</v>
      </c>
      <c r="B563" s="76">
        <v>177.32</v>
      </c>
      <c r="C563" s="74">
        <v>177.32</v>
      </c>
      <c r="D563" s="74">
        <v>177.32</v>
      </c>
      <c r="E563" s="74">
        <v>177.32</v>
      </c>
      <c r="F563" s="74">
        <v>177.32</v>
      </c>
      <c r="G563" s="74">
        <v>177.32</v>
      </c>
      <c r="H563" s="74">
        <v>177.32</v>
      </c>
      <c r="I563" s="74">
        <v>177.32</v>
      </c>
      <c r="J563" s="74">
        <v>177.32</v>
      </c>
      <c r="K563" s="74">
        <v>177.32</v>
      </c>
      <c r="L563" s="74">
        <v>177.32</v>
      </c>
      <c r="M563" s="74">
        <v>177.32</v>
      </c>
      <c r="N563" s="74">
        <v>177.32</v>
      </c>
      <c r="O563" s="74">
        <v>177.32</v>
      </c>
      <c r="P563" s="74">
        <v>177.32</v>
      </c>
      <c r="Q563" s="74">
        <v>177.32</v>
      </c>
      <c r="R563" s="74">
        <v>177.32</v>
      </c>
      <c r="S563" s="74">
        <v>177.32</v>
      </c>
      <c r="T563" s="74">
        <v>177.32</v>
      </c>
      <c r="U563" s="74">
        <v>177.32</v>
      </c>
      <c r="V563" s="74">
        <v>177.32</v>
      </c>
      <c r="W563" s="74">
        <v>177.32</v>
      </c>
      <c r="X563" s="74">
        <v>177.32</v>
      </c>
      <c r="Y563" s="81">
        <v>177.32</v>
      </c>
    </row>
    <row r="564" spans="1:25" s="62" customFormat="1" ht="18.75" hidden="1" customHeight="1" outlineLevel="1" x14ac:dyDescent="0.2">
      <c r="A564" s="58" t="s">
        <v>10</v>
      </c>
      <c r="B564" s="76">
        <v>0</v>
      </c>
      <c r="C564" s="74"/>
      <c r="D564" s="74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  <c r="S564" s="74"/>
      <c r="T564" s="74"/>
      <c r="U564" s="74"/>
      <c r="V564" s="74"/>
      <c r="W564" s="74"/>
      <c r="X564" s="74"/>
      <c r="Y564" s="81"/>
    </row>
    <row r="565" spans="1:25" s="62" customFormat="1" ht="18.75" hidden="1" customHeight="1" outlineLevel="1" thickBot="1" x14ac:dyDescent="0.25">
      <c r="A565" s="147" t="s">
        <v>11</v>
      </c>
      <c r="B565" s="77">
        <v>2.496</v>
      </c>
      <c r="C565" s="75">
        <v>2.496</v>
      </c>
      <c r="D565" s="75">
        <v>2.496</v>
      </c>
      <c r="E565" s="75">
        <v>2.496</v>
      </c>
      <c r="F565" s="75">
        <v>2.496</v>
      </c>
      <c r="G565" s="75">
        <v>2.496</v>
      </c>
      <c r="H565" s="75">
        <v>2.496</v>
      </c>
      <c r="I565" s="75">
        <v>2.496</v>
      </c>
      <c r="J565" s="75">
        <v>2.496</v>
      </c>
      <c r="K565" s="75">
        <v>2.496</v>
      </c>
      <c r="L565" s="75">
        <v>2.496</v>
      </c>
      <c r="M565" s="75">
        <v>2.496</v>
      </c>
      <c r="N565" s="75">
        <v>2.496</v>
      </c>
      <c r="O565" s="75">
        <v>2.496</v>
      </c>
      <c r="P565" s="75">
        <v>2.496</v>
      </c>
      <c r="Q565" s="75">
        <v>2.496</v>
      </c>
      <c r="R565" s="75">
        <v>2.496</v>
      </c>
      <c r="S565" s="75">
        <v>2.496</v>
      </c>
      <c r="T565" s="75">
        <v>2.496</v>
      </c>
      <c r="U565" s="75">
        <v>2.496</v>
      </c>
      <c r="V565" s="75">
        <v>2.496</v>
      </c>
      <c r="W565" s="75">
        <v>2.496</v>
      </c>
      <c r="X565" s="75">
        <v>2.496</v>
      </c>
      <c r="Y565" s="82">
        <v>2.496</v>
      </c>
    </row>
    <row r="566" spans="1:25" s="62" customFormat="1" ht="18.75" customHeight="1" collapsed="1" thickBot="1" x14ac:dyDescent="0.25">
      <c r="A566" s="112">
        <v>10</v>
      </c>
      <c r="B566" s="101">
        <f t="shared" ref="B566:Y566" si="133">SUM(B567:B570)</f>
        <v>957.20600000000002</v>
      </c>
      <c r="C566" s="102">
        <f t="shared" si="133"/>
        <v>936.96600000000001</v>
      </c>
      <c r="D566" s="102">
        <f t="shared" si="133"/>
        <v>945.726</v>
      </c>
      <c r="E566" s="103">
        <f t="shared" si="133"/>
        <v>940.73599999999999</v>
      </c>
      <c r="F566" s="103">
        <f t="shared" si="133"/>
        <v>945.19600000000003</v>
      </c>
      <c r="G566" s="103">
        <f t="shared" si="133"/>
        <v>941.62599999999986</v>
      </c>
      <c r="H566" s="103">
        <f t="shared" si="133"/>
        <v>943.62599999999986</v>
      </c>
      <c r="I566" s="103">
        <f t="shared" si="133"/>
        <v>947.35599999999988</v>
      </c>
      <c r="J566" s="103">
        <f t="shared" si="133"/>
        <v>951.226</v>
      </c>
      <c r="K566" s="104">
        <f t="shared" si="133"/>
        <v>949.92600000000004</v>
      </c>
      <c r="L566" s="103">
        <f t="shared" si="133"/>
        <v>952.19600000000003</v>
      </c>
      <c r="M566" s="105">
        <f t="shared" si="133"/>
        <v>952.67600000000004</v>
      </c>
      <c r="N566" s="104">
        <f t="shared" si="133"/>
        <v>957.64600000000007</v>
      </c>
      <c r="O566" s="103">
        <f t="shared" si="133"/>
        <v>938.07599999999991</v>
      </c>
      <c r="P566" s="105">
        <f t="shared" si="133"/>
        <v>940.49599999999998</v>
      </c>
      <c r="Q566" s="106">
        <f t="shared" si="133"/>
        <v>959.94600000000003</v>
      </c>
      <c r="R566" s="103">
        <f t="shared" si="133"/>
        <v>967.3359999999999</v>
      </c>
      <c r="S566" s="106">
        <f t="shared" si="133"/>
        <v>972.81599999999992</v>
      </c>
      <c r="T566" s="103">
        <f t="shared" si="133"/>
        <v>966.53599999999994</v>
      </c>
      <c r="U566" s="102">
        <f t="shared" si="133"/>
        <v>954.35599999999988</v>
      </c>
      <c r="V566" s="102">
        <f t="shared" si="133"/>
        <v>952.86599999999987</v>
      </c>
      <c r="W566" s="102">
        <f t="shared" si="133"/>
        <v>961.71600000000001</v>
      </c>
      <c r="X566" s="102">
        <f t="shared" si="133"/>
        <v>963.39600000000007</v>
      </c>
      <c r="Y566" s="107">
        <f t="shared" si="133"/>
        <v>959.89600000000007</v>
      </c>
    </row>
    <row r="567" spans="1:25" s="62" customFormat="1" ht="18.75" hidden="1" customHeight="1" outlineLevel="1" x14ac:dyDescent="0.2">
      <c r="A567" s="56" t="s">
        <v>8</v>
      </c>
      <c r="B567" s="70">
        <f>'май (3 цк)'!B681</f>
        <v>777.39</v>
      </c>
      <c r="C567" s="70">
        <f>'май (3 цк)'!C681</f>
        <v>757.15</v>
      </c>
      <c r="D567" s="70">
        <f>'май (3 цк)'!D681</f>
        <v>765.91</v>
      </c>
      <c r="E567" s="70">
        <f>'май (3 цк)'!E681</f>
        <v>760.92</v>
      </c>
      <c r="F567" s="70">
        <f>'май (3 цк)'!F681</f>
        <v>765.38</v>
      </c>
      <c r="G567" s="70">
        <f>'май (3 цк)'!G681</f>
        <v>761.81</v>
      </c>
      <c r="H567" s="70">
        <f>'май (3 цк)'!H681</f>
        <v>763.81</v>
      </c>
      <c r="I567" s="70">
        <f>'май (3 цк)'!I681</f>
        <v>767.54</v>
      </c>
      <c r="J567" s="70">
        <f>'май (3 цк)'!J681</f>
        <v>771.41</v>
      </c>
      <c r="K567" s="70">
        <f>'май (3 цк)'!K681</f>
        <v>770.11</v>
      </c>
      <c r="L567" s="70">
        <f>'май (3 цк)'!L681</f>
        <v>772.38</v>
      </c>
      <c r="M567" s="70">
        <f>'май (3 цк)'!M681</f>
        <v>772.86</v>
      </c>
      <c r="N567" s="70">
        <f>'май (3 цк)'!N681</f>
        <v>777.83</v>
      </c>
      <c r="O567" s="70">
        <f>'май (3 цк)'!O681</f>
        <v>758.26</v>
      </c>
      <c r="P567" s="70">
        <f>'май (3 цк)'!P681</f>
        <v>760.68</v>
      </c>
      <c r="Q567" s="70">
        <f>'май (3 цк)'!Q681</f>
        <v>780.13</v>
      </c>
      <c r="R567" s="70">
        <f>'май (3 цк)'!R681</f>
        <v>787.52</v>
      </c>
      <c r="S567" s="70">
        <f>'май (3 цк)'!S681</f>
        <v>793</v>
      </c>
      <c r="T567" s="70">
        <f>'май (3 цк)'!T681</f>
        <v>786.72</v>
      </c>
      <c r="U567" s="70">
        <f>'май (3 цк)'!U681</f>
        <v>774.54</v>
      </c>
      <c r="V567" s="70">
        <f>'май (3 цк)'!V681</f>
        <v>773.05</v>
      </c>
      <c r="W567" s="70">
        <f>'май (3 цк)'!W681</f>
        <v>781.9</v>
      </c>
      <c r="X567" s="70">
        <f>'май (3 цк)'!X681</f>
        <v>783.58</v>
      </c>
      <c r="Y567" s="70">
        <f>'май (3 цк)'!Y681</f>
        <v>780.08</v>
      </c>
    </row>
    <row r="568" spans="1:25" s="62" customFormat="1" ht="18.75" hidden="1" customHeight="1" outlineLevel="1" x14ac:dyDescent="0.2">
      <c r="A568" s="57" t="s">
        <v>9</v>
      </c>
      <c r="B568" s="76">
        <v>177.32</v>
      </c>
      <c r="C568" s="74">
        <v>177.32</v>
      </c>
      <c r="D568" s="74">
        <v>177.32</v>
      </c>
      <c r="E568" s="74">
        <v>177.32</v>
      </c>
      <c r="F568" s="74">
        <v>177.32</v>
      </c>
      <c r="G568" s="74">
        <v>177.32</v>
      </c>
      <c r="H568" s="74">
        <v>177.32</v>
      </c>
      <c r="I568" s="74">
        <v>177.32</v>
      </c>
      <c r="J568" s="74">
        <v>177.32</v>
      </c>
      <c r="K568" s="74">
        <v>177.32</v>
      </c>
      <c r="L568" s="74">
        <v>177.32</v>
      </c>
      <c r="M568" s="74">
        <v>177.32</v>
      </c>
      <c r="N568" s="74">
        <v>177.32</v>
      </c>
      <c r="O568" s="74">
        <v>177.32</v>
      </c>
      <c r="P568" s="74">
        <v>177.32</v>
      </c>
      <c r="Q568" s="74">
        <v>177.32</v>
      </c>
      <c r="R568" s="74">
        <v>177.32</v>
      </c>
      <c r="S568" s="74">
        <v>177.32</v>
      </c>
      <c r="T568" s="74">
        <v>177.32</v>
      </c>
      <c r="U568" s="74">
        <v>177.32</v>
      </c>
      <c r="V568" s="74">
        <v>177.32</v>
      </c>
      <c r="W568" s="74">
        <v>177.32</v>
      </c>
      <c r="X568" s="74">
        <v>177.32</v>
      </c>
      <c r="Y568" s="81">
        <v>177.32</v>
      </c>
    </row>
    <row r="569" spans="1:25" s="62" customFormat="1" ht="18.75" hidden="1" customHeight="1" outlineLevel="1" x14ac:dyDescent="0.2">
      <c r="A569" s="58" t="s">
        <v>10</v>
      </c>
      <c r="B569" s="76">
        <v>0</v>
      </c>
      <c r="C569" s="74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Q569" s="74"/>
      <c r="R569" s="74"/>
      <c r="S569" s="74"/>
      <c r="T569" s="74"/>
      <c r="U569" s="74"/>
      <c r="V569" s="74"/>
      <c r="W569" s="74"/>
      <c r="X569" s="74"/>
      <c r="Y569" s="81"/>
    </row>
    <row r="570" spans="1:25" s="62" customFormat="1" ht="18.75" hidden="1" customHeight="1" outlineLevel="1" thickBot="1" x14ac:dyDescent="0.25">
      <c r="A570" s="147" t="s">
        <v>11</v>
      </c>
      <c r="B570" s="77">
        <v>2.496</v>
      </c>
      <c r="C570" s="75">
        <v>2.496</v>
      </c>
      <c r="D570" s="75">
        <v>2.496</v>
      </c>
      <c r="E570" s="75">
        <v>2.496</v>
      </c>
      <c r="F570" s="75">
        <v>2.496</v>
      </c>
      <c r="G570" s="75">
        <v>2.496</v>
      </c>
      <c r="H570" s="75">
        <v>2.496</v>
      </c>
      <c r="I570" s="75">
        <v>2.496</v>
      </c>
      <c r="J570" s="75">
        <v>2.496</v>
      </c>
      <c r="K570" s="75">
        <v>2.496</v>
      </c>
      <c r="L570" s="75">
        <v>2.496</v>
      </c>
      <c r="M570" s="75">
        <v>2.496</v>
      </c>
      <c r="N570" s="75">
        <v>2.496</v>
      </c>
      <c r="O570" s="75">
        <v>2.496</v>
      </c>
      <c r="P570" s="75">
        <v>2.496</v>
      </c>
      <c r="Q570" s="75">
        <v>2.496</v>
      </c>
      <c r="R570" s="75">
        <v>2.496</v>
      </c>
      <c r="S570" s="75">
        <v>2.496</v>
      </c>
      <c r="T570" s="75">
        <v>2.496</v>
      </c>
      <c r="U570" s="75">
        <v>2.496</v>
      </c>
      <c r="V570" s="75">
        <v>2.496</v>
      </c>
      <c r="W570" s="75">
        <v>2.496</v>
      </c>
      <c r="X570" s="75">
        <v>2.496</v>
      </c>
      <c r="Y570" s="82">
        <v>2.496</v>
      </c>
    </row>
    <row r="571" spans="1:25" s="62" customFormat="1" ht="18.75" customHeight="1" collapsed="1" thickBot="1" x14ac:dyDescent="0.25">
      <c r="A571" s="109">
        <v>11</v>
      </c>
      <c r="B571" s="101">
        <f t="shared" ref="B571:Y571" si="134">SUM(B572:B575)</f>
        <v>963.30599999999993</v>
      </c>
      <c r="C571" s="102">
        <f t="shared" si="134"/>
        <v>942.50599999999997</v>
      </c>
      <c r="D571" s="102">
        <f t="shared" si="134"/>
        <v>947.00599999999997</v>
      </c>
      <c r="E571" s="103">
        <f t="shared" si="134"/>
        <v>960.42600000000004</v>
      </c>
      <c r="F571" s="103">
        <f t="shared" si="134"/>
        <v>951.24599999999998</v>
      </c>
      <c r="G571" s="103">
        <f t="shared" si="134"/>
        <v>950.96600000000001</v>
      </c>
      <c r="H571" s="103">
        <f t="shared" si="134"/>
        <v>957.21600000000001</v>
      </c>
      <c r="I571" s="103">
        <f t="shared" si="134"/>
        <v>939.82599999999991</v>
      </c>
      <c r="J571" s="103">
        <f t="shared" si="134"/>
        <v>948.25599999999997</v>
      </c>
      <c r="K571" s="104">
        <f t="shared" si="134"/>
        <v>955.93600000000004</v>
      </c>
      <c r="L571" s="103">
        <f t="shared" si="134"/>
        <v>947.46600000000001</v>
      </c>
      <c r="M571" s="105">
        <f t="shared" si="134"/>
        <v>958.94600000000003</v>
      </c>
      <c r="N571" s="104">
        <f t="shared" si="134"/>
        <v>966.726</v>
      </c>
      <c r="O571" s="103">
        <f t="shared" si="134"/>
        <v>943.976</v>
      </c>
      <c r="P571" s="105">
        <f t="shared" si="134"/>
        <v>945.40600000000006</v>
      </c>
      <c r="Q571" s="106">
        <f t="shared" si="134"/>
        <v>960.99599999999998</v>
      </c>
      <c r="R571" s="103">
        <f t="shared" si="134"/>
        <v>973.60599999999988</v>
      </c>
      <c r="S571" s="106">
        <f t="shared" si="134"/>
        <v>977.57599999999991</v>
      </c>
      <c r="T571" s="103">
        <f t="shared" si="134"/>
        <v>971.03599999999994</v>
      </c>
      <c r="U571" s="102">
        <f t="shared" si="134"/>
        <v>959.94600000000003</v>
      </c>
      <c r="V571" s="102">
        <f t="shared" si="134"/>
        <v>966.15600000000006</v>
      </c>
      <c r="W571" s="102">
        <f t="shared" si="134"/>
        <v>969.49599999999998</v>
      </c>
      <c r="X571" s="102">
        <f t="shared" si="134"/>
        <v>965.81599999999992</v>
      </c>
      <c r="Y571" s="107">
        <f t="shared" si="134"/>
        <v>960.63600000000008</v>
      </c>
    </row>
    <row r="572" spans="1:25" s="62" customFormat="1" ht="18.75" hidden="1" customHeight="1" outlineLevel="1" x14ac:dyDescent="0.2">
      <c r="A572" s="56" t="s">
        <v>8</v>
      </c>
      <c r="B572" s="70">
        <f>'май (3 цк)'!B685</f>
        <v>783.49</v>
      </c>
      <c r="C572" s="70">
        <f>'май (3 цк)'!C685</f>
        <v>762.69</v>
      </c>
      <c r="D572" s="70">
        <f>'май (3 цк)'!D685</f>
        <v>767.19</v>
      </c>
      <c r="E572" s="70">
        <f>'май (3 цк)'!E685</f>
        <v>780.61</v>
      </c>
      <c r="F572" s="70">
        <f>'май (3 цк)'!F685</f>
        <v>771.43</v>
      </c>
      <c r="G572" s="70">
        <f>'май (3 цк)'!G685</f>
        <v>771.15</v>
      </c>
      <c r="H572" s="70">
        <f>'май (3 цк)'!H685</f>
        <v>777.4</v>
      </c>
      <c r="I572" s="70">
        <f>'май (3 цк)'!I685</f>
        <v>760.01</v>
      </c>
      <c r="J572" s="70">
        <f>'май (3 цк)'!J685</f>
        <v>768.44</v>
      </c>
      <c r="K572" s="70">
        <f>'май (3 цк)'!K685</f>
        <v>776.12</v>
      </c>
      <c r="L572" s="70">
        <f>'май (3 цк)'!L685</f>
        <v>767.65</v>
      </c>
      <c r="M572" s="70">
        <f>'май (3 цк)'!M685</f>
        <v>779.13</v>
      </c>
      <c r="N572" s="70">
        <f>'май (3 цк)'!N685</f>
        <v>786.91</v>
      </c>
      <c r="O572" s="70">
        <f>'май (3 цк)'!O685</f>
        <v>764.16</v>
      </c>
      <c r="P572" s="70">
        <f>'май (3 цк)'!P685</f>
        <v>765.59</v>
      </c>
      <c r="Q572" s="70">
        <f>'май (3 цк)'!Q685</f>
        <v>781.18</v>
      </c>
      <c r="R572" s="70">
        <f>'май (3 цк)'!R685</f>
        <v>793.79</v>
      </c>
      <c r="S572" s="70">
        <f>'май (3 цк)'!S685</f>
        <v>797.76</v>
      </c>
      <c r="T572" s="70">
        <f>'май (3 цк)'!T685</f>
        <v>791.22</v>
      </c>
      <c r="U572" s="70">
        <f>'май (3 цк)'!U685</f>
        <v>780.13</v>
      </c>
      <c r="V572" s="70">
        <f>'май (3 цк)'!V685</f>
        <v>786.34</v>
      </c>
      <c r="W572" s="70">
        <f>'май (3 цк)'!W685</f>
        <v>789.68</v>
      </c>
      <c r="X572" s="70">
        <f>'май (3 цк)'!X685</f>
        <v>786</v>
      </c>
      <c r="Y572" s="70">
        <f>'май (3 цк)'!Y685</f>
        <v>780.82</v>
      </c>
    </row>
    <row r="573" spans="1:25" s="62" customFormat="1" ht="18.75" hidden="1" customHeight="1" outlineLevel="1" x14ac:dyDescent="0.2">
      <c r="A573" s="57" t="s">
        <v>9</v>
      </c>
      <c r="B573" s="76">
        <v>177.32</v>
      </c>
      <c r="C573" s="74">
        <v>177.32</v>
      </c>
      <c r="D573" s="74">
        <v>177.32</v>
      </c>
      <c r="E573" s="74">
        <v>177.32</v>
      </c>
      <c r="F573" s="74">
        <v>177.32</v>
      </c>
      <c r="G573" s="74">
        <v>177.32</v>
      </c>
      <c r="H573" s="74">
        <v>177.32</v>
      </c>
      <c r="I573" s="74">
        <v>177.32</v>
      </c>
      <c r="J573" s="74">
        <v>177.32</v>
      </c>
      <c r="K573" s="74">
        <v>177.32</v>
      </c>
      <c r="L573" s="74">
        <v>177.32</v>
      </c>
      <c r="M573" s="74">
        <v>177.32</v>
      </c>
      <c r="N573" s="74">
        <v>177.32</v>
      </c>
      <c r="O573" s="74">
        <v>177.32</v>
      </c>
      <c r="P573" s="74">
        <v>177.32</v>
      </c>
      <c r="Q573" s="74">
        <v>177.32</v>
      </c>
      <c r="R573" s="74">
        <v>177.32</v>
      </c>
      <c r="S573" s="74">
        <v>177.32</v>
      </c>
      <c r="T573" s="74">
        <v>177.32</v>
      </c>
      <c r="U573" s="74">
        <v>177.32</v>
      </c>
      <c r="V573" s="74">
        <v>177.32</v>
      </c>
      <c r="W573" s="74">
        <v>177.32</v>
      </c>
      <c r="X573" s="74">
        <v>177.32</v>
      </c>
      <c r="Y573" s="81">
        <v>177.32</v>
      </c>
    </row>
    <row r="574" spans="1:25" s="62" customFormat="1" ht="18.75" hidden="1" customHeight="1" outlineLevel="1" x14ac:dyDescent="0.2">
      <c r="A574" s="58" t="s">
        <v>10</v>
      </c>
      <c r="B574" s="76">
        <v>0</v>
      </c>
      <c r="C574" s="74"/>
      <c r="D574" s="74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Q574" s="74"/>
      <c r="R574" s="74"/>
      <c r="S574" s="74"/>
      <c r="T574" s="74"/>
      <c r="U574" s="74"/>
      <c r="V574" s="74"/>
      <c r="W574" s="74"/>
      <c r="X574" s="74"/>
      <c r="Y574" s="81"/>
    </row>
    <row r="575" spans="1:25" s="62" customFormat="1" ht="18.75" hidden="1" customHeight="1" outlineLevel="1" thickBot="1" x14ac:dyDescent="0.25">
      <c r="A575" s="147" t="s">
        <v>11</v>
      </c>
      <c r="B575" s="77">
        <v>2.496</v>
      </c>
      <c r="C575" s="75">
        <v>2.496</v>
      </c>
      <c r="D575" s="75">
        <v>2.496</v>
      </c>
      <c r="E575" s="75">
        <v>2.496</v>
      </c>
      <c r="F575" s="75">
        <v>2.496</v>
      </c>
      <c r="G575" s="75">
        <v>2.496</v>
      </c>
      <c r="H575" s="75">
        <v>2.496</v>
      </c>
      <c r="I575" s="75">
        <v>2.496</v>
      </c>
      <c r="J575" s="75">
        <v>2.496</v>
      </c>
      <c r="K575" s="75">
        <v>2.496</v>
      </c>
      <c r="L575" s="75">
        <v>2.496</v>
      </c>
      <c r="M575" s="75">
        <v>2.496</v>
      </c>
      <c r="N575" s="75">
        <v>2.496</v>
      </c>
      <c r="O575" s="75">
        <v>2.496</v>
      </c>
      <c r="P575" s="75">
        <v>2.496</v>
      </c>
      <c r="Q575" s="75">
        <v>2.496</v>
      </c>
      <c r="R575" s="75">
        <v>2.496</v>
      </c>
      <c r="S575" s="75">
        <v>2.496</v>
      </c>
      <c r="T575" s="75">
        <v>2.496</v>
      </c>
      <c r="U575" s="75">
        <v>2.496</v>
      </c>
      <c r="V575" s="75">
        <v>2.496</v>
      </c>
      <c r="W575" s="75">
        <v>2.496</v>
      </c>
      <c r="X575" s="75">
        <v>2.496</v>
      </c>
      <c r="Y575" s="82">
        <v>2.496</v>
      </c>
    </row>
    <row r="576" spans="1:25" s="62" customFormat="1" ht="18.75" customHeight="1" collapsed="1" thickBot="1" x14ac:dyDescent="0.25">
      <c r="A576" s="112">
        <v>12</v>
      </c>
      <c r="B576" s="101">
        <f t="shared" ref="B576:Y576" si="135">SUM(B577:B580)</f>
        <v>919.75599999999997</v>
      </c>
      <c r="C576" s="102">
        <f t="shared" si="135"/>
        <v>901.05599999999993</v>
      </c>
      <c r="D576" s="102">
        <f t="shared" si="135"/>
        <v>889.52599999999995</v>
      </c>
      <c r="E576" s="103">
        <f t="shared" si="135"/>
        <v>894.5859999999999</v>
      </c>
      <c r="F576" s="103">
        <f t="shared" si="135"/>
        <v>892.57599999999991</v>
      </c>
      <c r="G576" s="103">
        <f t="shared" si="135"/>
        <v>884.75599999999997</v>
      </c>
      <c r="H576" s="103">
        <f t="shared" si="135"/>
        <v>903.00599999999997</v>
      </c>
      <c r="I576" s="103">
        <f t="shared" si="135"/>
        <v>892.87599999999986</v>
      </c>
      <c r="J576" s="103">
        <f t="shared" si="135"/>
        <v>891.24599999999998</v>
      </c>
      <c r="K576" s="104">
        <f t="shared" si="135"/>
        <v>893.25599999999997</v>
      </c>
      <c r="L576" s="103">
        <f t="shared" si="135"/>
        <v>899.57599999999991</v>
      </c>
      <c r="M576" s="105">
        <f t="shared" si="135"/>
        <v>907.43600000000004</v>
      </c>
      <c r="N576" s="104">
        <f t="shared" si="135"/>
        <v>914.04599999999994</v>
      </c>
      <c r="O576" s="103">
        <f t="shared" si="135"/>
        <v>892.78599999999994</v>
      </c>
      <c r="P576" s="105">
        <f t="shared" si="135"/>
        <v>901.85599999999988</v>
      </c>
      <c r="Q576" s="106">
        <f t="shared" si="135"/>
        <v>917.37599999999986</v>
      </c>
      <c r="R576" s="103">
        <f t="shared" si="135"/>
        <v>929.41600000000005</v>
      </c>
      <c r="S576" s="106">
        <f t="shared" si="135"/>
        <v>934.42600000000004</v>
      </c>
      <c r="T576" s="103">
        <f t="shared" si="135"/>
        <v>920.49599999999998</v>
      </c>
      <c r="U576" s="102">
        <f t="shared" si="135"/>
        <v>912.40600000000006</v>
      </c>
      <c r="V576" s="102">
        <f t="shared" si="135"/>
        <v>919.12599999999986</v>
      </c>
      <c r="W576" s="102">
        <f t="shared" si="135"/>
        <v>925.726</v>
      </c>
      <c r="X576" s="102">
        <f t="shared" si="135"/>
        <v>926.57599999999991</v>
      </c>
      <c r="Y576" s="107">
        <f t="shared" si="135"/>
        <v>924.35599999999988</v>
      </c>
    </row>
    <row r="577" spans="1:25" s="62" customFormat="1" ht="18.75" hidden="1" customHeight="1" outlineLevel="1" x14ac:dyDescent="0.2">
      <c r="A577" s="56" t="s">
        <v>8</v>
      </c>
      <c r="B577" s="70">
        <f>'май (3 цк)'!B689</f>
        <v>739.94</v>
      </c>
      <c r="C577" s="70">
        <f>'май (3 цк)'!C689</f>
        <v>721.24</v>
      </c>
      <c r="D577" s="70">
        <f>'май (3 цк)'!D689</f>
        <v>709.71</v>
      </c>
      <c r="E577" s="70">
        <f>'май (3 цк)'!E689</f>
        <v>714.77</v>
      </c>
      <c r="F577" s="70">
        <f>'май (3 цк)'!F689</f>
        <v>712.76</v>
      </c>
      <c r="G577" s="70">
        <f>'май (3 цк)'!G689</f>
        <v>704.94</v>
      </c>
      <c r="H577" s="70">
        <f>'май (3 цк)'!H689</f>
        <v>723.19</v>
      </c>
      <c r="I577" s="70">
        <f>'май (3 цк)'!I689</f>
        <v>713.06</v>
      </c>
      <c r="J577" s="70">
        <f>'май (3 цк)'!J689</f>
        <v>711.43</v>
      </c>
      <c r="K577" s="70">
        <f>'май (3 цк)'!K689</f>
        <v>713.44</v>
      </c>
      <c r="L577" s="70">
        <f>'май (3 цк)'!L689</f>
        <v>719.76</v>
      </c>
      <c r="M577" s="70">
        <f>'май (3 цк)'!M689</f>
        <v>727.62</v>
      </c>
      <c r="N577" s="70">
        <f>'май (3 цк)'!N689</f>
        <v>734.23</v>
      </c>
      <c r="O577" s="70">
        <f>'май (3 цк)'!O689</f>
        <v>712.97</v>
      </c>
      <c r="P577" s="70">
        <f>'май (3 цк)'!P689</f>
        <v>722.04</v>
      </c>
      <c r="Q577" s="70">
        <f>'май (3 цк)'!Q689</f>
        <v>737.56</v>
      </c>
      <c r="R577" s="70">
        <f>'май (3 цк)'!R689</f>
        <v>749.6</v>
      </c>
      <c r="S577" s="70">
        <f>'май (3 цк)'!S689</f>
        <v>754.61</v>
      </c>
      <c r="T577" s="70">
        <f>'май (3 цк)'!T689</f>
        <v>740.68</v>
      </c>
      <c r="U577" s="70">
        <f>'май (3 цк)'!U689</f>
        <v>732.59</v>
      </c>
      <c r="V577" s="70">
        <f>'май (3 цк)'!V689</f>
        <v>739.31</v>
      </c>
      <c r="W577" s="70">
        <f>'май (3 цк)'!W689</f>
        <v>745.91</v>
      </c>
      <c r="X577" s="70">
        <f>'май (3 цк)'!X689</f>
        <v>746.76</v>
      </c>
      <c r="Y577" s="70">
        <f>'май (3 цк)'!Y689</f>
        <v>744.54</v>
      </c>
    </row>
    <row r="578" spans="1:25" s="62" customFormat="1" ht="18.75" hidden="1" customHeight="1" outlineLevel="1" x14ac:dyDescent="0.2">
      <c r="A578" s="57" t="s">
        <v>9</v>
      </c>
      <c r="B578" s="76">
        <v>177.32</v>
      </c>
      <c r="C578" s="74">
        <v>177.32</v>
      </c>
      <c r="D578" s="74">
        <v>177.32</v>
      </c>
      <c r="E578" s="74">
        <v>177.32</v>
      </c>
      <c r="F578" s="74">
        <v>177.32</v>
      </c>
      <c r="G578" s="74">
        <v>177.32</v>
      </c>
      <c r="H578" s="74">
        <v>177.32</v>
      </c>
      <c r="I578" s="74">
        <v>177.32</v>
      </c>
      <c r="J578" s="74">
        <v>177.32</v>
      </c>
      <c r="K578" s="74">
        <v>177.32</v>
      </c>
      <c r="L578" s="74">
        <v>177.32</v>
      </c>
      <c r="M578" s="74">
        <v>177.32</v>
      </c>
      <c r="N578" s="74">
        <v>177.32</v>
      </c>
      <c r="O578" s="74">
        <v>177.32</v>
      </c>
      <c r="P578" s="74">
        <v>177.32</v>
      </c>
      <c r="Q578" s="74">
        <v>177.32</v>
      </c>
      <c r="R578" s="74">
        <v>177.32</v>
      </c>
      <c r="S578" s="74">
        <v>177.32</v>
      </c>
      <c r="T578" s="74">
        <v>177.32</v>
      </c>
      <c r="U578" s="74">
        <v>177.32</v>
      </c>
      <c r="V578" s="74">
        <v>177.32</v>
      </c>
      <c r="W578" s="74">
        <v>177.32</v>
      </c>
      <c r="X578" s="74">
        <v>177.32</v>
      </c>
      <c r="Y578" s="81">
        <v>177.32</v>
      </c>
    </row>
    <row r="579" spans="1:25" s="62" customFormat="1" ht="18.75" hidden="1" customHeight="1" outlineLevel="1" x14ac:dyDescent="0.2">
      <c r="A579" s="58" t="s">
        <v>10</v>
      </c>
      <c r="B579" s="76">
        <v>0</v>
      </c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  <c r="R579" s="74"/>
      <c r="S579" s="74"/>
      <c r="T579" s="74"/>
      <c r="U579" s="74"/>
      <c r="V579" s="74"/>
      <c r="W579" s="74"/>
      <c r="X579" s="74"/>
      <c r="Y579" s="81"/>
    </row>
    <row r="580" spans="1:25" s="62" customFormat="1" ht="18.75" hidden="1" customHeight="1" outlineLevel="1" thickBot="1" x14ac:dyDescent="0.25">
      <c r="A580" s="147" t="s">
        <v>11</v>
      </c>
      <c r="B580" s="77">
        <v>2.496</v>
      </c>
      <c r="C580" s="75">
        <v>2.496</v>
      </c>
      <c r="D580" s="75">
        <v>2.496</v>
      </c>
      <c r="E580" s="75">
        <v>2.496</v>
      </c>
      <c r="F580" s="75">
        <v>2.496</v>
      </c>
      <c r="G580" s="75">
        <v>2.496</v>
      </c>
      <c r="H580" s="75">
        <v>2.496</v>
      </c>
      <c r="I580" s="75">
        <v>2.496</v>
      </c>
      <c r="J580" s="75">
        <v>2.496</v>
      </c>
      <c r="K580" s="75">
        <v>2.496</v>
      </c>
      <c r="L580" s="75">
        <v>2.496</v>
      </c>
      <c r="M580" s="75">
        <v>2.496</v>
      </c>
      <c r="N580" s="75">
        <v>2.496</v>
      </c>
      <c r="O580" s="75">
        <v>2.496</v>
      </c>
      <c r="P580" s="75">
        <v>2.496</v>
      </c>
      <c r="Q580" s="75">
        <v>2.496</v>
      </c>
      <c r="R580" s="75">
        <v>2.496</v>
      </c>
      <c r="S580" s="75">
        <v>2.496</v>
      </c>
      <c r="T580" s="75">
        <v>2.496</v>
      </c>
      <c r="U580" s="75">
        <v>2.496</v>
      </c>
      <c r="V580" s="75">
        <v>2.496</v>
      </c>
      <c r="W580" s="75">
        <v>2.496</v>
      </c>
      <c r="X580" s="75">
        <v>2.496</v>
      </c>
      <c r="Y580" s="82">
        <v>2.496</v>
      </c>
    </row>
    <row r="581" spans="1:25" s="62" customFormat="1" ht="18.75" customHeight="1" collapsed="1" thickBot="1" x14ac:dyDescent="0.25">
      <c r="A581" s="109">
        <v>13</v>
      </c>
      <c r="B581" s="101">
        <f t="shared" ref="B581:Y581" si="136">SUM(B582:B585)</f>
        <v>953.00599999999997</v>
      </c>
      <c r="C581" s="102">
        <f t="shared" si="136"/>
        <v>919.26599999999996</v>
      </c>
      <c r="D581" s="102">
        <f t="shared" si="136"/>
        <v>914.8359999999999</v>
      </c>
      <c r="E581" s="103">
        <f t="shared" si="136"/>
        <v>943.07599999999991</v>
      </c>
      <c r="F581" s="103">
        <f t="shared" si="136"/>
        <v>928.68600000000004</v>
      </c>
      <c r="G581" s="103">
        <f t="shared" si="136"/>
        <v>967.16600000000005</v>
      </c>
      <c r="H581" s="103">
        <f t="shared" si="136"/>
        <v>962.976</v>
      </c>
      <c r="I581" s="103">
        <f t="shared" si="136"/>
        <v>949.74599999999998</v>
      </c>
      <c r="J581" s="103">
        <f t="shared" si="136"/>
        <v>952.41600000000005</v>
      </c>
      <c r="K581" s="104">
        <f t="shared" si="136"/>
        <v>957.37599999999986</v>
      </c>
      <c r="L581" s="103">
        <f t="shared" si="136"/>
        <v>957.226</v>
      </c>
      <c r="M581" s="105">
        <f t="shared" si="136"/>
        <v>966.54599999999994</v>
      </c>
      <c r="N581" s="104">
        <f t="shared" si="136"/>
        <v>971.40600000000006</v>
      </c>
      <c r="O581" s="103">
        <f t="shared" si="136"/>
        <v>946.66600000000005</v>
      </c>
      <c r="P581" s="105">
        <f t="shared" si="136"/>
        <v>953.23599999999999</v>
      </c>
      <c r="Q581" s="106">
        <f t="shared" si="136"/>
        <v>970.29599999999994</v>
      </c>
      <c r="R581" s="103">
        <f t="shared" si="136"/>
        <v>990.77599999999995</v>
      </c>
      <c r="S581" s="106">
        <f t="shared" si="136"/>
        <v>996.80599999999993</v>
      </c>
      <c r="T581" s="103">
        <f t="shared" si="136"/>
        <v>985.18600000000004</v>
      </c>
      <c r="U581" s="102">
        <f t="shared" si="136"/>
        <v>976.00599999999997</v>
      </c>
      <c r="V581" s="102">
        <f t="shared" si="136"/>
        <v>977.12599999999986</v>
      </c>
      <c r="W581" s="102">
        <f t="shared" si="136"/>
        <v>983.82599999999991</v>
      </c>
      <c r="X581" s="102">
        <f t="shared" si="136"/>
        <v>990.05599999999993</v>
      </c>
      <c r="Y581" s="107">
        <f t="shared" si="136"/>
        <v>986.24599999999998</v>
      </c>
    </row>
    <row r="582" spans="1:25" s="62" customFormat="1" ht="18.75" hidden="1" customHeight="1" outlineLevel="1" x14ac:dyDescent="0.2">
      <c r="A582" s="56" t="s">
        <v>8</v>
      </c>
      <c r="B582" s="70">
        <f>'май (3 цк)'!B693</f>
        <v>773.19</v>
      </c>
      <c r="C582" s="70">
        <f>'май (3 цк)'!C693</f>
        <v>739.45</v>
      </c>
      <c r="D582" s="70">
        <f>'май (3 цк)'!D693</f>
        <v>735.02</v>
      </c>
      <c r="E582" s="70">
        <f>'май (3 цк)'!E693</f>
        <v>763.26</v>
      </c>
      <c r="F582" s="70">
        <f>'май (3 цк)'!F693</f>
        <v>748.87</v>
      </c>
      <c r="G582" s="70">
        <f>'май (3 цк)'!G693</f>
        <v>787.35</v>
      </c>
      <c r="H582" s="70">
        <f>'май (3 цк)'!H693</f>
        <v>783.16</v>
      </c>
      <c r="I582" s="70">
        <f>'май (3 цк)'!I693</f>
        <v>769.93</v>
      </c>
      <c r="J582" s="70">
        <f>'май (3 цк)'!J693</f>
        <v>772.6</v>
      </c>
      <c r="K582" s="70">
        <f>'май (3 цк)'!K693</f>
        <v>777.56</v>
      </c>
      <c r="L582" s="70">
        <f>'май (3 цк)'!L693</f>
        <v>777.41</v>
      </c>
      <c r="M582" s="70">
        <f>'май (3 цк)'!M693</f>
        <v>786.73</v>
      </c>
      <c r="N582" s="70">
        <f>'май (3 цк)'!N693</f>
        <v>791.59</v>
      </c>
      <c r="O582" s="70">
        <f>'май (3 цк)'!O693</f>
        <v>766.85</v>
      </c>
      <c r="P582" s="70">
        <f>'май (3 цк)'!P693</f>
        <v>773.42</v>
      </c>
      <c r="Q582" s="70">
        <f>'май (3 цк)'!Q693</f>
        <v>790.48</v>
      </c>
      <c r="R582" s="70">
        <f>'май (3 цк)'!R693</f>
        <v>810.96</v>
      </c>
      <c r="S582" s="70">
        <f>'май (3 цк)'!S693</f>
        <v>816.99</v>
      </c>
      <c r="T582" s="70">
        <f>'май (3 цк)'!T693</f>
        <v>805.37</v>
      </c>
      <c r="U582" s="70">
        <f>'май (3 цк)'!U693</f>
        <v>796.19</v>
      </c>
      <c r="V582" s="70">
        <f>'май (3 цк)'!V693</f>
        <v>797.31</v>
      </c>
      <c r="W582" s="70">
        <f>'май (3 цк)'!W693</f>
        <v>804.01</v>
      </c>
      <c r="X582" s="70">
        <f>'май (3 цк)'!X693</f>
        <v>810.24</v>
      </c>
      <c r="Y582" s="70">
        <f>'май (3 цк)'!Y693</f>
        <v>806.43</v>
      </c>
    </row>
    <row r="583" spans="1:25" s="62" customFormat="1" ht="18.75" hidden="1" customHeight="1" outlineLevel="1" x14ac:dyDescent="0.2">
      <c r="A583" s="57" t="s">
        <v>9</v>
      </c>
      <c r="B583" s="76">
        <v>177.32</v>
      </c>
      <c r="C583" s="74">
        <v>177.32</v>
      </c>
      <c r="D583" s="74">
        <v>177.32</v>
      </c>
      <c r="E583" s="74">
        <v>177.32</v>
      </c>
      <c r="F583" s="74">
        <v>177.32</v>
      </c>
      <c r="G583" s="74">
        <v>177.32</v>
      </c>
      <c r="H583" s="74">
        <v>177.32</v>
      </c>
      <c r="I583" s="74">
        <v>177.32</v>
      </c>
      <c r="J583" s="74">
        <v>177.32</v>
      </c>
      <c r="K583" s="74">
        <v>177.32</v>
      </c>
      <c r="L583" s="74">
        <v>177.32</v>
      </c>
      <c r="M583" s="74">
        <v>177.32</v>
      </c>
      <c r="N583" s="74">
        <v>177.32</v>
      </c>
      <c r="O583" s="74">
        <v>177.32</v>
      </c>
      <c r="P583" s="74">
        <v>177.32</v>
      </c>
      <c r="Q583" s="74">
        <v>177.32</v>
      </c>
      <c r="R583" s="74">
        <v>177.32</v>
      </c>
      <c r="S583" s="74">
        <v>177.32</v>
      </c>
      <c r="T583" s="74">
        <v>177.32</v>
      </c>
      <c r="U583" s="74">
        <v>177.32</v>
      </c>
      <c r="V583" s="74">
        <v>177.32</v>
      </c>
      <c r="W583" s="74">
        <v>177.32</v>
      </c>
      <c r="X583" s="74">
        <v>177.32</v>
      </c>
      <c r="Y583" s="81">
        <v>177.32</v>
      </c>
    </row>
    <row r="584" spans="1:25" s="62" customFormat="1" ht="18.75" hidden="1" customHeight="1" outlineLevel="1" x14ac:dyDescent="0.2">
      <c r="A584" s="58" t="s">
        <v>10</v>
      </c>
      <c r="B584" s="76">
        <v>0</v>
      </c>
      <c r="C584" s="74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  <c r="S584" s="74"/>
      <c r="T584" s="74"/>
      <c r="U584" s="74"/>
      <c r="V584" s="74"/>
      <c r="W584" s="74"/>
      <c r="X584" s="74"/>
      <c r="Y584" s="81"/>
    </row>
    <row r="585" spans="1:25" s="62" customFormat="1" ht="18.75" hidden="1" customHeight="1" outlineLevel="1" thickBot="1" x14ac:dyDescent="0.25">
      <c r="A585" s="147" t="s">
        <v>11</v>
      </c>
      <c r="B585" s="77">
        <v>2.496</v>
      </c>
      <c r="C585" s="75">
        <v>2.496</v>
      </c>
      <c r="D585" s="75">
        <v>2.496</v>
      </c>
      <c r="E585" s="75">
        <v>2.496</v>
      </c>
      <c r="F585" s="75">
        <v>2.496</v>
      </c>
      <c r="G585" s="75">
        <v>2.496</v>
      </c>
      <c r="H585" s="75">
        <v>2.496</v>
      </c>
      <c r="I585" s="75">
        <v>2.496</v>
      </c>
      <c r="J585" s="75">
        <v>2.496</v>
      </c>
      <c r="K585" s="75">
        <v>2.496</v>
      </c>
      <c r="L585" s="75">
        <v>2.496</v>
      </c>
      <c r="M585" s="75">
        <v>2.496</v>
      </c>
      <c r="N585" s="75">
        <v>2.496</v>
      </c>
      <c r="O585" s="75">
        <v>2.496</v>
      </c>
      <c r="P585" s="75">
        <v>2.496</v>
      </c>
      <c r="Q585" s="75">
        <v>2.496</v>
      </c>
      <c r="R585" s="75">
        <v>2.496</v>
      </c>
      <c r="S585" s="75">
        <v>2.496</v>
      </c>
      <c r="T585" s="75">
        <v>2.496</v>
      </c>
      <c r="U585" s="75">
        <v>2.496</v>
      </c>
      <c r="V585" s="75">
        <v>2.496</v>
      </c>
      <c r="W585" s="75">
        <v>2.496</v>
      </c>
      <c r="X585" s="75">
        <v>2.496</v>
      </c>
      <c r="Y585" s="82">
        <v>2.496</v>
      </c>
    </row>
    <row r="586" spans="1:25" s="62" customFormat="1" ht="18.75" customHeight="1" collapsed="1" thickBot="1" x14ac:dyDescent="0.25">
      <c r="A586" s="112">
        <v>14</v>
      </c>
      <c r="B586" s="101">
        <f t="shared" ref="B586:Y586" si="137">SUM(B587:B590)</f>
        <v>1023.8259999999999</v>
      </c>
      <c r="C586" s="102">
        <f t="shared" si="137"/>
        <v>995.36599999999987</v>
      </c>
      <c r="D586" s="102">
        <f t="shared" si="137"/>
        <v>988.726</v>
      </c>
      <c r="E586" s="103">
        <f t="shared" si="137"/>
        <v>1016.1660000000001</v>
      </c>
      <c r="F586" s="103">
        <f t="shared" si="137"/>
        <v>972.75599999999997</v>
      </c>
      <c r="G586" s="103">
        <f t="shared" si="137"/>
        <v>1002.5959999999999</v>
      </c>
      <c r="H586" s="103">
        <f t="shared" si="137"/>
        <v>1006.426</v>
      </c>
      <c r="I586" s="103">
        <f t="shared" si="137"/>
        <v>990.53599999999994</v>
      </c>
      <c r="J586" s="103">
        <f t="shared" si="137"/>
        <v>999.52599999999995</v>
      </c>
      <c r="K586" s="104">
        <f t="shared" si="137"/>
        <v>1002.9060000000001</v>
      </c>
      <c r="L586" s="103">
        <f t="shared" si="137"/>
        <v>1001.3559999999999</v>
      </c>
      <c r="M586" s="105">
        <f t="shared" si="137"/>
        <v>1002.5359999999999</v>
      </c>
      <c r="N586" s="104">
        <f t="shared" si="137"/>
        <v>1018.5559999999999</v>
      </c>
      <c r="O586" s="103">
        <f t="shared" si="137"/>
        <v>991.24599999999998</v>
      </c>
      <c r="P586" s="105">
        <f t="shared" si="137"/>
        <v>1001.0559999999999</v>
      </c>
      <c r="Q586" s="106">
        <f t="shared" si="137"/>
        <v>1023.506</v>
      </c>
      <c r="R586" s="103">
        <f t="shared" si="137"/>
        <v>1036.4760000000001</v>
      </c>
      <c r="S586" s="106">
        <f t="shared" si="137"/>
        <v>1045.086</v>
      </c>
      <c r="T586" s="103">
        <f t="shared" si="137"/>
        <v>1033.126</v>
      </c>
      <c r="U586" s="102">
        <f t="shared" si="137"/>
        <v>1020.1259999999999</v>
      </c>
      <c r="V586" s="102">
        <f t="shared" si="137"/>
        <v>1008.736</v>
      </c>
      <c r="W586" s="102">
        <f t="shared" si="137"/>
        <v>1020.526</v>
      </c>
      <c r="X586" s="102">
        <f t="shared" si="137"/>
        <v>1020.6360000000001</v>
      </c>
      <c r="Y586" s="107">
        <f t="shared" si="137"/>
        <v>1025.4360000000001</v>
      </c>
    </row>
    <row r="587" spans="1:25" s="62" customFormat="1" ht="18.75" hidden="1" customHeight="1" outlineLevel="1" x14ac:dyDescent="0.2">
      <c r="A587" s="56" t="s">
        <v>8</v>
      </c>
      <c r="B587" s="70">
        <f>'май (3 цк)'!B697</f>
        <v>844.01</v>
      </c>
      <c r="C587" s="70">
        <f>'май (3 цк)'!C697</f>
        <v>815.55</v>
      </c>
      <c r="D587" s="70">
        <f>'май (3 цк)'!D697</f>
        <v>808.91</v>
      </c>
      <c r="E587" s="70">
        <f>'май (3 цк)'!E697</f>
        <v>836.35</v>
      </c>
      <c r="F587" s="70">
        <f>'май (3 цк)'!F697</f>
        <v>792.94</v>
      </c>
      <c r="G587" s="70">
        <f>'май (3 цк)'!G697</f>
        <v>822.78</v>
      </c>
      <c r="H587" s="70">
        <f>'май (3 цк)'!H697</f>
        <v>826.61</v>
      </c>
      <c r="I587" s="70">
        <f>'май (3 цк)'!I697</f>
        <v>810.72</v>
      </c>
      <c r="J587" s="70">
        <f>'май (3 цк)'!J697</f>
        <v>819.71</v>
      </c>
      <c r="K587" s="70">
        <f>'май (3 цк)'!K697</f>
        <v>823.09</v>
      </c>
      <c r="L587" s="70">
        <f>'май (3 цк)'!L697</f>
        <v>821.54</v>
      </c>
      <c r="M587" s="70">
        <f>'май (3 цк)'!M697</f>
        <v>822.72</v>
      </c>
      <c r="N587" s="70">
        <f>'май (3 цк)'!N697</f>
        <v>838.74</v>
      </c>
      <c r="O587" s="70">
        <f>'май (3 цк)'!O697</f>
        <v>811.43</v>
      </c>
      <c r="P587" s="70">
        <f>'май (3 цк)'!P697</f>
        <v>821.24</v>
      </c>
      <c r="Q587" s="70">
        <f>'май (3 цк)'!Q697</f>
        <v>843.69</v>
      </c>
      <c r="R587" s="70">
        <f>'май (3 цк)'!R697</f>
        <v>856.66</v>
      </c>
      <c r="S587" s="70">
        <f>'май (3 цк)'!S697</f>
        <v>865.27</v>
      </c>
      <c r="T587" s="70">
        <f>'май (3 цк)'!T697</f>
        <v>853.31</v>
      </c>
      <c r="U587" s="70">
        <f>'май (3 цк)'!U697</f>
        <v>840.31</v>
      </c>
      <c r="V587" s="70">
        <f>'май (3 цк)'!V697</f>
        <v>828.92</v>
      </c>
      <c r="W587" s="70">
        <f>'май (3 цк)'!W697</f>
        <v>840.71</v>
      </c>
      <c r="X587" s="70">
        <f>'май (3 цк)'!X697</f>
        <v>840.82</v>
      </c>
      <c r="Y587" s="70">
        <f>'май (3 цк)'!Y697</f>
        <v>845.62</v>
      </c>
    </row>
    <row r="588" spans="1:25" s="62" customFormat="1" ht="18.75" hidden="1" customHeight="1" outlineLevel="1" x14ac:dyDescent="0.2">
      <c r="A588" s="57" t="s">
        <v>9</v>
      </c>
      <c r="B588" s="76">
        <v>177.32</v>
      </c>
      <c r="C588" s="74">
        <v>177.32</v>
      </c>
      <c r="D588" s="74">
        <v>177.32</v>
      </c>
      <c r="E588" s="74">
        <v>177.32</v>
      </c>
      <c r="F588" s="74">
        <v>177.32</v>
      </c>
      <c r="G588" s="74">
        <v>177.32</v>
      </c>
      <c r="H588" s="74">
        <v>177.32</v>
      </c>
      <c r="I588" s="74">
        <v>177.32</v>
      </c>
      <c r="J588" s="74">
        <v>177.32</v>
      </c>
      <c r="K588" s="74">
        <v>177.32</v>
      </c>
      <c r="L588" s="74">
        <v>177.32</v>
      </c>
      <c r="M588" s="74">
        <v>177.32</v>
      </c>
      <c r="N588" s="74">
        <v>177.32</v>
      </c>
      <c r="O588" s="74">
        <v>177.32</v>
      </c>
      <c r="P588" s="74">
        <v>177.32</v>
      </c>
      <c r="Q588" s="74">
        <v>177.32</v>
      </c>
      <c r="R588" s="74">
        <v>177.32</v>
      </c>
      <c r="S588" s="74">
        <v>177.32</v>
      </c>
      <c r="T588" s="74">
        <v>177.32</v>
      </c>
      <c r="U588" s="74">
        <v>177.32</v>
      </c>
      <c r="V588" s="74">
        <v>177.32</v>
      </c>
      <c r="W588" s="74">
        <v>177.32</v>
      </c>
      <c r="X588" s="74">
        <v>177.32</v>
      </c>
      <c r="Y588" s="81">
        <v>177.32</v>
      </c>
    </row>
    <row r="589" spans="1:25" s="62" customFormat="1" ht="18.75" hidden="1" customHeight="1" outlineLevel="1" x14ac:dyDescent="0.2">
      <c r="A589" s="58" t="s">
        <v>10</v>
      </c>
      <c r="B589" s="76">
        <v>0</v>
      </c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Q589" s="74"/>
      <c r="R589" s="74"/>
      <c r="S589" s="74"/>
      <c r="T589" s="74"/>
      <c r="U589" s="74"/>
      <c r="V589" s="74"/>
      <c r="W589" s="74"/>
      <c r="X589" s="74"/>
      <c r="Y589" s="81"/>
    </row>
    <row r="590" spans="1:25" s="62" customFormat="1" ht="18.75" hidden="1" customHeight="1" outlineLevel="1" thickBot="1" x14ac:dyDescent="0.25">
      <c r="A590" s="147" t="s">
        <v>11</v>
      </c>
      <c r="B590" s="77">
        <v>2.496</v>
      </c>
      <c r="C590" s="75">
        <v>2.496</v>
      </c>
      <c r="D590" s="75">
        <v>2.496</v>
      </c>
      <c r="E590" s="75">
        <v>2.496</v>
      </c>
      <c r="F590" s="75">
        <v>2.496</v>
      </c>
      <c r="G590" s="75">
        <v>2.496</v>
      </c>
      <c r="H590" s="75">
        <v>2.496</v>
      </c>
      <c r="I590" s="75">
        <v>2.496</v>
      </c>
      <c r="J590" s="75">
        <v>2.496</v>
      </c>
      <c r="K590" s="75">
        <v>2.496</v>
      </c>
      <c r="L590" s="75">
        <v>2.496</v>
      </c>
      <c r="M590" s="75">
        <v>2.496</v>
      </c>
      <c r="N590" s="75">
        <v>2.496</v>
      </c>
      <c r="O590" s="75">
        <v>2.496</v>
      </c>
      <c r="P590" s="75">
        <v>2.496</v>
      </c>
      <c r="Q590" s="75">
        <v>2.496</v>
      </c>
      <c r="R590" s="75">
        <v>2.496</v>
      </c>
      <c r="S590" s="75">
        <v>2.496</v>
      </c>
      <c r="T590" s="75">
        <v>2.496</v>
      </c>
      <c r="U590" s="75">
        <v>2.496</v>
      </c>
      <c r="V590" s="75">
        <v>2.496</v>
      </c>
      <c r="W590" s="75">
        <v>2.496</v>
      </c>
      <c r="X590" s="75">
        <v>2.496</v>
      </c>
      <c r="Y590" s="82">
        <v>2.496</v>
      </c>
    </row>
    <row r="591" spans="1:25" s="62" customFormat="1" ht="18.75" customHeight="1" collapsed="1" thickBot="1" x14ac:dyDescent="0.25">
      <c r="A591" s="109">
        <v>15</v>
      </c>
      <c r="B591" s="101">
        <f t="shared" ref="B591:Y591" si="138">SUM(B592:B595)</f>
        <v>998.70600000000002</v>
      </c>
      <c r="C591" s="102">
        <f t="shared" si="138"/>
        <v>968.79599999999994</v>
      </c>
      <c r="D591" s="102">
        <f t="shared" si="138"/>
        <v>974.40600000000006</v>
      </c>
      <c r="E591" s="103">
        <f t="shared" si="138"/>
        <v>990.96600000000001</v>
      </c>
      <c r="F591" s="103">
        <f t="shared" si="138"/>
        <v>982.44600000000003</v>
      </c>
      <c r="G591" s="103">
        <f t="shared" si="138"/>
        <v>978.02599999999995</v>
      </c>
      <c r="H591" s="103">
        <f t="shared" si="138"/>
        <v>986.89600000000007</v>
      </c>
      <c r="I591" s="103">
        <f t="shared" si="138"/>
        <v>974.37599999999986</v>
      </c>
      <c r="J591" s="103">
        <f t="shared" si="138"/>
        <v>977.25599999999997</v>
      </c>
      <c r="K591" s="104">
        <f t="shared" si="138"/>
        <v>983.476</v>
      </c>
      <c r="L591" s="103">
        <f t="shared" si="138"/>
        <v>980.75599999999997</v>
      </c>
      <c r="M591" s="105">
        <f t="shared" si="138"/>
        <v>980.38600000000008</v>
      </c>
      <c r="N591" s="104">
        <f t="shared" si="138"/>
        <v>989.8359999999999</v>
      </c>
      <c r="O591" s="103">
        <f t="shared" si="138"/>
        <v>947.48599999999999</v>
      </c>
      <c r="P591" s="105">
        <f t="shared" si="138"/>
        <v>975.24599999999998</v>
      </c>
      <c r="Q591" s="106">
        <f t="shared" si="138"/>
        <v>1001.516</v>
      </c>
      <c r="R591" s="103">
        <f t="shared" si="138"/>
        <v>1011.8159999999999</v>
      </c>
      <c r="S591" s="106">
        <f t="shared" si="138"/>
        <v>1015.8059999999999</v>
      </c>
      <c r="T591" s="103">
        <f t="shared" si="138"/>
        <v>1009.686</v>
      </c>
      <c r="U591" s="102">
        <f t="shared" si="138"/>
        <v>998.50599999999997</v>
      </c>
      <c r="V591" s="102">
        <f t="shared" si="138"/>
        <v>996.00599999999997</v>
      </c>
      <c r="W591" s="102">
        <f t="shared" si="138"/>
        <v>996.07599999999991</v>
      </c>
      <c r="X591" s="102">
        <f t="shared" si="138"/>
        <v>991.8359999999999</v>
      </c>
      <c r="Y591" s="107">
        <f t="shared" si="138"/>
        <v>997.98599999999999</v>
      </c>
    </row>
    <row r="592" spans="1:25" s="62" customFormat="1" ht="18.75" hidden="1" customHeight="1" outlineLevel="1" x14ac:dyDescent="0.2">
      <c r="A592" s="56" t="s">
        <v>8</v>
      </c>
      <c r="B592" s="70">
        <f>'май (3 цк)'!B701</f>
        <v>818.89</v>
      </c>
      <c r="C592" s="70">
        <f>'май (3 цк)'!C701</f>
        <v>788.98</v>
      </c>
      <c r="D592" s="70">
        <f>'май (3 цк)'!D701</f>
        <v>794.59</v>
      </c>
      <c r="E592" s="70">
        <f>'май (3 цк)'!E701</f>
        <v>811.15</v>
      </c>
      <c r="F592" s="70">
        <f>'май (3 цк)'!F701</f>
        <v>802.63</v>
      </c>
      <c r="G592" s="70">
        <f>'май (3 цк)'!G701</f>
        <v>798.21</v>
      </c>
      <c r="H592" s="70">
        <f>'май (3 цк)'!H701</f>
        <v>807.08</v>
      </c>
      <c r="I592" s="70">
        <f>'май (3 цк)'!I701</f>
        <v>794.56</v>
      </c>
      <c r="J592" s="70">
        <f>'май (3 цк)'!J701</f>
        <v>797.44</v>
      </c>
      <c r="K592" s="70">
        <f>'май (3 цк)'!K701</f>
        <v>803.66</v>
      </c>
      <c r="L592" s="70">
        <f>'май (3 цк)'!L701</f>
        <v>800.94</v>
      </c>
      <c r="M592" s="70">
        <f>'май (3 цк)'!M701</f>
        <v>800.57</v>
      </c>
      <c r="N592" s="70">
        <f>'май (3 цк)'!N701</f>
        <v>810.02</v>
      </c>
      <c r="O592" s="70">
        <f>'май (3 цк)'!O701</f>
        <v>767.67</v>
      </c>
      <c r="P592" s="70">
        <f>'май (3 цк)'!P701</f>
        <v>795.43</v>
      </c>
      <c r="Q592" s="70">
        <f>'май (3 цк)'!Q701</f>
        <v>821.7</v>
      </c>
      <c r="R592" s="70">
        <f>'май (3 цк)'!R701</f>
        <v>832</v>
      </c>
      <c r="S592" s="70">
        <f>'май (3 цк)'!S701</f>
        <v>835.99</v>
      </c>
      <c r="T592" s="70">
        <f>'май (3 цк)'!T701</f>
        <v>829.87</v>
      </c>
      <c r="U592" s="70">
        <f>'май (3 цк)'!U701</f>
        <v>818.69</v>
      </c>
      <c r="V592" s="70">
        <f>'май (3 цк)'!V701</f>
        <v>816.19</v>
      </c>
      <c r="W592" s="70">
        <f>'май (3 цк)'!W701</f>
        <v>816.26</v>
      </c>
      <c r="X592" s="70">
        <f>'май (3 цк)'!X701</f>
        <v>812.02</v>
      </c>
      <c r="Y592" s="70">
        <f>'май (3 цк)'!Y701</f>
        <v>818.17</v>
      </c>
    </row>
    <row r="593" spans="1:25" s="62" customFormat="1" ht="18.75" hidden="1" customHeight="1" outlineLevel="1" x14ac:dyDescent="0.2">
      <c r="A593" s="57" t="s">
        <v>9</v>
      </c>
      <c r="B593" s="76">
        <v>177.32</v>
      </c>
      <c r="C593" s="74">
        <v>177.32</v>
      </c>
      <c r="D593" s="74">
        <v>177.32</v>
      </c>
      <c r="E593" s="74">
        <v>177.32</v>
      </c>
      <c r="F593" s="74">
        <v>177.32</v>
      </c>
      <c r="G593" s="74">
        <v>177.32</v>
      </c>
      <c r="H593" s="74">
        <v>177.32</v>
      </c>
      <c r="I593" s="74">
        <v>177.32</v>
      </c>
      <c r="J593" s="74">
        <v>177.32</v>
      </c>
      <c r="K593" s="74">
        <v>177.32</v>
      </c>
      <c r="L593" s="74">
        <v>177.32</v>
      </c>
      <c r="M593" s="74">
        <v>177.32</v>
      </c>
      <c r="N593" s="74">
        <v>177.32</v>
      </c>
      <c r="O593" s="74">
        <v>177.32</v>
      </c>
      <c r="P593" s="74">
        <v>177.32</v>
      </c>
      <c r="Q593" s="74">
        <v>177.32</v>
      </c>
      <c r="R593" s="74">
        <v>177.32</v>
      </c>
      <c r="S593" s="74">
        <v>177.32</v>
      </c>
      <c r="T593" s="74">
        <v>177.32</v>
      </c>
      <c r="U593" s="74">
        <v>177.32</v>
      </c>
      <c r="V593" s="74">
        <v>177.32</v>
      </c>
      <c r="W593" s="74">
        <v>177.32</v>
      </c>
      <c r="X593" s="74">
        <v>177.32</v>
      </c>
      <c r="Y593" s="81">
        <v>177.32</v>
      </c>
    </row>
    <row r="594" spans="1:25" s="62" customFormat="1" ht="18.75" hidden="1" customHeight="1" outlineLevel="1" x14ac:dyDescent="0.2">
      <c r="A594" s="58" t="s">
        <v>10</v>
      </c>
      <c r="B594" s="76">
        <v>0</v>
      </c>
      <c r="C594" s="74"/>
      <c r="D594" s="74"/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Q594" s="74"/>
      <c r="R594" s="74"/>
      <c r="S594" s="74"/>
      <c r="T594" s="74"/>
      <c r="U594" s="74"/>
      <c r="V594" s="74"/>
      <c r="W594" s="74"/>
      <c r="X594" s="74"/>
      <c r="Y594" s="81"/>
    </row>
    <row r="595" spans="1:25" s="62" customFormat="1" ht="18.75" hidden="1" customHeight="1" outlineLevel="1" thickBot="1" x14ac:dyDescent="0.25">
      <c r="A595" s="147" t="s">
        <v>11</v>
      </c>
      <c r="B595" s="77">
        <v>2.496</v>
      </c>
      <c r="C595" s="75">
        <v>2.496</v>
      </c>
      <c r="D595" s="75">
        <v>2.496</v>
      </c>
      <c r="E595" s="75">
        <v>2.496</v>
      </c>
      <c r="F595" s="75">
        <v>2.496</v>
      </c>
      <c r="G595" s="75">
        <v>2.496</v>
      </c>
      <c r="H595" s="75">
        <v>2.496</v>
      </c>
      <c r="I595" s="75">
        <v>2.496</v>
      </c>
      <c r="J595" s="75">
        <v>2.496</v>
      </c>
      <c r="K595" s="75">
        <v>2.496</v>
      </c>
      <c r="L595" s="75">
        <v>2.496</v>
      </c>
      <c r="M595" s="75">
        <v>2.496</v>
      </c>
      <c r="N595" s="75">
        <v>2.496</v>
      </c>
      <c r="O595" s="75">
        <v>2.496</v>
      </c>
      <c r="P595" s="75">
        <v>2.496</v>
      </c>
      <c r="Q595" s="75">
        <v>2.496</v>
      </c>
      <c r="R595" s="75">
        <v>2.496</v>
      </c>
      <c r="S595" s="75">
        <v>2.496</v>
      </c>
      <c r="T595" s="75">
        <v>2.496</v>
      </c>
      <c r="U595" s="75">
        <v>2.496</v>
      </c>
      <c r="V595" s="75">
        <v>2.496</v>
      </c>
      <c r="W595" s="75">
        <v>2.496</v>
      </c>
      <c r="X595" s="75">
        <v>2.496</v>
      </c>
      <c r="Y595" s="82">
        <v>2.496</v>
      </c>
    </row>
    <row r="596" spans="1:25" s="62" customFormat="1" ht="18.75" customHeight="1" collapsed="1" thickBot="1" x14ac:dyDescent="0.25">
      <c r="A596" s="112">
        <v>16</v>
      </c>
      <c r="B596" s="101">
        <f t="shared" ref="B596:Y596" si="139">SUM(B597:B600)</f>
        <v>973.07599999999991</v>
      </c>
      <c r="C596" s="102">
        <f t="shared" si="139"/>
        <v>953.26599999999996</v>
      </c>
      <c r="D596" s="102">
        <f t="shared" si="139"/>
        <v>962.84599999999989</v>
      </c>
      <c r="E596" s="103">
        <f t="shared" si="139"/>
        <v>974.13600000000008</v>
      </c>
      <c r="F596" s="103">
        <f t="shared" si="139"/>
        <v>971.67600000000004</v>
      </c>
      <c r="G596" s="103">
        <f t="shared" si="139"/>
        <v>965.02599999999995</v>
      </c>
      <c r="H596" s="103">
        <f t="shared" si="139"/>
        <v>965.476</v>
      </c>
      <c r="I596" s="103">
        <f t="shared" si="139"/>
        <v>951.75599999999997</v>
      </c>
      <c r="J596" s="103">
        <f t="shared" si="139"/>
        <v>957.976</v>
      </c>
      <c r="K596" s="104">
        <f t="shared" si="139"/>
        <v>951.60599999999988</v>
      </c>
      <c r="L596" s="103">
        <f t="shared" si="139"/>
        <v>955.48599999999999</v>
      </c>
      <c r="M596" s="105">
        <f t="shared" si="139"/>
        <v>970.51599999999996</v>
      </c>
      <c r="N596" s="104">
        <f t="shared" si="139"/>
        <v>975.76599999999996</v>
      </c>
      <c r="O596" s="103">
        <f t="shared" si="139"/>
        <v>946.93600000000004</v>
      </c>
      <c r="P596" s="105">
        <f t="shared" si="139"/>
        <v>950.73599999999999</v>
      </c>
      <c r="Q596" s="106">
        <f t="shared" si="139"/>
        <v>971.69600000000003</v>
      </c>
      <c r="R596" s="103">
        <f t="shared" si="139"/>
        <v>991.02599999999995</v>
      </c>
      <c r="S596" s="106">
        <f t="shared" si="139"/>
        <v>993.52599999999995</v>
      </c>
      <c r="T596" s="103">
        <f t="shared" si="139"/>
        <v>983.32599999999991</v>
      </c>
      <c r="U596" s="102">
        <f t="shared" si="139"/>
        <v>977.5859999999999</v>
      </c>
      <c r="V596" s="102">
        <f t="shared" si="139"/>
        <v>971.82599999999991</v>
      </c>
      <c r="W596" s="102">
        <f t="shared" si="139"/>
        <v>980.40600000000006</v>
      </c>
      <c r="X596" s="102">
        <f t="shared" si="139"/>
        <v>954.27599999999995</v>
      </c>
      <c r="Y596" s="107">
        <f t="shared" si="139"/>
        <v>968.99599999999998</v>
      </c>
    </row>
    <row r="597" spans="1:25" s="62" customFormat="1" ht="18.75" hidden="1" customHeight="1" outlineLevel="1" x14ac:dyDescent="0.2">
      <c r="A597" s="160" t="s">
        <v>8</v>
      </c>
      <c r="B597" s="70">
        <f>'май (3 цк)'!B705</f>
        <v>793.26</v>
      </c>
      <c r="C597" s="70">
        <f>'май (3 цк)'!C705</f>
        <v>773.45</v>
      </c>
      <c r="D597" s="70">
        <f>'май (3 цк)'!D705</f>
        <v>783.03</v>
      </c>
      <c r="E597" s="70">
        <f>'май (3 цк)'!E705</f>
        <v>794.32</v>
      </c>
      <c r="F597" s="70">
        <f>'май (3 цк)'!F705</f>
        <v>791.86</v>
      </c>
      <c r="G597" s="70">
        <f>'май (3 цк)'!G705</f>
        <v>785.21</v>
      </c>
      <c r="H597" s="70">
        <f>'май (3 цк)'!H705</f>
        <v>785.66</v>
      </c>
      <c r="I597" s="70">
        <f>'май (3 цк)'!I705</f>
        <v>771.94</v>
      </c>
      <c r="J597" s="70">
        <f>'май (3 цк)'!J705</f>
        <v>778.16</v>
      </c>
      <c r="K597" s="70">
        <f>'май (3 цк)'!K705</f>
        <v>771.79</v>
      </c>
      <c r="L597" s="70">
        <f>'май (3 цк)'!L705</f>
        <v>775.67</v>
      </c>
      <c r="M597" s="70">
        <f>'май (3 цк)'!M705</f>
        <v>790.7</v>
      </c>
      <c r="N597" s="70">
        <f>'май (3 цк)'!N705</f>
        <v>795.95</v>
      </c>
      <c r="O597" s="70">
        <f>'май (3 цк)'!O705</f>
        <v>767.12</v>
      </c>
      <c r="P597" s="70">
        <f>'май (3 цк)'!P705</f>
        <v>770.92</v>
      </c>
      <c r="Q597" s="70">
        <f>'май (3 цк)'!Q705</f>
        <v>791.88</v>
      </c>
      <c r="R597" s="70">
        <f>'май (3 цк)'!R705</f>
        <v>811.21</v>
      </c>
      <c r="S597" s="70">
        <f>'май (3 цк)'!S705</f>
        <v>813.71</v>
      </c>
      <c r="T597" s="70">
        <f>'май (3 цк)'!T705</f>
        <v>803.51</v>
      </c>
      <c r="U597" s="70">
        <f>'май (3 цк)'!U705</f>
        <v>797.77</v>
      </c>
      <c r="V597" s="70">
        <f>'май (3 цк)'!V705</f>
        <v>792.01</v>
      </c>
      <c r="W597" s="70">
        <f>'май (3 цк)'!W705</f>
        <v>800.59</v>
      </c>
      <c r="X597" s="70">
        <f>'май (3 цк)'!X705</f>
        <v>774.46</v>
      </c>
      <c r="Y597" s="70">
        <f>'май (3 цк)'!Y705</f>
        <v>789.18</v>
      </c>
    </row>
    <row r="598" spans="1:25" s="62" customFormat="1" ht="18.75" hidden="1" customHeight="1" outlineLevel="1" x14ac:dyDescent="0.2">
      <c r="A598" s="53" t="s">
        <v>9</v>
      </c>
      <c r="B598" s="76">
        <v>177.32</v>
      </c>
      <c r="C598" s="74">
        <v>177.32</v>
      </c>
      <c r="D598" s="74">
        <v>177.32</v>
      </c>
      <c r="E598" s="74">
        <v>177.32</v>
      </c>
      <c r="F598" s="74">
        <v>177.32</v>
      </c>
      <c r="G598" s="74">
        <v>177.32</v>
      </c>
      <c r="H598" s="74">
        <v>177.32</v>
      </c>
      <c r="I598" s="74">
        <v>177.32</v>
      </c>
      <c r="J598" s="74">
        <v>177.32</v>
      </c>
      <c r="K598" s="74">
        <v>177.32</v>
      </c>
      <c r="L598" s="74">
        <v>177.32</v>
      </c>
      <c r="M598" s="74">
        <v>177.32</v>
      </c>
      <c r="N598" s="74">
        <v>177.32</v>
      </c>
      <c r="O598" s="74">
        <v>177.32</v>
      </c>
      <c r="P598" s="74">
        <v>177.32</v>
      </c>
      <c r="Q598" s="74">
        <v>177.32</v>
      </c>
      <c r="R598" s="74">
        <v>177.32</v>
      </c>
      <c r="S598" s="74">
        <v>177.32</v>
      </c>
      <c r="T598" s="74">
        <v>177.32</v>
      </c>
      <c r="U598" s="74">
        <v>177.32</v>
      </c>
      <c r="V598" s="74">
        <v>177.32</v>
      </c>
      <c r="W598" s="74">
        <v>177.32</v>
      </c>
      <c r="X598" s="74">
        <v>177.32</v>
      </c>
      <c r="Y598" s="81">
        <v>177.32</v>
      </c>
    </row>
    <row r="599" spans="1:25" s="62" customFormat="1" ht="18.75" hidden="1" customHeight="1" outlineLevel="1" x14ac:dyDescent="0.2">
      <c r="A599" s="54" t="s">
        <v>10</v>
      </c>
      <c r="B599" s="76">
        <v>0</v>
      </c>
      <c r="C599" s="74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Q599" s="74"/>
      <c r="R599" s="74"/>
      <c r="S599" s="74"/>
      <c r="T599" s="74"/>
      <c r="U599" s="74"/>
      <c r="V599" s="74"/>
      <c r="W599" s="74"/>
      <c r="X599" s="74"/>
      <c r="Y599" s="81"/>
    </row>
    <row r="600" spans="1:25" s="62" customFormat="1" ht="18.75" hidden="1" customHeight="1" outlineLevel="1" thickBot="1" x14ac:dyDescent="0.25">
      <c r="A600" s="161" t="s">
        <v>11</v>
      </c>
      <c r="B600" s="77">
        <v>2.496</v>
      </c>
      <c r="C600" s="75">
        <v>2.496</v>
      </c>
      <c r="D600" s="75">
        <v>2.496</v>
      </c>
      <c r="E600" s="75">
        <v>2.496</v>
      </c>
      <c r="F600" s="75">
        <v>2.496</v>
      </c>
      <c r="G600" s="75">
        <v>2.496</v>
      </c>
      <c r="H600" s="75">
        <v>2.496</v>
      </c>
      <c r="I600" s="75">
        <v>2.496</v>
      </c>
      <c r="J600" s="75">
        <v>2.496</v>
      </c>
      <c r="K600" s="75">
        <v>2.496</v>
      </c>
      <c r="L600" s="75">
        <v>2.496</v>
      </c>
      <c r="M600" s="75">
        <v>2.496</v>
      </c>
      <c r="N600" s="75">
        <v>2.496</v>
      </c>
      <c r="O600" s="75">
        <v>2.496</v>
      </c>
      <c r="P600" s="75">
        <v>2.496</v>
      </c>
      <c r="Q600" s="75">
        <v>2.496</v>
      </c>
      <c r="R600" s="75">
        <v>2.496</v>
      </c>
      <c r="S600" s="75">
        <v>2.496</v>
      </c>
      <c r="T600" s="75">
        <v>2.496</v>
      </c>
      <c r="U600" s="75">
        <v>2.496</v>
      </c>
      <c r="V600" s="75">
        <v>2.496</v>
      </c>
      <c r="W600" s="75">
        <v>2.496</v>
      </c>
      <c r="X600" s="75">
        <v>2.496</v>
      </c>
      <c r="Y600" s="82">
        <v>2.496</v>
      </c>
    </row>
    <row r="601" spans="1:25" s="62" customFormat="1" ht="18.75" customHeight="1" collapsed="1" thickBot="1" x14ac:dyDescent="0.25">
      <c r="A601" s="109">
        <v>17</v>
      </c>
      <c r="B601" s="101">
        <f t="shared" ref="B601:Y601" si="140">SUM(B602:B605)</f>
        <v>976.17600000000004</v>
      </c>
      <c r="C601" s="102">
        <f t="shared" si="140"/>
        <v>954.71600000000001</v>
      </c>
      <c r="D601" s="102">
        <f t="shared" si="140"/>
        <v>968.00599999999997</v>
      </c>
      <c r="E601" s="103">
        <f t="shared" si="140"/>
        <v>963.03599999999994</v>
      </c>
      <c r="F601" s="103">
        <f t="shared" si="140"/>
        <v>969.59599999999989</v>
      </c>
      <c r="G601" s="103">
        <f t="shared" si="140"/>
        <v>970.74599999999998</v>
      </c>
      <c r="H601" s="103">
        <f t="shared" si="140"/>
        <v>972.23599999999999</v>
      </c>
      <c r="I601" s="103">
        <f t="shared" si="140"/>
        <v>964.59599999999989</v>
      </c>
      <c r="J601" s="103">
        <f t="shared" si="140"/>
        <v>968.62599999999986</v>
      </c>
      <c r="K601" s="104">
        <f t="shared" si="140"/>
        <v>978.17600000000004</v>
      </c>
      <c r="L601" s="103">
        <f t="shared" si="140"/>
        <v>976.39600000000007</v>
      </c>
      <c r="M601" s="105">
        <f t="shared" si="140"/>
        <v>978.53599999999994</v>
      </c>
      <c r="N601" s="104">
        <f t="shared" si="140"/>
        <v>976.43600000000004</v>
      </c>
      <c r="O601" s="103">
        <f t="shared" si="140"/>
        <v>960.68600000000004</v>
      </c>
      <c r="P601" s="105">
        <f t="shared" si="140"/>
        <v>964.85599999999988</v>
      </c>
      <c r="Q601" s="106">
        <f t="shared" si="140"/>
        <v>986.15600000000006</v>
      </c>
      <c r="R601" s="103">
        <f t="shared" si="140"/>
        <v>1000.256</v>
      </c>
      <c r="S601" s="106">
        <f t="shared" si="140"/>
        <v>1009.8659999999999</v>
      </c>
      <c r="T601" s="103">
        <f t="shared" si="140"/>
        <v>997.62599999999986</v>
      </c>
      <c r="U601" s="102">
        <f t="shared" si="140"/>
        <v>986.61599999999987</v>
      </c>
      <c r="V601" s="102">
        <f t="shared" si="140"/>
        <v>991.18600000000004</v>
      </c>
      <c r="W601" s="102">
        <f t="shared" si="140"/>
        <v>987.07599999999991</v>
      </c>
      <c r="X601" s="102">
        <f t="shared" si="140"/>
        <v>986.92600000000004</v>
      </c>
      <c r="Y601" s="107">
        <f t="shared" si="140"/>
        <v>986.35599999999988</v>
      </c>
    </row>
    <row r="602" spans="1:25" s="62" customFormat="1" ht="18.75" hidden="1" customHeight="1" outlineLevel="1" x14ac:dyDescent="0.2">
      <c r="A602" s="160" t="s">
        <v>8</v>
      </c>
      <c r="B602" s="70">
        <f>'май (3 цк)'!B709</f>
        <v>796.36</v>
      </c>
      <c r="C602" s="70">
        <f>'май (3 цк)'!C709</f>
        <v>774.9</v>
      </c>
      <c r="D602" s="70">
        <f>'май (3 цк)'!D709</f>
        <v>788.19</v>
      </c>
      <c r="E602" s="70">
        <f>'май (3 цк)'!E709</f>
        <v>783.22</v>
      </c>
      <c r="F602" s="70">
        <f>'май (3 цк)'!F709</f>
        <v>789.78</v>
      </c>
      <c r="G602" s="70">
        <f>'май (3 цк)'!G709</f>
        <v>790.93</v>
      </c>
      <c r="H602" s="70">
        <f>'май (3 цк)'!H709</f>
        <v>792.42</v>
      </c>
      <c r="I602" s="70">
        <f>'май (3 цк)'!I709</f>
        <v>784.78</v>
      </c>
      <c r="J602" s="70">
        <f>'май (3 цк)'!J709</f>
        <v>788.81</v>
      </c>
      <c r="K602" s="70">
        <f>'май (3 цк)'!K709</f>
        <v>798.36</v>
      </c>
      <c r="L602" s="70">
        <f>'май (3 цк)'!L709</f>
        <v>796.58</v>
      </c>
      <c r="M602" s="70">
        <f>'май (3 цк)'!M709</f>
        <v>798.72</v>
      </c>
      <c r="N602" s="70">
        <f>'май (3 цк)'!N709</f>
        <v>796.62</v>
      </c>
      <c r="O602" s="70">
        <f>'май (3 цк)'!O709</f>
        <v>780.87</v>
      </c>
      <c r="P602" s="70">
        <f>'май (3 цк)'!P709</f>
        <v>785.04</v>
      </c>
      <c r="Q602" s="70">
        <f>'май (3 цк)'!Q709</f>
        <v>806.34</v>
      </c>
      <c r="R602" s="70">
        <f>'май (3 цк)'!R709</f>
        <v>820.44</v>
      </c>
      <c r="S602" s="70">
        <f>'май (3 цк)'!S709</f>
        <v>830.05</v>
      </c>
      <c r="T602" s="70">
        <f>'май (3 цк)'!T709</f>
        <v>817.81</v>
      </c>
      <c r="U602" s="70">
        <f>'май (3 цк)'!U709</f>
        <v>806.8</v>
      </c>
      <c r="V602" s="70">
        <f>'май (3 цк)'!V709</f>
        <v>811.37</v>
      </c>
      <c r="W602" s="70">
        <f>'май (3 цк)'!W709</f>
        <v>807.26</v>
      </c>
      <c r="X602" s="70">
        <f>'май (3 цк)'!X709</f>
        <v>807.11</v>
      </c>
      <c r="Y602" s="70">
        <f>'май (3 цк)'!Y709</f>
        <v>806.54</v>
      </c>
    </row>
    <row r="603" spans="1:25" s="62" customFormat="1" ht="18.75" hidden="1" customHeight="1" outlineLevel="1" x14ac:dyDescent="0.2">
      <c r="A603" s="53" t="s">
        <v>9</v>
      </c>
      <c r="B603" s="76">
        <v>177.32</v>
      </c>
      <c r="C603" s="74">
        <v>177.32</v>
      </c>
      <c r="D603" s="74">
        <v>177.32</v>
      </c>
      <c r="E603" s="74">
        <v>177.32</v>
      </c>
      <c r="F603" s="74">
        <v>177.32</v>
      </c>
      <c r="G603" s="74">
        <v>177.32</v>
      </c>
      <c r="H603" s="74">
        <v>177.32</v>
      </c>
      <c r="I603" s="74">
        <v>177.32</v>
      </c>
      <c r="J603" s="74">
        <v>177.32</v>
      </c>
      <c r="K603" s="74">
        <v>177.32</v>
      </c>
      <c r="L603" s="74">
        <v>177.32</v>
      </c>
      <c r="M603" s="74">
        <v>177.32</v>
      </c>
      <c r="N603" s="74">
        <v>177.32</v>
      </c>
      <c r="O603" s="74">
        <v>177.32</v>
      </c>
      <c r="P603" s="74">
        <v>177.32</v>
      </c>
      <c r="Q603" s="74">
        <v>177.32</v>
      </c>
      <c r="R603" s="74">
        <v>177.32</v>
      </c>
      <c r="S603" s="74">
        <v>177.32</v>
      </c>
      <c r="T603" s="74">
        <v>177.32</v>
      </c>
      <c r="U603" s="74">
        <v>177.32</v>
      </c>
      <c r="V603" s="74">
        <v>177.32</v>
      </c>
      <c r="W603" s="74">
        <v>177.32</v>
      </c>
      <c r="X603" s="74">
        <v>177.32</v>
      </c>
      <c r="Y603" s="81">
        <v>177.32</v>
      </c>
    </row>
    <row r="604" spans="1:25" s="62" customFormat="1" ht="18.75" hidden="1" customHeight="1" outlineLevel="1" x14ac:dyDescent="0.2">
      <c r="A604" s="54" t="s">
        <v>10</v>
      </c>
      <c r="B604" s="76">
        <v>0</v>
      </c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81"/>
    </row>
    <row r="605" spans="1:25" s="62" customFormat="1" ht="18.75" hidden="1" customHeight="1" outlineLevel="1" thickBot="1" x14ac:dyDescent="0.25">
      <c r="A605" s="161" t="s">
        <v>11</v>
      </c>
      <c r="B605" s="77">
        <v>2.496</v>
      </c>
      <c r="C605" s="75">
        <v>2.496</v>
      </c>
      <c r="D605" s="75">
        <v>2.496</v>
      </c>
      <c r="E605" s="75">
        <v>2.496</v>
      </c>
      <c r="F605" s="75">
        <v>2.496</v>
      </c>
      <c r="G605" s="75">
        <v>2.496</v>
      </c>
      <c r="H605" s="75">
        <v>2.496</v>
      </c>
      <c r="I605" s="75">
        <v>2.496</v>
      </c>
      <c r="J605" s="75">
        <v>2.496</v>
      </c>
      <c r="K605" s="75">
        <v>2.496</v>
      </c>
      <c r="L605" s="75">
        <v>2.496</v>
      </c>
      <c r="M605" s="75">
        <v>2.496</v>
      </c>
      <c r="N605" s="75">
        <v>2.496</v>
      </c>
      <c r="O605" s="75">
        <v>2.496</v>
      </c>
      <c r="P605" s="75">
        <v>2.496</v>
      </c>
      <c r="Q605" s="75">
        <v>2.496</v>
      </c>
      <c r="R605" s="75">
        <v>2.496</v>
      </c>
      <c r="S605" s="75">
        <v>2.496</v>
      </c>
      <c r="T605" s="75">
        <v>2.496</v>
      </c>
      <c r="U605" s="75">
        <v>2.496</v>
      </c>
      <c r="V605" s="75">
        <v>2.496</v>
      </c>
      <c r="W605" s="75">
        <v>2.496</v>
      </c>
      <c r="X605" s="75">
        <v>2.496</v>
      </c>
      <c r="Y605" s="82">
        <v>2.496</v>
      </c>
    </row>
    <row r="606" spans="1:25" s="62" customFormat="1" ht="18.75" customHeight="1" collapsed="1" thickBot="1" x14ac:dyDescent="0.25">
      <c r="A606" s="110">
        <v>18</v>
      </c>
      <c r="B606" s="101">
        <f t="shared" ref="B606:Y606" si="141">SUM(B607:B610)</f>
        <v>922.06599999999992</v>
      </c>
      <c r="C606" s="102">
        <f t="shared" si="141"/>
        <v>904.56599999999992</v>
      </c>
      <c r="D606" s="102">
        <f t="shared" si="141"/>
        <v>906.86599999999987</v>
      </c>
      <c r="E606" s="103">
        <f t="shared" si="141"/>
        <v>919.56599999999992</v>
      </c>
      <c r="F606" s="103">
        <f t="shared" si="141"/>
        <v>908.23599999999999</v>
      </c>
      <c r="G606" s="103">
        <f t="shared" si="141"/>
        <v>909.36599999999987</v>
      </c>
      <c r="H606" s="103">
        <f t="shared" si="141"/>
        <v>907.68600000000004</v>
      </c>
      <c r="I606" s="103">
        <f t="shared" si="141"/>
        <v>900.02599999999995</v>
      </c>
      <c r="J606" s="103">
        <f t="shared" si="141"/>
        <v>900.84599999999989</v>
      </c>
      <c r="K606" s="104">
        <f t="shared" si="141"/>
        <v>915.8359999999999</v>
      </c>
      <c r="L606" s="103">
        <f t="shared" si="141"/>
        <v>916.51599999999996</v>
      </c>
      <c r="M606" s="105">
        <f t="shared" si="141"/>
        <v>910.59599999999989</v>
      </c>
      <c r="N606" s="104">
        <f t="shared" si="141"/>
        <v>911.226</v>
      </c>
      <c r="O606" s="103">
        <f t="shared" si="141"/>
        <v>887.84599999999989</v>
      </c>
      <c r="P606" s="105">
        <f t="shared" si="141"/>
        <v>892.30599999999993</v>
      </c>
      <c r="Q606" s="106">
        <f t="shared" si="141"/>
        <v>911.66600000000005</v>
      </c>
      <c r="R606" s="103">
        <f t="shared" si="141"/>
        <v>921.13600000000008</v>
      </c>
      <c r="S606" s="106">
        <f t="shared" si="141"/>
        <v>924.44600000000003</v>
      </c>
      <c r="T606" s="103">
        <f t="shared" si="141"/>
        <v>914.01599999999996</v>
      </c>
      <c r="U606" s="102">
        <f t="shared" si="141"/>
        <v>906.24599999999998</v>
      </c>
      <c r="V606" s="102">
        <f t="shared" si="141"/>
        <v>908.86599999999987</v>
      </c>
      <c r="W606" s="102">
        <f t="shared" si="141"/>
        <v>918.65600000000006</v>
      </c>
      <c r="X606" s="102">
        <f t="shared" si="141"/>
        <v>917.53599999999994</v>
      </c>
      <c r="Y606" s="107">
        <f t="shared" si="141"/>
        <v>916.42600000000004</v>
      </c>
    </row>
    <row r="607" spans="1:25" s="62" customFormat="1" ht="18.75" hidden="1" customHeight="1" outlineLevel="1" x14ac:dyDescent="0.2">
      <c r="A607" s="56" t="s">
        <v>8</v>
      </c>
      <c r="B607" s="70">
        <f>'май (3 цк)'!B713</f>
        <v>742.25</v>
      </c>
      <c r="C607" s="70">
        <f>'май (3 цк)'!C713</f>
        <v>724.75</v>
      </c>
      <c r="D607" s="70">
        <f>'май (3 цк)'!D713</f>
        <v>727.05</v>
      </c>
      <c r="E607" s="70">
        <f>'май (3 цк)'!E713</f>
        <v>739.75</v>
      </c>
      <c r="F607" s="70">
        <f>'май (3 цк)'!F713</f>
        <v>728.42</v>
      </c>
      <c r="G607" s="70">
        <f>'май (3 цк)'!G713</f>
        <v>729.55</v>
      </c>
      <c r="H607" s="70">
        <f>'май (3 цк)'!H713</f>
        <v>727.87</v>
      </c>
      <c r="I607" s="70">
        <f>'май (3 цк)'!I713</f>
        <v>720.21</v>
      </c>
      <c r="J607" s="70">
        <f>'май (3 цк)'!J713</f>
        <v>721.03</v>
      </c>
      <c r="K607" s="70">
        <f>'май (3 цк)'!K713</f>
        <v>736.02</v>
      </c>
      <c r="L607" s="70">
        <f>'май (3 цк)'!L713</f>
        <v>736.7</v>
      </c>
      <c r="M607" s="70">
        <f>'май (3 цк)'!M713</f>
        <v>730.78</v>
      </c>
      <c r="N607" s="70">
        <f>'май (3 цк)'!N713</f>
        <v>731.41</v>
      </c>
      <c r="O607" s="70">
        <f>'май (3 цк)'!O713</f>
        <v>708.03</v>
      </c>
      <c r="P607" s="70">
        <f>'май (3 цк)'!P713</f>
        <v>712.49</v>
      </c>
      <c r="Q607" s="70">
        <f>'май (3 цк)'!Q713</f>
        <v>731.85</v>
      </c>
      <c r="R607" s="70">
        <f>'май (3 цк)'!R713</f>
        <v>741.32</v>
      </c>
      <c r="S607" s="70">
        <f>'май (3 цк)'!S713</f>
        <v>744.63</v>
      </c>
      <c r="T607" s="70">
        <f>'май (3 цк)'!T713</f>
        <v>734.2</v>
      </c>
      <c r="U607" s="70">
        <f>'май (3 цк)'!U713</f>
        <v>726.43</v>
      </c>
      <c r="V607" s="70">
        <f>'май (3 цк)'!V713</f>
        <v>729.05</v>
      </c>
      <c r="W607" s="70">
        <f>'май (3 цк)'!W713</f>
        <v>738.84</v>
      </c>
      <c r="X607" s="70">
        <f>'май (3 цк)'!X713</f>
        <v>737.72</v>
      </c>
      <c r="Y607" s="70">
        <f>'май (3 цк)'!Y713</f>
        <v>736.61</v>
      </c>
    </row>
    <row r="608" spans="1:25" s="62" customFormat="1" ht="18.75" hidden="1" customHeight="1" outlineLevel="1" x14ac:dyDescent="0.2">
      <c r="A608" s="57" t="s">
        <v>9</v>
      </c>
      <c r="B608" s="76">
        <v>177.32</v>
      </c>
      <c r="C608" s="74">
        <v>177.32</v>
      </c>
      <c r="D608" s="74">
        <v>177.32</v>
      </c>
      <c r="E608" s="74">
        <v>177.32</v>
      </c>
      <c r="F608" s="74">
        <v>177.32</v>
      </c>
      <c r="G608" s="74">
        <v>177.32</v>
      </c>
      <c r="H608" s="74">
        <v>177.32</v>
      </c>
      <c r="I608" s="74">
        <v>177.32</v>
      </c>
      <c r="J608" s="74">
        <v>177.32</v>
      </c>
      <c r="K608" s="74">
        <v>177.32</v>
      </c>
      <c r="L608" s="74">
        <v>177.32</v>
      </c>
      <c r="M608" s="74">
        <v>177.32</v>
      </c>
      <c r="N608" s="74">
        <v>177.32</v>
      </c>
      <c r="O608" s="74">
        <v>177.32</v>
      </c>
      <c r="P608" s="74">
        <v>177.32</v>
      </c>
      <c r="Q608" s="74">
        <v>177.32</v>
      </c>
      <c r="R608" s="74">
        <v>177.32</v>
      </c>
      <c r="S608" s="74">
        <v>177.32</v>
      </c>
      <c r="T608" s="74">
        <v>177.32</v>
      </c>
      <c r="U608" s="74">
        <v>177.32</v>
      </c>
      <c r="V608" s="74">
        <v>177.32</v>
      </c>
      <c r="W608" s="74">
        <v>177.32</v>
      </c>
      <c r="X608" s="74">
        <v>177.32</v>
      </c>
      <c r="Y608" s="81">
        <v>177.32</v>
      </c>
    </row>
    <row r="609" spans="1:25" s="62" customFormat="1" ht="18.75" hidden="1" customHeight="1" outlineLevel="1" x14ac:dyDescent="0.2">
      <c r="A609" s="58" t="s">
        <v>10</v>
      </c>
      <c r="B609" s="76">
        <v>0</v>
      </c>
      <c r="C609" s="74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Q609" s="74"/>
      <c r="R609" s="74"/>
      <c r="S609" s="74"/>
      <c r="T609" s="74"/>
      <c r="U609" s="74"/>
      <c r="V609" s="74"/>
      <c r="W609" s="74"/>
      <c r="X609" s="74"/>
      <c r="Y609" s="81"/>
    </row>
    <row r="610" spans="1:25" s="62" customFormat="1" ht="18.75" hidden="1" customHeight="1" outlineLevel="1" thickBot="1" x14ac:dyDescent="0.25">
      <c r="A610" s="147" t="s">
        <v>11</v>
      </c>
      <c r="B610" s="77">
        <v>2.496</v>
      </c>
      <c r="C610" s="75">
        <v>2.496</v>
      </c>
      <c r="D610" s="75">
        <v>2.496</v>
      </c>
      <c r="E610" s="75">
        <v>2.496</v>
      </c>
      <c r="F610" s="75">
        <v>2.496</v>
      </c>
      <c r="G610" s="75">
        <v>2.496</v>
      </c>
      <c r="H610" s="75">
        <v>2.496</v>
      </c>
      <c r="I610" s="75">
        <v>2.496</v>
      </c>
      <c r="J610" s="75">
        <v>2.496</v>
      </c>
      <c r="K610" s="75">
        <v>2.496</v>
      </c>
      <c r="L610" s="75">
        <v>2.496</v>
      </c>
      <c r="M610" s="75">
        <v>2.496</v>
      </c>
      <c r="N610" s="75">
        <v>2.496</v>
      </c>
      <c r="O610" s="75">
        <v>2.496</v>
      </c>
      <c r="P610" s="75">
        <v>2.496</v>
      </c>
      <c r="Q610" s="75">
        <v>2.496</v>
      </c>
      <c r="R610" s="75">
        <v>2.496</v>
      </c>
      <c r="S610" s="75">
        <v>2.496</v>
      </c>
      <c r="T610" s="75">
        <v>2.496</v>
      </c>
      <c r="U610" s="75">
        <v>2.496</v>
      </c>
      <c r="V610" s="75">
        <v>2.496</v>
      </c>
      <c r="W610" s="75">
        <v>2.496</v>
      </c>
      <c r="X610" s="75">
        <v>2.496</v>
      </c>
      <c r="Y610" s="82">
        <v>2.496</v>
      </c>
    </row>
    <row r="611" spans="1:25" s="62" customFormat="1" ht="18.75" customHeight="1" collapsed="1" thickBot="1" x14ac:dyDescent="0.25">
      <c r="A611" s="112">
        <v>19</v>
      </c>
      <c r="B611" s="101">
        <f t="shared" ref="B611:Y611" si="142">SUM(B612:B615)</f>
        <v>905.95600000000002</v>
      </c>
      <c r="C611" s="102">
        <f t="shared" si="142"/>
        <v>891.04599999999994</v>
      </c>
      <c r="D611" s="102">
        <f t="shared" si="142"/>
        <v>894.59599999999989</v>
      </c>
      <c r="E611" s="103">
        <f t="shared" si="142"/>
        <v>905.42600000000004</v>
      </c>
      <c r="F611" s="103">
        <f t="shared" si="142"/>
        <v>888.64600000000007</v>
      </c>
      <c r="G611" s="103">
        <f t="shared" si="142"/>
        <v>877.69600000000003</v>
      </c>
      <c r="H611" s="103">
        <f t="shared" si="142"/>
        <v>879.74599999999998</v>
      </c>
      <c r="I611" s="103">
        <f t="shared" si="142"/>
        <v>882.51599999999996</v>
      </c>
      <c r="J611" s="103">
        <f t="shared" si="142"/>
        <v>885.34599999999989</v>
      </c>
      <c r="K611" s="104">
        <f t="shared" si="142"/>
        <v>895.14600000000007</v>
      </c>
      <c r="L611" s="103">
        <f t="shared" si="142"/>
        <v>897.54599999999994</v>
      </c>
      <c r="M611" s="105">
        <f t="shared" si="142"/>
        <v>890.21600000000001</v>
      </c>
      <c r="N611" s="104">
        <f t="shared" si="142"/>
        <v>896.10599999999988</v>
      </c>
      <c r="O611" s="103">
        <f t="shared" si="142"/>
        <v>879.93600000000004</v>
      </c>
      <c r="P611" s="105">
        <f t="shared" si="142"/>
        <v>885.68600000000004</v>
      </c>
      <c r="Q611" s="106">
        <f t="shared" si="142"/>
        <v>902.87599999999986</v>
      </c>
      <c r="R611" s="103">
        <f t="shared" si="142"/>
        <v>911.87599999999986</v>
      </c>
      <c r="S611" s="106">
        <f t="shared" si="142"/>
        <v>921.20600000000002</v>
      </c>
      <c r="T611" s="103">
        <f t="shared" si="142"/>
        <v>907.98599999999999</v>
      </c>
      <c r="U611" s="102">
        <f t="shared" si="142"/>
        <v>904.67600000000004</v>
      </c>
      <c r="V611" s="102">
        <f t="shared" si="142"/>
        <v>901.69600000000003</v>
      </c>
      <c r="W611" s="102">
        <f t="shared" si="142"/>
        <v>909.71600000000001</v>
      </c>
      <c r="X611" s="102">
        <f t="shared" si="142"/>
        <v>909.67600000000004</v>
      </c>
      <c r="Y611" s="107">
        <f t="shared" si="142"/>
        <v>911.476</v>
      </c>
    </row>
    <row r="612" spans="1:25" s="62" customFormat="1" ht="18.75" hidden="1" customHeight="1" outlineLevel="1" x14ac:dyDescent="0.2">
      <c r="A612" s="160" t="s">
        <v>8</v>
      </c>
      <c r="B612" s="70">
        <f>'май (3 цк)'!B717</f>
        <v>726.14</v>
      </c>
      <c r="C612" s="70">
        <f>'май (3 цк)'!C717</f>
        <v>711.23</v>
      </c>
      <c r="D612" s="70">
        <f>'май (3 цк)'!D717</f>
        <v>714.78</v>
      </c>
      <c r="E612" s="70">
        <f>'май (3 цк)'!E717</f>
        <v>725.61</v>
      </c>
      <c r="F612" s="70">
        <f>'май (3 цк)'!F717</f>
        <v>708.83</v>
      </c>
      <c r="G612" s="70">
        <f>'май (3 цк)'!G717</f>
        <v>697.88</v>
      </c>
      <c r="H612" s="70">
        <f>'май (3 цк)'!H717</f>
        <v>699.93</v>
      </c>
      <c r="I612" s="70">
        <f>'май (3 цк)'!I717</f>
        <v>702.7</v>
      </c>
      <c r="J612" s="70">
        <f>'май (3 цк)'!J717</f>
        <v>705.53</v>
      </c>
      <c r="K612" s="70">
        <f>'май (3 цк)'!K717</f>
        <v>715.33</v>
      </c>
      <c r="L612" s="70">
        <f>'май (3 цк)'!L717</f>
        <v>717.73</v>
      </c>
      <c r="M612" s="70">
        <f>'май (3 цк)'!M717</f>
        <v>710.4</v>
      </c>
      <c r="N612" s="70">
        <f>'май (3 цк)'!N717</f>
        <v>716.29</v>
      </c>
      <c r="O612" s="70">
        <f>'май (3 цк)'!O717</f>
        <v>700.12</v>
      </c>
      <c r="P612" s="70">
        <f>'май (3 цк)'!P717</f>
        <v>705.87</v>
      </c>
      <c r="Q612" s="70">
        <f>'май (3 цк)'!Q717</f>
        <v>723.06</v>
      </c>
      <c r="R612" s="70">
        <f>'май (3 цк)'!R717</f>
        <v>732.06</v>
      </c>
      <c r="S612" s="70">
        <f>'май (3 цк)'!S717</f>
        <v>741.39</v>
      </c>
      <c r="T612" s="70">
        <f>'май (3 цк)'!T717</f>
        <v>728.17</v>
      </c>
      <c r="U612" s="70">
        <f>'май (3 цк)'!U717</f>
        <v>724.86</v>
      </c>
      <c r="V612" s="70">
        <f>'май (3 цк)'!V717</f>
        <v>721.88</v>
      </c>
      <c r="W612" s="70">
        <f>'май (3 цк)'!W717</f>
        <v>729.9</v>
      </c>
      <c r="X612" s="70">
        <f>'май (3 цк)'!X717</f>
        <v>729.86</v>
      </c>
      <c r="Y612" s="70">
        <f>'май (3 цк)'!Y717</f>
        <v>731.66</v>
      </c>
    </row>
    <row r="613" spans="1:25" s="62" customFormat="1" ht="18.75" hidden="1" customHeight="1" outlineLevel="1" x14ac:dyDescent="0.2">
      <c r="A613" s="53" t="s">
        <v>9</v>
      </c>
      <c r="B613" s="76">
        <v>177.32</v>
      </c>
      <c r="C613" s="74">
        <v>177.32</v>
      </c>
      <c r="D613" s="74">
        <v>177.32</v>
      </c>
      <c r="E613" s="74">
        <v>177.32</v>
      </c>
      <c r="F613" s="74">
        <v>177.32</v>
      </c>
      <c r="G613" s="74">
        <v>177.32</v>
      </c>
      <c r="H613" s="74">
        <v>177.32</v>
      </c>
      <c r="I613" s="74">
        <v>177.32</v>
      </c>
      <c r="J613" s="74">
        <v>177.32</v>
      </c>
      <c r="K613" s="74">
        <v>177.32</v>
      </c>
      <c r="L613" s="74">
        <v>177.32</v>
      </c>
      <c r="M613" s="74">
        <v>177.32</v>
      </c>
      <c r="N613" s="74">
        <v>177.32</v>
      </c>
      <c r="O613" s="74">
        <v>177.32</v>
      </c>
      <c r="P613" s="74">
        <v>177.32</v>
      </c>
      <c r="Q613" s="74">
        <v>177.32</v>
      </c>
      <c r="R613" s="74">
        <v>177.32</v>
      </c>
      <c r="S613" s="74">
        <v>177.32</v>
      </c>
      <c r="T613" s="74">
        <v>177.32</v>
      </c>
      <c r="U613" s="74">
        <v>177.32</v>
      </c>
      <c r="V613" s="74">
        <v>177.32</v>
      </c>
      <c r="W613" s="74">
        <v>177.32</v>
      </c>
      <c r="X613" s="74">
        <v>177.32</v>
      </c>
      <c r="Y613" s="81">
        <v>177.32</v>
      </c>
    </row>
    <row r="614" spans="1:25" s="62" customFormat="1" ht="18.75" hidden="1" customHeight="1" outlineLevel="1" x14ac:dyDescent="0.2">
      <c r="A614" s="54" t="s">
        <v>10</v>
      </c>
      <c r="B614" s="76">
        <v>0</v>
      </c>
      <c r="C614" s="74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Q614" s="74"/>
      <c r="R614" s="74"/>
      <c r="S614" s="74"/>
      <c r="T614" s="74"/>
      <c r="U614" s="74"/>
      <c r="V614" s="74"/>
      <c r="W614" s="74"/>
      <c r="X614" s="74"/>
      <c r="Y614" s="81"/>
    </row>
    <row r="615" spans="1:25" s="62" customFormat="1" ht="18.75" hidden="1" customHeight="1" outlineLevel="1" thickBot="1" x14ac:dyDescent="0.25">
      <c r="A615" s="161" t="s">
        <v>11</v>
      </c>
      <c r="B615" s="77">
        <v>2.496</v>
      </c>
      <c r="C615" s="75">
        <v>2.496</v>
      </c>
      <c r="D615" s="75">
        <v>2.496</v>
      </c>
      <c r="E615" s="75">
        <v>2.496</v>
      </c>
      <c r="F615" s="75">
        <v>2.496</v>
      </c>
      <c r="G615" s="75">
        <v>2.496</v>
      </c>
      <c r="H615" s="75">
        <v>2.496</v>
      </c>
      <c r="I615" s="75">
        <v>2.496</v>
      </c>
      <c r="J615" s="75">
        <v>2.496</v>
      </c>
      <c r="K615" s="75">
        <v>2.496</v>
      </c>
      <c r="L615" s="75">
        <v>2.496</v>
      </c>
      <c r="M615" s="75">
        <v>2.496</v>
      </c>
      <c r="N615" s="75">
        <v>2.496</v>
      </c>
      <c r="O615" s="75">
        <v>2.496</v>
      </c>
      <c r="P615" s="75">
        <v>2.496</v>
      </c>
      <c r="Q615" s="75">
        <v>2.496</v>
      </c>
      <c r="R615" s="75">
        <v>2.496</v>
      </c>
      <c r="S615" s="75">
        <v>2.496</v>
      </c>
      <c r="T615" s="75">
        <v>2.496</v>
      </c>
      <c r="U615" s="75">
        <v>2.496</v>
      </c>
      <c r="V615" s="75">
        <v>2.496</v>
      </c>
      <c r="W615" s="75">
        <v>2.496</v>
      </c>
      <c r="X615" s="75">
        <v>2.496</v>
      </c>
      <c r="Y615" s="82">
        <v>2.496</v>
      </c>
    </row>
    <row r="616" spans="1:25" s="62" customFormat="1" ht="18.75" customHeight="1" collapsed="1" thickBot="1" x14ac:dyDescent="0.25">
      <c r="A616" s="109">
        <v>20</v>
      </c>
      <c r="B616" s="101">
        <f t="shared" ref="B616:Y616" si="143">SUM(B617:B620)</f>
        <v>890.99599999999998</v>
      </c>
      <c r="C616" s="102">
        <f t="shared" si="143"/>
        <v>871.73599999999999</v>
      </c>
      <c r="D616" s="102">
        <f t="shared" si="143"/>
        <v>876.38600000000008</v>
      </c>
      <c r="E616" s="103">
        <f t="shared" si="143"/>
        <v>887.21600000000001</v>
      </c>
      <c r="F616" s="103">
        <f t="shared" si="143"/>
        <v>883.13600000000008</v>
      </c>
      <c r="G616" s="103">
        <f t="shared" si="143"/>
        <v>882.36599999999987</v>
      </c>
      <c r="H616" s="103">
        <f t="shared" si="143"/>
        <v>886.02599999999995</v>
      </c>
      <c r="I616" s="103">
        <f t="shared" si="143"/>
        <v>870.14600000000007</v>
      </c>
      <c r="J616" s="103">
        <f t="shared" si="143"/>
        <v>873.0859999999999</v>
      </c>
      <c r="K616" s="104">
        <f t="shared" si="143"/>
        <v>879.05599999999993</v>
      </c>
      <c r="L616" s="103">
        <f t="shared" si="143"/>
        <v>881.26599999999996</v>
      </c>
      <c r="M616" s="105">
        <f t="shared" si="143"/>
        <v>879.87599999999986</v>
      </c>
      <c r="N616" s="104">
        <f t="shared" si="143"/>
        <v>887.99599999999998</v>
      </c>
      <c r="O616" s="103">
        <f t="shared" si="143"/>
        <v>862.99599999999998</v>
      </c>
      <c r="P616" s="105">
        <f t="shared" si="143"/>
        <v>870.3359999999999</v>
      </c>
      <c r="Q616" s="106">
        <f t="shared" si="143"/>
        <v>889.29599999999994</v>
      </c>
      <c r="R616" s="103">
        <f t="shared" si="143"/>
        <v>906.42600000000004</v>
      </c>
      <c r="S616" s="106">
        <f t="shared" si="143"/>
        <v>911.63600000000008</v>
      </c>
      <c r="T616" s="103">
        <f t="shared" si="143"/>
        <v>905.80599999999993</v>
      </c>
      <c r="U616" s="102">
        <f t="shared" si="143"/>
        <v>896.63600000000008</v>
      </c>
      <c r="V616" s="102">
        <f t="shared" si="143"/>
        <v>898.11599999999987</v>
      </c>
      <c r="W616" s="102">
        <f t="shared" si="143"/>
        <v>900.16600000000005</v>
      </c>
      <c r="X616" s="102">
        <f t="shared" si="143"/>
        <v>895.75599999999997</v>
      </c>
      <c r="Y616" s="107">
        <f t="shared" si="143"/>
        <v>890.51599999999996</v>
      </c>
    </row>
    <row r="617" spans="1:25" s="62" customFormat="1" ht="18.75" hidden="1" customHeight="1" outlineLevel="1" x14ac:dyDescent="0.2">
      <c r="A617" s="160" t="s">
        <v>8</v>
      </c>
      <c r="B617" s="70">
        <f>'май (3 цк)'!B721</f>
        <v>711.18</v>
      </c>
      <c r="C617" s="70">
        <f>'май (3 цк)'!C721</f>
        <v>691.92</v>
      </c>
      <c r="D617" s="70">
        <f>'май (3 цк)'!D721</f>
        <v>696.57</v>
      </c>
      <c r="E617" s="70">
        <f>'май (3 цк)'!E721</f>
        <v>707.4</v>
      </c>
      <c r="F617" s="70">
        <f>'май (3 цк)'!F721</f>
        <v>703.32</v>
      </c>
      <c r="G617" s="70">
        <f>'май (3 цк)'!G721</f>
        <v>702.55</v>
      </c>
      <c r="H617" s="70">
        <f>'май (3 цк)'!H721</f>
        <v>706.21</v>
      </c>
      <c r="I617" s="70">
        <f>'май (3 цк)'!I721</f>
        <v>690.33</v>
      </c>
      <c r="J617" s="70">
        <f>'май (3 цк)'!J721</f>
        <v>693.27</v>
      </c>
      <c r="K617" s="70">
        <f>'май (3 цк)'!K721</f>
        <v>699.24</v>
      </c>
      <c r="L617" s="70">
        <f>'май (3 цк)'!L721</f>
        <v>701.45</v>
      </c>
      <c r="M617" s="70">
        <f>'май (3 цк)'!M721</f>
        <v>700.06</v>
      </c>
      <c r="N617" s="70">
        <f>'май (3 цк)'!N721</f>
        <v>708.18</v>
      </c>
      <c r="O617" s="70">
        <f>'май (3 цк)'!O721</f>
        <v>683.18</v>
      </c>
      <c r="P617" s="70">
        <f>'май (3 цк)'!P721</f>
        <v>690.52</v>
      </c>
      <c r="Q617" s="70">
        <f>'май (3 цк)'!Q721</f>
        <v>709.48</v>
      </c>
      <c r="R617" s="70">
        <f>'май (3 цк)'!R721</f>
        <v>726.61</v>
      </c>
      <c r="S617" s="70">
        <f>'май (3 цк)'!S721</f>
        <v>731.82</v>
      </c>
      <c r="T617" s="70">
        <f>'май (3 цк)'!T721</f>
        <v>725.99</v>
      </c>
      <c r="U617" s="70">
        <f>'май (3 цк)'!U721</f>
        <v>716.82</v>
      </c>
      <c r="V617" s="70">
        <f>'май (3 цк)'!V721</f>
        <v>718.3</v>
      </c>
      <c r="W617" s="70">
        <f>'май (3 цк)'!W721</f>
        <v>720.35</v>
      </c>
      <c r="X617" s="70">
        <f>'май (3 цк)'!X721</f>
        <v>715.94</v>
      </c>
      <c r="Y617" s="70">
        <f>'май (3 цк)'!Y721</f>
        <v>710.7</v>
      </c>
    </row>
    <row r="618" spans="1:25" s="62" customFormat="1" ht="18.75" hidden="1" customHeight="1" outlineLevel="1" x14ac:dyDescent="0.2">
      <c r="A618" s="53" t="s">
        <v>9</v>
      </c>
      <c r="B618" s="76">
        <v>177.32</v>
      </c>
      <c r="C618" s="74">
        <v>177.32</v>
      </c>
      <c r="D618" s="74">
        <v>177.32</v>
      </c>
      <c r="E618" s="74">
        <v>177.32</v>
      </c>
      <c r="F618" s="74">
        <v>177.32</v>
      </c>
      <c r="G618" s="74">
        <v>177.32</v>
      </c>
      <c r="H618" s="74">
        <v>177.32</v>
      </c>
      <c r="I618" s="74">
        <v>177.32</v>
      </c>
      <c r="J618" s="74">
        <v>177.32</v>
      </c>
      <c r="K618" s="74">
        <v>177.32</v>
      </c>
      <c r="L618" s="74">
        <v>177.32</v>
      </c>
      <c r="M618" s="74">
        <v>177.32</v>
      </c>
      <c r="N618" s="74">
        <v>177.32</v>
      </c>
      <c r="O618" s="74">
        <v>177.32</v>
      </c>
      <c r="P618" s="74">
        <v>177.32</v>
      </c>
      <c r="Q618" s="74">
        <v>177.32</v>
      </c>
      <c r="R618" s="74">
        <v>177.32</v>
      </c>
      <c r="S618" s="74">
        <v>177.32</v>
      </c>
      <c r="T618" s="74">
        <v>177.32</v>
      </c>
      <c r="U618" s="74">
        <v>177.32</v>
      </c>
      <c r="V618" s="74">
        <v>177.32</v>
      </c>
      <c r="W618" s="74">
        <v>177.32</v>
      </c>
      <c r="X618" s="74">
        <v>177.32</v>
      </c>
      <c r="Y618" s="81">
        <v>177.32</v>
      </c>
    </row>
    <row r="619" spans="1:25" s="62" customFormat="1" ht="18.75" hidden="1" customHeight="1" outlineLevel="1" x14ac:dyDescent="0.2">
      <c r="A619" s="54" t="s">
        <v>10</v>
      </c>
      <c r="B619" s="76">
        <v>0</v>
      </c>
      <c r="C619" s="74"/>
      <c r="D619" s="74"/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Q619" s="74"/>
      <c r="R619" s="74"/>
      <c r="S619" s="74"/>
      <c r="T619" s="74"/>
      <c r="U619" s="74"/>
      <c r="V619" s="74"/>
      <c r="W619" s="74"/>
      <c r="X619" s="74"/>
      <c r="Y619" s="81"/>
    </row>
    <row r="620" spans="1:25" s="62" customFormat="1" ht="18.75" hidden="1" customHeight="1" outlineLevel="1" thickBot="1" x14ac:dyDescent="0.25">
      <c r="A620" s="161" t="s">
        <v>11</v>
      </c>
      <c r="B620" s="77">
        <v>2.496</v>
      </c>
      <c r="C620" s="75">
        <v>2.496</v>
      </c>
      <c r="D620" s="75">
        <v>2.496</v>
      </c>
      <c r="E620" s="75">
        <v>2.496</v>
      </c>
      <c r="F620" s="75">
        <v>2.496</v>
      </c>
      <c r="G620" s="75">
        <v>2.496</v>
      </c>
      <c r="H620" s="75">
        <v>2.496</v>
      </c>
      <c r="I620" s="75">
        <v>2.496</v>
      </c>
      <c r="J620" s="75">
        <v>2.496</v>
      </c>
      <c r="K620" s="75">
        <v>2.496</v>
      </c>
      <c r="L620" s="75">
        <v>2.496</v>
      </c>
      <c r="M620" s="75">
        <v>2.496</v>
      </c>
      <c r="N620" s="75">
        <v>2.496</v>
      </c>
      <c r="O620" s="75">
        <v>2.496</v>
      </c>
      <c r="P620" s="75">
        <v>2.496</v>
      </c>
      <c r="Q620" s="75">
        <v>2.496</v>
      </c>
      <c r="R620" s="75">
        <v>2.496</v>
      </c>
      <c r="S620" s="75">
        <v>2.496</v>
      </c>
      <c r="T620" s="75">
        <v>2.496</v>
      </c>
      <c r="U620" s="75">
        <v>2.496</v>
      </c>
      <c r="V620" s="75">
        <v>2.496</v>
      </c>
      <c r="W620" s="75">
        <v>2.496</v>
      </c>
      <c r="X620" s="75">
        <v>2.496</v>
      </c>
      <c r="Y620" s="82">
        <v>2.496</v>
      </c>
    </row>
    <row r="621" spans="1:25" s="62" customFormat="1" ht="18.75" customHeight="1" collapsed="1" thickBot="1" x14ac:dyDescent="0.25">
      <c r="A621" s="100">
        <v>21</v>
      </c>
      <c r="B621" s="101">
        <f t="shared" ref="B621:Y621" si="144">SUM(B622:B625)</f>
        <v>889.31599999999992</v>
      </c>
      <c r="C621" s="102">
        <f t="shared" si="144"/>
        <v>873.11599999999987</v>
      </c>
      <c r="D621" s="102">
        <f t="shared" si="144"/>
        <v>874.91600000000005</v>
      </c>
      <c r="E621" s="103">
        <f t="shared" si="144"/>
        <v>886.71600000000001</v>
      </c>
      <c r="F621" s="103">
        <f t="shared" si="144"/>
        <v>889.13600000000008</v>
      </c>
      <c r="G621" s="103">
        <f t="shared" si="144"/>
        <v>884.77599999999995</v>
      </c>
      <c r="H621" s="103">
        <f t="shared" si="144"/>
        <v>887.40600000000006</v>
      </c>
      <c r="I621" s="103">
        <f t="shared" si="144"/>
        <v>876.10599999999988</v>
      </c>
      <c r="J621" s="103">
        <f t="shared" si="144"/>
        <v>873.14600000000007</v>
      </c>
      <c r="K621" s="104">
        <f t="shared" si="144"/>
        <v>875.24599999999998</v>
      </c>
      <c r="L621" s="103">
        <f t="shared" si="144"/>
        <v>878.69600000000003</v>
      </c>
      <c r="M621" s="105">
        <f t="shared" si="144"/>
        <v>880.20600000000002</v>
      </c>
      <c r="N621" s="104">
        <f t="shared" si="144"/>
        <v>889.70600000000002</v>
      </c>
      <c r="O621" s="103">
        <f t="shared" si="144"/>
        <v>871.34599999999989</v>
      </c>
      <c r="P621" s="105">
        <f t="shared" si="144"/>
        <v>879.0859999999999</v>
      </c>
      <c r="Q621" s="106">
        <f t="shared" si="144"/>
        <v>890.80599999999993</v>
      </c>
      <c r="R621" s="103">
        <f t="shared" si="144"/>
        <v>900.20600000000002</v>
      </c>
      <c r="S621" s="106">
        <f t="shared" si="144"/>
        <v>905.78599999999994</v>
      </c>
      <c r="T621" s="103">
        <f t="shared" si="144"/>
        <v>895.37599999999986</v>
      </c>
      <c r="U621" s="102">
        <f t="shared" si="144"/>
        <v>886.01599999999996</v>
      </c>
      <c r="V621" s="102">
        <f t="shared" si="144"/>
        <v>887.98599999999999</v>
      </c>
      <c r="W621" s="102">
        <f t="shared" si="144"/>
        <v>897.01599999999996</v>
      </c>
      <c r="X621" s="102">
        <f t="shared" si="144"/>
        <v>903.01599999999996</v>
      </c>
      <c r="Y621" s="107">
        <f t="shared" si="144"/>
        <v>895.82599999999991</v>
      </c>
    </row>
    <row r="622" spans="1:25" s="62" customFormat="1" ht="18.75" hidden="1" customHeight="1" outlineLevel="1" x14ac:dyDescent="0.2">
      <c r="A622" s="160" t="s">
        <v>8</v>
      </c>
      <c r="B622" s="70">
        <f>'май (3 цк)'!B725</f>
        <v>709.5</v>
      </c>
      <c r="C622" s="70">
        <f>'май (3 цк)'!C725</f>
        <v>693.3</v>
      </c>
      <c r="D622" s="70">
        <f>'май (3 цк)'!D725</f>
        <v>695.1</v>
      </c>
      <c r="E622" s="70">
        <f>'май (3 цк)'!E725</f>
        <v>706.9</v>
      </c>
      <c r="F622" s="70">
        <f>'май (3 цк)'!F725</f>
        <v>709.32</v>
      </c>
      <c r="G622" s="70">
        <f>'май (3 цк)'!G725</f>
        <v>704.96</v>
      </c>
      <c r="H622" s="70">
        <f>'май (3 цк)'!H725</f>
        <v>707.59</v>
      </c>
      <c r="I622" s="70">
        <f>'май (3 цк)'!I725</f>
        <v>696.29</v>
      </c>
      <c r="J622" s="70">
        <f>'май (3 цк)'!J725</f>
        <v>693.33</v>
      </c>
      <c r="K622" s="70">
        <f>'май (3 цк)'!K725</f>
        <v>695.43</v>
      </c>
      <c r="L622" s="70">
        <f>'май (3 цк)'!L725</f>
        <v>698.88</v>
      </c>
      <c r="M622" s="70">
        <f>'май (3 цк)'!M725</f>
        <v>700.39</v>
      </c>
      <c r="N622" s="70">
        <f>'май (3 цк)'!N725</f>
        <v>709.89</v>
      </c>
      <c r="O622" s="70">
        <f>'май (3 цк)'!O725</f>
        <v>691.53</v>
      </c>
      <c r="P622" s="70">
        <f>'май (3 цк)'!P725</f>
        <v>699.27</v>
      </c>
      <c r="Q622" s="70">
        <f>'май (3 цк)'!Q725</f>
        <v>710.99</v>
      </c>
      <c r="R622" s="70">
        <f>'май (3 цк)'!R725</f>
        <v>720.39</v>
      </c>
      <c r="S622" s="70">
        <f>'май (3 цк)'!S725</f>
        <v>725.97</v>
      </c>
      <c r="T622" s="70">
        <f>'май (3 цк)'!T725</f>
        <v>715.56</v>
      </c>
      <c r="U622" s="70">
        <f>'май (3 цк)'!U725</f>
        <v>706.2</v>
      </c>
      <c r="V622" s="70">
        <f>'май (3 цк)'!V725</f>
        <v>708.17</v>
      </c>
      <c r="W622" s="70">
        <f>'май (3 цк)'!W725</f>
        <v>717.2</v>
      </c>
      <c r="X622" s="70">
        <f>'май (3 цк)'!X725</f>
        <v>723.2</v>
      </c>
      <c r="Y622" s="70">
        <f>'май (3 цк)'!Y725</f>
        <v>716.01</v>
      </c>
    </row>
    <row r="623" spans="1:25" s="62" customFormat="1" ht="18.75" hidden="1" customHeight="1" outlineLevel="1" x14ac:dyDescent="0.2">
      <c r="A623" s="53" t="s">
        <v>9</v>
      </c>
      <c r="B623" s="76">
        <v>177.32</v>
      </c>
      <c r="C623" s="74">
        <v>177.32</v>
      </c>
      <c r="D623" s="74">
        <v>177.32</v>
      </c>
      <c r="E623" s="74">
        <v>177.32</v>
      </c>
      <c r="F623" s="74">
        <v>177.32</v>
      </c>
      <c r="G623" s="74">
        <v>177.32</v>
      </c>
      <c r="H623" s="74">
        <v>177.32</v>
      </c>
      <c r="I623" s="74">
        <v>177.32</v>
      </c>
      <c r="J623" s="74">
        <v>177.32</v>
      </c>
      <c r="K623" s="74">
        <v>177.32</v>
      </c>
      <c r="L623" s="74">
        <v>177.32</v>
      </c>
      <c r="M623" s="74">
        <v>177.32</v>
      </c>
      <c r="N623" s="74">
        <v>177.32</v>
      </c>
      <c r="O623" s="74">
        <v>177.32</v>
      </c>
      <c r="P623" s="74">
        <v>177.32</v>
      </c>
      <c r="Q623" s="74">
        <v>177.32</v>
      </c>
      <c r="R623" s="74">
        <v>177.32</v>
      </c>
      <c r="S623" s="74">
        <v>177.32</v>
      </c>
      <c r="T623" s="74">
        <v>177.32</v>
      </c>
      <c r="U623" s="74">
        <v>177.32</v>
      </c>
      <c r="V623" s="74">
        <v>177.32</v>
      </c>
      <c r="W623" s="74">
        <v>177.32</v>
      </c>
      <c r="X623" s="74">
        <v>177.32</v>
      </c>
      <c r="Y623" s="81">
        <v>177.32</v>
      </c>
    </row>
    <row r="624" spans="1:25" s="62" customFormat="1" ht="18.75" hidden="1" customHeight="1" outlineLevel="1" x14ac:dyDescent="0.2">
      <c r="A624" s="54" t="s">
        <v>10</v>
      </c>
      <c r="B624" s="76">
        <v>0</v>
      </c>
      <c r="C624" s="74"/>
      <c r="D624" s="74"/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Q624" s="74"/>
      <c r="R624" s="74"/>
      <c r="S624" s="74"/>
      <c r="T624" s="74"/>
      <c r="U624" s="74"/>
      <c r="V624" s="74"/>
      <c r="W624" s="74"/>
      <c r="X624" s="74"/>
      <c r="Y624" s="81"/>
    </row>
    <row r="625" spans="1:25" s="62" customFormat="1" ht="18.75" hidden="1" customHeight="1" outlineLevel="1" thickBot="1" x14ac:dyDescent="0.25">
      <c r="A625" s="161" t="s">
        <v>11</v>
      </c>
      <c r="B625" s="77">
        <v>2.496</v>
      </c>
      <c r="C625" s="75">
        <v>2.496</v>
      </c>
      <c r="D625" s="75">
        <v>2.496</v>
      </c>
      <c r="E625" s="75">
        <v>2.496</v>
      </c>
      <c r="F625" s="75">
        <v>2.496</v>
      </c>
      <c r="G625" s="75">
        <v>2.496</v>
      </c>
      <c r="H625" s="75">
        <v>2.496</v>
      </c>
      <c r="I625" s="75">
        <v>2.496</v>
      </c>
      <c r="J625" s="75">
        <v>2.496</v>
      </c>
      <c r="K625" s="75">
        <v>2.496</v>
      </c>
      <c r="L625" s="75">
        <v>2.496</v>
      </c>
      <c r="M625" s="75">
        <v>2.496</v>
      </c>
      <c r="N625" s="75">
        <v>2.496</v>
      </c>
      <c r="O625" s="75">
        <v>2.496</v>
      </c>
      <c r="P625" s="75">
        <v>2.496</v>
      </c>
      <c r="Q625" s="75">
        <v>2.496</v>
      </c>
      <c r="R625" s="75">
        <v>2.496</v>
      </c>
      <c r="S625" s="75">
        <v>2.496</v>
      </c>
      <c r="T625" s="75">
        <v>2.496</v>
      </c>
      <c r="U625" s="75">
        <v>2.496</v>
      </c>
      <c r="V625" s="75">
        <v>2.496</v>
      </c>
      <c r="W625" s="75">
        <v>2.496</v>
      </c>
      <c r="X625" s="75">
        <v>2.496</v>
      </c>
      <c r="Y625" s="82">
        <v>2.496</v>
      </c>
    </row>
    <row r="626" spans="1:25" s="62" customFormat="1" ht="18.75" customHeight="1" collapsed="1" thickBot="1" x14ac:dyDescent="0.25">
      <c r="A626" s="109">
        <v>22</v>
      </c>
      <c r="B626" s="101">
        <f t="shared" ref="B626:Y626" si="145">SUM(B627:B630)</f>
        <v>922.48599999999999</v>
      </c>
      <c r="C626" s="102">
        <f t="shared" si="145"/>
        <v>898.13600000000008</v>
      </c>
      <c r="D626" s="102">
        <f t="shared" si="145"/>
        <v>916.74599999999998</v>
      </c>
      <c r="E626" s="103">
        <f t="shared" si="145"/>
        <v>922.85599999999988</v>
      </c>
      <c r="F626" s="103">
        <f t="shared" si="145"/>
        <v>921.14600000000007</v>
      </c>
      <c r="G626" s="103">
        <f t="shared" si="145"/>
        <v>920.38600000000008</v>
      </c>
      <c r="H626" s="103">
        <f t="shared" si="145"/>
        <v>921.82599999999991</v>
      </c>
      <c r="I626" s="103">
        <f t="shared" si="145"/>
        <v>911.49599999999998</v>
      </c>
      <c r="J626" s="103">
        <f t="shared" si="145"/>
        <v>914.3359999999999</v>
      </c>
      <c r="K626" s="104">
        <f t="shared" si="145"/>
        <v>926.05599999999993</v>
      </c>
      <c r="L626" s="103">
        <f t="shared" si="145"/>
        <v>923.31599999999992</v>
      </c>
      <c r="M626" s="105">
        <f t="shared" si="145"/>
        <v>922.95600000000002</v>
      </c>
      <c r="N626" s="104">
        <f t="shared" si="145"/>
        <v>923.68600000000004</v>
      </c>
      <c r="O626" s="103">
        <f t="shared" si="145"/>
        <v>901.89600000000007</v>
      </c>
      <c r="P626" s="105">
        <f t="shared" si="145"/>
        <v>903.82599999999991</v>
      </c>
      <c r="Q626" s="106">
        <f t="shared" si="145"/>
        <v>914.43600000000004</v>
      </c>
      <c r="R626" s="103">
        <f t="shared" si="145"/>
        <v>922.88600000000008</v>
      </c>
      <c r="S626" s="106">
        <f t="shared" si="145"/>
        <v>929.56599999999992</v>
      </c>
      <c r="T626" s="103">
        <f t="shared" si="145"/>
        <v>922.54599999999994</v>
      </c>
      <c r="U626" s="102">
        <f t="shared" si="145"/>
        <v>918.53599999999994</v>
      </c>
      <c r="V626" s="102">
        <f t="shared" si="145"/>
        <v>921.15600000000006</v>
      </c>
      <c r="W626" s="102">
        <f t="shared" si="145"/>
        <v>922.8359999999999</v>
      </c>
      <c r="X626" s="102">
        <f t="shared" si="145"/>
        <v>924.80599999999993</v>
      </c>
      <c r="Y626" s="107">
        <f t="shared" si="145"/>
        <v>930.74599999999998</v>
      </c>
    </row>
    <row r="627" spans="1:25" s="62" customFormat="1" ht="18.75" hidden="1" customHeight="1" outlineLevel="1" x14ac:dyDescent="0.2">
      <c r="A627" s="160" t="s">
        <v>8</v>
      </c>
      <c r="B627" s="70">
        <f>'май (3 цк)'!B729</f>
        <v>742.67</v>
      </c>
      <c r="C627" s="70">
        <f>'май (3 цк)'!C729</f>
        <v>718.32</v>
      </c>
      <c r="D627" s="70">
        <f>'май (3 цк)'!D729</f>
        <v>736.93</v>
      </c>
      <c r="E627" s="70">
        <f>'май (3 цк)'!E729</f>
        <v>743.04</v>
      </c>
      <c r="F627" s="70">
        <f>'май (3 цк)'!F729</f>
        <v>741.33</v>
      </c>
      <c r="G627" s="70">
        <f>'май (3 цк)'!G729</f>
        <v>740.57</v>
      </c>
      <c r="H627" s="70">
        <f>'май (3 цк)'!H729</f>
        <v>742.01</v>
      </c>
      <c r="I627" s="70">
        <f>'май (3 цк)'!I729</f>
        <v>731.68</v>
      </c>
      <c r="J627" s="70">
        <f>'май (3 цк)'!J729</f>
        <v>734.52</v>
      </c>
      <c r="K627" s="70">
        <f>'май (3 цк)'!K729</f>
        <v>746.24</v>
      </c>
      <c r="L627" s="70">
        <f>'май (3 цк)'!L729</f>
        <v>743.5</v>
      </c>
      <c r="M627" s="70">
        <f>'май (3 цк)'!M729</f>
        <v>743.14</v>
      </c>
      <c r="N627" s="70">
        <f>'май (3 цк)'!N729</f>
        <v>743.87</v>
      </c>
      <c r="O627" s="70">
        <f>'май (3 цк)'!O729</f>
        <v>722.08</v>
      </c>
      <c r="P627" s="70">
        <f>'май (3 цк)'!P729</f>
        <v>724.01</v>
      </c>
      <c r="Q627" s="70">
        <f>'май (3 цк)'!Q729</f>
        <v>734.62</v>
      </c>
      <c r="R627" s="70">
        <f>'май (3 цк)'!R729</f>
        <v>743.07</v>
      </c>
      <c r="S627" s="70">
        <f>'май (3 цк)'!S729</f>
        <v>749.75</v>
      </c>
      <c r="T627" s="70">
        <f>'май (3 цк)'!T729</f>
        <v>742.73</v>
      </c>
      <c r="U627" s="70">
        <f>'май (3 цк)'!U729</f>
        <v>738.72</v>
      </c>
      <c r="V627" s="70">
        <f>'май (3 цк)'!V729</f>
        <v>741.34</v>
      </c>
      <c r="W627" s="70">
        <f>'май (3 цк)'!W729</f>
        <v>743.02</v>
      </c>
      <c r="X627" s="70">
        <f>'май (3 цк)'!X729</f>
        <v>744.99</v>
      </c>
      <c r="Y627" s="70">
        <f>'май (3 цк)'!Y729</f>
        <v>750.93</v>
      </c>
    </row>
    <row r="628" spans="1:25" s="62" customFormat="1" ht="18.75" hidden="1" customHeight="1" outlineLevel="1" x14ac:dyDescent="0.2">
      <c r="A628" s="53" t="s">
        <v>9</v>
      </c>
      <c r="B628" s="76">
        <v>177.32</v>
      </c>
      <c r="C628" s="74">
        <v>177.32</v>
      </c>
      <c r="D628" s="74">
        <v>177.32</v>
      </c>
      <c r="E628" s="74">
        <v>177.32</v>
      </c>
      <c r="F628" s="74">
        <v>177.32</v>
      </c>
      <c r="G628" s="74">
        <v>177.32</v>
      </c>
      <c r="H628" s="74">
        <v>177.32</v>
      </c>
      <c r="I628" s="74">
        <v>177.32</v>
      </c>
      <c r="J628" s="74">
        <v>177.32</v>
      </c>
      <c r="K628" s="74">
        <v>177.32</v>
      </c>
      <c r="L628" s="74">
        <v>177.32</v>
      </c>
      <c r="M628" s="74">
        <v>177.32</v>
      </c>
      <c r="N628" s="74">
        <v>177.32</v>
      </c>
      <c r="O628" s="74">
        <v>177.32</v>
      </c>
      <c r="P628" s="74">
        <v>177.32</v>
      </c>
      <c r="Q628" s="74">
        <v>177.32</v>
      </c>
      <c r="R628" s="74">
        <v>177.32</v>
      </c>
      <c r="S628" s="74">
        <v>177.32</v>
      </c>
      <c r="T628" s="74">
        <v>177.32</v>
      </c>
      <c r="U628" s="74">
        <v>177.32</v>
      </c>
      <c r="V628" s="74">
        <v>177.32</v>
      </c>
      <c r="W628" s="74">
        <v>177.32</v>
      </c>
      <c r="X628" s="74">
        <v>177.32</v>
      </c>
      <c r="Y628" s="81">
        <v>177.32</v>
      </c>
    </row>
    <row r="629" spans="1:25" s="62" customFormat="1" ht="18.75" hidden="1" customHeight="1" outlineLevel="1" x14ac:dyDescent="0.2">
      <c r="A629" s="54" t="s">
        <v>10</v>
      </c>
      <c r="B629" s="76">
        <v>0</v>
      </c>
      <c r="C629" s="74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  <c r="S629" s="74"/>
      <c r="T629" s="74"/>
      <c r="U629" s="74"/>
      <c r="V629" s="74"/>
      <c r="W629" s="74"/>
      <c r="X629" s="74"/>
      <c r="Y629" s="81"/>
    </row>
    <row r="630" spans="1:25" s="62" customFormat="1" ht="18.75" hidden="1" customHeight="1" outlineLevel="1" thickBot="1" x14ac:dyDescent="0.25">
      <c r="A630" s="161" t="s">
        <v>11</v>
      </c>
      <c r="B630" s="77">
        <v>2.496</v>
      </c>
      <c r="C630" s="75">
        <v>2.496</v>
      </c>
      <c r="D630" s="75">
        <v>2.496</v>
      </c>
      <c r="E630" s="75">
        <v>2.496</v>
      </c>
      <c r="F630" s="75">
        <v>2.496</v>
      </c>
      <c r="G630" s="75">
        <v>2.496</v>
      </c>
      <c r="H630" s="75">
        <v>2.496</v>
      </c>
      <c r="I630" s="75">
        <v>2.496</v>
      </c>
      <c r="J630" s="75">
        <v>2.496</v>
      </c>
      <c r="K630" s="75">
        <v>2.496</v>
      </c>
      <c r="L630" s="75">
        <v>2.496</v>
      </c>
      <c r="M630" s="75">
        <v>2.496</v>
      </c>
      <c r="N630" s="75">
        <v>2.496</v>
      </c>
      <c r="O630" s="75">
        <v>2.496</v>
      </c>
      <c r="P630" s="75">
        <v>2.496</v>
      </c>
      <c r="Q630" s="75">
        <v>2.496</v>
      </c>
      <c r="R630" s="75">
        <v>2.496</v>
      </c>
      <c r="S630" s="75">
        <v>2.496</v>
      </c>
      <c r="T630" s="75">
        <v>2.496</v>
      </c>
      <c r="U630" s="75">
        <v>2.496</v>
      </c>
      <c r="V630" s="75">
        <v>2.496</v>
      </c>
      <c r="W630" s="75">
        <v>2.496</v>
      </c>
      <c r="X630" s="75">
        <v>2.496</v>
      </c>
      <c r="Y630" s="82">
        <v>2.496</v>
      </c>
    </row>
    <row r="631" spans="1:25" s="62" customFormat="1" ht="18.75" customHeight="1" collapsed="1" thickBot="1" x14ac:dyDescent="0.25">
      <c r="A631" s="100">
        <v>23</v>
      </c>
      <c r="B631" s="101">
        <f t="shared" ref="B631:Y631" si="146">SUM(B632:B635)</f>
        <v>891.76599999999996</v>
      </c>
      <c r="C631" s="102">
        <f t="shared" si="146"/>
        <v>870.92600000000004</v>
      </c>
      <c r="D631" s="102">
        <f t="shared" si="146"/>
        <v>877.65600000000006</v>
      </c>
      <c r="E631" s="103">
        <f t="shared" si="146"/>
        <v>886.06599999999992</v>
      </c>
      <c r="F631" s="103">
        <f t="shared" si="146"/>
        <v>877.12599999999986</v>
      </c>
      <c r="G631" s="103">
        <f t="shared" si="146"/>
        <v>876.226</v>
      </c>
      <c r="H631" s="103">
        <f t="shared" si="146"/>
        <v>876.43600000000004</v>
      </c>
      <c r="I631" s="103">
        <f t="shared" si="146"/>
        <v>866.44600000000003</v>
      </c>
      <c r="J631" s="103">
        <f t="shared" si="146"/>
        <v>871.57599999999991</v>
      </c>
      <c r="K631" s="104">
        <f t="shared" si="146"/>
        <v>879.5859999999999</v>
      </c>
      <c r="L631" s="103">
        <f t="shared" si="146"/>
        <v>883.56599999999992</v>
      </c>
      <c r="M631" s="105">
        <f t="shared" si="146"/>
        <v>886.76599999999996</v>
      </c>
      <c r="N631" s="104">
        <f t="shared" si="146"/>
        <v>880.67600000000004</v>
      </c>
      <c r="O631" s="103">
        <f t="shared" si="146"/>
        <v>865.93600000000004</v>
      </c>
      <c r="P631" s="105">
        <f t="shared" si="146"/>
        <v>872.01599999999996</v>
      </c>
      <c r="Q631" s="106">
        <f t="shared" si="146"/>
        <v>888.78599999999994</v>
      </c>
      <c r="R631" s="103">
        <f t="shared" si="146"/>
        <v>903.03599999999994</v>
      </c>
      <c r="S631" s="106">
        <f t="shared" si="146"/>
        <v>901.64600000000007</v>
      </c>
      <c r="T631" s="103">
        <f t="shared" si="146"/>
        <v>892.82599999999991</v>
      </c>
      <c r="U631" s="102">
        <f t="shared" si="146"/>
        <v>883.94600000000003</v>
      </c>
      <c r="V631" s="102">
        <f t="shared" si="146"/>
        <v>891.50599999999997</v>
      </c>
      <c r="W631" s="102">
        <f t="shared" si="146"/>
        <v>892.45600000000002</v>
      </c>
      <c r="X631" s="102">
        <f t="shared" si="146"/>
        <v>891.91600000000005</v>
      </c>
      <c r="Y631" s="107">
        <f t="shared" si="146"/>
        <v>885.91600000000005</v>
      </c>
    </row>
    <row r="632" spans="1:25" s="62" customFormat="1" ht="18.75" hidden="1" customHeight="1" outlineLevel="1" x14ac:dyDescent="0.2">
      <c r="A632" s="160" t="s">
        <v>8</v>
      </c>
      <c r="B632" s="70">
        <f>'май (3 цк)'!B733</f>
        <v>711.95</v>
      </c>
      <c r="C632" s="70">
        <f>'май (3 цк)'!C733</f>
        <v>691.11</v>
      </c>
      <c r="D632" s="70">
        <f>'май (3 цк)'!D733</f>
        <v>697.84</v>
      </c>
      <c r="E632" s="70">
        <f>'май (3 цк)'!E733</f>
        <v>706.25</v>
      </c>
      <c r="F632" s="70">
        <f>'май (3 цк)'!F733</f>
        <v>697.31</v>
      </c>
      <c r="G632" s="70">
        <f>'май (3 цк)'!G733</f>
        <v>696.41</v>
      </c>
      <c r="H632" s="70">
        <f>'май (3 цк)'!H733</f>
        <v>696.62</v>
      </c>
      <c r="I632" s="70">
        <f>'май (3 цк)'!I733</f>
        <v>686.63</v>
      </c>
      <c r="J632" s="70">
        <f>'май (3 цк)'!J733</f>
        <v>691.76</v>
      </c>
      <c r="K632" s="70">
        <f>'май (3 цк)'!K733</f>
        <v>699.77</v>
      </c>
      <c r="L632" s="70">
        <f>'май (3 цк)'!L733</f>
        <v>703.75</v>
      </c>
      <c r="M632" s="70">
        <f>'май (3 цк)'!M733</f>
        <v>706.95</v>
      </c>
      <c r="N632" s="70">
        <f>'май (3 цк)'!N733</f>
        <v>700.86</v>
      </c>
      <c r="O632" s="70">
        <f>'май (3 цк)'!O733</f>
        <v>686.12</v>
      </c>
      <c r="P632" s="70">
        <f>'май (3 цк)'!P733</f>
        <v>692.2</v>
      </c>
      <c r="Q632" s="70">
        <f>'май (3 цк)'!Q733</f>
        <v>708.97</v>
      </c>
      <c r="R632" s="70">
        <f>'май (3 цк)'!R733</f>
        <v>723.22</v>
      </c>
      <c r="S632" s="70">
        <f>'май (3 цк)'!S733</f>
        <v>721.83</v>
      </c>
      <c r="T632" s="70">
        <f>'май (3 цк)'!T733</f>
        <v>713.01</v>
      </c>
      <c r="U632" s="70">
        <f>'май (3 цк)'!U733</f>
        <v>704.13</v>
      </c>
      <c r="V632" s="70">
        <f>'май (3 цк)'!V733</f>
        <v>711.69</v>
      </c>
      <c r="W632" s="70">
        <f>'май (3 цк)'!W733</f>
        <v>712.64</v>
      </c>
      <c r="X632" s="70">
        <f>'май (3 цк)'!X733</f>
        <v>712.1</v>
      </c>
      <c r="Y632" s="70">
        <f>'май (3 цк)'!Y733</f>
        <v>706.1</v>
      </c>
    </row>
    <row r="633" spans="1:25" s="62" customFormat="1" ht="18.75" hidden="1" customHeight="1" outlineLevel="1" x14ac:dyDescent="0.2">
      <c r="A633" s="53" t="s">
        <v>9</v>
      </c>
      <c r="B633" s="76">
        <v>177.32</v>
      </c>
      <c r="C633" s="74">
        <v>177.32</v>
      </c>
      <c r="D633" s="74">
        <v>177.32</v>
      </c>
      <c r="E633" s="74">
        <v>177.32</v>
      </c>
      <c r="F633" s="74">
        <v>177.32</v>
      </c>
      <c r="G633" s="74">
        <v>177.32</v>
      </c>
      <c r="H633" s="74">
        <v>177.32</v>
      </c>
      <c r="I633" s="74">
        <v>177.32</v>
      </c>
      <c r="J633" s="74">
        <v>177.32</v>
      </c>
      <c r="K633" s="74">
        <v>177.32</v>
      </c>
      <c r="L633" s="74">
        <v>177.32</v>
      </c>
      <c r="M633" s="74">
        <v>177.32</v>
      </c>
      <c r="N633" s="74">
        <v>177.32</v>
      </c>
      <c r="O633" s="74">
        <v>177.32</v>
      </c>
      <c r="P633" s="74">
        <v>177.32</v>
      </c>
      <c r="Q633" s="74">
        <v>177.32</v>
      </c>
      <c r="R633" s="74">
        <v>177.32</v>
      </c>
      <c r="S633" s="74">
        <v>177.32</v>
      </c>
      <c r="T633" s="74">
        <v>177.32</v>
      </c>
      <c r="U633" s="74">
        <v>177.32</v>
      </c>
      <c r="V633" s="74">
        <v>177.32</v>
      </c>
      <c r="W633" s="74">
        <v>177.32</v>
      </c>
      <c r="X633" s="74">
        <v>177.32</v>
      </c>
      <c r="Y633" s="81">
        <v>177.32</v>
      </c>
    </row>
    <row r="634" spans="1:25" s="62" customFormat="1" ht="18.75" hidden="1" customHeight="1" outlineLevel="1" x14ac:dyDescent="0.2">
      <c r="A634" s="54" t="s">
        <v>10</v>
      </c>
      <c r="B634" s="76">
        <v>0</v>
      </c>
      <c r="C634" s="74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Q634" s="74"/>
      <c r="R634" s="74"/>
      <c r="S634" s="74"/>
      <c r="T634" s="74"/>
      <c r="U634" s="74"/>
      <c r="V634" s="74"/>
      <c r="W634" s="74"/>
      <c r="X634" s="74"/>
      <c r="Y634" s="81"/>
    </row>
    <row r="635" spans="1:25" s="62" customFormat="1" ht="18.75" hidden="1" customHeight="1" outlineLevel="1" thickBot="1" x14ac:dyDescent="0.25">
      <c r="A635" s="161" t="s">
        <v>11</v>
      </c>
      <c r="B635" s="77">
        <v>2.496</v>
      </c>
      <c r="C635" s="75">
        <v>2.496</v>
      </c>
      <c r="D635" s="75">
        <v>2.496</v>
      </c>
      <c r="E635" s="75">
        <v>2.496</v>
      </c>
      <c r="F635" s="75">
        <v>2.496</v>
      </c>
      <c r="G635" s="75">
        <v>2.496</v>
      </c>
      <c r="H635" s="75">
        <v>2.496</v>
      </c>
      <c r="I635" s="75">
        <v>2.496</v>
      </c>
      <c r="J635" s="75">
        <v>2.496</v>
      </c>
      <c r="K635" s="75">
        <v>2.496</v>
      </c>
      <c r="L635" s="75">
        <v>2.496</v>
      </c>
      <c r="M635" s="75">
        <v>2.496</v>
      </c>
      <c r="N635" s="75">
        <v>2.496</v>
      </c>
      <c r="O635" s="75">
        <v>2.496</v>
      </c>
      <c r="P635" s="75">
        <v>2.496</v>
      </c>
      <c r="Q635" s="75">
        <v>2.496</v>
      </c>
      <c r="R635" s="75">
        <v>2.496</v>
      </c>
      <c r="S635" s="75">
        <v>2.496</v>
      </c>
      <c r="T635" s="75">
        <v>2.496</v>
      </c>
      <c r="U635" s="75">
        <v>2.496</v>
      </c>
      <c r="V635" s="75">
        <v>2.496</v>
      </c>
      <c r="W635" s="75">
        <v>2.496</v>
      </c>
      <c r="X635" s="75">
        <v>2.496</v>
      </c>
      <c r="Y635" s="82">
        <v>2.496</v>
      </c>
    </row>
    <row r="636" spans="1:25" s="62" customFormat="1" ht="18.75" customHeight="1" collapsed="1" thickBot="1" x14ac:dyDescent="0.25">
      <c r="A636" s="111">
        <v>24</v>
      </c>
      <c r="B636" s="101">
        <f t="shared" ref="B636:Y636" si="147">SUM(B637:B640)</f>
        <v>896.23599999999999</v>
      </c>
      <c r="C636" s="102">
        <f t="shared" si="147"/>
        <v>876.40600000000006</v>
      </c>
      <c r="D636" s="102">
        <f t="shared" si="147"/>
        <v>876.40600000000006</v>
      </c>
      <c r="E636" s="103">
        <f t="shared" si="147"/>
        <v>782.67600000000004</v>
      </c>
      <c r="F636" s="103">
        <f t="shared" si="147"/>
        <v>194.80600000000001</v>
      </c>
      <c r="G636" s="103">
        <f t="shared" si="147"/>
        <v>194.80600000000001</v>
      </c>
      <c r="H636" s="103">
        <f t="shared" si="147"/>
        <v>194.80600000000001</v>
      </c>
      <c r="I636" s="103">
        <f t="shared" si="147"/>
        <v>194.80600000000001</v>
      </c>
      <c r="J636" s="103">
        <f t="shared" si="147"/>
        <v>194.80600000000001</v>
      </c>
      <c r="K636" s="104">
        <f t="shared" si="147"/>
        <v>194.80600000000001</v>
      </c>
      <c r="L636" s="103">
        <f t="shared" si="147"/>
        <v>194.80600000000001</v>
      </c>
      <c r="M636" s="105">
        <f t="shared" si="147"/>
        <v>194.80600000000001</v>
      </c>
      <c r="N636" s="104">
        <f t="shared" si="147"/>
        <v>194.80600000000001</v>
      </c>
      <c r="O636" s="103">
        <f t="shared" si="147"/>
        <v>194.80600000000001</v>
      </c>
      <c r="P636" s="105">
        <f t="shared" si="147"/>
        <v>194.80600000000001</v>
      </c>
      <c r="Q636" s="106">
        <f t="shared" si="147"/>
        <v>847.29599999999994</v>
      </c>
      <c r="R636" s="103">
        <f t="shared" si="147"/>
        <v>883.27599999999995</v>
      </c>
      <c r="S636" s="106">
        <f t="shared" si="147"/>
        <v>891.75599999999997</v>
      </c>
      <c r="T636" s="103">
        <f t="shared" si="147"/>
        <v>893.25599999999997</v>
      </c>
      <c r="U636" s="102">
        <f t="shared" si="147"/>
        <v>887.02599999999995</v>
      </c>
      <c r="V636" s="102">
        <f t="shared" si="147"/>
        <v>892.53599999999994</v>
      </c>
      <c r="W636" s="102">
        <f t="shared" si="147"/>
        <v>893.34599999999989</v>
      </c>
      <c r="X636" s="102">
        <f t="shared" si="147"/>
        <v>891.29599999999994</v>
      </c>
      <c r="Y636" s="107">
        <f t="shared" si="147"/>
        <v>886.19600000000003</v>
      </c>
    </row>
    <row r="637" spans="1:25" s="62" customFormat="1" ht="18.75" hidden="1" customHeight="1" outlineLevel="1" x14ac:dyDescent="0.2">
      <c r="A637" s="160" t="s">
        <v>8</v>
      </c>
      <c r="B637" s="70">
        <f>'май (3 цк)'!B737</f>
        <v>716.42</v>
      </c>
      <c r="C637" s="70">
        <f>'май (3 цк)'!C737</f>
        <v>696.59</v>
      </c>
      <c r="D637" s="70">
        <f>'май (3 цк)'!D737</f>
        <v>696.59</v>
      </c>
      <c r="E637" s="70">
        <f>'май (3 цк)'!E737</f>
        <v>602.86</v>
      </c>
      <c r="F637" s="70">
        <f>'май (3 цк)'!F737</f>
        <v>14.99</v>
      </c>
      <c r="G637" s="70">
        <f>'май (3 цк)'!G737</f>
        <v>14.99</v>
      </c>
      <c r="H637" s="70">
        <f>'май (3 цк)'!H737</f>
        <v>14.99</v>
      </c>
      <c r="I637" s="70">
        <f>'май (3 цк)'!I737</f>
        <v>14.99</v>
      </c>
      <c r="J637" s="70">
        <f>'май (3 цк)'!J737</f>
        <v>14.99</v>
      </c>
      <c r="K637" s="70">
        <f>'май (3 цк)'!K737</f>
        <v>14.99</v>
      </c>
      <c r="L637" s="70">
        <f>'май (3 цк)'!L737</f>
        <v>14.99</v>
      </c>
      <c r="M637" s="70">
        <f>'май (3 цк)'!M737</f>
        <v>14.99</v>
      </c>
      <c r="N637" s="70">
        <f>'май (3 цк)'!N737</f>
        <v>14.99</v>
      </c>
      <c r="O637" s="70">
        <f>'май (3 цк)'!O737</f>
        <v>14.99</v>
      </c>
      <c r="P637" s="70">
        <f>'май (3 цк)'!P737</f>
        <v>14.99</v>
      </c>
      <c r="Q637" s="70">
        <f>'май (3 цк)'!Q737</f>
        <v>667.48</v>
      </c>
      <c r="R637" s="70">
        <f>'май (3 цк)'!R737</f>
        <v>703.46</v>
      </c>
      <c r="S637" s="70">
        <f>'май (3 цк)'!S737</f>
        <v>711.94</v>
      </c>
      <c r="T637" s="70">
        <f>'май (3 цк)'!T737</f>
        <v>713.44</v>
      </c>
      <c r="U637" s="70">
        <f>'май (3 цк)'!U737</f>
        <v>707.21</v>
      </c>
      <c r="V637" s="70">
        <f>'май (3 цк)'!V737</f>
        <v>712.72</v>
      </c>
      <c r="W637" s="70">
        <f>'май (3 цк)'!W737</f>
        <v>713.53</v>
      </c>
      <c r="X637" s="70">
        <f>'май (3 цк)'!X737</f>
        <v>711.48</v>
      </c>
      <c r="Y637" s="70">
        <f>'май (3 цк)'!Y737</f>
        <v>706.38</v>
      </c>
    </row>
    <row r="638" spans="1:25" s="62" customFormat="1" ht="18.75" hidden="1" customHeight="1" outlineLevel="1" x14ac:dyDescent="0.2">
      <c r="A638" s="53" t="s">
        <v>9</v>
      </c>
      <c r="B638" s="76">
        <v>177.32</v>
      </c>
      <c r="C638" s="74">
        <v>177.32</v>
      </c>
      <c r="D638" s="74">
        <v>177.32</v>
      </c>
      <c r="E638" s="74">
        <v>177.32</v>
      </c>
      <c r="F638" s="74">
        <v>177.32</v>
      </c>
      <c r="G638" s="74">
        <v>177.32</v>
      </c>
      <c r="H638" s="74">
        <v>177.32</v>
      </c>
      <c r="I638" s="74">
        <v>177.32</v>
      </c>
      <c r="J638" s="74">
        <v>177.32</v>
      </c>
      <c r="K638" s="74">
        <v>177.32</v>
      </c>
      <c r="L638" s="74">
        <v>177.32</v>
      </c>
      <c r="M638" s="74">
        <v>177.32</v>
      </c>
      <c r="N638" s="74">
        <v>177.32</v>
      </c>
      <c r="O638" s="74">
        <v>177.32</v>
      </c>
      <c r="P638" s="74">
        <v>177.32</v>
      </c>
      <c r="Q638" s="74">
        <v>177.32</v>
      </c>
      <c r="R638" s="74">
        <v>177.32</v>
      </c>
      <c r="S638" s="74">
        <v>177.32</v>
      </c>
      <c r="T638" s="74">
        <v>177.32</v>
      </c>
      <c r="U638" s="74">
        <v>177.32</v>
      </c>
      <c r="V638" s="74">
        <v>177.32</v>
      </c>
      <c r="W638" s="74">
        <v>177.32</v>
      </c>
      <c r="X638" s="74">
        <v>177.32</v>
      </c>
      <c r="Y638" s="81">
        <v>177.32</v>
      </c>
    </row>
    <row r="639" spans="1:25" s="62" customFormat="1" ht="18.75" hidden="1" customHeight="1" outlineLevel="1" x14ac:dyDescent="0.2">
      <c r="A639" s="54" t="s">
        <v>10</v>
      </c>
      <c r="B639" s="76">
        <v>0</v>
      </c>
      <c r="C639" s="74"/>
      <c r="D639" s="74"/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Q639" s="74"/>
      <c r="R639" s="74"/>
      <c r="S639" s="74"/>
      <c r="T639" s="74"/>
      <c r="U639" s="74"/>
      <c r="V639" s="74"/>
      <c r="W639" s="74"/>
      <c r="X639" s="74"/>
      <c r="Y639" s="81"/>
    </row>
    <row r="640" spans="1:25" s="62" customFormat="1" ht="18.75" hidden="1" customHeight="1" outlineLevel="1" thickBot="1" x14ac:dyDescent="0.25">
      <c r="A640" s="161" t="s">
        <v>11</v>
      </c>
      <c r="B640" s="77">
        <v>2.496</v>
      </c>
      <c r="C640" s="75">
        <v>2.496</v>
      </c>
      <c r="D640" s="75">
        <v>2.496</v>
      </c>
      <c r="E640" s="75">
        <v>2.496</v>
      </c>
      <c r="F640" s="75">
        <v>2.496</v>
      </c>
      <c r="G640" s="75">
        <v>2.496</v>
      </c>
      <c r="H640" s="75">
        <v>2.496</v>
      </c>
      <c r="I640" s="75">
        <v>2.496</v>
      </c>
      <c r="J640" s="75">
        <v>2.496</v>
      </c>
      <c r="K640" s="75">
        <v>2.496</v>
      </c>
      <c r="L640" s="75">
        <v>2.496</v>
      </c>
      <c r="M640" s="75">
        <v>2.496</v>
      </c>
      <c r="N640" s="75">
        <v>2.496</v>
      </c>
      <c r="O640" s="75">
        <v>2.496</v>
      </c>
      <c r="P640" s="75">
        <v>2.496</v>
      </c>
      <c r="Q640" s="75">
        <v>2.496</v>
      </c>
      <c r="R640" s="75">
        <v>2.496</v>
      </c>
      <c r="S640" s="75">
        <v>2.496</v>
      </c>
      <c r="T640" s="75">
        <v>2.496</v>
      </c>
      <c r="U640" s="75">
        <v>2.496</v>
      </c>
      <c r="V640" s="75">
        <v>2.496</v>
      </c>
      <c r="W640" s="75">
        <v>2.496</v>
      </c>
      <c r="X640" s="75">
        <v>2.496</v>
      </c>
      <c r="Y640" s="82">
        <v>2.496</v>
      </c>
    </row>
    <row r="641" spans="1:25" s="62" customFormat="1" ht="18.75" customHeight="1" collapsed="1" thickBot="1" x14ac:dyDescent="0.25">
      <c r="A641" s="109">
        <v>25</v>
      </c>
      <c r="B641" s="101">
        <f t="shared" ref="B641:Y641" si="148">SUM(B642:B645)</f>
        <v>917.92600000000004</v>
      </c>
      <c r="C641" s="102">
        <f t="shared" si="148"/>
        <v>900.12599999999986</v>
      </c>
      <c r="D641" s="102">
        <f t="shared" si="148"/>
        <v>904.65600000000006</v>
      </c>
      <c r="E641" s="103">
        <f t="shared" si="148"/>
        <v>921.77599999999995</v>
      </c>
      <c r="F641" s="103">
        <f t="shared" si="148"/>
        <v>917.24599999999998</v>
      </c>
      <c r="G641" s="103">
        <f t="shared" si="148"/>
        <v>911.46600000000001</v>
      </c>
      <c r="H641" s="103">
        <f t="shared" si="148"/>
        <v>912.18600000000004</v>
      </c>
      <c r="I641" s="103">
        <f t="shared" si="148"/>
        <v>896.89600000000007</v>
      </c>
      <c r="J641" s="103">
        <f t="shared" si="148"/>
        <v>903.50599999999997</v>
      </c>
      <c r="K641" s="104">
        <f t="shared" si="148"/>
        <v>915.86599999999987</v>
      </c>
      <c r="L641" s="103">
        <f t="shared" si="148"/>
        <v>917.15600000000006</v>
      </c>
      <c r="M641" s="105">
        <f t="shared" si="148"/>
        <v>918.45600000000002</v>
      </c>
      <c r="N641" s="104">
        <f t="shared" si="148"/>
        <v>920.25599999999997</v>
      </c>
      <c r="O641" s="103">
        <f t="shared" si="148"/>
        <v>898.45600000000002</v>
      </c>
      <c r="P641" s="105">
        <f t="shared" si="148"/>
        <v>900.56599999999992</v>
      </c>
      <c r="Q641" s="106">
        <f t="shared" si="148"/>
        <v>923.20600000000002</v>
      </c>
      <c r="R641" s="103">
        <f t="shared" si="148"/>
        <v>924.78599999999994</v>
      </c>
      <c r="S641" s="106">
        <f t="shared" si="148"/>
        <v>932.05599999999993</v>
      </c>
      <c r="T641" s="103">
        <f t="shared" si="148"/>
        <v>922.84599999999989</v>
      </c>
      <c r="U641" s="102">
        <f t="shared" si="148"/>
        <v>906.00599999999997</v>
      </c>
      <c r="V641" s="102">
        <f t="shared" si="148"/>
        <v>910.91600000000005</v>
      </c>
      <c r="W641" s="102">
        <f t="shared" si="148"/>
        <v>915.42600000000004</v>
      </c>
      <c r="X641" s="102">
        <f t="shared" si="148"/>
        <v>916.98599999999999</v>
      </c>
      <c r="Y641" s="107">
        <f t="shared" si="148"/>
        <v>908.52599999999995</v>
      </c>
    </row>
    <row r="642" spans="1:25" s="62" customFormat="1" ht="18.75" hidden="1" customHeight="1" outlineLevel="1" x14ac:dyDescent="0.2">
      <c r="A642" s="160" t="s">
        <v>8</v>
      </c>
      <c r="B642" s="70">
        <f>'май (3 цк)'!B741</f>
        <v>738.11</v>
      </c>
      <c r="C642" s="70">
        <f>'май (3 цк)'!C741</f>
        <v>720.31</v>
      </c>
      <c r="D642" s="70">
        <f>'май (3 цк)'!D741</f>
        <v>724.84</v>
      </c>
      <c r="E642" s="70">
        <f>'май (3 цк)'!E741</f>
        <v>741.96</v>
      </c>
      <c r="F642" s="70">
        <f>'май (3 цк)'!F741</f>
        <v>737.43</v>
      </c>
      <c r="G642" s="70">
        <f>'май (3 цк)'!G741</f>
        <v>731.65</v>
      </c>
      <c r="H642" s="70">
        <f>'май (3 цк)'!H741</f>
        <v>732.37</v>
      </c>
      <c r="I642" s="70">
        <f>'май (3 цк)'!I741</f>
        <v>717.08</v>
      </c>
      <c r="J642" s="70">
        <f>'май (3 цк)'!J741</f>
        <v>723.69</v>
      </c>
      <c r="K642" s="70">
        <f>'май (3 цк)'!K741</f>
        <v>736.05</v>
      </c>
      <c r="L642" s="70">
        <f>'май (3 цк)'!L741</f>
        <v>737.34</v>
      </c>
      <c r="M642" s="70">
        <f>'май (3 цк)'!M741</f>
        <v>738.64</v>
      </c>
      <c r="N642" s="70">
        <f>'май (3 цк)'!N741</f>
        <v>740.44</v>
      </c>
      <c r="O642" s="70">
        <f>'май (3 цк)'!O741</f>
        <v>718.64</v>
      </c>
      <c r="P642" s="70">
        <f>'май (3 цк)'!P741</f>
        <v>720.75</v>
      </c>
      <c r="Q642" s="70">
        <f>'май (3 цк)'!Q741</f>
        <v>743.39</v>
      </c>
      <c r="R642" s="70">
        <f>'май (3 цк)'!R741</f>
        <v>744.97</v>
      </c>
      <c r="S642" s="70">
        <f>'май (3 цк)'!S741</f>
        <v>752.24</v>
      </c>
      <c r="T642" s="70">
        <f>'май (3 цк)'!T741</f>
        <v>743.03</v>
      </c>
      <c r="U642" s="70">
        <f>'май (3 цк)'!U741</f>
        <v>726.19</v>
      </c>
      <c r="V642" s="70">
        <f>'май (3 цк)'!V741</f>
        <v>731.1</v>
      </c>
      <c r="W642" s="70">
        <f>'май (3 цк)'!W741</f>
        <v>735.61</v>
      </c>
      <c r="X642" s="70">
        <f>'май (3 цк)'!X741</f>
        <v>737.17</v>
      </c>
      <c r="Y642" s="70">
        <f>'май (3 цк)'!Y741</f>
        <v>728.71</v>
      </c>
    </row>
    <row r="643" spans="1:25" s="62" customFormat="1" ht="18.75" hidden="1" customHeight="1" outlineLevel="1" x14ac:dyDescent="0.2">
      <c r="A643" s="53" t="s">
        <v>9</v>
      </c>
      <c r="B643" s="76">
        <v>177.32</v>
      </c>
      <c r="C643" s="74">
        <v>177.32</v>
      </c>
      <c r="D643" s="74">
        <v>177.32</v>
      </c>
      <c r="E643" s="74">
        <v>177.32</v>
      </c>
      <c r="F643" s="74">
        <v>177.32</v>
      </c>
      <c r="G643" s="74">
        <v>177.32</v>
      </c>
      <c r="H643" s="74">
        <v>177.32</v>
      </c>
      <c r="I643" s="74">
        <v>177.32</v>
      </c>
      <c r="J643" s="74">
        <v>177.32</v>
      </c>
      <c r="K643" s="74">
        <v>177.32</v>
      </c>
      <c r="L643" s="74">
        <v>177.32</v>
      </c>
      <c r="M643" s="74">
        <v>177.32</v>
      </c>
      <c r="N643" s="74">
        <v>177.32</v>
      </c>
      <c r="O643" s="74">
        <v>177.32</v>
      </c>
      <c r="P643" s="74">
        <v>177.32</v>
      </c>
      <c r="Q643" s="74">
        <v>177.32</v>
      </c>
      <c r="R643" s="74">
        <v>177.32</v>
      </c>
      <c r="S643" s="74">
        <v>177.32</v>
      </c>
      <c r="T643" s="74">
        <v>177.32</v>
      </c>
      <c r="U643" s="74">
        <v>177.32</v>
      </c>
      <c r="V643" s="74">
        <v>177.32</v>
      </c>
      <c r="W643" s="74">
        <v>177.32</v>
      </c>
      <c r="X643" s="74">
        <v>177.32</v>
      </c>
      <c r="Y643" s="81">
        <v>177.32</v>
      </c>
    </row>
    <row r="644" spans="1:25" s="62" customFormat="1" ht="18.75" hidden="1" customHeight="1" outlineLevel="1" x14ac:dyDescent="0.2">
      <c r="A644" s="54" t="s">
        <v>10</v>
      </c>
      <c r="B644" s="76">
        <v>0</v>
      </c>
      <c r="C644" s="74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Q644" s="74"/>
      <c r="R644" s="74"/>
      <c r="S644" s="74"/>
      <c r="T644" s="74"/>
      <c r="U644" s="74"/>
      <c r="V644" s="74"/>
      <c r="W644" s="74"/>
      <c r="X644" s="74"/>
      <c r="Y644" s="81"/>
    </row>
    <row r="645" spans="1:25" s="62" customFormat="1" ht="18.75" hidden="1" customHeight="1" outlineLevel="1" thickBot="1" x14ac:dyDescent="0.25">
      <c r="A645" s="161" t="s">
        <v>11</v>
      </c>
      <c r="B645" s="77">
        <v>2.496</v>
      </c>
      <c r="C645" s="75">
        <v>2.496</v>
      </c>
      <c r="D645" s="75">
        <v>2.496</v>
      </c>
      <c r="E645" s="75">
        <v>2.496</v>
      </c>
      <c r="F645" s="75">
        <v>2.496</v>
      </c>
      <c r="G645" s="75">
        <v>2.496</v>
      </c>
      <c r="H645" s="75">
        <v>2.496</v>
      </c>
      <c r="I645" s="75">
        <v>2.496</v>
      </c>
      <c r="J645" s="75">
        <v>2.496</v>
      </c>
      <c r="K645" s="75">
        <v>2.496</v>
      </c>
      <c r="L645" s="75">
        <v>2.496</v>
      </c>
      <c r="M645" s="75">
        <v>2.496</v>
      </c>
      <c r="N645" s="75">
        <v>2.496</v>
      </c>
      <c r="O645" s="75">
        <v>2.496</v>
      </c>
      <c r="P645" s="75">
        <v>2.496</v>
      </c>
      <c r="Q645" s="75">
        <v>2.496</v>
      </c>
      <c r="R645" s="75">
        <v>2.496</v>
      </c>
      <c r="S645" s="75">
        <v>2.496</v>
      </c>
      <c r="T645" s="75">
        <v>2.496</v>
      </c>
      <c r="U645" s="75">
        <v>2.496</v>
      </c>
      <c r="V645" s="75">
        <v>2.496</v>
      </c>
      <c r="W645" s="75">
        <v>2.496</v>
      </c>
      <c r="X645" s="75">
        <v>2.496</v>
      </c>
      <c r="Y645" s="82">
        <v>2.496</v>
      </c>
    </row>
    <row r="646" spans="1:25" s="62" customFormat="1" ht="18.75" customHeight="1" collapsed="1" thickBot="1" x14ac:dyDescent="0.25">
      <c r="A646" s="110">
        <v>26</v>
      </c>
      <c r="B646" s="101">
        <f t="shared" ref="B646:Y646" si="149">SUM(B647:B650)</f>
        <v>946.12599999999986</v>
      </c>
      <c r="C646" s="102">
        <f t="shared" si="149"/>
        <v>926.85599999999988</v>
      </c>
      <c r="D646" s="102">
        <f t="shared" si="149"/>
        <v>935.35599999999988</v>
      </c>
      <c r="E646" s="103">
        <f t="shared" si="149"/>
        <v>949.13600000000008</v>
      </c>
      <c r="F646" s="103">
        <f t="shared" si="149"/>
        <v>945.51599999999996</v>
      </c>
      <c r="G646" s="103">
        <f t="shared" si="149"/>
        <v>942.23599999999999</v>
      </c>
      <c r="H646" s="103">
        <f t="shared" si="149"/>
        <v>941.56599999999992</v>
      </c>
      <c r="I646" s="103">
        <f t="shared" si="149"/>
        <v>927.49599999999998</v>
      </c>
      <c r="J646" s="103">
        <f t="shared" si="149"/>
        <v>931.73599999999999</v>
      </c>
      <c r="K646" s="104">
        <f t="shared" si="149"/>
        <v>936.90600000000006</v>
      </c>
      <c r="L646" s="103">
        <f t="shared" si="149"/>
        <v>936.75599999999997</v>
      </c>
      <c r="M646" s="105">
        <f t="shared" si="149"/>
        <v>938.94600000000003</v>
      </c>
      <c r="N646" s="104">
        <f t="shared" si="149"/>
        <v>941.15600000000006</v>
      </c>
      <c r="O646" s="103">
        <f t="shared" si="149"/>
        <v>919.14600000000007</v>
      </c>
      <c r="P646" s="105">
        <f t="shared" si="149"/>
        <v>924.34599999999989</v>
      </c>
      <c r="Q646" s="106">
        <f t="shared" si="149"/>
        <v>941.91600000000005</v>
      </c>
      <c r="R646" s="103">
        <f t="shared" si="149"/>
        <v>949.17600000000004</v>
      </c>
      <c r="S646" s="106">
        <f t="shared" si="149"/>
        <v>958.05599999999993</v>
      </c>
      <c r="T646" s="103">
        <f t="shared" si="149"/>
        <v>949.3359999999999</v>
      </c>
      <c r="U646" s="102">
        <f t="shared" si="149"/>
        <v>941.41600000000005</v>
      </c>
      <c r="V646" s="102">
        <f t="shared" si="149"/>
        <v>943.84599999999989</v>
      </c>
      <c r="W646" s="102">
        <f t="shared" si="149"/>
        <v>953.28599999999994</v>
      </c>
      <c r="X646" s="102">
        <f t="shared" si="149"/>
        <v>948.3359999999999</v>
      </c>
      <c r="Y646" s="107">
        <f t="shared" si="149"/>
        <v>949.14600000000007</v>
      </c>
    </row>
    <row r="647" spans="1:25" s="62" customFormat="1" ht="18.75" hidden="1" customHeight="1" outlineLevel="1" x14ac:dyDescent="0.2">
      <c r="A647" s="56" t="s">
        <v>8</v>
      </c>
      <c r="B647" s="70">
        <f>'май (3 цк)'!B745</f>
        <v>766.31</v>
      </c>
      <c r="C647" s="70">
        <f>'май (3 цк)'!C745</f>
        <v>747.04</v>
      </c>
      <c r="D647" s="70">
        <f>'май (3 цк)'!D745</f>
        <v>755.54</v>
      </c>
      <c r="E647" s="70">
        <f>'май (3 цк)'!E745</f>
        <v>769.32</v>
      </c>
      <c r="F647" s="70">
        <f>'май (3 цк)'!F745</f>
        <v>765.7</v>
      </c>
      <c r="G647" s="70">
        <f>'май (3 цк)'!G745</f>
        <v>762.42</v>
      </c>
      <c r="H647" s="70">
        <f>'май (3 цк)'!H745</f>
        <v>761.75</v>
      </c>
      <c r="I647" s="70">
        <f>'май (3 цк)'!I745</f>
        <v>747.68</v>
      </c>
      <c r="J647" s="70">
        <f>'май (3 цк)'!J745</f>
        <v>751.92</v>
      </c>
      <c r="K647" s="70">
        <f>'май (3 цк)'!K745</f>
        <v>757.09</v>
      </c>
      <c r="L647" s="70">
        <f>'май (3 цк)'!L745</f>
        <v>756.94</v>
      </c>
      <c r="M647" s="70">
        <f>'май (3 цк)'!M745</f>
        <v>759.13</v>
      </c>
      <c r="N647" s="70">
        <f>'май (3 цк)'!N745</f>
        <v>761.34</v>
      </c>
      <c r="O647" s="70">
        <f>'май (3 цк)'!O745</f>
        <v>739.33</v>
      </c>
      <c r="P647" s="70">
        <f>'май (3 цк)'!P745</f>
        <v>744.53</v>
      </c>
      <c r="Q647" s="70">
        <f>'май (3 цк)'!Q745</f>
        <v>762.1</v>
      </c>
      <c r="R647" s="70">
        <f>'май (3 цк)'!R745</f>
        <v>769.36</v>
      </c>
      <c r="S647" s="70">
        <f>'май (3 цк)'!S745</f>
        <v>778.24</v>
      </c>
      <c r="T647" s="70">
        <f>'май (3 цк)'!T745</f>
        <v>769.52</v>
      </c>
      <c r="U647" s="70">
        <f>'май (3 цк)'!U745</f>
        <v>761.6</v>
      </c>
      <c r="V647" s="70">
        <f>'май (3 цк)'!V745</f>
        <v>764.03</v>
      </c>
      <c r="W647" s="70">
        <f>'май (3 цк)'!W745</f>
        <v>773.47</v>
      </c>
      <c r="X647" s="70">
        <f>'май (3 цк)'!X745</f>
        <v>768.52</v>
      </c>
      <c r="Y647" s="70">
        <f>'май (3 цк)'!Y745</f>
        <v>769.33</v>
      </c>
    </row>
    <row r="648" spans="1:25" s="62" customFormat="1" ht="18.75" hidden="1" customHeight="1" outlineLevel="1" x14ac:dyDescent="0.2">
      <c r="A648" s="57" t="s">
        <v>9</v>
      </c>
      <c r="B648" s="76">
        <v>177.32</v>
      </c>
      <c r="C648" s="74">
        <v>177.32</v>
      </c>
      <c r="D648" s="74">
        <v>177.32</v>
      </c>
      <c r="E648" s="74">
        <v>177.32</v>
      </c>
      <c r="F648" s="74">
        <v>177.32</v>
      </c>
      <c r="G648" s="74">
        <v>177.32</v>
      </c>
      <c r="H648" s="74">
        <v>177.32</v>
      </c>
      <c r="I648" s="74">
        <v>177.32</v>
      </c>
      <c r="J648" s="74">
        <v>177.32</v>
      </c>
      <c r="K648" s="74">
        <v>177.32</v>
      </c>
      <c r="L648" s="74">
        <v>177.32</v>
      </c>
      <c r="M648" s="74">
        <v>177.32</v>
      </c>
      <c r="N648" s="74">
        <v>177.32</v>
      </c>
      <c r="O648" s="74">
        <v>177.32</v>
      </c>
      <c r="P648" s="74">
        <v>177.32</v>
      </c>
      <c r="Q648" s="74">
        <v>177.32</v>
      </c>
      <c r="R648" s="74">
        <v>177.32</v>
      </c>
      <c r="S648" s="74">
        <v>177.32</v>
      </c>
      <c r="T648" s="74">
        <v>177.32</v>
      </c>
      <c r="U648" s="74">
        <v>177.32</v>
      </c>
      <c r="V648" s="74">
        <v>177.32</v>
      </c>
      <c r="W648" s="74">
        <v>177.32</v>
      </c>
      <c r="X648" s="74">
        <v>177.32</v>
      </c>
      <c r="Y648" s="81">
        <v>177.32</v>
      </c>
    </row>
    <row r="649" spans="1:25" s="62" customFormat="1" ht="18.75" hidden="1" customHeight="1" outlineLevel="1" x14ac:dyDescent="0.2">
      <c r="A649" s="58" t="s">
        <v>10</v>
      </c>
      <c r="B649" s="76">
        <v>0</v>
      </c>
      <c r="C649" s="74"/>
      <c r="D649" s="74"/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Q649" s="74"/>
      <c r="R649" s="74"/>
      <c r="S649" s="74"/>
      <c r="T649" s="74"/>
      <c r="U649" s="74"/>
      <c r="V649" s="74"/>
      <c r="W649" s="74"/>
      <c r="X649" s="74"/>
      <c r="Y649" s="81"/>
    </row>
    <row r="650" spans="1:25" s="62" customFormat="1" ht="18.75" hidden="1" customHeight="1" outlineLevel="1" thickBot="1" x14ac:dyDescent="0.25">
      <c r="A650" s="147" t="s">
        <v>11</v>
      </c>
      <c r="B650" s="77">
        <v>2.496</v>
      </c>
      <c r="C650" s="75">
        <v>2.496</v>
      </c>
      <c r="D650" s="75">
        <v>2.496</v>
      </c>
      <c r="E650" s="75">
        <v>2.496</v>
      </c>
      <c r="F650" s="75">
        <v>2.496</v>
      </c>
      <c r="G650" s="75">
        <v>2.496</v>
      </c>
      <c r="H650" s="75">
        <v>2.496</v>
      </c>
      <c r="I650" s="75">
        <v>2.496</v>
      </c>
      <c r="J650" s="75">
        <v>2.496</v>
      </c>
      <c r="K650" s="75">
        <v>2.496</v>
      </c>
      <c r="L650" s="75">
        <v>2.496</v>
      </c>
      <c r="M650" s="75">
        <v>2.496</v>
      </c>
      <c r="N650" s="75">
        <v>2.496</v>
      </c>
      <c r="O650" s="75">
        <v>2.496</v>
      </c>
      <c r="P650" s="75">
        <v>2.496</v>
      </c>
      <c r="Q650" s="75">
        <v>2.496</v>
      </c>
      <c r="R650" s="75">
        <v>2.496</v>
      </c>
      <c r="S650" s="75">
        <v>2.496</v>
      </c>
      <c r="T650" s="75">
        <v>2.496</v>
      </c>
      <c r="U650" s="75">
        <v>2.496</v>
      </c>
      <c r="V650" s="75">
        <v>2.496</v>
      </c>
      <c r="W650" s="75">
        <v>2.496</v>
      </c>
      <c r="X650" s="75">
        <v>2.496</v>
      </c>
      <c r="Y650" s="82">
        <v>2.496</v>
      </c>
    </row>
    <row r="651" spans="1:25" s="62" customFormat="1" ht="18.75" customHeight="1" collapsed="1" thickBot="1" x14ac:dyDescent="0.25">
      <c r="A651" s="112">
        <v>27</v>
      </c>
      <c r="B651" s="101">
        <f t="shared" ref="B651:Y651" si="150">SUM(B652:B655)</f>
        <v>906.46600000000001</v>
      </c>
      <c r="C651" s="102">
        <f t="shared" si="150"/>
        <v>888.04599999999994</v>
      </c>
      <c r="D651" s="102">
        <f t="shared" si="150"/>
        <v>883.87599999999986</v>
      </c>
      <c r="E651" s="103">
        <f t="shared" si="150"/>
        <v>900.23599999999999</v>
      </c>
      <c r="F651" s="103">
        <f t="shared" si="150"/>
        <v>896.3359999999999</v>
      </c>
      <c r="G651" s="103">
        <f t="shared" si="150"/>
        <v>898.36599999999987</v>
      </c>
      <c r="H651" s="103">
        <f t="shared" si="150"/>
        <v>897.21600000000001</v>
      </c>
      <c r="I651" s="103">
        <f t="shared" si="150"/>
        <v>887.44600000000003</v>
      </c>
      <c r="J651" s="103">
        <f t="shared" si="150"/>
        <v>891.50599999999997</v>
      </c>
      <c r="K651" s="104">
        <f t="shared" si="150"/>
        <v>874.05599999999993</v>
      </c>
      <c r="L651" s="103">
        <f t="shared" si="150"/>
        <v>885.77599999999995</v>
      </c>
      <c r="M651" s="105">
        <f t="shared" si="150"/>
        <v>894.79599999999994</v>
      </c>
      <c r="N651" s="104">
        <f t="shared" si="150"/>
        <v>902.94600000000003</v>
      </c>
      <c r="O651" s="103">
        <f t="shared" si="150"/>
        <v>876.14600000000007</v>
      </c>
      <c r="P651" s="105">
        <f t="shared" si="150"/>
        <v>881.65600000000006</v>
      </c>
      <c r="Q651" s="106">
        <f t="shared" si="150"/>
        <v>890.55599999999993</v>
      </c>
      <c r="R651" s="103">
        <f t="shared" si="150"/>
        <v>904.67600000000004</v>
      </c>
      <c r="S651" s="106">
        <f t="shared" si="150"/>
        <v>915.04599999999994</v>
      </c>
      <c r="T651" s="103">
        <f t="shared" si="150"/>
        <v>912.18600000000004</v>
      </c>
      <c r="U651" s="102">
        <f t="shared" si="150"/>
        <v>899.20600000000002</v>
      </c>
      <c r="V651" s="102">
        <f t="shared" si="150"/>
        <v>891.79599999999994</v>
      </c>
      <c r="W651" s="102">
        <f t="shared" si="150"/>
        <v>906.26599999999996</v>
      </c>
      <c r="X651" s="102">
        <f t="shared" si="150"/>
        <v>912.476</v>
      </c>
      <c r="Y651" s="107">
        <f t="shared" si="150"/>
        <v>908.11599999999987</v>
      </c>
    </row>
    <row r="652" spans="1:25" s="62" customFormat="1" ht="18.75" hidden="1" customHeight="1" outlineLevel="1" x14ac:dyDescent="0.2">
      <c r="A652" s="56" t="s">
        <v>8</v>
      </c>
      <c r="B652" s="70">
        <f>'май (3 цк)'!B749</f>
        <v>726.65</v>
      </c>
      <c r="C652" s="70">
        <f>'май (3 цк)'!C749</f>
        <v>708.23</v>
      </c>
      <c r="D652" s="70">
        <f>'май (3 цк)'!D749</f>
        <v>704.06</v>
      </c>
      <c r="E652" s="70">
        <f>'май (3 цк)'!E749</f>
        <v>720.42</v>
      </c>
      <c r="F652" s="70">
        <f>'май (3 цк)'!F749</f>
        <v>716.52</v>
      </c>
      <c r="G652" s="70">
        <f>'май (3 цк)'!G749</f>
        <v>718.55</v>
      </c>
      <c r="H652" s="70">
        <f>'май (3 цк)'!H749</f>
        <v>717.4</v>
      </c>
      <c r="I652" s="70">
        <f>'май (3 цк)'!I749</f>
        <v>707.63</v>
      </c>
      <c r="J652" s="70">
        <f>'май (3 цк)'!J749</f>
        <v>711.69</v>
      </c>
      <c r="K652" s="70">
        <f>'май (3 цк)'!K749</f>
        <v>694.24</v>
      </c>
      <c r="L652" s="70">
        <f>'май (3 цк)'!L749</f>
        <v>705.96</v>
      </c>
      <c r="M652" s="70">
        <f>'май (3 цк)'!M749</f>
        <v>714.98</v>
      </c>
      <c r="N652" s="70">
        <f>'май (3 цк)'!N749</f>
        <v>723.13</v>
      </c>
      <c r="O652" s="70">
        <f>'май (3 цк)'!O749</f>
        <v>696.33</v>
      </c>
      <c r="P652" s="70">
        <f>'май (3 цк)'!P749</f>
        <v>701.84</v>
      </c>
      <c r="Q652" s="70">
        <f>'май (3 цк)'!Q749</f>
        <v>710.74</v>
      </c>
      <c r="R652" s="70">
        <f>'май (3 цк)'!R749</f>
        <v>724.86</v>
      </c>
      <c r="S652" s="70">
        <f>'май (3 цк)'!S749</f>
        <v>735.23</v>
      </c>
      <c r="T652" s="70">
        <f>'май (3 цк)'!T749</f>
        <v>732.37</v>
      </c>
      <c r="U652" s="70">
        <f>'май (3 цк)'!U749</f>
        <v>719.39</v>
      </c>
      <c r="V652" s="70">
        <f>'май (3 цк)'!V749</f>
        <v>711.98</v>
      </c>
      <c r="W652" s="70">
        <f>'май (3 цк)'!W749</f>
        <v>726.45</v>
      </c>
      <c r="X652" s="70">
        <f>'май (3 цк)'!X749</f>
        <v>732.66</v>
      </c>
      <c r="Y652" s="70">
        <f>'май (3 цк)'!Y749</f>
        <v>728.3</v>
      </c>
    </row>
    <row r="653" spans="1:25" s="62" customFormat="1" ht="18.75" hidden="1" customHeight="1" outlineLevel="1" x14ac:dyDescent="0.2">
      <c r="A653" s="57" t="s">
        <v>9</v>
      </c>
      <c r="B653" s="76">
        <v>177.32</v>
      </c>
      <c r="C653" s="74">
        <v>177.32</v>
      </c>
      <c r="D653" s="74">
        <v>177.32</v>
      </c>
      <c r="E653" s="74">
        <v>177.32</v>
      </c>
      <c r="F653" s="74">
        <v>177.32</v>
      </c>
      <c r="G653" s="74">
        <v>177.32</v>
      </c>
      <c r="H653" s="74">
        <v>177.32</v>
      </c>
      <c r="I653" s="74">
        <v>177.32</v>
      </c>
      <c r="J653" s="74">
        <v>177.32</v>
      </c>
      <c r="K653" s="74">
        <v>177.32</v>
      </c>
      <c r="L653" s="74">
        <v>177.32</v>
      </c>
      <c r="M653" s="74">
        <v>177.32</v>
      </c>
      <c r="N653" s="74">
        <v>177.32</v>
      </c>
      <c r="O653" s="74">
        <v>177.32</v>
      </c>
      <c r="P653" s="74">
        <v>177.32</v>
      </c>
      <c r="Q653" s="74">
        <v>177.32</v>
      </c>
      <c r="R653" s="74">
        <v>177.32</v>
      </c>
      <c r="S653" s="74">
        <v>177.32</v>
      </c>
      <c r="T653" s="74">
        <v>177.32</v>
      </c>
      <c r="U653" s="74">
        <v>177.32</v>
      </c>
      <c r="V653" s="74">
        <v>177.32</v>
      </c>
      <c r="W653" s="74">
        <v>177.32</v>
      </c>
      <c r="X653" s="74">
        <v>177.32</v>
      </c>
      <c r="Y653" s="81">
        <v>177.32</v>
      </c>
    </row>
    <row r="654" spans="1:25" s="62" customFormat="1" ht="18.75" hidden="1" customHeight="1" outlineLevel="1" x14ac:dyDescent="0.2">
      <c r="A654" s="58" t="s">
        <v>10</v>
      </c>
      <c r="B654" s="76">
        <v>0</v>
      </c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Q654" s="74"/>
      <c r="R654" s="74"/>
      <c r="S654" s="74"/>
      <c r="T654" s="74"/>
      <c r="U654" s="74"/>
      <c r="V654" s="74"/>
      <c r="W654" s="74"/>
      <c r="X654" s="74"/>
      <c r="Y654" s="81"/>
    </row>
    <row r="655" spans="1:25" s="62" customFormat="1" ht="18.75" hidden="1" customHeight="1" outlineLevel="1" thickBot="1" x14ac:dyDescent="0.25">
      <c r="A655" s="147" t="s">
        <v>11</v>
      </c>
      <c r="B655" s="77">
        <v>2.496</v>
      </c>
      <c r="C655" s="75">
        <v>2.496</v>
      </c>
      <c r="D655" s="75">
        <v>2.496</v>
      </c>
      <c r="E655" s="75">
        <v>2.496</v>
      </c>
      <c r="F655" s="75">
        <v>2.496</v>
      </c>
      <c r="G655" s="75">
        <v>2.496</v>
      </c>
      <c r="H655" s="75">
        <v>2.496</v>
      </c>
      <c r="I655" s="75">
        <v>2.496</v>
      </c>
      <c r="J655" s="75">
        <v>2.496</v>
      </c>
      <c r="K655" s="75">
        <v>2.496</v>
      </c>
      <c r="L655" s="75">
        <v>2.496</v>
      </c>
      <c r="M655" s="75">
        <v>2.496</v>
      </c>
      <c r="N655" s="75">
        <v>2.496</v>
      </c>
      <c r="O655" s="75">
        <v>2.496</v>
      </c>
      <c r="P655" s="75">
        <v>2.496</v>
      </c>
      <c r="Q655" s="75">
        <v>2.496</v>
      </c>
      <c r="R655" s="75">
        <v>2.496</v>
      </c>
      <c r="S655" s="75">
        <v>2.496</v>
      </c>
      <c r="T655" s="75">
        <v>2.496</v>
      </c>
      <c r="U655" s="75">
        <v>2.496</v>
      </c>
      <c r="V655" s="75">
        <v>2.496</v>
      </c>
      <c r="W655" s="75">
        <v>2.496</v>
      </c>
      <c r="X655" s="75">
        <v>2.496</v>
      </c>
      <c r="Y655" s="82">
        <v>2.496</v>
      </c>
    </row>
    <row r="656" spans="1:25" s="62" customFormat="1" ht="18.75" customHeight="1" collapsed="1" thickBot="1" x14ac:dyDescent="0.25">
      <c r="A656" s="111">
        <v>28</v>
      </c>
      <c r="B656" s="101">
        <f t="shared" ref="B656:Y656" si="151">SUM(B657:B660)</f>
        <v>999.39600000000007</v>
      </c>
      <c r="C656" s="102">
        <f t="shared" si="151"/>
        <v>937.31599999999992</v>
      </c>
      <c r="D656" s="102">
        <f t="shared" si="151"/>
        <v>958.70600000000002</v>
      </c>
      <c r="E656" s="103">
        <f t="shared" si="151"/>
        <v>980.93600000000004</v>
      </c>
      <c r="F656" s="103">
        <f t="shared" si="151"/>
        <v>983.63600000000008</v>
      </c>
      <c r="G656" s="103">
        <f t="shared" si="151"/>
        <v>972.93600000000004</v>
      </c>
      <c r="H656" s="103">
        <f t="shared" si="151"/>
        <v>966.46600000000001</v>
      </c>
      <c r="I656" s="103">
        <f t="shared" si="151"/>
        <v>920.226</v>
      </c>
      <c r="J656" s="103">
        <f t="shared" si="151"/>
        <v>937.79599999999994</v>
      </c>
      <c r="K656" s="104">
        <f t="shared" si="151"/>
        <v>941.21600000000001</v>
      </c>
      <c r="L656" s="103">
        <f t="shared" si="151"/>
        <v>954.95600000000002</v>
      </c>
      <c r="M656" s="105">
        <f t="shared" si="151"/>
        <v>964.12599999999986</v>
      </c>
      <c r="N656" s="104">
        <f t="shared" si="151"/>
        <v>919.19600000000003</v>
      </c>
      <c r="O656" s="103">
        <f t="shared" si="151"/>
        <v>904.53599999999994</v>
      </c>
      <c r="P656" s="105">
        <f t="shared" si="151"/>
        <v>905.39600000000007</v>
      </c>
      <c r="Q656" s="106">
        <f t="shared" si="151"/>
        <v>931.93600000000004</v>
      </c>
      <c r="R656" s="103">
        <f t="shared" si="151"/>
        <v>939.56599999999992</v>
      </c>
      <c r="S656" s="106">
        <f t="shared" si="151"/>
        <v>943.59599999999989</v>
      </c>
      <c r="T656" s="103">
        <f t="shared" si="151"/>
        <v>932.75599999999997</v>
      </c>
      <c r="U656" s="102">
        <f t="shared" si="151"/>
        <v>931.17600000000004</v>
      </c>
      <c r="V656" s="102">
        <f t="shared" si="151"/>
        <v>930.91600000000005</v>
      </c>
      <c r="W656" s="102">
        <f t="shared" si="151"/>
        <v>935.59599999999989</v>
      </c>
      <c r="X656" s="102">
        <f t="shared" si="151"/>
        <v>941.57599999999991</v>
      </c>
      <c r="Y656" s="107">
        <f t="shared" si="151"/>
        <v>938.94600000000003</v>
      </c>
    </row>
    <row r="657" spans="1:25" s="62" customFormat="1" ht="18.75" hidden="1" customHeight="1" outlineLevel="1" x14ac:dyDescent="0.2">
      <c r="A657" s="160" t="s">
        <v>8</v>
      </c>
      <c r="B657" s="70">
        <f>'май (3 цк)'!B753</f>
        <v>819.58</v>
      </c>
      <c r="C657" s="70">
        <f>'май (3 цк)'!C753</f>
        <v>757.5</v>
      </c>
      <c r="D657" s="70">
        <f>'май (3 цк)'!D753</f>
        <v>778.89</v>
      </c>
      <c r="E657" s="70">
        <f>'май (3 цк)'!E753</f>
        <v>801.12</v>
      </c>
      <c r="F657" s="70">
        <f>'май (3 цк)'!F753</f>
        <v>803.82</v>
      </c>
      <c r="G657" s="70">
        <f>'май (3 цк)'!G753</f>
        <v>793.12</v>
      </c>
      <c r="H657" s="70">
        <f>'май (3 цк)'!H753</f>
        <v>786.65</v>
      </c>
      <c r="I657" s="70">
        <f>'май (3 цк)'!I753</f>
        <v>740.41</v>
      </c>
      <c r="J657" s="70">
        <f>'май (3 цк)'!J753</f>
        <v>757.98</v>
      </c>
      <c r="K657" s="70">
        <f>'май (3 цк)'!K753</f>
        <v>761.4</v>
      </c>
      <c r="L657" s="70">
        <f>'май (3 цк)'!L753</f>
        <v>775.14</v>
      </c>
      <c r="M657" s="70">
        <f>'май (3 цк)'!M753</f>
        <v>784.31</v>
      </c>
      <c r="N657" s="70">
        <f>'май (3 цк)'!N753</f>
        <v>739.38</v>
      </c>
      <c r="O657" s="70">
        <f>'май (3 цк)'!O753</f>
        <v>724.72</v>
      </c>
      <c r="P657" s="70">
        <f>'май (3 цк)'!P753</f>
        <v>725.58</v>
      </c>
      <c r="Q657" s="70">
        <f>'май (3 цк)'!Q753</f>
        <v>752.12</v>
      </c>
      <c r="R657" s="70">
        <f>'май (3 цк)'!R753</f>
        <v>759.75</v>
      </c>
      <c r="S657" s="70">
        <f>'май (3 цк)'!S753</f>
        <v>763.78</v>
      </c>
      <c r="T657" s="70">
        <f>'май (3 цк)'!T753</f>
        <v>752.94</v>
      </c>
      <c r="U657" s="70">
        <f>'май (3 цк)'!U753</f>
        <v>751.36</v>
      </c>
      <c r="V657" s="70">
        <f>'май (3 цк)'!V753</f>
        <v>751.1</v>
      </c>
      <c r="W657" s="70">
        <f>'май (3 цк)'!W753</f>
        <v>755.78</v>
      </c>
      <c r="X657" s="70">
        <f>'май (3 цк)'!X753</f>
        <v>761.76</v>
      </c>
      <c r="Y657" s="70">
        <f>'май (3 цк)'!Y753</f>
        <v>759.13</v>
      </c>
    </row>
    <row r="658" spans="1:25" s="62" customFormat="1" ht="18.75" hidden="1" customHeight="1" outlineLevel="1" x14ac:dyDescent="0.2">
      <c r="A658" s="53" t="s">
        <v>9</v>
      </c>
      <c r="B658" s="76">
        <v>177.32</v>
      </c>
      <c r="C658" s="74">
        <v>177.32</v>
      </c>
      <c r="D658" s="74">
        <v>177.32</v>
      </c>
      <c r="E658" s="74">
        <v>177.32</v>
      </c>
      <c r="F658" s="74">
        <v>177.32</v>
      </c>
      <c r="G658" s="74">
        <v>177.32</v>
      </c>
      <c r="H658" s="74">
        <v>177.32</v>
      </c>
      <c r="I658" s="74">
        <v>177.32</v>
      </c>
      <c r="J658" s="74">
        <v>177.32</v>
      </c>
      <c r="K658" s="74">
        <v>177.32</v>
      </c>
      <c r="L658" s="74">
        <v>177.32</v>
      </c>
      <c r="M658" s="74">
        <v>177.32</v>
      </c>
      <c r="N658" s="74">
        <v>177.32</v>
      </c>
      <c r="O658" s="74">
        <v>177.32</v>
      </c>
      <c r="P658" s="74">
        <v>177.32</v>
      </c>
      <c r="Q658" s="74">
        <v>177.32</v>
      </c>
      <c r="R658" s="74">
        <v>177.32</v>
      </c>
      <c r="S658" s="74">
        <v>177.32</v>
      </c>
      <c r="T658" s="74">
        <v>177.32</v>
      </c>
      <c r="U658" s="74">
        <v>177.32</v>
      </c>
      <c r="V658" s="74">
        <v>177.32</v>
      </c>
      <c r="W658" s="74">
        <v>177.32</v>
      </c>
      <c r="X658" s="74">
        <v>177.32</v>
      </c>
      <c r="Y658" s="81">
        <v>177.32</v>
      </c>
    </row>
    <row r="659" spans="1:25" s="62" customFormat="1" ht="18.75" hidden="1" customHeight="1" outlineLevel="1" x14ac:dyDescent="0.2">
      <c r="A659" s="54" t="s">
        <v>10</v>
      </c>
      <c r="B659" s="76">
        <v>0</v>
      </c>
      <c r="C659" s="74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Q659" s="74"/>
      <c r="R659" s="74"/>
      <c r="S659" s="74"/>
      <c r="T659" s="74"/>
      <c r="U659" s="74"/>
      <c r="V659" s="74"/>
      <c r="W659" s="74"/>
      <c r="X659" s="74"/>
      <c r="Y659" s="81"/>
    </row>
    <row r="660" spans="1:25" s="62" customFormat="1" ht="18.75" hidden="1" customHeight="1" outlineLevel="1" thickBot="1" x14ac:dyDescent="0.25">
      <c r="A660" s="161" t="s">
        <v>11</v>
      </c>
      <c r="B660" s="77">
        <v>2.496</v>
      </c>
      <c r="C660" s="75">
        <v>2.496</v>
      </c>
      <c r="D660" s="75">
        <v>2.496</v>
      </c>
      <c r="E660" s="75">
        <v>2.496</v>
      </c>
      <c r="F660" s="75">
        <v>2.496</v>
      </c>
      <c r="G660" s="75">
        <v>2.496</v>
      </c>
      <c r="H660" s="75">
        <v>2.496</v>
      </c>
      <c r="I660" s="75">
        <v>2.496</v>
      </c>
      <c r="J660" s="75">
        <v>2.496</v>
      </c>
      <c r="K660" s="75">
        <v>2.496</v>
      </c>
      <c r="L660" s="75">
        <v>2.496</v>
      </c>
      <c r="M660" s="75">
        <v>2.496</v>
      </c>
      <c r="N660" s="75">
        <v>2.496</v>
      </c>
      <c r="O660" s="75">
        <v>2.496</v>
      </c>
      <c r="P660" s="75">
        <v>2.496</v>
      </c>
      <c r="Q660" s="75">
        <v>2.496</v>
      </c>
      <c r="R660" s="75">
        <v>2.496</v>
      </c>
      <c r="S660" s="75">
        <v>2.496</v>
      </c>
      <c r="T660" s="75">
        <v>2.496</v>
      </c>
      <c r="U660" s="75">
        <v>2.496</v>
      </c>
      <c r="V660" s="75">
        <v>2.496</v>
      </c>
      <c r="W660" s="75">
        <v>2.496</v>
      </c>
      <c r="X660" s="75">
        <v>2.496</v>
      </c>
      <c r="Y660" s="82">
        <v>2.496</v>
      </c>
    </row>
    <row r="661" spans="1:25" s="62" customFormat="1" ht="18.75" customHeight="1" collapsed="1" thickBot="1" x14ac:dyDescent="0.25">
      <c r="A661" s="109">
        <v>29</v>
      </c>
      <c r="B661" s="101">
        <f t="shared" ref="B661:Y661" si="152">SUM(B662:B665)</f>
        <v>919.77599999999995</v>
      </c>
      <c r="C661" s="102">
        <f t="shared" si="152"/>
        <v>885.36599999999987</v>
      </c>
      <c r="D661" s="102">
        <f t="shared" si="152"/>
        <v>903.55599999999993</v>
      </c>
      <c r="E661" s="103">
        <f t="shared" si="152"/>
        <v>920.03599999999994</v>
      </c>
      <c r="F661" s="103">
        <f t="shared" si="152"/>
        <v>915.30599999999993</v>
      </c>
      <c r="G661" s="103">
        <f t="shared" si="152"/>
        <v>903.89600000000007</v>
      </c>
      <c r="H661" s="103">
        <f t="shared" si="152"/>
        <v>890.18600000000004</v>
      </c>
      <c r="I661" s="103">
        <f t="shared" si="152"/>
        <v>883.75599999999997</v>
      </c>
      <c r="J661" s="103">
        <f t="shared" si="152"/>
        <v>883.09599999999989</v>
      </c>
      <c r="K661" s="104">
        <f t="shared" si="152"/>
        <v>896.71600000000001</v>
      </c>
      <c r="L661" s="103">
        <f t="shared" si="152"/>
        <v>893.38600000000008</v>
      </c>
      <c r="M661" s="105">
        <f t="shared" si="152"/>
        <v>905.79599999999994</v>
      </c>
      <c r="N661" s="104">
        <f t="shared" si="152"/>
        <v>892.35599999999988</v>
      </c>
      <c r="O661" s="103">
        <f t="shared" si="152"/>
        <v>891.16600000000005</v>
      </c>
      <c r="P661" s="105">
        <f t="shared" si="152"/>
        <v>887.09599999999989</v>
      </c>
      <c r="Q661" s="106">
        <f t="shared" si="152"/>
        <v>912.99599999999998</v>
      </c>
      <c r="R661" s="103">
        <f t="shared" si="152"/>
        <v>921.226</v>
      </c>
      <c r="S661" s="106">
        <f t="shared" si="152"/>
        <v>928.32599999999991</v>
      </c>
      <c r="T661" s="103">
        <f t="shared" si="152"/>
        <v>922.56599999999992</v>
      </c>
      <c r="U661" s="102">
        <f t="shared" si="152"/>
        <v>913.29599999999994</v>
      </c>
      <c r="V661" s="102">
        <f t="shared" si="152"/>
        <v>910.10599999999988</v>
      </c>
      <c r="W661" s="102">
        <f t="shared" si="152"/>
        <v>913.39600000000007</v>
      </c>
      <c r="X661" s="102">
        <f t="shared" si="152"/>
        <v>915.63600000000008</v>
      </c>
      <c r="Y661" s="107">
        <f t="shared" si="152"/>
        <v>908.95600000000002</v>
      </c>
    </row>
    <row r="662" spans="1:25" s="62" customFormat="1" ht="18.75" hidden="1" customHeight="1" outlineLevel="1" x14ac:dyDescent="0.2">
      <c r="A662" s="160" t="s">
        <v>8</v>
      </c>
      <c r="B662" s="70">
        <f>'май (3 цк)'!B757</f>
        <v>739.96</v>
      </c>
      <c r="C662" s="70">
        <f>'май (3 цк)'!C757</f>
        <v>705.55</v>
      </c>
      <c r="D662" s="70">
        <f>'май (3 цк)'!D757</f>
        <v>723.74</v>
      </c>
      <c r="E662" s="70">
        <f>'май (3 цк)'!E757</f>
        <v>740.22</v>
      </c>
      <c r="F662" s="70">
        <f>'май (3 цк)'!F757</f>
        <v>735.49</v>
      </c>
      <c r="G662" s="70">
        <f>'май (3 цк)'!G757</f>
        <v>724.08</v>
      </c>
      <c r="H662" s="70">
        <f>'май (3 цк)'!H757</f>
        <v>710.37</v>
      </c>
      <c r="I662" s="70">
        <f>'май (3 цк)'!I757</f>
        <v>703.94</v>
      </c>
      <c r="J662" s="70">
        <f>'май (3 цк)'!J757</f>
        <v>703.28</v>
      </c>
      <c r="K662" s="70">
        <f>'май (3 цк)'!K757</f>
        <v>716.9</v>
      </c>
      <c r="L662" s="70">
        <f>'май (3 цк)'!L757</f>
        <v>713.57</v>
      </c>
      <c r="M662" s="70">
        <f>'май (3 цк)'!M757</f>
        <v>725.98</v>
      </c>
      <c r="N662" s="70">
        <f>'май (3 цк)'!N757</f>
        <v>712.54</v>
      </c>
      <c r="O662" s="70">
        <f>'май (3 цк)'!O757</f>
        <v>711.35</v>
      </c>
      <c r="P662" s="70">
        <f>'май (3 цк)'!P757</f>
        <v>707.28</v>
      </c>
      <c r="Q662" s="70">
        <f>'май (3 цк)'!Q757</f>
        <v>733.18</v>
      </c>
      <c r="R662" s="70">
        <f>'май (3 цк)'!R757</f>
        <v>741.41</v>
      </c>
      <c r="S662" s="70">
        <f>'май (3 цк)'!S757</f>
        <v>748.51</v>
      </c>
      <c r="T662" s="70">
        <f>'май (3 цк)'!T757</f>
        <v>742.75</v>
      </c>
      <c r="U662" s="70">
        <f>'май (3 цк)'!U757</f>
        <v>733.48</v>
      </c>
      <c r="V662" s="70">
        <f>'май (3 цк)'!V757</f>
        <v>730.29</v>
      </c>
      <c r="W662" s="70">
        <f>'май (3 цк)'!W757</f>
        <v>733.58</v>
      </c>
      <c r="X662" s="70">
        <f>'май (3 цк)'!X757</f>
        <v>735.82</v>
      </c>
      <c r="Y662" s="70">
        <f>'май (3 цк)'!Y757</f>
        <v>729.14</v>
      </c>
    </row>
    <row r="663" spans="1:25" s="62" customFormat="1" ht="18.75" hidden="1" customHeight="1" outlineLevel="1" x14ac:dyDescent="0.2">
      <c r="A663" s="53" t="s">
        <v>9</v>
      </c>
      <c r="B663" s="76">
        <v>177.32</v>
      </c>
      <c r="C663" s="74">
        <v>177.32</v>
      </c>
      <c r="D663" s="74">
        <v>177.32</v>
      </c>
      <c r="E663" s="74">
        <v>177.32</v>
      </c>
      <c r="F663" s="74">
        <v>177.32</v>
      </c>
      <c r="G663" s="74">
        <v>177.32</v>
      </c>
      <c r="H663" s="74">
        <v>177.32</v>
      </c>
      <c r="I663" s="74">
        <v>177.32</v>
      </c>
      <c r="J663" s="74">
        <v>177.32</v>
      </c>
      <c r="K663" s="74">
        <v>177.32</v>
      </c>
      <c r="L663" s="74">
        <v>177.32</v>
      </c>
      <c r="M663" s="74">
        <v>177.32</v>
      </c>
      <c r="N663" s="74">
        <v>177.32</v>
      </c>
      <c r="O663" s="74">
        <v>177.32</v>
      </c>
      <c r="P663" s="74">
        <v>177.32</v>
      </c>
      <c r="Q663" s="74">
        <v>177.32</v>
      </c>
      <c r="R663" s="74">
        <v>177.32</v>
      </c>
      <c r="S663" s="74">
        <v>177.32</v>
      </c>
      <c r="T663" s="74">
        <v>177.32</v>
      </c>
      <c r="U663" s="74">
        <v>177.32</v>
      </c>
      <c r="V663" s="74">
        <v>177.32</v>
      </c>
      <c r="W663" s="74">
        <v>177.32</v>
      </c>
      <c r="X663" s="74">
        <v>177.32</v>
      </c>
      <c r="Y663" s="81">
        <v>177.32</v>
      </c>
    </row>
    <row r="664" spans="1:25" s="62" customFormat="1" ht="18.75" hidden="1" customHeight="1" outlineLevel="1" x14ac:dyDescent="0.2">
      <c r="A664" s="54" t="s">
        <v>10</v>
      </c>
      <c r="B664" s="76">
        <v>0</v>
      </c>
      <c r="C664" s="74"/>
      <c r="D664" s="74"/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Q664" s="74"/>
      <c r="R664" s="74"/>
      <c r="S664" s="74"/>
      <c r="T664" s="74"/>
      <c r="U664" s="74"/>
      <c r="V664" s="74"/>
      <c r="W664" s="74"/>
      <c r="X664" s="74"/>
      <c r="Y664" s="81"/>
    </row>
    <row r="665" spans="1:25" s="62" customFormat="1" ht="18.75" hidden="1" customHeight="1" outlineLevel="1" thickBot="1" x14ac:dyDescent="0.25">
      <c r="A665" s="161" t="s">
        <v>11</v>
      </c>
      <c r="B665" s="77">
        <v>2.496</v>
      </c>
      <c r="C665" s="75">
        <v>2.496</v>
      </c>
      <c r="D665" s="75">
        <v>2.496</v>
      </c>
      <c r="E665" s="75">
        <v>2.496</v>
      </c>
      <c r="F665" s="75">
        <v>2.496</v>
      </c>
      <c r="G665" s="75">
        <v>2.496</v>
      </c>
      <c r="H665" s="75">
        <v>2.496</v>
      </c>
      <c r="I665" s="75">
        <v>2.496</v>
      </c>
      <c r="J665" s="75">
        <v>2.496</v>
      </c>
      <c r="K665" s="75">
        <v>2.496</v>
      </c>
      <c r="L665" s="75">
        <v>2.496</v>
      </c>
      <c r="M665" s="75">
        <v>2.496</v>
      </c>
      <c r="N665" s="75">
        <v>2.496</v>
      </c>
      <c r="O665" s="75">
        <v>2.496</v>
      </c>
      <c r="P665" s="75">
        <v>2.496</v>
      </c>
      <c r="Q665" s="75">
        <v>2.496</v>
      </c>
      <c r="R665" s="75">
        <v>2.496</v>
      </c>
      <c r="S665" s="75">
        <v>2.496</v>
      </c>
      <c r="T665" s="75">
        <v>2.496</v>
      </c>
      <c r="U665" s="75">
        <v>2.496</v>
      </c>
      <c r="V665" s="75">
        <v>2.496</v>
      </c>
      <c r="W665" s="75">
        <v>2.496</v>
      </c>
      <c r="X665" s="75">
        <v>2.496</v>
      </c>
      <c r="Y665" s="82">
        <v>2.496</v>
      </c>
    </row>
    <row r="666" spans="1:25" s="62" customFormat="1" ht="18.75" customHeight="1" collapsed="1" thickBot="1" x14ac:dyDescent="0.25">
      <c r="A666" s="110">
        <v>30</v>
      </c>
      <c r="B666" s="101">
        <f t="shared" ref="B666:Y666" si="153">SUM(B667:B670)</f>
        <v>945.60599999999988</v>
      </c>
      <c r="C666" s="102">
        <f t="shared" si="153"/>
        <v>923.02599999999995</v>
      </c>
      <c r="D666" s="102">
        <f t="shared" si="153"/>
        <v>928.48599999999999</v>
      </c>
      <c r="E666" s="103">
        <f t="shared" si="153"/>
        <v>945.54599999999994</v>
      </c>
      <c r="F666" s="103">
        <f t="shared" si="153"/>
        <v>932.59599999999989</v>
      </c>
      <c r="G666" s="103">
        <f t="shared" si="153"/>
        <v>932.28599999999994</v>
      </c>
      <c r="H666" s="103">
        <f t="shared" si="153"/>
        <v>936.37599999999986</v>
      </c>
      <c r="I666" s="103">
        <f t="shared" si="153"/>
        <v>915.28599999999994</v>
      </c>
      <c r="J666" s="103">
        <f t="shared" si="153"/>
        <v>928.88600000000008</v>
      </c>
      <c r="K666" s="104">
        <f t="shared" si="153"/>
        <v>939.70600000000002</v>
      </c>
      <c r="L666" s="103">
        <f t="shared" si="153"/>
        <v>930.98599999999999</v>
      </c>
      <c r="M666" s="105">
        <f t="shared" si="153"/>
        <v>942.36599999999987</v>
      </c>
      <c r="N666" s="104">
        <f t="shared" si="153"/>
        <v>944.95600000000002</v>
      </c>
      <c r="O666" s="103">
        <f t="shared" si="153"/>
        <v>920.45600000000002</v>
      </c>
      <c r="P666" s="105">
        <f t="shared" si="153"/>
        <v>926.82599999999991</v>
      </c>
      <c r="Q666" s="106">
        <f t="shared" si="153"/>
        <v>951.26599999999996</v>
      </c>
      <c r="R666" s="103">
        <f t="shared" si="153"/>
        <v>960.30599999999993</v>
      </c>
      <c r="S666" s="106">
        <f t="shared" si="153"/>
        <v>964.75599999999997</v>
      </c>
      <c r="T666" s="103">
        <f t="shared" si="153"/>
        <v>959.81599999999992</v>
      </c>
      <c r="U666" s="102">
        <f t="shared" si="153"/>
        <v>949.92600000000004</v>
      </c>
      <c r="V666" s="102">
        <f t="shared" si="153"/>
        <v>955.16600000000005</v>
      </c>
      <c r="W666" s="102">
        <f t="shared" si="153"/>
        <v>956.77599999999995</v>
      </c>
      <c r="X666" s="102">
        <f t="shared" si="153"/>
        <v>950.18600000000004</v>
      </c>
      <c r="Y666" s="107">
        <f t="shared" si="153"/>
        <v>950.23599999999999</v>
      </c>
    </row>
    <row r="667" spans="1:25" s="62" customFormat="1" ht="18.75" hidden="1" customHeight="1" outlineLevel="1" x14ac:dyDescent="0.2">
      <c r="A667" s="56" t="s">
        <v>8</v>
      </c>
      <c r="B667" s="70">
        <f>'май (3 цк)'!B761</f>
        <v>765.79</v>
      </c>
      <c r="C667" s="70">
        <f>'май (3 цк)'!C761</f>
        <v>743.21</v>
      </c>
      <c r="D667" s="70">
        <f>'май (3 цк)'!D761</f>
        <v>748.67</v>
      </c>
      <c r="E667" s="70">
        <f>'май (3 цк)'!E761</f>
        <v>765.73</v>
      </c>
      <c r="F667" s="70">
        <f>'май (3 цк)'!F761</f>
        <v>752.78</v>
      </c>
      <c r="G667" s="70">
        <f>'май (3 цк)'!G761</f>
        <v>752.47</v>
      </c>
      <c r="H667" s="70">
        <f>'май (3 цк)'!H761</f>
        <v>756.56</v>
      </c>
      <c r="I667" s="70">
        <f>'май (3 цк)'!I761</f>
        <v>735.47</v>
      </c>
      <c r="J667" s="70">
        <f>'май (3 цк)'!J761</f>
        <v>749.07</v>
      </c>
      <c r="K667" s="70">
        <f>'май (3 цк)'!K761</f>
        <v>759.89</v>
      </c>
      <c r="L667" s="70">
        <f>'май (3 цк)'!L761</f>
        <v>751.17</v>
      </c>
      <c r="M667" s="70">
        <f>'май (3 цк)'!M761</f>
        <v>762.55</v>
      </c>
      <c r="N667" s="70">
        <f>'май (3 цк)'!N761</f>
        <v>765.14</v>
      </c>
      <c r="O667" s="70">
        <f>'май (3 цк)'!O761</f>
        <v>740.64</v>
      </c>
      <c r="P667" s="70">
        <f>'май (3 цк)'!P761</f>
        <v>747.01</v>
      </c>
      <c r="Q667" s="70">
        <f>'май (3 цк)'!Q761</f>
        <v>771.45</v>
      </c>
      <c r="R667" s="70">
        <f>'май (3 цк)'!R761</f>
        <v>780.49</v>
      </c>
      <c r="S667" s="70">
        <f>'май (3 цк)'!S761</f>
        <v>784.94</v>
      </c>
      <c r="T667" s="70">
        <f>'май (3 цк)'!T761</f>
        <v>780</v>
      </c>
      <c r="U667" s="70">
        <f>'май (3 цк)'!U761</f>
        <v>770.11</v>
      </c>
      <c r="V667" s="70">
        <f>'май (3 цк)'!V761</f>
        <v>775.35</v>
      </c>
      <c r="W667" s="70">
        <f>'май (3 цк)'!W761</f>
        <v>776.96</v>
      </c>
      <c r="X667" s="70">
        <f>'май (3 цк)'!X761</f>
        <v>770.37</v>
      </c>
      <c r="Y667" s="70">
        <f>'май (3 цк)'!Y761</f>
        <v>770.42</v>
      </c>
    </row>
    <row r="668" spans="1:25" s="62" customFormat="1" ht="18.75" hidden="1" customHeight="1" outlineLevel="1" x14ac:dyDescent="0.2">
      <c r="A668" s="57" t="s">
        <v>9</v>
      </c>
      <c r="B668" s="76">
        <v>177.32</v>
      </c>
      <c r="C668" s="74">
        <v>177.32</v>
      </c>
      <c r="D668" s="74">
        <v>177.32</v>
      </c>
      <c r="E668" s="74">
        <v>177.32</v>
      </c>
      <c r="F668" s="74">
        <v>177.32</v>
      </c>
      <c r="G668" s="74">
        <v>177.32</v>
      </c>
      <c r="H668" s="74">
        <v>177.32</v>
      </c>
      <c r="I668" s="74">
        <v>177.32</v>
      </c>
      <c r="J668" s="74">
        <v>177.32</v>
      </c>
      <c r="K668" s="74">
        <v>177.32</v>
      </c>
      <c r="L668" s="74">
        <v>177.32</v>
      </c>
      <c r="M668" s="74">
        <v>177.32</v>
      </c>
      <c r="N668" s="74">
        <v>177.32</v>
      </c>
      <c r="O668" s="74">
        <v>177.32</v>
      </c>
      <c r="P668" s="74">
        <v>177.32</v>
      </c>
      <c r="Q668" s="74">
        <v>177.32</v>
      </c>
      <c r="R668" s="74">
        <v>177.32</v>
      </c>
      <c r="S668" s="74">
        <v>177.32</v>
      </c>
      <c r="T668" s="74">
        <v>177.32</v>
      </c>
      <c r="U668" s="74">
        <v>177.32</v>
      </c>
      <c r="V668" s="74">
        <v>177.32</v>
      </c>
      <c r="W668" s="74">
        <v>177.32</v>
      </c>
      <c r="X668" s="74">
        <v>177.32</v>
      </c>
      <c r="Y668" s="81">
        <v>177.32</v>
      </c>
    </row>
    <row r="669" spans="1:25" s="62" customFormat="1" ht="18.75" hidden="1" customHeight="1" outlineLevel="1" x14ac:dyDescent="0.2">
      <c r="A669" s="58" t="s">
        <v>10</v>
      </c>
      <c r="B669" s="76">
        <v>0</v>
      </c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  <c r="S669" s="74"/>
      <c r="T669" s="74"/>
      <c r="U669" s="74"/>
      <c r="V669" s="74"/>
      <c r="W669" s="74"/>
      <c r="X669" s="74"/>
      <c r="Y669" s="81"/>
    </row>
    <row r="670" spans="1:25" s="62" customFormat="1" ht="18.75" hidden="1" customHeight="1" outlineLevel="1" thickBot="1" x14ac:dyDescent="0.25">
      <c r="A670" s="147" t="s">
        <v>11</v>
      </c>
      <c r="B670" s="77">
        <v>2.496</v>
      </c>
      <c r="C670" s="75">
        <v>2.496</v>
      </c>
      <c r="D670" s="75">
        <v>2.496</v>
      </c>
      <c r="E670" s="75">
        <v>2.496</v>
      </c>
      <c r="F670" s="75">
        <v>2.496</v>
      </c>
      <c r="G670" s="75">
        <v>2.496</v>
      </c>
      <c r="H670" s="75">
        <v>2.496</v>
      </c>
      <c r="I670" s="75">
        <v>2.496</v>
      </c>
      <c r="J670" s="75">
        <v>2.496</v>
      </c>
      <c r="K670" s="75">
        <v>2.496</v>
      </c>
      <c r="L670" s="75">
        <v>2.496</v>
      </c>
      <c r="M670" s="75">
        <v>2.496</v>
      </c>
      <c r="N670" s="75">
        <v>2.496</v>
      </c>
      <c r="O670" s="75">
        <v>2.496</v>
      </c>
      <c r="P670" s="75">
        <v>2.496</v>
      </c>
      <c r="Q670" s="75">
        <v>2.496</v>
      </c>
      <c r="R670" s="75">
        <v>2.496</v>
      </c>
      <c r="S670" s="75">
        <v>2.496</v>
      </c>
      <c r="T670" s="75">
        <v>2.496</v>
      </c>
      <c r="U670" s="75">
        <v>2.496</v>
      </c>
      <c r="V670" s="75">
        <v>2.496</v>
      </c>
      <c r="W670" s="75">
        <v>2.496</v>
      </c>
      <c r="X670" s="75">
        <v>2.496</v>
      </c>
      <c r="Y670" s="82">
        <v>2.496</v>
      </c>
    </row>
    <row r="671" spans="1:25" s="62" customFormat="1" ht="18.75" customHeight="1" collapsed="1" thickBot="1" x14ac:dyDescent="0.25">
      <c r="A671" s="112">
        <v>31</v>
      </c>
      <c r="B671" s="101">
        <f t="shared" ref="B671:Y671" si="154">SUM(B672:B675)</f>
        <v>919.46600000000001</v>
      </c>
      <c r="C671" s="102">
        <f t="shared" si="154"/>
        <v>894.96600000000001</v>
      </c>
      <c r="D671" s="102">
        <f t="shared" si="154"/>
        <v>904.98599999999999</v>
      </c>
      <c r="E671" s="103">
        <f t="shared" si="154"/>
        <v>918.5859999999999</v>
      </c>
      <c r="F671" s="103">
        <f t="shared" si="154"/>
        <v>912.16600000000005</v>
      </c>
      <c r="G671" s="103">
        <f t="shared" si="154"/>
        <v>910.80599999999993</v>
      </c>
      <c r="H671" s="103">
        <f t="shared" si="154"/>
        <v>907.77599999999995</v>
      </c>
      <c r="I671" s="103">
        <f t="shared" si="154"/>
        <v>890.09599999999989</v>
      </c>
      <c r="J671" s="103">
        <f t="shared" si="154"/>
        <v>894.27599999999995</v>
      </c>
      <c r="K671" s="104">
        <f t="shared" si="154"/>
        <v>901.67600000000004</v>
      </c>
      <c r="L671" s="103">
        <f t="shared" si="154"/>
        <v>900.94600000000003</v>
      </c>
      <c r="M671" s="105">
        <f t="shared" si="154"/>
        <v>900.94600000000003</v>
      </c>
      <c r="N671" s="104">
        <f t="shared" si="154"/>
        <v>910.02599999999995</v>
      </c>
      <c r="O671" s="103">
        <f t="shared" si="154"/>
        <v>891.55599999999993</v>
      </c>
      <c r="P671" s="105">
        <f t="shared" si="154"/>
        <v>896.62599999999986</v>
      </c>
      <c r="Q671" s="106">
        <f t="shared" si="154"/>
        <v>925.67600000000004</v>
      </c>
      <c r="R671" s="103">
        <f t="shared" si="154"/>
        <v>929.40600000000006</v>
      </c>
      <c r="S671" s="106">
        <f t="shared" si="154"/>
        <v>932.86599999999987</v>
      </c>
      <c r="T671" s="103">
        <f t="shared" si="154"/>
        <v>912.976</v>
      </c>
      <c r="U671" s="102">
        <f t="shared" si="154"/>
        <v>918.28599999999994</v>
      </c>
      <c r="V671" s="102">
        <f t="shared" si="154"/>
        <v>919.88600000000008</v>
      </c>
      <c r="W671" s="102">
        <f t="shared" si="154"/>
        <v>923.54599999999994</v>
      </c>
      <c r="X671" s="102">
        <f t="shared" si="154"/>
        <v>927.68600000000004</v>
      </c>
      <c r="Y671" s="107">
        <f t="shared" si="154"/>
        <v>922.21600000000001</v>
      </c>
    </row>
    <row r="672" spans="1:25" s="62" customFormat="1" ht="18.75" hidden="1" customHeight="1" outlineLevel="1" x14ac:dyDescent="0.2">
      <c r="A672" s="160" t="s">
        <v>8</v>
      </c>
      <c r="B672" s="70">
        <f>'май (3 цк)'!B765</f>
        <v>739.65</v>
      </c>
      <c r="C672" s="70">
        <f>'май (3 цк)'!C765</f>
        <v>715.15</v>
      </c>
      <c r="D672" s="70">
        <f>'май (3 цк)'!D765</f>
        <v>725.17</v>
      </c>
      <c r="E672" s="70">
        <f>'май (3 цк)'!E765</f>
        <v>738.77</v>
      </c>
      <c r="F672" s="70">
        <f>'май (3 цк)'!F765</f>
        <v>732.35</v>
      </c>
      <c r="G672" s="70">
        <f>'май (3 цк)'!G765</f>
        <v>730.99</v>
      </c>
      <c r="H672" s="70">
        <f>'май (3 цк)'!H765</f>
        <v>727.96</v>
      </c>
      <c r="I672" s="70">
        <f>'май (3 цк)'!I765</f>
        <v>710.28</v>
      </c>
      <c r="J672" s="70">
        <f>'май (3 цк)'!J765</f>
        <v>714.46</v>
      </c>
      <c r="K672" s="70">
        <f>'май (3 цк)'!K765</f>
        <v>721.86</v>
      </c>
      <c r="L672" s="70">
        <f>'май (3 цк)'!L765</f>
        <v>721.13</v>
      </c>
      <c r="M672" s="70">
        <f>'май (3 цк)'!M765</f>
        <v>721.13</v>
      </c>
      <c r="N672" s="70">
        <f>'май (3 цк)'!N765</f>
        <v>730.21</v>
      </c>
      <c r="O672" s="70">
        <f>'май (3 цк)'!O765</f>
        <v>711.74</v>
      </c>
      <c r="P672" s="70">
        <f>'май (3 цк)'!P765</f>
        <v>716.81</v>
      </c>
      <c r="Q672" s="70">
        <f>'май (3 цк)'!Q765</f>
        <v>745.86</v>
      </c>
      <c r="R672" s="70">
        <f>'май (3 цк)'!R765</f>
        <v>749.59</v>
      </c>
      <c r="S672" s="70">
        <f>'май (3 цк)'!S765</f>
        <v>753.05</v>
      </c>
      <c r="T672" s="70">
        <f>'май (3 цк)'!T765</f>
        <v>733.16</v>
      </c>
      <c r="U672" s="70">
        <f>'май (3 цк)'!U765</f>
        <v>738.47</v>
      </c>
      <c r="V672" s="70">
        <f>'май (3 цк)'!V765</f>
        <v>740.07</v>
      </c>
      <c r="W672" s="70">
        <f>'май (3 цк)'!W765</f>
        <v>743.73</v>
      </c>
      <c r="X672" s="70">
        <f>'май (3 цк)'!X765</f>
        <v>747.87</v>
      </c>
      <c r="Y672" s="70">
        <f>'май (3 цк)'!Y765</f>
        <v>742.4</v>
      </c>
    </row>
    <row r="673" spans="1:26" s="62" customFormat="1" ht="18.75" hidden="1" customHeight="1" outlineLevel="1" x14ac:dyDescent="0.2">
      <c r="A673" s="53" t="s">
        <v>9</v>
      </c>
      <c r="B673" s="76">
        <v>177.32</v>
      </c>
      <c r="C673" s="74">
        <v>177.32</v>
      </c>
      <c r="D673" s="74">
        <v>177.32</v>
      </c>
      <c r="E673" s="74">
        <v>177.32</v>
      </c>
      <c r="F673" s="74">
        <v>177.32</v>
      </c>
      <c r="G673" s="74">
        <v>177.32</v>
      </c>
      <c r="H673" s="74">
        <v>177.32</v>
      </c>
      <c r="I673" s="74">
        <v>177.32</v>
      </c>
      <c r="J673" s="74">
        <v>177.32</v>
      </c>
      <c r="K673" s="74">
        <v>177.32</v>
      </c>
      <c r="L673" s="74">
        <v>177.32</v>
      </c>
      <c r="M673" s="74">
        <v>177.32</v>
      </c>
      <c r="N673" s="74">
        <v>177.32</v>
      </c>
      <c r="O673" s="74">
        <v>177.32</v>
      </c>
      <c r="P673" s="74">
        <v>177.32</v>
      </c>
      <c r="Q673" s="74">
        <v>177.32</v>
      </c>
      <c r="R673" s="74">
        <v>177.32</v>
      </c>
      <c r="S673" s="74">
        <v>177.32</v>
      </c>
      <c r="T673" s="74">
        <v>177.32</v>
      </c>
      <c r="U673" s="74">
        <v>177.32</v>
      </c>
      <c r="V673" s="74">
        <v>177.32</v>
      </c>
      <c r="W673" s="74">
        <v>177.32</v>
      </c>
      <c r="X673" s="74">
        <v>177.32</v>
      </c>
      <c r="Y673" s="81">
        <v>177.32</v>
      </c>
    </row>
    <row r="674" spans="1:26" s="62" customFormat="1" ht="18.75" hidden="1" customHeight="1" outlineLevel="1" x14ac:dyDescent="0.2">
      <c r="A674" s="54" t="s">
        <v>10</v>
      </c>
      <c r="B674" s="76">
        <v>0</v>
      </c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Q674" s="74"/>
      <c r="R674" s="74"/>
      <c r="S674" s="74"/>
      <c r="T674" s="74"/>
      <c r="U674" s="74"/>
      <c r="V674" s="74"/>
      <c r="W674" s="74"/>
      <c r="X674" s="74"/>
      <c r="Y674" s="81"/>
    </row>
    <row r="675" spans="1:26" s="62" customFormat="1" ht="18.75" hidden="1" customHeight="1" outlineLevel="1" thickBot="1" x14ac:dyDescent="0.25">
      <c r="A675" s="161" t="s">
        <v>11</v>
      </c>
      <c r="B675" s="77">
        <v>2.496</v>
      </c>
      <c r="C675" s="75">
        <v>2.496</v>
      </c>
      <c r="D675" s="75">
        <v>2.496</v>
      </c>
      <c r="E675" s="75">
        <v>2.496</v>
      </c>
      <c r="F675" s="75">
        <v>2.496</v>
      </c>
      <c r="G675" s="75">
        <v>2.496</v>
      </c>
      <c r="H675" s="75">
        <v>2.496</v>
      </c>
      <c r="I675" s="75">
        <v>2.496</v>
      </c>
      <c r="J675" s="75">
        <v>2.496</v>
      </c>
      <c r="K675" s="75">
        <v>2.496</v>
      </c>
      <c r="L675" s="75">
        <v>2.496</v>
      </c>
      <c r="M675" s="75">
        <v>2.496</v>
      </c>
      <c r="N675" s="75">
        <v>2.496</v>
      </c>
      <c r="O675" s="75">
        <v>2.496</v>
      </c>
      <c r="P675" s="75">
        <v>2.496</v>
      </c>
      <c r="Q675" s="75">
        <v>2.496</v>
      </c>
      <c r="R675" s="75">
        <v>2.496</v>
      </c>
      <c r="S675" s="75">
        <v>2.496</v>
      </c>
      <c r="T675" s="75">
        <v>2.496</v>
      </c>
      <c r="U675" s="75">
        <v>2.496</v>
      </c>
      <c r="V675" s="75">
        <v>2.496</v>
      </c>
      <c r="W675" s="75">
        <v>2.496</v>
      </c>
      <c r="X675" s="75">
        <v>2.496</v>
      </c>
      <c r="Y675" s="82">
        <v>2.496</v>
      </c>
    </row>
    <row r="676" spans="1:26" ht="15" collapsed="1" thickBot="1" x14ac:dyDescent="0.25">
      <c r="A676" s="85"/>
      <c r="Y676" s="68"/>
      <c r="Z676" s="146"/>
    </row>
    <row r="677" spans="1:26" x14ac:dyDescent="0.2">
      <c r="A677" s="146"/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</row>
    <row r="678" spans="1:26" s="152" customFormat="1" ht="15.75" x14ac:dyDescent="0.25">
      <c r="A678" s="397" t="s">
        <v>85</v>
      </c>
      <c r="B678" s="397"/>
      <c r="C678" s="397"/>
      <c r="D678" s="397"/>
      <c r="E678" s="397"/>
      <c r="F678" s="397"/>
      <c r="G678" s="397"/>
      <c r="H678" s="397"/>
      <c r="I678" s="397"/>
      <c r="J678" s="397"/>
      <c r="K678" s="397"/>
      <c r="L678" s="397"/>
      <c r="M678" s="397"/>
      <c r="N678" s="397"/>
      <c r="O678" s="397"/>
      <c r="P678" s="397"/>
      <c r="Q678" s="397"/>
      <c r="R678" s="397"/>
      <c r="S678" s="397"/>
      <c r="T678" s="397"/>
      <c r="U678" s="397"/>
      <c r="V678" s="397"/>
      <c r="W678" s="397"/>
      <c r="X678" s="397"/>
      <c r="Y678" s="397"/>
    </row>
    <row r="679" spans="1:26" ht="15" thickBot="1" x14ac:dyDescent="0.25">
      <c r="A679" s="86"/>
      <c r="Y679" s="86"/>
    </row>
    <row r="680" spans="1:26" s="62" customFormat="1" ht="30.75" customHeight="1" thickBot="1" x14ac:dyDescent="0.25">
      <c r="A680" s="411" t="s">
        <v>47</v>
      </c>
      <c r="B680" s="413" t="s">
        <v>91</v>
      </c>
      <c r="C680" s="414"/>
      <c r="D680" s="414"/>
      <c r="E680" s="414"/>
      <c r="F680" s="414"/>
      <c r="G680" s="414"/>
      <c r="H680" s="414"/>
      <c r="I680" s="414"/>
      <c r="J680" s="414"/>
      <c r="K680" s="414"/>
      <c r="L680" s="414"/>
      <c r="M680" s="414"/>
      <c r="N680" s="414"/>
      <c r="O680" s="414"/>
      <c r="P680" s="414"/>
      <c r="Q680" s="414"/>
      <c r="R680" s="414"/>
      <c r="S680" s="414"/>
      <c r="T680" s="414"/>
      <c r="U680" s="414"/>
      <c r="V680" s="414"/>
      <c r="W680" s="414"/>
      <c r="X680" s="414"/>
      <c r="Y680" s="415"/>
    </row>
    <row r="681" spans="1:26" s="62" customFormat="1" ht="39" customHeight="1" thickBot="1" x14ac:dyDescent="0.25">
      <c r="A681" s="412"/>
      <c r="B681" s="164" t="s">
        <v>46</v>
      </c>
      <c r="C681" s="165" t="s">
        <v>45</v>
      </c>
      <c r="D681" s="166" t="s">
        <v>44</v>
      </c>
      <c r="E681" s="165" t="s">
        <v>43</v>
      </c>
      <c r="F681" s="165" t="s">
        <v>42</v>
      </c>
      <c r="G681" s="165" t="s">
        <v>41</v>
      </c>
      <c r="H681" s="165" t="s">
        <v>40</v>
      </c>
      <c r="I681" s="165" t="s">
        <v>39</v>
      </c>
      <c r="J681" s="165" t="s">
        <v>38</v>
      </c>
      <c r="K681" s="167" t="s">
        <v>37</v>
      </c>
      <c r="L681" s="165" t="s">
        <v>36</v>
      </c>
      <c r="M681" s="168" t="s">
        <v>35</v>
      </c>
      <c r="N681" s="167" t="s">
        <v>34</v>
      </c>
      <c r="O681" s="165" t="s">
        <v>33</v>
      </c>
      <c r="P681" s="168" t="s">
        <v>32</v>
      </c>
      <c r="Q681" s="166" t="s">
        <v>31</v>
      </c>
      <c r="R681" s="165" t="s">
        <v>30</v>
      </c>
      <c r="S681" s="166" t="s">
        <v>29</v>
      </c>
      <c r="T681" s="165" t="s">
        <v>28</v>
      </c>
      <c r="U681" s="166" t="s">
        <v>27</v>
      </c>
      <c r="V681" s="165" t="s">
        <v>26</v>
      </c>
      <c r="W681" s="166" t="s">
        <v>25</v>
      </c>
      <c r="X681" s="165" t="s">
        <v>24</v>
      </c>
      <c r="Y681" s="169" t="s">
        <v>23</v>
      </c>
    </row>
    <row r="682" spans="1:26" s="228" customFormat="1" ht="18.75" customHeight="1" thickBot="1" x14ac:dyDescent="0.25">
      <c r="A682" s="220">
        <v>1</v>
      </c>
      <c r="B682" s="221">
        <f>SUM(B683:B685)</f>
        <v>882.38599999999997</v>
      </c>
      <c r="C682" s="222">
        <f t="shared" ref="C682:Y682" si="155">SUM(C683:C685)</f>
        <v>850.02599999999995</v>
      </c>
      <c r="D682" s="222">
        <f t="shared" si="155"/>
        <v>840.65599999999995</v>
      </c>
      <c r="E682" s="223">
        <f t="shared" si="155"/>
        <v>814.80599999999993</v>
      </c>
      <c r="F682" s="223">
        <f t="shared" si="155"/>
        <v>797.726</v>
      </c>
      <c r="G682" s="223">
        <f t="shared" si="155"/>
        <v>869.17599999999993</v>
      </c>
      <c r="H682" s="223">
        <f t="shared" si="155"/>
        <v>857.07600000000002</v>
      </c>
      <c r="I682" s="223">
        <f t="shared" si="155"/>
        <v>859.04599999999994</v>
      </c>
      <c r="J682" s="223">
        <f t="shared" si="155"/>
        <v>862.02599999999995</v>
      </c>
      <c r="K682" s="224">
        <f t="shared" si="155"/>
        <v>850.53599999999994</v>
      </c>
      <c r="L682" s="223">
        <f t="shared" si="155"/>
        <v>864.71600000000001</v>
      </c>
      <c r="M682" s="225">
        <f t="shared" si="155"/>
        <v>867.16599999999994</v>
      </c>
      <c r="N682" s="224">
        <f t="shared" si="155"/>
        <v>880.596</v>
      </c>
      <c r="O682" s="223">
        <f t="shared" si="155"/>
        <v>864.12599999999998</v>
      </c>
      <c r="P682" s="225">
        <f t="shared" si="155"/>
        <v>863.49599999999998</v>
      </c>
      <c r="Q682" s="226">
        <f t="shared" si="155"/>
        <v>880.42599999999993</v>
      </c>
      <c r="R682" s="223">
        <f t="shared" si="155"/>
        <v>894.44600000000003</v>
      </c>
      <c r="S682" s="226">
        <f t="shared" si="155"/>
        <v>902.94600000000003</v>
      </c>
      <c r="T682" s="223">
        <f t="shared" si="155"/>
        <v>901.81600000000003</v>
      </c>
      <c r="U682" s="222">
        <f t="shared" si="155"/>
        <v>888.846</v>
      </c>
      <c r="V682" s="222">
        <f t="shared" si="155"/>
        <v>883.79599999999994</v>
      </c>
      <c r="W682" s="222">
        <f t="shared" si="155"/>
        <v>887.01599999999996</v>
      </c>
      <c r="X682" s="222">
        <f t="shared" si="155"/>
        <v>896.80599999999993</v>
      </c>
      <c r="Y682" s="227">
        <f t="shared" si="155"/>
        <v>887.87599999999998</v>
      </c>
    </row>
    <row r="683" spans="1:26" s="231" customFormat="1" ht="18.75" hidden="1" customHeight="1" outlineLevel="1" x14ac:dyDescent="0.2">
      <c r="A683" s="229" t="s">
        <v>8</v>
      </c>
      <c r="B683" s="230">
        <f>B522</f>
        <v>879.89</v>
      </c>
      <c r="C683" s="230">
        <f t="shared" ref="C683:Y683" si="156">C522</f>
        <v>847.53</v>
      </c>
      <c r="D683" s="230">
        <f t="shared" si="156"/>
        <v>838.16</v>
      </c>
      <c r="E683" s="230">
        <f t="shared" si="156"/>
        <v>812.31</v>
      </c>
      <c r="F683" s="230">
        <f t="shared" si="156"/>
        <v>795.23</v>
      </c>
      <c r="G683" s="230">
        <f t="shared" si="156"/>
        <v>866.68</v>
      </c>
      <c r="H683" s="230">
        <f t="shared" si="156"/>
        <v>854.58</v>
      </c>
      <c r="I683" s="230">
        <f t="shared" si="156"/>
        <v>856.55</v>
      </c>
      <c r="J683" s="230">
        <f t="shared" si="156"/>
        <v>859.53</v>
      </c>
      <c r="K683" s="230">
        <f t="shared" si="156"/>
        <v>848.04</v>
      </c>
      <c r="L683" s="230">
        <f t="shared" si="156"/>
        <v>862.22</v>
      </c>
      <c r="M683" s="230">
        <f t="shared" si="156"/>
        <v>864.67</v>
      </c>
      <c r="N683" s="230">
        <f t="shared" si="156"/>
        <v>878.1</v>
      </c>
      <c r="O683" s="230">
        <f t="shared" si="156"/>
        <v>861.63</v>
      </c>
      <c r="P683" s="230">
        <f t="shared" si="156"/>
        <v>861</v>
      </c>
      <c r="Q683" s="230">
        <f t="shared" si="156"/>
        <v>877.93</v>
      </c>
      <c r="R683" s="230">
        <f t="shared" si="156"/>
        <v>891.95</v>
      </c>
      <c r="S683" s="230">
        <f t="shared" si="156"/>
        <v>900.45</v>
      </c>
      <c r="T683" s="230">
        <f t="shared" si="156"/>
        <v>899.32</v>
      </c>
      <c r="U683" s="230">
        <f t="shared" si="156"/>
        <v>886.35</v>
      </c>
      <c r="V683" s="230">
        <f t="shared" si="156"/>
        <v>881.3</v>
      </c>
      <c r="W683" s="230">
        <f t="shared" si="156"/>
        <v>884.52</v>
      </c>
      <c r="X683" s="230">
        <f t="shared" si="156"/>
        <v>894.31</v>
      </c>
      <c r="Y683" s="230">
        <f t="shared" si="156"/>
        <v>885.38</v>
      </c>
    </row>
    <row r="684" spans="1:26" s="231" customFormat="1" ht="18.75" hidden="1" customHeight="1" outlineLevel="1" x14ac:dyDescent="0.2">
      <c r="A684" s="232" t="s">
        <v>10</v>
      </c>
      <c r="B684" s="233"/>
      <c r="C684" s="234"/>
      <c r="D684" s="234"/>
      <c r="E684" s="234"/>
      <c r="F684" s="234"/>
      <c r="G684" s="234"/>
      <c r="H684" s="234"/>
      <c r="I684" s="234"/>
      <c r="J684" s="234"/>
      <c r="K684" s="234"/>
      <c r="L684" s="234"/>
      <c r="M684" s="234"/>
      <c r="N684" s="234"/>
      <c r="O684" s="234"/>
      <c r="P684" s="234"/>
      <c r="Q684" s="234"/>
      <c r="R684" s="234"/>
      <c r="S684" s="234"/>
      <c r="T684" s="234"/>
      <c r="U684" s="234"/>
      <c r="V684" s="234"/>
      <c r="W684" s="234"/>
      <c r="X684" s="234"/>
      <c r="Y684" s="235"/>
    </row>
    <row r="685" spans="1:26" s="231" customFormat="1" ht="18.75" hidden="1" customHeight="1" outlineLevel="1" thickBot="1" x14ac:dyDescent="0.25">
      <c r="A685" s="236" t="s">
        <v>11</v>
      </c>
      <c r="B685" s="237">
        <v>2.496</v>
      </c>
      <c r="C685" s="238">
        <v>2.496</v>
      </c>
      <c r="D685" s="238">
        <v>2.496</v>
      </c>
      <c r="E685" s="238">
        <v>2.496</v>
      </c>
      <c r="F685" s="238">
        <v>2.496</v>
      </c>
      <c r="G685" s="238">
        <v>2.496</v>
      </c>
      <c r="H685" s="238">
        <v>2.496</v>
      </c>
      <c r="I685" s="238">
        <v>2.496</v>
      </c>
      <c r="J685" s="238">
        <v>2.496</v>
      </c>
      <c r="K685" s="238">
        <v>2.496</v>
      </c>
      <c r="L685" s="238">
        <v>2.496</v>
      </c>
      <c r="M685" s="238">
        <v>2.496</v>
      </c>
      <c r="N685" s="238">
        <v>2.496</v>
      </c>
      <c r="O685" s="238">
        <v>2.496</v>
      </c>
      <c r="P685" s="238">
        <v>2.496</v>
      </c>
      <c r="Q685" s="238">
        <v>2.496</v>
      </c>
      <c r="R685" s="238">
        <v>2.496</v>
      </c>
      <c r="S685" s="238">
        <v>2.496</v>
      </c>
      <c r="T685" s="238">
        <v>2.496</v>
      </c>
      <c r="U685" s="238">
        <v>2.496</v>
      </c>
      <c r="V685" s="238">
        <v>2.496</v>
      </c>
      <c r="W685" s="238">
        <v>2.496</v>
      </c>
      <c r="X685" s="238">
        <v>2.496</v>
      </c>
      <c r="Y685" s="239">
        <v>2.496</v>
      </c>
    </row>
    <row r="686" spans="1:26" s="228" customFormat="1" ht="18.75" customHeight="1" collapsed="1" thickBot="1" x14ac:dyDescent="0.25">
      <c r="A686" s="240">
        <v>2</v>
      </c>
      <c r="B686" s="221">
        <f t="shared" ref="B686:Y686" si="157">SUM(B687:B689)</f>
        <v>926.73599999999999</v>
      </c>
      <c r="C686" s="222">
        <f t="shared" si="157"/>
        <v>873.596</v>
      </c>
      <c r="D686" s="222">
        <f t="shared" si="157"/>
        <v>840.45600000000002</v>
      </c>
      <c r="E686" s="223">
        <f t="shared" si="157"/>
        <v>865.90599999999995</v>
      </c>
      <c r="F686" s="223">
        <f t="shared" si="157"/>
        <v>868.94600000000003</v>
      </c>
      <c r="G686" s="223">
        <f t="shared" si="157"/>
        <v>839.18600000000004</v>
      </c>
      <c r="H686" s="223">
        <f t="shared" si="157"/>
        <v>896.53599999999994</v>
      </c>
      <c r="I686" s="223">
        <f t="shared" si="157"/>
        <v>880.99599999999998</v>
      </c>
      <c r="J686" s="223">
        <f t="shared" si="157"/>
        <v>867.19600000000003</v>
      </c>
      <c r="K686" s="224">
        <f t="shared" si="157"/>
        <v>883.17599999999993</v>
      </c>
      <c r="L686" s="223">
        <f t="shared" si="157"/>
        <v>900.67599999999993</v>
      </c>
      <c r="M686" s="225">
        <f t="shared" si="157"/>
        <v>907.16599999999994</v>
      </c>
      <c r="N686" s="224">
        <f t="shared" si="157"/>
        <v>918.26599999999996</v>
      </c>
      <c r="O686" s="223">
        <f t="shared" si="157"/>
        <v>890.31600000000003</v>
      </c>
      <c r="P686" s="225">
        <f t="shared" si="157"/>
        <v>898.65599999999995</v>
      </c>
      <c r="Q686" s="226">
        <f t="shared" si="157"/>
        <v>924.66599999999994</v>
      </c>
      <c r="R686" s="223">
        <f t="shared" si="157"/>
        <v>952.39599999999996</v>
      </c>
      <c r="S686" s="226">
        <f t="shared" si="157"/>
        <v>954.08600000000001</v>
      </c>
      <c r="T686" s="223">
        <f t="shared" si="157"/>
        <v>923.65599999999995</v>
      </c>
      <c r="U686" s="222">
        <f t="shared" si="157"/>
        <v>926.52599999999995</v>
      </c>
      <c r="V686" s="222">
        <f t="shared" si="157"/>
        <v>925.62599999999998</v>
      </c>
      <c r="W686" s="222">
        <f t="shared" si="157"/>
        <v>914.70600000000002</v>
      </c>
      <c r="X686" s="222">
        <f t="shared" si="157"/>
        <v>909.25599999999997</v>
      </c>
      <c r="Y686" s="227">
        <f t="shared" si="157"/>
        <v>911.61599999999999</v>
      </c>
    </row>
    <row r="687" spans="1:26" s="241" customFormat="1" ht="18.75" hidden="1" customHeight="1" outlineLevel="1" x14ac:dyDescent="0.2">
      <c r="A687" s="229" t="s">
        <v>8</v>
      </c>
      <c r="B687" s="230">
        <f>B527</f>
        <v>924.24</v>
      </c>
      <c r="C687" s="230">
        <f t="shared" ref="C687:Y687" si="158">C527</f>
        <v>871.1</v>
      </c>
      <c r="D687" s="230">
        <f t="shared" si="158"/>
        <v>837.96</v>
      </c>
      <c r="E687" s="230">
        <f t="shared" si="158"/>
        <v>863.41</v>
      </c>
      <c r="F687" s="230">
        <f t="shared" si="158"/>
        <v>866.45</v>
      </c>
      <c r="G687" s="230">
        <f t="shared" si="158"/>
        <v>836.69</v>
      </c>
      <c r="H687" s="230">
        <f t="shared" si="158"/>
        <v>894.04</v>
      </c>
      <c r="I687" s="230">
        <f t="shared" si="158"/>
        <v>878.5</v>
      </c>
      <c r="J687" s="230">
        <f t="shared" si="158"/>
        <v>864.7</v>
      </c>
      <c r="K687" s="230">
        <f t="shared" si="158"/>
        <v>880.68</v>
      </c>
      <c r="L687" s="230">
        <f t="shared" si="158"/>
        <v>898.18</v>
      </c>
      <c r="M687" s="230">
        <f t="shared" si="158"/>
        <v>904.67</v>
      </c>
      <c r="N687" s="230">
        <f t="shared" si="158"/>
        <v>915.77</v>
      </c>
      <c r="O687" s="230">
        <f t="shared" si="158"/>
        <v>887.82</v>
      </c>
      <c r="P687" s="230">
        <f t="shared" si="158"/>
        <v>896.16</v>
      </c>
      <c r="Q687" s="230">
        <f t="shared" si="158"/>
        <v>922.17</v>
      </c>
      <c r="R687" s="230">
        <f t="shared" si="158"/>
        <v>949.9</v>
      </c>
      <c r="S687" s="230">
        <f t="shared" si="158"/>
        <v>951.59</v>
      </c>
      <c r="T687" s="230">
        <f t="shared" si="158"/>
        <v>921.16</v>
      </c>
      <c r="U687" s="230">
        <f t="shared" si="158"/>
        <v>924.03</v>
      </c>
      <c r="V687" s="230">
        <f t="shared" si="158"/>
        <v>923.13</v>
      </c>
      <c r="W687" s="230">
        <f t="shared" si="158"/>
        <v>912.21</v>
      </c>
      <c r="X687" s="230">
        <f t="shared" si="158"/>
        <v>906.76</v>
      </c>
      <c r="Y687" s="230">
        <f t="shared" si="158"/>
        <v>909.12</v>
      </c>
    </row>
    <row r="688" spans="1:26" s="241" customFormat="1" ht="18.75" hidden="1" customHeight="1" outlineLevel="1" x14ac:dyDescent="0.2">
      <c r="A688" s="232" t="s">
        <v>10</v>
      </c>
      <c r="B688" s="233"/>
      <c r="C688" s="234"/>
      <c r="D688" s="234"/>
      <c r="E688" s="234"/>
      <c r="F688" s="234"/>
      <c r="G688" s="234"/>
      <c r="H688" s="234"/>
      <c r="I688" s="234"/>
      <c r="J688" s="234"/>
      <c r="K688" s="234"/>
      <c r="L688" s="234"/>
      <c r="M688" s="234"/>
      <c r="N688" s="234"/>
      <c r="O688" s="234"/>
      <c r="P688" s="234"/>
      <c r="Q688" s="234"/>
      <c r="R688" s="234"/>
      <c r="S688" s="234"/>
      <c r="T688" s="234"/>
      <c r="U688" s="234"/>
      <c r="V688" s="234"/>
      <c r="W688" s="234"/>
      <c r="X688" s="234"/>
      <c r="Y688" s="235"/>
    </row>
    <row r="689" spans="1:25" s="241" customFormat="1" ht="18.75" hidden="1" customHeight="1" outlineLevel="1" thickBot="1" x14ac:dyDescent="0.25">
      <c r="A689" s="236" t="s">
        <v>11</v>
      </c>
      <c r="B689" s="237">
        <v>2.496</v>
      </c>
      <c r="C689" s="238">
        <v>2.496</v>
      </c>
      <c r="D689" s="238">
        <v>2.496</v>
      </c>
      <c r="E689" s="238">
        <v>2.496</v>
      </c>
      <c r="F689" s="238">
        <v>2.496</v>
      </c>
      <c r="G689" s="238">
        <v>2.496</v>
      </c>
      <c r="H689" s="238">
        <v>2.496</v>
      </c>
      <c r="I689" s="238">
        <v>2.496</v>
      </c>
      <c r="J689" s="238">
        <v>2.496</v>
      </c>
      <c r="K689" s="238">
        <v>2.496</v>
      </c>
      <c r="L689" s="238">
        <v>2.496</v>
      </c>
      <c r="M689" s="238">
        <v>2.496</v>
      </c>
      <c r="N689" s="238">
        <v>2.496</v>
      </c>
      <c r="O689" s="238">
        <v>2.496</v>
      </c>
      <c r="P689" s="238">
        <v>2.496</v>
      </c>
      <c r="Q689" s="238">
        <v>2.496</v>
      </c>
      <c r="R689" s="238">
        <v>2.496</v>
      </c>
      <c r="S689" s="238">
        <v>2.496</v>
      </c>
      <c r="T689" s="238">
        <v>2.496</v>
      </c>
      <c r="U689" s="238">
        <v>2.496</v>
      </c>
      <c r="V689" s="238">
        <v>2.496</v>
      </c>
      <c r="W689" s="238">
        <v>2.496</v>
      </c>
      <c r="X689" s="238">
        <v>2.496</v>
      </c>
      <c r="Y689" s="239">
        <v>2.496</v>
      </c>
    </row>
    <row r="690" spans="1:25" s="228" customFormat="1" ht="18.75" customHeight="1" collapsed="1" thickBot="1" x14ac:dyDescent="0.25">
      <c r="A690" s="242">
        <v>3</v>
      </c>
      <c r="B690" s="221">
        <f t="shared" ref="B690:Y690" si="159">SUM(B691:B693)</f>
        <v>869.21600000000001</v>
      </c>
      <c r="C690" s="222">
        <f t="shared" si="159"/>
        <v>844.78599999999994</v>
      </c>
      <c r="D690" s="222">
        <f t="shared" si="159"/>
        <v>858.58600000000001</v>
      </c>
      <c r="E690" s="223">
        <f t="shared" si="159"/>
        <v>857.51599999999996</v>
      </c>
      <c r="F690" s="223">
        <f t="shared" si="159"/>
        <v>871.39599999999996</v>
      </c>
      <c r="G690" s="223">
        <f t="shared" si="159"/>
        <v>872.67599999999993</v>
      </c>
      <c r="H690" s="223">
        <f t="shared" si="159"/>
        <v>873.95600000000002</v>
      </c>
      <c r="I690" s="223">
        <f t="shared" si="159"/>
        <v>859.10599999999999</v>
      </c>
      <c r="J690" s="223">
        <f t="shared" si="159"/>
        <v>865.79599999999994</v>
      </c>
      <c r="K690" s="224">
        <f t="shared" si="159"/>
        <v>863.04599999999994</v>
      </c>
      <c r="L690" s="223">
        <f t="shared" si="159"/>
        <v>870.846</v>
      </c>
      <c r="M690" s="225">
        <f t="shared" si="159"/>
        <v>869.31600000000003</v>
      </c>
      <c r="N690" s="224">
        <f t="shared" si="159"/>
        <v>877.75599999999997</v>
      </c>
      <c r="O690" s="223">
        <f t="shared" si="159"/>
        <v>850.60599999999999</v>
      </c>
      <c r="P690" s="225">
        <f t="shared" si="159"/>
        <v>848.00599999999997</v>
      </c>
      <c r="Q690" s="226">
        <f t="shared" si="159"/>
        <v>881.73599999999999</v>
      </c>
      <c r="R690" s="223">
        <f t="shared" si="159"/>
        <v>885.37599999999998</v>
      </c>
      <c r="S690" s="226">
        <f t="shared" si="159"/>
        <v>893.32600000000002</v>
      </c>
      <c r="T690" s="223">
        <f t="shared" si="159"/>
        <v>903.226</v>
      </c>
      <c r="U690" s="222">
        <f t="shared" si="159"/>
        <v>886.726</v>
      </c>
      <c r="V690" s="222">
        <f t="shared" si="159"/>
        <v>885.53599999999994</v>
      </c>
      <c r="W690" s="222">
        <f t="shared" si="159"/>
        <v>876.53599999999994</v>
      </c>
      <c r="X690" s="222">
        <f t="shared" si="159"/>
        <v>881.30599999999993</v>
      </c>
      <c r="Y690" s="227">
        <f t="shared" si="159"/>
        <v>818.90599999999995</v>
      </c>
    </row>
    <row r="691" spans="1:25" s="241" customFormat="1" ht="18.75" hidden="1" customHeight="1" outlineLevel="1" x14ac:dyDescent="0.2">
      <c r="A691" s="243" t="s">
        <v>8</v>
      </c>
      <c r="B691" s="230">
        <f>B532</f>
        <v>866.72</v>
      </c>
      <c r="C691" s="230">
        <f t="shared" ref="C691:Y691" si="160">C532</f>
        <v>842.29</v>
      </c>
      <c r="D691" s="230">
        <f t="shared" si="160"/>
        <v>856.09</v>
      </c>
      <c r="E691" s="230">
        <f t="shared" si="160"/>
        <v>855.02</v>
      </c>
      <c r="F691" s="230">
        <f t="shared" si="160"/>
        <v>868.9</v>
      </c>
      <c r="G691" s="230">
        <f t="shared" si="160"/>
        <v>870.18</v>
      </c>
      <c r="H691" s="230">
        <f t="shared" si="160"/>
        <v>871.46</v>
      </c>
      <c r="I691" s="230">
        <f t="shared" si="160"/>
        <v>856.61</v>
      </c>
      <c r="J691" s="230">
        <f t="shared" si="160"/>
        <v>863.3</v>
      </c>
      <c r="K691" s="230">
        <f t="shared" si="160"/>
        <v>860.55</v>
      </c>
      <c r="L691" s="230">
        <f t="shared" si="160"/>
        <v>868.35</v>
      </c>
      <c r="M691" s="230">
        <f t="shared" si="160"/>
        <v>866.82</v>
      </c>
      <c r="N691" s="230">
        <f t="shared" si="160"/>
        <v>875.26</v>
      </c>
      <c r="O691" s="230">
        <f t="shared" si="160"/>
        <v>848.11</v>
      </c>
      <c r="P691" s="230">
        <f t="shared" si="160"/>
        <v>845.51</v>
      </c>
      <c r="Q691" s="230">
        <f t="shared" si="160"/>
        <v>879.24</v>
      </c>
      <c r="R691" s="230">
        <f t="shared" si="160"/>
        <v>882.88</v>
      </c>
      <c r="S691" s="230">
        <f t="shared" si="160"/>
        <v>890.83</v>
      </c>
      <c r="T691" s="230">
        <f t="shared" si="160"/>
        <v>900.73</v>
      </c>
      <c r="U691" s="230">
        <f t="shared" si="160"/>
        <v>884.23</v>
      </c>
      <c r="V691" s="230">
        <f t="shared" si="160"/>
        <v>883.04</v>
      </c>
      <c r="W691" s="230">
        <f t="shared" si="160"/>
        <v>874.04</v>
      </c>
      <c r="X691" s="230">
        <f t="shared" si="160"/>
        <v>878.81</v>
      </c>
      <c r="Y691" s="230">
        <f t="shared" si="160"/>
        <v>816.41</v>
      </c>
    </row>
    <row r="692" spans="1:25" s="241" customFormat="1" ht="18.75" hidden="1" customHeight="1" outlineLevel="1" x14ac:dyDescent="0.2">
      <c r="A692" s="244" t="s">
        <v>10</v>
      </c>
      <c r="B692" s="233"/>
      <c r="C692" s="234"/>
      <c r="D692" s="234"/>
      <c r="E692" s="234"/>
      <c r="F692" s="234"/>
      <c r="G692" s="234"/>
      <c r="H692" s="234"/>
      <c r="I692" s="234"/>
      <c r="J692" s="234"/>
      <c r="K692" s="234"/>
      <c r="L692" s="234"/>
      <c r="M692" s="234"/>
      <c r="N692" s="234"/>
      <c r="O692" s="234"/>
      <c r="P692" s="234"/>
      <c r="Q692" s="234"/>
      <c r="R692" s="234"/>
      <c r="S692" s="234"/>
      <c r="T692" s="234"/>
      <c r="U692" s="234"/>
      <c r="V692" s="234"/>
      <c r="W692" s="234"/>
      <c r="X692" s="234"/>
      <c r="Y692" s="235"/>
    </row>
    <row r="693" spans="1:25" s="241" customFormat="1" ht="18.75" hidden="1" customHeight="1" outlineLevel="1" thickBot="1" x14ac:dyDescent="0.25">
      <c r="A693" s="236" t="s">
        <v>11</v>
      </c>
      <c r="B693" s="237">
        <v>2.496</v>
      </c>
      <c r="C693" s="238">
        <v>2.496</v>
      </c>
      <c r="D693" s="238">
        <v>2.496</v>
      </c>
      <c r="E693" s="238">
        <v>2.496</v>
      </c>
      <c r="F693" s="238">
        <v>2.496</v>
      </c>
      <c r="G693" s="238">
        <v>2.496</v>
      </c>
      <c r="H693" s="238">
        <v>2.496</v>
      </c>
      <c r="I693" s="238">
        <v>2.496</v>
      </c>
      <c r="J693" s="238">
        <v>2.496</v>
      </c>
      <c r="K693" s="238">
        <v>2.496</v>
      </c>
      <c r="L693" s="238">
        <v>2.496</v>
      </c>
      <c r="M693" s="238">
        <v>2.496</v>
      </c>
      <c r="N693" s="238">
        <v>2.496</v>
      </c>
      <c r="O693" s="238">
        <v>2.496</v>
      </c>
      <c r="P693" s="238">
        <v>2.496</v>
      </c>
      <c r="Q693" s="238">
        <v>2.496</v>
      </c>
      <c r="R693" s="238">
        <v>2.496</v>
      </c>
      <c r="S693" s="238">
        <v>2.496</v>
      </c>
      <c r="T693" s="238">
        <v>2.496</v>
      </c>
      <c r="U693" s="238">
        <v>2.496</v>
      </c>
      <c r="V693" s="238">
        <v>2.496</v>
      </c>
      <c r="W693" s="238">
        <v>2.496</v>
      </c>
      <c r="X693" s="238">
        <v>2.496</v>
      </c>
      <c r="Y693" s="239">
        <v>2.496</v>
      </c>
    </row>
    <row r="694" spans="1:25" s="228" customFormat="1" ht="18.75" customHeight="1" collapsed="1" thickBot="1" x14ac:dyDescent="0.25">
      <c r="A694" s="240">
        <v>4</v>
      </c>
      <c r="B694" s="221">
        <f t="shared" ref="B694:Y694" si="161">SUM(B695:B697)</f>
        <v>827.53599999999994</v>
      </c>
      <c r="C694" s="222">
        <f t="shared" si="161"/>
        <v>807.41599999999994</v>
      </c>
      <c r="D694" s="222">
        <f t="shared" si="161"/>
        <v>802.10599999999999</v>
      </c>
      <c r="E694" s="223">
        <f t="shared" si="161"/>
        <v>805.76599999999996</v>
      </c>
      <c r="F694" s="223">
        <f t="shared" si="161"/>
        <v>806.92599999999993</v>
      </c>
      <c r="G694" s="223">
        <f t="shared" si="161"/>
        <v>807.476</v>
      </c>
      <c r="H694" s="223">
        <f t="shared" si="161"/>
        <v>813.15599999999995</v>
      </c>
      <c r="I694" s="223">
        <f t="shared" si="161"/>
        <v>800.00599999999997</v>
      </c>
      <c r="J694" s="223">
        <f t="shared" si="161"/>
        <v>795.94600000000003</v>
      </c>
      <c r="K694" s="224">
        <f t="shared" si="161"/>
        <v>795.25599999999997</v>
      </c>
      <c r="L694" s="223">
        <f t="shared" si="161"/>
        <v>793.73599999999999</v>
      </c>
      <c r="M694" s="225">
        <f t="shared" si="161"/>
        <v>795.69600000000003</v>
      </c>
      <c r="N694" s="224">
        <f t="shared" si="161"/>
        <v>802.096</v>
      </c>
      <c r="O694" s="223">
        <f t="shared" si="161"/>
        <v>778.89599999999996</v>
      </c>
      <c r="P694" s="225">
        <f t="shared" si="161"/>
        <v>783.45600000000002</v>
      </c>
      <c r="Q694" s="226">
        <f t="shared" si="161"/>
        <v>805.30599999999993</v>
      </c>
      <c r="R694" s="223">
        <f t="shared" si="161"/>
        <v>823.35599999999999</v>
      </c>
      <c r="S694" s="226">
        <f t="shared" si="161"/>
        <v>830.54599999999994</v>
      </c>
      <c r="T694" s="223">
        <f t="shared" si="161"/>
        <v>819.53599999999994</v>
      </c>
      <c r="U694" s="222">
        <f t="shared" si="161"/>
        <v>806.66599999999994</v>
      </c>
      <c r="V694" s="222">
        <f t="shared" si="161"/>
        <v>809.60599999999999</v>
      </c>
      <c r="W694" s="222">
        <f t="shared" si="161"/>
        <v>817.03599999999994</v>
      </c>
      <c r="X694" s="222">
        <f t="shared" si="161"/>
        <v>810.32600000000002</v>
      </c>
      <c r="Y694" s="227">
        <f t="shared" si="161"/>
        <v>793.55599999999993</v>
      </c>
    </row>
    <row r="695" spans="1:25" s="241" customFormat="1" ht="18.75" hidden="1" customHeight="1" outlineLevel="1" x14ac:dyDescent="0.2">
      <c r="A695" s="229" t="s">
        <v>8</v>
      </c>
      <c r="B695" s="230">
        <f>B537</f>
        <v>825.04</v>
      </c>
      <c r="C695" s="230">
        <f t="shared" ref="C695:Y695" si="162">C537</f>
        <v>804.92</v>
      </c>
      <c r="D695" s="230">
        <f t="shared" si="162"/>
        <v>799.61</v>
      </c>
      <c r="E695" s="230">
        <f t="shared" si="162"/>
        <v>803.27</v>
      </c>
      <c r="F695" s="230">
        <f t="shared" si="162"/>
        <v>804.43</v>
      </c>
      <c r="G695" s="230">
        <f t="shared" si="162"/>
        <v>804.98</v>
      </c>
      <c r="H695" s="230">
        <f t="shared" si="162"/>
        <v>810.66</v>
      </c>
      <c r="I695" s="230">
        <f t="shared" si="162"/>
        <v>797.51</v>
      </c>
      <c r="J695" s="230">
        <f t="shared" si="162"/>
        <v>793.45</v>
      </c>
      <c r="K695" s="230">
        <f t="shared" si="162"/>
        <v>792.76</v>
      </c>
      <c r="L695" s="230">
        <f t="shared" si="162"/>
        <v>791.24</v>
      </c>
      <c r="M695" s="230">
        <f t="shared" si="162"/>
        <v>793.2</v>
      </c>
      <c r="N695" s="230">
        <f t="shared" si="162"/>
        <v>799.6</v>
      </c>
      <c r="O695" s="230">
        <f t="shared" si="162"/>
        <v>776.4</v>
      </c>
      <c r="P695" s="230">
        <f t="shared" si="162"/>
        <v>780.96</v>
      </c>
      <c r="Q695" s="230">
        <f t="shared" si="162"/>
        <v>802.81</v>
      </c>
      <c r="R695" s="230">
        <f t="shared" si="162"/>
        <v>820.86</v>
      </c>
      <c r="S695" s="230">
        <f t="shared" si="162"/>
        <v>828.05</v>
      </c>
      <c r="T695" s="230">
        <f t="shared" si="162"/>
        <v>817.04</v>
      </c>
      <c r="U695" s="230">
        <f t="shared" si="162"/>
        <v>804.17</v>
      </c>
      <c r="V695" s="230">
        <f t="shared" si="162"/>
        <v>807.11</v>
      </c>
      <c r="W695" s="230">
        <f t="shared" si="162"/>
        <v>814.54</v>
      </c>
      <c r="X695" s="230">
        <f t="shared" si="162"/>
        <v>807.83</v>
      </c>
      <c r="Y695" s="230">
        <f t="shared" si="162"/>
        <v>791.06</v>
      </c>
    </row>
    <row r="696" spans="1:25" s="241" customFormat="1" ht="18.75" hidden="1" customHeight="1" outlineLevel="1" x14ac:dyDescent="0.2">
      <c r="A696" s="232" t="s">
        <v>10</v>
      </c>
      <c r="B696" s="233"/>
      <c r="C696" s="234"/>
      <c r="D696" s="234"/>
      <c r="E696" s="234"/>
      <c r="F696" s="234"/>
      <c r="G696" s="234"/>
      <c r="H696" s="234"/>
      <c r="I696" s="234"/>
      <c r="J696" s="234"/>
      <c r="K696" s="234"/>
      <c r="L696" s="234"/>
      <c r="M696" s="234"/>
      <c r="N696" s="234"/>
      <c r="O696" s="234"/>
      <c r="P696" s="234"/>
      <c r="Q696" s="234"/>
      <c r="R696" s="234"/>
      <c r="S696" s="234"/>
      <c r="T696" s="234"/>
      <c r="U696" s="234"/>
      <c r="V696" s="234"/>
      <c r="W696" s="234"/>
      <c r="X696" s="234"/>
      <c r="Y696" s="235"/>
    </row>
    <row r="697" spans="1:25" s="241" customFormat="1" ht="18.75" hidden="1" customHeight="1" outlineLevel="1" thickBot="1" x14ac:dyDescent="0.25">
      <c r="A697" s="236" t="s">
        <v>11</v>
      </c>
      <c r="B697" s="237">
        <v>2.496</v>
      </c>
      <c r="C697" s="238">
        <v>2.496</v>
      </c>
      <c r="D697" s="238">
        <v>2.496</v>
      </c>
      <c r="E697" s="238">
        <v>2.496</v>
      </c>
      <c r="F697" s="238">
        <v>2.496</v>
      </c>
      <c r="G697" s="238">
        <v>2.496</v>
      </c>
      <c r="H697" s="238">
        <v>2.496</v>
      </c>
      <c r="I697" s="238">
        <v>2.496</v>
      </c>
      <c r="J697" s="238">
        <v>2.496</v>
      </c>
      <c r="K697" s="238">
        <v>2.496</v>
      </c>
      <c r="L697" s="238">
        <v>2.496</v>
      </c>
      <c r="M697" s="238">
        <v>2.496</v>
      </c>
      <c r="N697" s="238">
        <v>2.496</v>
      </c>
      <c r="O697" s="238">
        <v>2.496</v>
      </c>
      <c r="P697" s="238">
        <v>2.496</v>
      </c>
      <c r="Q697" s="238">
        <v>2.496</v>
      </c>
      <c r="R697" s="238">
        <v>2.496</v>
      </c>
      <c r="S697" s="238">
        <v>2.496</v>
      </c>
      <c r="T697" s="238">
        <v>2.496</v>
      </c>
      <c r="U697" s="238">
        <v>2.496</v>
      </c>
      <c r="V697" s="238">
        <v>2.496</v>
      </c>
      <c r="W697" s="238">
        <v>2.496</v>
      </c>
      <c r="X697" s="238">
        <v>2.496</v>
      </c>
      <c r="Y697" s="239">
        <v>2.496</v>
      </c>
    </row>
    <row r="698" spans="1:25" s="228" customFormat="1" ht="18.75" customHeight="1" collapsed="1" thickBot="1" x14ac:dyDescent="0.25">
      <c r="A698" s="242">
        <v>5</v>
      </c>
      <c r="B698" s="221">
        <f t="shared" ref="B698:Y698" si="163">SUM(B699:B701)</f>
        <v>794.08600000000001</v>
      </c>
      <c r="C698" s="222">
        <f t="shared" si="163"/>
        <v>772.52599999999995</v>
      </c>
      <c r="D698" s="222">
        <f t="shared" si="163"/>
        <v>760.096</v>
      </c>
      <c r="E698" s="223">
        <f t="shared" si="163"/>
        <v>766.70600000000002</v>
      </c>
      <c r="F698" s="223">
        <f t="shared" si="163"/>
        <v>751.39599999999996</v>
      </c>
      <c r="G698" s="223">
        <f t="shared" si="163"/>
        <v>758.99599999999998</v>
      </c>
      <c r="H698" s="223">
        <f t="shared" si="163"/>
        <v>799.20600000000002</v>
      </c>
      <c r="I698" s="223">
        <f t="shared" si="163"/>
        <v>784.73599999999999</v>
      </c>
      <c r="J698" s="223">
        <f t="shared" si="163"/>
        <v>786.71600000000001</v>
      </c>
      <c r="K698" s="224">
        <f t="shared" si="163"/>
        <v>789.70600000000002</v>
      </c>
      <c r="L698" s="223">
        <f t="shared" si="163"/>
        <v>784.346</v>
      </c>
      <c r="M698" s="225">
        <f t="shared" si="163"/>
        <v>763.42599999999993</v>
      </c>
      <c r="N698" s="224">
        <f t="shared" si="163"/>
        <v>771.846</v>
      </c>
      <c r="O698" s="223">
        <f t="shared" si="163"/>
        <v>771.75599999999997</v>
      </c>
      <c r="P698" s="225">
        <f t="shared" si="163"/>
        <v>759.23599999999999</v>
      </c>
      <c r="Q698" s="226">
        <f t="shared" si="163"/>
        <v>791.83600000000001</v>
      </c>
      <c r="R698" s="223">
        <f t="shared" si="163"/>
        <v>799.71600000000001</v>
      </c>
      <c r="S698" s="226">
        <f t="shared" si="163"/>
        <v>802.46600000000001</v>
      </c>
      <c r="T698" s="223">
        <f t="shared" si="163"/>
        <v>797.31600000000003</v>
      </c>
      <c r="U698" s="222">
        <f t="shared" si="163"/>
        <v>787.03599999999994</v>
      </c>
      <c r="V698" s="222">
        <f t="shared" si="163"/>
        <v>798.28599999999994</v>
      </c>
      <c r="W698" s="222">
        <f t="shared" si="163"/>
        <v>782.68600000000004</v>
      </c>
      <c r="X698" s="222">
        <f t="shared" si="163"/>
        <v>787.06600000000003</v>
      </c>
      <c r="Y698" s="227">
        <f t="shared" si="163"/>
        <v>784.65599999999995</v>
      </c>
    </row>
    <row r="699" spans="1:25" s="241" customFormat="1" ht="18.75" hidden="1" customHeight="1" outlineLevel="1" x14ac:dyDescent="0.2">
      <c r="A699" s="232" t="s">
        <v>8</v>
      </c>
      <c r="B699" s="230">
        <f>B542</f>
        <v>791.59</v>
      </c>
      <c r="C699" s="230">
        <f t="shared" ref="C699:Y699" si="164">C542</f>
        <v>770.03</v>
      </c>
      <c r="D699" s="230">
        <f t="shared" si="164"/>
        <v>757.6</v>
      </c>
      <c r="E699" s="230">
        <f t="shared" si="164"/>
        <v>764.21</v>
      </c>
      <c r="F699" s="230">
        <f t="shared" si="164"/>
        <v>748.9</v>
      </c>
      <c r="G699" s="230">
        <f t="shared" si="164"/>
        <v>756.5</v>
      </c>
      <c r="H699" s="230">
        <f t="shared" si="164"/>
        <v>796.71</v>
      </c>
      <c r="I699" s="230">
        <f t="shared" si="164"/>
        <v>782.24</v>
      </c>
      <c r="J699" s="230">
        <f t="shared" si="164"/>
        <v>784.22</v>
      </c>
      <c r="K699" s="230">
        <f t="shared" si="164"/>
        <v>787.21</v>
      </c>
      <c r="L699" s="230">
        <f t="shared" si="164"/>
        <v>781.85</v>
      </c>
      <c r="M699" s="230">
        <f t="shared" si="164"/>
        <v>760.93</v>
      </c>
      <c r="N699" s="230">
        <f t="shared" si="164"/>
        <v>769.35</v>
      </c>
      <c r="O699" s="230">
        <f t="shared" si="164"/>
        <v>769.26</v>
      </c>
      <c r="P699" s="230">
        <f t="shared" si="164"/>
        <v>756.74</v>
      </c>
      <c r="Q699" s="230">
        <f t="shared" si="164"/>
        <v>789.34</v>
      </c>
      <c r="R699" s="230">
        <f t="shared" si="164"/>
        <v>797.22</v>
      </c>
      <c r="S699" s="230">
        <f t="shared" si="164"/>
        <v>799.97</v>
      </c>
      <c r="T699" s="230">
        <f t="shared" si="164"/>
        <v>794.82</v>
      </c>
      <c r="U699" s="230">
        <f t="shared" si="164"/>
        <v>784.54</v>
      </c>
      <c r="V699" s="230">
        <f t="shared" si="164"/>
        <v>795.79</v>
      </c>
      <c r="W699" s="230">
        <f t="shared" si="164"/>
        <v>780.19</v>
      </c>
      <c r="X699" s="230">
        <f t="shared" si="164"/>
        <v>784.57</v>
      </c>
      <c r="Y699" s="230">
        <f t="shared" si="164"/>
        <v>782.16</v>
      </c>
    </row>
    <row r="700" spans="1:25" s="241" customFormat="1" ht="18.75" hidden="1" customHeight="1" outlineLevel="1" x14ac:dyDescent="0.2">
      <c r="A700" s="244" t="s">
        <v>10</v>
      </c>
      <c r="B700" s="233"/>
      <c r="C700" s="234"/>
      <c r="D700" s="234"/>
      <c r="E700" s="234"/>
      <c r="F700" s="234"/>
      <c r="G700" s="234"/>
      <c r="H700" s="234"/>
      <c r="I700" s="234"/>
      <c r="J700" s="234"/>
      <c r="K700" s="234"/>
      <c r="L700" s="234"/>
      <c r="M700" s="234"/>
      <c r="N700" s="234"/>
      <c r="O700" s="234"/>
      <c r="P700" s="234"/>
      <c r="Q700" s="234"/>
      <c r="R700" s="234"/>
      <c r="S700" s="234"/>
      <c r="T700" s="234"/>
      <c r="U700" s="234"/>
      <c r="V700" s="234"/>
      <c r="W700" s="234"/>
      <c r="X700" s="234"/>
      <c r="Y700" s="235"/>
    </row>
    <row r="701" spans="1:25" s="241" customFormat="1" ht="18.75" hidden="1" customHeight="1" outlineLevel="1" thickBot="1" x14ac:dyDescent="0.25">
      <c r="A701" s="236" t="s">
        <v>11</v>
      </c>
      <c r="B701" s="237">
        <v>2.496</v>
      </c>
      <c r="C701" s="238">
        <v>2.496</v>
      </c>
      <c r="D701" s="238">
        <v>2.496</v>
      </c>
      <c r="E701" s="238">
        <v>2.496</v>
      </c>
      <c r="F701" s="238">
        <v>2.496</v>
      </c>
      <c r="G701" s="238">
        <v>2.496</v>
      </c>
      <c r="H701" s="238">
        <v>2.496</v>
      </c>
      <c r="I701" s="238">
        <v>2.496</v>
      </c>
      <c r="J701" s="238">
        <v>2.496</v>
      </c>
      <c r="K701" s="238">
        <v>2.496</v>
      </c>
      <c r="L701" s="238">
        <v>2.496</v>
      </c>
      <c r="M701" s="238">
        <v>2.496</v>
      </c>
      <c r="N701" s="238">
        <v>2.496</v>
      </c>
      <c r="O701" s="238">
        <v>2.496</v>
      </c>
      <c r="P701" s="238">
        <v>2.496</v>
      </c>
      <c r="Q701" s="238">
        <v>2.496</v>
      </c>
      <c r="R701" s="238">
        <v>2.496</v>
      </c>
      <c r="S701" s="238">
        <v>2.496</v>
      </c>
      <c r="T701" s="238">
        <v>2.496</v>
      </c>
      <c r="U701" s="238">
        <v>2.496</v>
      </c>
      <c r="V701" s="238">
        <v>2.496</v>
      </c>
      <c r="W701" s="238">
        <v>2.496</v>
      </c>
      <c r="X701" s="238">
        <v>2.496</v>
      </c>
      <c r="Y701" s="239">
        <v>2.496</v>
      </c>
    </row>
    <row r="702" spans="1:25" s="228" customFormat="1" ht="18.75" customHeight="1" collapsed="1" thickBot="1" x14ac:dyDescent="0.25">
      <c r="A702" s="245">
        <v>6</v>
      </c>
      <c r="B702" s="221">
        <f t="shared" ref="B702:Y702" si="165">SUM(B703:B705)</f>
        <v>789.89599999999996</v>
      </c>
      <c r="C702" s="222">
        <f t="shared" si="165"/>
        <v>779.82600000000002</v>
      </c>
      <c r="D702" s="222">
        <f t="shared" si="165"/>
        <v>783.00599999999997</v>
      </c>
      <c r="E702" s="223">
        <f t="shared" si="165"/>
        <v>790.80599999999993</v>
      </c>
      <c r="F702" s="223">
        <f t="shared" si="165"/>
        <v>784.18600000000004</v>
      </c>
      <c r="G702" s="223">
        <f t="shared" si="165"/>
        <v>790.60599999999999</v>
      </c>
      <c r="H702" s="223">
        <f t="shared" si="165"/>
        <v>795.98599999999999</v>
      </c>
      <c r="I702" s="223">
        <f t="shared" si="165"/>
        <v>780.68600000000004</v>
      </c>
      <c r="J702" s="223">
        <f t="shared" si="165"/>
        <v>786.91599999999994</v>
      </c>
      <c r="K702" s="224">
        <f t="shared" si="165"/>
        <v>786.74599999999998</v>
      </c>
      <c r="L702" s="223">
        <f t="shared" si="165"/>
        <v>788.13599999999997</v>
      </c>
      <c r="M702" s="225">
        <f t="shared" si="165"/>
        <v>788.41599999999994</v>
      </c>
      <c r="N702" s="224">
        <f t="shared" si="165"/>
        <v>796.63599999999997</v>
      </c>
      <c r="O702" s="223">
        <f t="shared" si="165"/>
        <v>773.85599999999999</v>
      </c>
      <c r="P702" s="225">
        <f t="shared" si="165"/>
        <v>778.30599999999993</v>
      </c>
      <c r="Q702" s="226">
        <f t="shared" si="165"/>
        <v>800.86599999999999</v>
      </c>
      <c r="R702" s="223">
        <f t="shared" si="165"/>
        <v>808.78599999999994</v>
      </c>
      <c r="S702" s="226">
        <f t="shared" si="165"/>
        <v>818.04599999999994</v>
      </c>
      <c r="T702" s="223">
        <f t="shared" si="165"/>
        <v>806.096</v>
      </c>
      <c r="U702" s="222">
        <f t="shared" si="165"/>
        <v>794.976</v>
      </c>
      <c r="V702" s="222">
        <f t="shared" si="165"/>
        <v>804.23599999999999</v>
      </c>
      <c r="W702" s="222">
        <f t="shared" si="165"/>
        <v>780.096</v>
      </c>
      <c r="X702" s="222">
        <f t="shared" si="165"/>
        <v>785.02599999999995</v>
      </c>
      <c r="Y702" s="227">
        <f t="shared" si="165"/>
        <v>807.18600000000004</v>
      </c>
    </row>
    <row r="703" spans="1:25" s="241" customFormat="1" ht="18.75" hidden="1" customHeight="1" outlineLevel="1" x14ac:dyDescent="0.2">
      <c r="A703" s="243" t="s">
        <v>8</v>
      </c>
      <c r="B703" s="230">
        <f>B547</f>
        <v>787.4</v>
      </c>
      <c r="C703" s="230">
        <f t="shared" ref="C703:Y703" si="166">C547</f>
        <v>777.33</v>
      </c>
      <c r="D703" s="230">
        <f t="shared" si="166"/>
        <v>780.51</v>
      </c>
      <c r="E703" s="230">
        <f t="shared" si="166"/>
        <v>788.31</v>
      </c>
      <c r="F703" s="230">
        <f t="shared" si="166"/>
        <v>781.69</v>
      </c>
      <c r="G703" s="230">
        <f t="shared" si="166"/>
        <v>788.11</v>
      </c>
      <c r="H703" s="230">
        <f t="shared" si="166"/>
        <v>793.49</v>
      </c>
      <c r="I703" s="230">
        <f t="shared" si="166"/>
        <v>778.19</v>
      </c>
      <c r="J703" s="230">
        <f t="shared" si="166"/>
        <v>784.42</v>
      </c>
      <c r="K703" s="230">
        <f t="shared" si="166"/>
        <v>784.25</v>
      </c>
      <c r="L703" s="230">
        <f t="shared" si="166"/>
        <v>785.64</v>
      </c>
      <c r="M703" s="230">
        <f t="shared" si="166"/>
        <v>785.92</v>
      </c>
      <c r="N703" s="230">
        <f t="shared" si="166"/>
        <v>794.14</v>
      </c>
      <c r="O703" s="230">
        <f t="shared" si="166"/>
        <v>771.36</v>
      </c>
      <c r="P703" s="230">
        <f t="shared" si="166"/>
        <v>775.81</v>
      </c>
      <c r="Q703" s="230">
        <f t="shared" si="166"/>
        <v>798.37</v>
      </c>
      <c r="R703" s="230">
        <f t="shared" si="166"/>
        <v>806.29</v>
      </c>
      <c r="S703" s="230">
        <f t="shared" si="166"/>
        <v>815.55</v>
      </c>
      <c r="T703" s="230">
        <f t="shared" si="166"/>
        <v>803.6</v>
      </c>
      <c r="U703" s="230">
        <f t="shared" si="166"/>
        <v>792.48</v>
      </c>
      <c r="V703" s="230">
        <f t="shared" si="166"/>
        <v>801.74</v>
      </c>
      <c r="W703" s="230">
        <f t="shared" si="166"/>
        <v>777.6</v>
      </c>
      <c r="X703" s="230">
        <f t="shared" si="166"/>
        <v>782.53</v>
      </c>
      <c r="Y703" s="230">
        <f t="shared" si="166"/>
        <v>804.69</v>
      </c>
    </row>
    <row r="704" spans="1:25" s="241" customFormat="1" ht="18.75" hidden="1" customHeight="1" outlineLevel="1" x14ac:dyDescent="0.2">
      <c r="A704" s="244" t="s">
        <v>10</v>
      </c>
      <c r="B704" s="233"/>
      <c r="C704" s="234"/>
      <c r="D704" s="234"/>
      <c r="E704" s="234"/>
      <c r="F704" s="234"/>
      <c r="G704" s="234"/>
      <c r="H704" s="234"/>
      <c r="I704" s="234"/>
      <c r="J704" s="234"/>
      <c r="K704" s="234"/>
      <c r="L704" s="234"/>
      <c r="M704" s="234"/>
      <c r="N704" s="234"/>
      <c r="O704" s="234"/>
      <c r="P704" s="234"/>
      <c r="Q704" s="234"/>
      <c r="R704" s="234"/>
      <c r="S704" s="234"/>
      <c r="T704" s="234"/>
      <c r="U704" s="234"/>
      <c r="V704" s="234"/>
      <c r="W704" s="234"/>
      <c r="X704" s="234"/>
      <c r="Y704" s="235"/>
    </row>
    <row r="705" spans="1:25" s="241" customFormat="1" ht="18.75" hidden="1" customHeight="1" outlineLevel="1" thickBot="1" x14ac:dyDescent="0.25">
      <c r="A705" s="236" t="s">
        <v>11</v>
      </c>
      <c r="B705" s="237">
        <v>2.496</v>
      </c>
      <c r="C705" s="238">
        <v>2.496</v>
      </c>
      <c r="D705" s="238">
        <v>2.496</v>
      </c>
      <c r="E705" s="238">
        <v>2.496</v>
      </c>
      <c r="F705" s="238">
        <v>2.496</v>
      </c>
      <c r="G705" s="238">
        <v>2.496</v>
      </c>
      <c r="H705" s="238">
        <v>2.496</v>
      </c>
      <c r="I705" s="238">
        <v>2.496</v>
      </c>
      <c r="J705" s="238">
        <v>2.496</v>
      </c>
      <c r="K705" s="238">
        <v>2.496</v>
      </c>
      <c r="L705" s="238">
        <v>2.496</v>
      </c>
      <c r="M705" s="238">
        <v>2.496</v>
      </c>
      <c r="N705" s="238">
        <v>2.496</v>
      </c>
      <c r="O705" s="238">
        <v>2.496</v>
      </c>
      <c r="P705" s="238">
        <v>2.496</v>
      </c>
      <c r="Q705" s="238">
        <v>2.496</v>
      </c>
      <c r="R705" s="238">
        <v>2.496</v>
      </c>
      <c r="S705" s="238">
        <v>2.496</v>
      </c>
      <c r="T705" s="238">
        <v>2.496</v>
      </c>
      <c r="U705" s="238">
        <v>2.496</v>
      </c>
      <c r="V705" s="238">
        <v>2.496</v>
      </c>
      <c r="W705" s="238">
        <v>2.496</v>
      </c>
      <c r="X705" s="238">
        <v>2.496</v>
      </c>
      <c r="Y705" s="239">
        <v>2.496</v>
      </c>
    </row>
    <row r="706" spans="1:25" s="228" customFormat="1" ht="18.75" customHeight="1" collapsed="1" thickBot="1" x14ac:dyDescent="0.25">
      <c r="A706" s="242">
        <v>7</v>
      </c>
      <c r="B706" s="221">
        <f t="shared" ref="B706:Y706" si="167">SUM(B707:B709)</f>
        <v>803.30599999999993</v>
      </c>
      <c r="C706" s="222">
        <f t="shared" si="167"/>
        <v>760.31600000000003</v>
      </c>
      <c r="D706" s="222">
        <f t="shared" si="167"/>
        <v>680.62599999999998</v>
      </c>
      <c r="E706" s="223">
        <f t="shared" si="167"/>
        <v>706.77599999999995</v>
      </c>
      <c r="F706" s="223">
        <f t="shared" si="167"/>
        <v>796.726</v>
      </c>
      <c r="G706" s="223">
        <f t="shared" si="167"/>
        <v>796.15599999999995</v>
      </c>
      <c r="H706" s="223">
        <f t="shared" si="167"/>
        <v>794.596</v>
      </c>
      <c r="I706" s="223">
        <f t="shared" si="167"/>
        <v>780.14599999999996</v>
      </c>
      <c r="J706" s="223">
        <f t="shared" si="167"/>
        <v>786.06600000000003</v>
      </c>
      <c r="K706" s="224">
        <f t="shared" si="167"/>
        <v>777.81600000000003</v>
      </c>
      <c r="L706" s="223">
        <f t="shared" si="167"/>
        <v>784.66599999999994</v>
      </c>
      <c r="M706" s="225">
        <f t="shared" si="167"/>
        <v>784.94600000000003</v>
      </c>
      <c r="N706" s="224">
        <f t="shared" si="167"/>
        <v>789.56600000000003</v>
      </c>
      <c r="O706" s="223">
        <f t="shared" si="167"/>
        <v>769.94600000000003</v>
      </c>
      <c r="P706" s="225">
        <f t="shared" si="167"/>
        <v>772.81600000000003</v>
      </c>
      <c r="Q706" s="226">
        <f t="shared" si="167"/>
        <v>801.33600000000001</v>
      </c>
      <c r="R706" s="223">
        <f t="shared" si="167"/>
        <v>815.38599999999997</v>
      </c>
      <c r="S706" s="226">
        <f t="shared" si="167"/>
        <v>815.42599999999993</v>
      </c>
      <c r="T706" s="223">
        <f t="shared" si="167"/>
        <v>808.69600000000003</v>
      </c>
      <c r="U706" s="222">
        <f t="shared" si="167"/>
        <v>759.976</v>
      </c>
      <c r="V706" s="222">
        <f t="shared" si="167"/>
        <v>802.17599999999993</v>
      </c>
      <c r="W706" s="222">
        <f t="shared" si="167"/>
        <v>803.846</v>
      </c>
      <c r="X706" s="222">
        <f t="shared" si="167"/>
        <v>799.43600000000004</v>
      </c>
      <c r="Y706" s="227">
        <f t="shared" si="167"/>
        <v>798.43600000000004</v>
      </c>
    </row>
    <row r="707" spans="1:25" s="241" customFormat="1" ht="18.75" hidden="1" customHeight="1" outlineLevel="1" x14ac:dyDescent="0.2">
      <c r="A707" s="243" t="s">
        <v>8</v>
      </c>
      <c r="B707" s="230">
        <f>B552</f>
        <v>800.81</v>
      </c>
      <c r="C707" s="230">
        <f t="shared" ref="C707:Y707" si="168">C552</f>
        <v>757.82</v>
      </c>
      <c r="D707" s="230">
        <f t="shared" si="168"/>
        <v>678.13</v>
      </c>
      <c r="E707" s="230">
        <f t="shared" si="168"/>
        <v>704.28</v>
      </c>
      <c r="F707" s="230">
        <f t="shared" si="168"/>
        <v>794.23</v>
      </c>
      <c r="G707" s="230">
        <f t="shared" si="168"/>
        <v>793.66</v>
      </c>
      <c r="H707" s="230">
        <f t="shared" si="168"/>
        <v>792.1</v>
      </c>
      <c r="I707" s="230">
        <f t="shared" si="168"/>
        <v>777.65</v>
      </c>
      <c r="J707" s="230">
        <f t="shared" si="168"/>
        <v>783.57</v>
      </c>
      <c r="K707" s="230">
        <f t="shared" si="168"/>
        <v>775.32</v>
      </c>
      <c r="L707" s="230">
        <f t="shared" si="168"/>
        <v>782.17</v>
      </c>
      <c r="M707" s="230">
        <f t="shared" si="168"/>
        <v>782.45</v>
      </c>
      <c r="N707" s="230">
        <f t="shared" si="168"/>
        <v>787.07</v>
      </c>
      <c r="O707" s="230">
        <f t="shared" si="168"/>
        <v>767.45</v>
      </c>
      <c r="P707" s="230">
        <f t="shared" si="168"/>
        <v>770.32</v>
      </c>
      <c r="Q707" s="230">
        <f t="shared" si="168"/>
        <v>798.84</v>
      </c>
      <c r="R707" s="230">
        <f t="shared" si="168"/>
        <v>812.89</v>
      </c>
      <c r="S707" s="230">
        <f t="shared" si="168"/>
        <v>812.93</v>
      </c>
      <c r="T707" s="230">
        <f t="shared" si="168"/>
        <v>806.2</v>
      </c>
      <c r="U707" s="230">
        <f t="shared" si="168"/>
        <v>757.48</v>
      </c>
      <c r="V707" s="230">
        <f t="shared" si="168"/>
        <v>799.68</v>
      </c>
      <c r="W707" s="230">
        <f t="shared" si="168"/>
        <v>801.35</v>
      </c>
      <c r="X707" s="230">
        <f t="shared" si="168"/>
        <v>796.94</v>
      </c>
      <c r="Y707" s="230">
        <f t="shared" si="168"/>
        <v>795.94</v>
      </c>
    </row>
    <row r="708" spans="1:25" s="241" customFormat="1" ht="18.75" hidden="1" customHeight="1" outlineLevel="1" x14ac:dyDescent="0.2">
      <c r="A708" s="244" t="s">
        <v>10</v>
      </c>
      <c r="B708" s="233"/>
      <c r="C708" s="234"/>
      <c r="D708" s="234"/>
      <c r="E708" s="234"/>
      <c r="F708" s="234"/>
      <c r="G708" s="234"/>
      <c r="H708" s="234"/>
      <c r="I708" s="234"/>
      <c r="J708" s="234"/>
      <c r="K708" s="234"/>
      <c r="L708" s="234"/>
      <c r="M708" s="234"/>
      <c r="N708" s="234"/>
      <c r="O708" s="234"/>
      <c r="P708" s="234"/>
      <c r="Q708" s="234"/>
      <c r="R708" s="234"/>
      <c r="S708" s="234"/>
      <c r="T708" s="234"/>
      <c r="U708" s="234"/>
      <c r="V708" s="234"/>
      <c r="W708" s="234"/>
      <c r="X708" s="234"/>
      <c r="Y708" s="235"/>
    </row>
    <row r="709" spans="1:25" s="241" customFormat="1" ht="18.75" hidden="1" customHeight="1" outlineLevel="1" thickBot="1" x14ac:dyDescent="0.25">
      <c r="A709" s="236" t="s">
        <v>11</v>
      </c>
      <c r="B709" s="237">
        <v>2.496</v>
      </c>
      <c r="C709" s="238">
        <v>2.496</v>
      </c>
      <c r="D709" s="238">
        <v>2.496</v>
      </c>
      <c r="E709" s="238">
        <v>2.496</v>
      </c>
      <c r="F709" s="238">
        <v>2.496</v>
      </c>
      <c r="G709" s="238">
        <v>2.496</v>
      </c>
      <c r="H709" s="238">
        <v>2.496</v>
      </c>
      <c r="I709" s="238">
        <v>2.496</v>
      </c>
      <c r="J709" s="238">
        <v>2.496</v>
      </c>
      <c r="K709" s="238">
        <v>2.496</v>
      </c>
      <c r="L709" s="238">
        <v>2.496</v>
      </c>
      <c r="M709" s="238">
        <v>2.496</v>
      </c>
      <c r="N709" s="238">
        <v>2.496</v>
      </c>
      <c r="O709" s="238">
        <v>2.496</v>
      </c>
      <c r="P709" s="238">
        <v>2.496</v>
      </c>
      <c r="Q709" s="238">
        <v>2.496</v>
      </c>
      <c r="R709" s="238">
        <v>2.496</v>
      </c>
      <c r="S709" s="238">
        <v>2.496</v>
      </c>
      <c r="T709" s="238">
        <v>2.496</v>
      </c>
      <c r="U709" s="238">
        <v>2.496</v>
      </c>
      <c r="V709" s="238">
        <v>2.496</v>
      </c>
      <c r="W709" s="238">
        <v>2.496</v>
      </c>
      <c r="X709" s="238">
        <v>2.496</v>
      </c>
      <c r="Y709" s="239">
        <v>2.496</v>
      </c>
    </row>
    <row r="710" spans="1:25" s="228" customFormat="1" ht="18.75" customHeight="1" collapsed="1" thickBot="1" x14ac:dyDescent="0.25">
      <c r="A710" s="240">
        <v>8</v>
      </c>
      <c r="B710" s="221">
        <f t="shared" ref="B710:Y710" si="169">SUM(B711:B713)</f>
        <v>786.04599999999994</v>
      </c>
      <c r="C710" s="222">
        <f t="shared" si="169"/>
        <v>775.76599999999996</v>
      </c>
      <c r="D710" s="222">
        <f t="shared" si="169"/>
        <v>725.87599999999998</v>
      </c>
      <c r="E710" s="223">
        <f t="shared" si="169"/>
        <v>735.44600000000003</v>
      </c>
      <c r="F710" s="223">
        <f t="shared" si="169"/>
        <v>872.61599999999999</v>
      </c>
      <c r="G710" s="223">
        <f t="shared" si="169"/>
        <v>874.66599999999994</v>
      </c>
      <c r="H710" s="223">
        <f t="shared" si="169"/>
        <v>873.87599999999998</v>
      </c>
      <c r="I710" s="223">
        <f t="shared" si="169"/>
        <v>854.02599999999995</v>
      </c>
      <c r="J710" s="223">
        <f t="shared" si="169"/>
        <v>858.87599999999998</v>
      </c>
      <c r="K710" s="224">
        <f t="shared" si="169"/>
        <v>829.04599999999994</v>
      </c>
      <c r="L710" s="223">
        <f t="shared" si="169"/>
        <v>829.85599999999999</v>
      </c>
      <c r="M710" s="225">
        <f t="shared" si="169"/>
        <v>828.03599999999994</v>
      </c>
      <c r="N710" s="224">
        <f t="shared" si="169"/>
        <v>836.30599999999993</v>
      </c>
      <c r="O710" s="223">
        <f t="shared" si="169"/>
        <v>812.56600000000003</v>
      </c>
      <c r="P710" s="225">
        <f t="shared" si="169"/>
        <v>781.11599999999999</v>
      </c>
      <c r="Q710" s="226">
        <f t="shared" si="169"/>
        <v>798.49599999999998</v>
      </c>
      <c r="R710" s="223">
        <f t="shared" si="169"/>
        <v>817.58600000000001</v>
      </c>
      <c r="S710" s="226">
        <f t="shared" si="169"/>
        <v>824.45600000000002</v>
      </c>
      <c r="T710" s="223">
        <f t="shared" si="169"/>
        <v>808.19600000000003</v>
      </c>
      <c r="U710" s="222">
        <f t="shared" si="169"/>
        <v>795.24599999999998</v>
      </c>
      <c r="V710" s="222">
        <f t="shared" si="169"/>
        <v>799.82600000000002</v>
      </c>
      <c r="W710" s="222">
        <f t="shared" si="169"/>
        <v>809.12599999999998</v>
      </c>
      <c r="X710" s="222">
        <f t="shared" si="169"/>
        <v>799.23599999999999</v>
      </c>
      <c r="Y710" s="227">
        <f t="shared" si="169"/>
        <v>819.01599999999996</v>
      </c>
    </row>
    <row r="711" spans="1:25" s="241" customFormat="1" ht="18.75" hidden="1" customHeight="1" outlineLevel="1" x14ac:dyDescent="0.2">
      <c r="A711" s="243" t="s">
        <v>8</v>
      </c>
      <c r="B711" s="230">
        <f>B557</f>
        <v>783.55</v>
      </c>
      <c r="C711" s="230">
        <f t="shared" ref="C711:Y711" si="170">C557</f>
        <v>773.27</v>
      </c>
      <c r="D711" s="230">
        <f t="shared" si="170"/>
        <v>723.38</v>
      </c>
      <c r="E711" s="230">
        <f t="shared" si="170"/>
        <v>732.95</v>
      </c>
      <c r="F711" s="230">
        <f t="shared" si="170"/>
        <v>870.12</v>
      </c>
      <c r="G711" s="230">
        <f t="shared" si="170"/>
        <v>872.17</v>
      </c>
      <c r="H711" s="230">
        <f t="shared" si="170"/>
        <v>871.38</v>
      </c>
      <c r="I711" s="230">
        <f t="shared" si="170"/>
        <v>851.53</v>
      </c>
      <c r="J711" s="230">
        <f t="shared" si="170"/>
        <v>856.38</v>
      </c>
      <c r="K711" s="230">
        <f t="shared" si="170"/>
        <v>826.55</v>
      </c>
      <c r="L711" s="230">
        <f t="shared" si="170"/>
        <v>827.36</v>
      </c>
      <c r="M711" s="230">
        <f t="shared" si="170"/>
        <v>825.54</v>
      </c>
      <c r="N711" s="230">
        <f t="shared" si="170"/>
        <v>833.81</v>
      </c>
      <c r="O711" s="230">
        <f t="shared" si="170"/>
        <v>810.07</v>
      </c>
      <c r="P711" s="230">
        <f t="shared" si="170"/>
        <v>778.62</v>
      </c>
      <c r="Q711" s="230">
        <f t="shared" si="170"/>
        <v>796</v>
      </c>
      <c r="R711" s="230">
        <f t="shared" si="170"/>
        <v>815.09</v>
      </c>
      <c r="S711" s="230">
        <f t="shared" si="170"/>
        <v>821.96</v>
      </c>
      <c r="T711" s="230">
        <f t="shared" si="170"/>
        <v>805.7</v>
      </c>
      <c r="U711" s="230">
        <f t="shared" si="170"/>
        <v>792.75</v>
      </c>
      <c r="V711" s="230">
        <f t="shared" si="170"/>
        <v>797.33</v>
      </c>
      <c r="W711" s="230">
        <f t="shared" si="170"/>
        <v>806.63</v>
      </c>
      <c r="X711" s="230">
        <f t="shared" si="170"/>
        <v>796.74</v>
      </c>
      <c r="Y711" s="230">
        <f t="shared" si="170"/>
        <v>816.52</v>
      </c>
    </row>
    <row r="712" spans="1:25" s="241" customFormat="1" ht="18.75" hidden="1" customHeight="1" outlineLevel="1" x14ac:dyDescent="0.2">
      <c r="A712" s="244" t="s">
        <v>10</v>
      </c>
      <c r="B712" s="233"/>
      <c r="C712" s="234"/>
      <c r="D712" s="234"/>
      <c r="E712" s="234"/>
      <c r="F712" s="234"/>
      <c r="G712" s="234"/>
      <c r="H712" s="234"/>
      <c r="I712" s="234"/>
      <c r="J712" s="234"/>
      <c r="K712" s="234"/>
      <c r="L712" s="234"/>
      <c r="M712" s="234"/>
      <c r="N712" s="234"/>
      <c r="O712" s="234"/>
      <c r="P712" s="234"/>
      <c r="Q712" s="234"/>
      <c r="R712" s="234"/>
      <c r="S712" s="234"/>
      <c r="T712" s="234"/>
      <c r="U712" s="234"/>
      <c r="V712" s="234"/>
      <c r="W712" s="234"/>
      <c r="X712" s="234"/>
      <c r="Y712" s="235"/>
    </row>
    <row r="713" spans="1:25" s="241" customFormat="1" ht="18.75" hidden="1" customHeight="1" outlineLevel="1" thickBot="1" x14ac:dyDescent="0.25">
      <c r="A713" s="236" t="s">
        <v>11</v>
      </c>
      <c r="B713" s="237">
        <v>2.496</v>
      </c>
      <c r="C713" s="238">
        <v>2.496</v>
      </c>
      <c r="D713" s="238">
        <v>2.496</v>
      </c>
      <c r="E713" s="238">
        <v>2.496</v>
      </c>
      <c r="F713" s="238">
        <v>2.496</v>
      </c>
      <c r="G713" s="238">
        <v>2.496</v>
      </c>
      <c r="H713" s="238">
        <v>2.496</v>
      </c>
      <c r="I713" s="238">
        <v>2.496</v>
      </c>
      <c r="J713" s="238">
        <v>2.496</v>
      </c>
      <c r="K713" s="238">
        <v>2.496</v>
      </c>
      <c r="L713" s="238">
        <v>2.496</v>
      </c>
      <c r="M713" s="238">
        <v>2.496</v>
      </c>
      <c r="N713" s="238">
        <v>2.496</v>
      </c>
      <c r="O713" s="238">
        <v>2.496</v>
      </c>
      <c r="P713" s="238">
        <v>2.496</v>
      </c>
      <c r="Q713" s="238">
        <v>2.496</v>
      </c>
      <c r="R713" s="238">
        <v>2.496</v>
      </c>
      <c r="S713" s="238">
        <v>2.496</v>
      </c>
      <c r="T713" s="238">
        <v>2.496</v>
      </c>
      <c r="U713" s="238">
        <v>2.496</v>
      </c>
      <c r="V713" s="238">
        <v>2.496</v>
      </c>
      <c r="W713" s="238">
        <v>2.496</v>
      </c>
      <c r="X713" s="238">
        <v>2.496</v>
      </c>
      <c r="Y713" s="239">
        <v>2.496</v>
      </c>
    </row>
    <row r="714" spans="1:25" s="228" customFormat="1" ht="18.75" customHeight="1" collapsed="1" thickBot="1" x14ac:dyDescent="0.25">
      <c r="A714" s="242">
        <v>9</v>
      </c>
      <c r="B714" s="221">
        <f t="shared" ref="B714:Y714" si="171">SUM(B715:B717)</f>
        <v>739.70600000000002</v>
      </c>
      <c r="C714" s="222">
        <f t="shared" si="171"/>
        <v>712.77599999999995</v>
      </c>
      <c r="D714" s="222">
        <f t="shared" si="171"/>
        <v>707.346</v>
      </c>
      <c r="E714" s="223">
        <f t="shared" si="171"/>
        <v>710.60599999999999</v>
      </c>
      <c r="F714" s="223">
        <f t="shared" si="171"/>
        <v>711.05599999999993</v>
      </c>
      <c r="G714" s="223">
        <f t="shared" si="171"/>
        <v>708.29599999999994</v>
      </c>
      <c r="H714" s="223">
        <f t="shared" si="171"/>
        <v>707.66599999999994</v>
      </c>
      <c r="I714" s="223">
        <f t="shared" si="171"/>
        <v>699.89599999999996</v>
      </c>
      <c r="J714" s="223">
        <f t="shared" si="171"/>
        <v>694.99599999999998</v>
      </c>
      <c r="K714" s="224">
        <f t="shared" si="171"/>
        <v>699.28599999999994</v>
      </c>
      <c r="L714" s="223">
        <f t="shared" si="171"/>
        <v>700.01599999999996</v>
      </c>
      <c r="M714" s="225">
        <f t="shared" si="171"/>
        <v>702.05599999999993</v>
      </c>
      <c r="N714" s="224">
        <f t="shared" si="171"/>
        <v>707.19600000000003</v>
      </c>
      <c r="O714" s="223">
        <f t="shared" si="171"/>
        <v>691.25599999999997</v>
      </c>
      <c r="P714" s="225">
        <f t="shared" si="171"/>
        <v>688.82600000000002</v>
      </c>
      <c r="Q714" s="226">
        <f t="shared" si="171"/>
        <v>707.29599999999994</v>
      </c>
      <c r="R714" s="223">
        <f t="shared" si="171"/>
        <v>725.83600000000001</v>
      </c>
      <c r="S714" s="226">
        <f t="shared" si="171"/>
        <v>730.70600000000002</v>
      </c>
      <c r="T714" s="223">
        <f t="shared" si="171"/>
        <v>717.52599999999995</v>
      </c>
      <c r="U714" s="222">
        <f t="shared" si="171"/>
        <v>702.68600000000004</v>
      </c>
      <c r="V714" s="222">
        <f t="shared" si="171"/>
        <v>710.06600000000003</v>
      </c>
      <c r="W714" s="222">
        <f t="shared" si="171"/>
        <v>708.476</v>
      </c>
      <c r="X714" s="222">
        <f t="shared" si="171"/>
        <v>719.90599999999995</v>
      </c>
      <c r="Y714" s="227">
        <f t="shared" si="171"/>
        <v>733.06600000000003</v>
      </c>
    </row>
    <row r="715" spans="1:25" s="241" customFormat="1" ht="18.75" hidden="1" customHeight="1" outlineLevel="1" x14ac:dyDescent="0.2">
      <c r="A715" s="229" t="s">
        <v>8</v>
      </c>
      <c r="B715" s="230">
        <f>B562</f>
        <v>737.21</v>
      </c>
      <c r="C715" s="230">
        <f t="shared" ref="C715:Y715" si="172">C562</f>
        <v>710.28</v>
      </c>
      <c r="D715" s="230">
        <f t="shared" si="172"/>
        <v>704.85</v>
      </c>
      <c r="E715" s="230">
        <f t="shared" si="172"/>
        <v>708.11</v>
      </c>
      <c r="F715" s="230">
        <f t="shared" si="172"/>
        <v>708.56</v>
      </c>
      <c r="G715" s="230">
        <f t="shared" si="172"/>
        <v>705.8</v>
      </c>
      <c r="H715" s="230">
        <f t="shared" si="172"/>
        <v>705.17</v>
      </c>
      <c r="I715" s="230">
        <f t="shared" si="172"/>
        <v>697.4</v>
      </c>
      <c r="J715" s="230">
        <f t="shared" si="172"/>
        <v>692.5</v>
      </c>
      <c r="K715" s="230">
        <f t="shared" si="172"/>
        <v>696.79</v>
      </c>
      <c r="L715" s="230">
        <f t="shared" si="172"/>
        <v>697.52</v>
      </c>
      <c r="M715" s="230">
        <f t="shared" si="172"/>
        <v>699.56</v>
      </c>
      <c r="N715" s="230">
        <f t="shared" si="172"/>
        <v>704.7</v>
      </c>
      <c r="O715" s="230">
        <f t="shared" si="172"/>
        <v>688.76</v>
      </c>
      <c r="P715" s="230">
        <f t="shared" si="172"/>
        <v>686.33</v>
      </c>
      <c r="Q715" s="230">
        <f t="shared" si="172"/>
        <v>704.8</v>
      </c>
      <c r="R715" s="230">
        <f t="shared" si="172"/>
        <v>723.34</v>
      </c>
      <c r="S715" s="230">
        <f t="shared" si="172"/>
        <v>728.21</v>
      </c>
      <c r="T715" s="230">
        <f t="shared" si="172"/>
        <v>715.03</v>
      </c>
      <c r="U715" s="230">
        <f t="shared" si="172"/>
        <v>700.19</v>
      </c>
      <c r="V715" s="230">
        <f t="shared" si="172"/>
        <v>707.57</v>
      </c>
      <c r="W715" s="230">
        <f t="shared" si="172"/>
        <v>705.98</v>
      </c>
      <c r="X715" s="230">
        <f t="shared" si="172"/>
        <v>717.41</v>
      </c>
      <c r="Y715" s="230">
        <f t="shared" si="172"/>
        <v>730.57</v>
      </c>
    </row>
    <row r="716" spans="1:25" s="241" customFormat="1" ht="18.75" hidden="1" customHeight="1" outlineLevel="1" x14ac:dyDescent="0.2">
      <c r="A716" s="232" t="s">
        <v>10</v>
      </c>
      <c r="B716" s="233"/>
      <c r="C716" s="234"/>
      <c r="D716" s="234"/>
      <c r="E716" s="234"/>
      <c r="F716" s="234"/>
      <c r="G716" s="234"/>
      <c r="H716" s="234"/>
      <c r="I716" s="234"/>
      <c r="J716" s="234"/>
      <c r="K716" s="234"/>
      <c r="L716" s="234"/>
      <c r="M716" s="234"/>
      <c r="N716" s="234"/>
      <c r="O716" s="234"/>
      <c r="P716" s="234"/>
      <c r="Q716" s="234"/>
      <c r="R716" s="234"/>
      <c r="S716" s="234"/>
      <c r="T716" s="234"/>
      <c r="U716" s="234"/>
      <c r="V716" s="234"/>
      <c r="W716" s="234"/>
      <c r="X716" s="234"/>
      <c r="Y716" s="235"/>
    </row>
    <row r="717" spans="1:25" s="241" customFormat="1" ht="18.75" hidden="1" customHeight="1" outlineLevel="1" thickBot="1" x14ac:dyDescent="0.25">
      <c r="A717" s="236" t="s">
        <v>11</v>
      </c>
      <c r="B717" s="237">
        <v>2.496</v>
      </c>
      <c r="C717" s="238">
        <v>2.496</v>
      </c>
      <c r="D717" s="238">
        <v>2.496</v>
      </c>
      <c r="E717" s="238">
        <v>2.496</v>
      </c>
      <c r="F717" s="238">
        <v>2.496</v>
      </c>
      <c r="G717" s="238">
        <v>2.496</v>
      </c>
      <c r="H717" s="238">
        <v>2.496</v>
      </c>
      <c r="I717" s="238">
        <v>2.496</v>
      </c>
      <c r="J717" s="238">
        <v>2.496</v>
      </c>
      <c r="K717" s="238">
        <v>2.496</v>
      </c>
      <c r="L717" s="238">
        <v>2.496</v>
      </c>
      <c r="M717" s="238">
        <v>2.496</v>
      </c>
      <c r="N717" s="238">
        <v>2.496</v>
      </c>
      <c r="O717" s="238">
        <v>2.496</v>
      </c>
      <c r="P717" s="238">
        <v>2.496</v>
      </c>
      <c r="Q717" s="238">
        <v>2.496</v>
      </c>
      <c r="R717" s="238">
        <v>2.496</v>
      </c>
      <c r="S717" s="238">
        <v>2.496</v>
      </c>
      <c r="T717" s="238">
        <v>2.496</v>
      </c>
      <c r="U717" s="238">
        <v>2.496</v>
      </c>
      <c r="V717" s="238">
        <v>2.496</v>
      </c>
      <c r="W717" s="238">
        <v>2.496</v>
      </c>
      <c r="X717" s="238">
        <v>2.496</v>
      </c>
      <c r="Y717" s="239">
        <v>2.496</v>
      </c>
    </row>
    <row r="718" spans="1:25" s="228" customFormat="1" ht="18.75" customHeight="1" collapsed="1" thickBot="1" x14ac:dyDescent="0.25">
      <c r="A718" s="240">
        <v>10</v>
      </c>
      <c r="B718" s="221">
        <f t="shared" ref="B718:Y718" si="173">SUM(B719:B721)</f>
        <v>786.04599999999994</v>
      </c>
      <c r="C718" s="222">
        <f t="shared" si="173"/>
        <v>775.76599999999996</v>
      </c>
      <c r="D718" s="222">
        <f t="shared" si="173"/>
        <v>725.87599999999998</v>
      </c>
      <c r="E718" s="223">
        <f t="shared" si="173"/>
        <v>735.44600000000003</v>
      </c>
      <c r="F718" s="223">
        <f t="shared" si="173"/>
        <v>872.61599999999999</v>
      </c>
      <c r="G718" s="223">
        <f t="shared" si="173"/>
        <v>874.66599999999994</v>
      </c>
      <c r="H718" s="223">
        <f t="shared" si="173"/>
        <v>873.87599999999998</v>
      </c>
      <c r="I718" s="223">
        <f t="shared" si="173"/>
        <v>854.02599999999995</v>
      </c>
      <c r="J718" s="223">
        <f t="shared" si="173"/>
        <v>858.87599999999998</v>
      </c>
      <c r="K718" s="224">
        <f t="shared" si="173"/>
        <v>829.04599999999994</v>
      </c>
      <c r="L718" s="223">
        <f t="shared" si="173"/>
        <v>829.85599999999999</v>
      </c>
      <c r="M718" s="225">
        <f t="shared" si="173"/>
        <v>828.03599999999994</v>
      </c>
      <c r="N718" s="224">
        <f t="shared" si="173"/>
        <v>836.30599999999993</v>
      </c>
      <c r="O718" s="223">
        <f t="shared" si="173"/>
        <v>812.56600000000003</v>
      </c>
      <c r="P718" s="225">
        <f t="shared" si="173"/>
        <v>781.11599999999999</v>
      </c>
      <c r="Q718" s="226">
        <f t="shared" si="173"/>
        <v>798.49599999999998</v>
      </c>
      <c r="R718" s="223">
        <f t="shared" si="173"/>
        <v>817.58600000000001</v>
      </c>
      <c r="S718" s="226">
        <f t="shared" si="173"/>
        <v>824.45600000000002</v>
      </c>
      <c r="T718" s="223">
        <f t="shared" si="173"/>
        <v>808.19600000000003</v>
      </c>
      <c r="U718" s="222">
        <f t="shared" si="173"/>
        <v>795.24599999999998</v>
      </c>
      <c r="V718" s="222">
        <f t="shared" si="173"/>
        <v>799.82600000000002</v>
      </c>
      <c r="W718" s="222">
        <f t="shared" si="173"/>
        <v>809.12599999999998</v>
      </c>
      <c r="X718" s="222">
        <f t="shared" si="173"/>
        <v>799.23599999999999</v>
      </c>
      <c r="Y718" s="227">
        <f t="shared" si="173"/>
        <v>819.01599999999996</v>
      </c>
    </row>
    <row r="719" spans="1:25" s="241" customFormat="1" ht="18.75" hidden="1" customHeight="1" outlineLevel="1" x14ac:dyDescent="0.2">
      <c r="A719" s="243" t="s">
        <v>8</v>
      </c>
      <c r="B719" s="230">
        <f>B557</f>
        <v>783.55</v>
      </c>
      <c r="C719" s="230">
        <f t="shared" ref="C719:Y719" si="174">C557</f>
        <v>773.27</v>
      </c>
      <c r="D719" s="230">
        <f t="shared" si="174"/>
        <v>723.38</v>
      </c>
      <c r="E719" s="230">
        <f t="shared" si="174"/>
        <v>732.95</v>
      </c>
      <c r="F719" s="230">
        <f t="shared" si="174"/>
        <v>870.12</v>
      </c>
      <c r="G719" s="230">
        <f t="shared" si="174"/>
        <v>872.17</v>
      </c>
      <c r="H719" s="230">
        <f t="shared" si="174"/>
        <v>871.38</v>
      </c>
      <c r="I719" s="230">
        <f t="shared" si="174"/>
        <v>851.53</v>
      </c>
      <c r="J719" s="230">
        <f t="shared" si="174"/>
        <v>856.38</v>
      </c>
      <c r="K719" s="230">
        <f t="shared" si="174"/>
        <v>826.55</v>
      </c>
      <c r="L719" s="230">
        <f t="shared" si="174"/>
        <v>827.36</v>
      </c>
      <c r="M719" s="230">
        <f t="shared" si="174"/>
        <v>825.54</v>
      </c>
      <c r="N719" s="230">
        <f t="shared" si="174"/>
        <v>833.81</v>
      </c>
      <c r="O719" s="230">
        <f t="shared" si="174"/>
        <v>810.07</v>
      </c>
      <c r="P719" s="230">
        <f t="shared" si="174"/>
        <v>778.62</v>
      </c>
      <c r="Q719" s="230">
        <f t="shared" si="174"/>
        <v>796</v>
      </c>
      <c r="R719" s="230">
        <f t="shared" si="174"/>
        <v>815.09</v>
      </c>
      <c r="S719" s="230">
        <f t="shared" si="174"/>
        <v>821.96</v>
      </c>
      <c r="T719" s="230">
        <f t="shared" si="174"/>
        <v>805.7</v>
      </c>
      <c r="U719" s="230">
        <f t="shared" si="174"/>
        <v>792.75</v>
      </c>
      <c r="V719" s="230">
        <f t="shared" si="174"/>
        <v>797.33</v>
      </c>
      <c r="W719" s="230">
        <f t="shared" si="174"/>
        <v>806.63</v>
      </c>
      <c r="X719" s="230">
        <f t="shared" si="174"/>
        <v>796.74</v>
      </c>
      <c r="Y719" s="230">
        <f t="shared" si="174"/>
        <v>816.52</v>
      </c>
    </row>
    <row r="720" spans="1:25" s="241" customFormat="1" ht="18.75" hidden="1" customHeight="1" outlineLevel="1" x14ac:dyDescent="0.2">
      <c r="A720" s="244" t="s">
        <v>10</v>
      </c>
      <c r="B720" s="233"/>
      <c r="C720" s="234"/>
      <c r="D720" s="234"/>
      <c r="E720" s="234"/>
      <c r="F720" s="234"/>
      <c r="G720" s="234"/>
      <c r="H720" s="234"/>
      <c r="I720" s="234"/>
      <c r="J720" s="234"/>
      <c r="K720" s="234"/>
      <c r="L720" s="234"/>
      <c r="M720" s="234"/>
      <c r="N720" s="234"/>
      <c r="O720" s="234"/>
      <c r="P720" s="234"/>
      <c r="Q720" s="234"/>
      <c r="R720" s="234"/>
      <c r="S720" s="234"/>
      <c r="T720" s="234"/>
      <c r="U720" s="234"/>
      <c r="V720" s="234"/>
      <c r="W720" s="234"/>
      <c r="X720" s="234"/>
      <c r="Y720" s="235"/>
    </row>
    <row r="721" spans="1:25" s="241" customFormat="1" ht="18.75" hidden="1" customHeight="1" outlineLevel="1" thickBot="1" x14ac:dyDescent="0.25">
      <c r="A721" s="236" t="s">
        <v>11</v>
      </c>
      <c r="B721" s="237">
        <v>2.496</v>
      </c>
      <c r="C721" s="238">
        <v>2.496</v>
      </c>
      <c r="D721" s="238">
        <v>2.496</v>
      </c>
      <c r="E721" s="238">
        <v>2.496</v>
      </c>
      <c r="F721" s="238">
        <v>2.496</v>
      </c>
      <c r="G721" s="238">
        <v>2.496</v>
      </c>
      <c r="H721" s="238">
        <v>2.496</v>
      </c>
      <c r="I721" s="238">
        <v>2.496</v>
      </c>
      <c r="J721" s="238">
        <v>2.496</v>
      </c>
      <c r="K721" s="238">
        <v>2.496</v>
      </c>
      <c r="L721" s="238">
        <v>2.496</v>
      </c>
      <c r="M721" s="238">
        <v>2.496</v>
      </c>
      <c r="N721" s="238">
        <v>2.496</v>
      </c>
      <c r="O721" s="238">
        <v>2.496</v>
      </c>
      <c r="P721" s="238">
        <v>2.496</v>
      </c>
      <c r="Q721" s="238">
        <v>2.496</v>
      </c>
      <c r="R721" s="238">
        <v>2.496</v>
      </c>
      <c r="S721" s="238">
        <v>2.496</v>
      </c>
      <c r="T721" s="238">
        <v>2.496</v>
      </c>
      <c r="U721" s="238">
        <v>2.496</v>
      </c>
      <c r="V721" s="238">
        <v>2.496</v>
      </c>
      <c r="W721" s="238">
        <v>2.496</v>
      </c>
      <c r="X721" s="238">
        <v>2.496</v>
      </c>
      <c r="Y721" s="239">
        <v>2.496</v>
      </c>
    </row>
    <row r="722" spans="1:25" s="228" customFormat="1" ht="18.75" customHeight="1" collapsed="1" thickBot="1" x14ac:dyDescent="0.25">
      <c r="A722" s="242">
        <v>11</v>
      </c>
      <c r="B722" s="221">
        <f t="shared" ref="B722:Y722" si="175">SUM(B723:B725)</f>
        <v>785.98599999999999</v>
      </c>
      <c r="C722" s="222">
        <f t="shared" si="175"/>
        <v>765.18600000000004</v>
      </c>
      <c r="D722" s="222">
        <f t="shared" si="175"/>
        <v>769.68600000000004</v>
      </c>
      <c r="E722" s="223">
        <f t="shared" si="175"/>
        <v>783.10599999999999</v>
      </c>
      <c r="F722" s="223">
        <f t="shared" si="175"/>
        <v>773.92599999999993</v>
      </c>
      <c r="G722" s="223">
        <f t="shared" si="175"/>
        <v>773.64599999999996</v>
      </c>
      <c r="H722" s="223">
        <f t="shared" si="175"/>
        <v>779.89599999999996</v>
      </c>
      <c r="I722" s="223">
        <f t="shared" si="175"/>
        <v>762.50599999999997</v>
      </c>
      <c r="J722" s="223">
        <f t="shared" si="175"/>
        <v>770.93600000000004</v>
      </c>
      <c r="K722" s="224">
        <f t="shared" si="175"/>
        <v>778.61599999999999</v>
      </c>
      <c r="L722" s="223">
        <f t="shared" si="175"/>
        <v>770.14599999999996</v>
      </c>
      <c r="M722" s="225">
        <f t="shared" si="175"/>
        <v>781.62599999999998</v>
      </c>
      <c r="N722" s="224">
        <f t="shared" si="175"/>
        <v>789.40599999999995</v>
      </c>
      <c r="O722" s="223">
        <f t="shared" si="175"/>
        <v>766.65599999999995</v>
      </c>
      <c r="P722" s="225">
        <f t="shared" si="175"/>
        <v>768.08600000000001</v>
      </c>
      <c r="Q722" s="226">
        <f t="shared" si="175"/>
        <v>783.67599999999993</v>
      </c>
      <c r="R722" s="223">
        <f t="shared" si="175"/>
        <v>796.28599999999994</v>
      </c>
      <c r="S722" s="226">
        <f t="shared" si="175"/>
        <v>800.25599999999997</v>
      </c>
      <c r="T722" s="223">
        <f t="shared" si="175"/>
        <v>793.71600000000001</v>
      </c>
      <c r="U722" s="222">
        <f t="shared" si="175"/>
        <v>782.62599999999998</v>
      </c>
      <c r="V722" s="222">
        <f t="shared" si="175"/>
        <v>788.83600000000001</v>
      </c>
      <c r="W722" s="222">
        <f t="shared" si="175"/>
        <v>792.17599999999993</v>
      </c>
      <c r="X722" s="222">
        <f t="shared" si="175"/>
        <v>788.49599999999998</v>
      </c>
      <c r="Y722" s="227">
        <f t="shared" si="175"/>
        <v>783.31600000000003</v>
      </c>
    </row>
    <row r="723" spans="1:25" s="241" customFormat="1" ht="18.75" hidden="1" customHeight="1" outlineLevel="1" x14ac:dyDescent="0.2">
      <c r="A723" s="243" t="s">
        <v>8</v>
      </c>
      <c r="B723" s="230">
        <f>B572</f>
        <v>783.49</v>
      </c>
      <c r="C723" s="230">
        <f t="shared" ref="C723:Y723" si="176">C572</f>
        <v>762.69</v>
      </c>
      <c r="D723" s="230">
        <f t="shared" si="176"/>
        <v>767.19</v>
      </c>
      <c r="E723" s="230">
        <f t="shared" si="176"/>
        <v>780.61</v>
      </c>
      <c r="F723" s="230">
        <f t="shared" si="176"/>
        <v>771.43</v>
      </c>
      <c r="G723" s="230">
        <f t="shared" si="176"/>
        <v>771.15</v>
      </c>
      <c r="H723" s="230">
        <f t="shared" si="176"/>
        <v>777.4</v>
      </c>
      <c r="I723" s="230">
        <f t="shared" si="176"/>
        <v>760.01</v>
      </c>
      <c r="J723" s="230">
        <f t="shared" si="176"/>
        <v>768.44</v>
      </c>
      <c r="K723" s="230">
        <f t="shared" si="176"/>
        <v>776.12</v>
      </c>
      <c r="L723" s="230">
        <f t="shared" si="176"/>
        <v>767.65</v>
      </c>
      <c r="M723" s="230">
        <f t="shared" si="176"/>
        <v>779.13</v>
      </c>
      <c r="N723" s="230">
        <f t="shared" si="176"/>
        <v>786.91</v>
      </c>
      <c r="O723" s="230">
        <f t="shared" si="176"/>
        <v>764.16</v>
      </c>
      <c r="P723" s="230">
        <f t="shared" si="176"/>
        <v>765.59</v>
      </c>
      <c r="Q723" s="230">
        <f t="shared" si="176"/>
        <v>781.18</v>
      </c>
      <c r="R723" s="230">
        <f t="shared" si="176"/>
        <v>793.79</v>
      </c>
      <c r="S723" s="230">
        <f t="shared" si="176"/>
        <v>797.76</v>
      </c>
      <c r="T723" s="230">
        <f t="shared" si="176"/>
        <v>791.22</v>
      </c>
      <c r="U723" s="230">
        <f t="shared" si="176"/>
        <v>780.13</v>
      </c>
      <c r="V723" s="230">
        <f t="shared" si="176"/>
        <v>786.34</v>
      </c>
      <c r="W723" s="230">
        <f t="shared" si="176"/>
        <v>789.68</v>
      </c>
      <c r="X723" s="230">
        <f t="shared" si="176"/>
        <v>786</v>
      </c>
      <c r="Y723" s="230">
        <f t="shared" si="176"/>
        <v>780.82</v>
      </c>
    </row>
    <row r="724" spans="1:25" s="241" customFormat="1" ht="18.75" hidden="1" customHeight="1" outlineLevel="1" x14ac:dyDescent="0.2">
      <c r="A724" s="244" t="s">
        <v>10</v>
      </c>
      <c r="B724" s="233"/>
      <c r="C724" s="234"/>
      <c r="D724" s="234"/>
      <c r="E724" s="234"/>
      <c r="F724" s="234"/>
      <c r="G724" s="234"/>
      <c r="H724" s="234"/>
      <c r="I724" s="234"/>
      <c r="J724" s="234"/>
      <c r="K724" s="234"/>
      <c r="L724" s="234"/>
      <c r="M724" s="234"/>
      <c r="N724" s="234"/>
      <c r="O724" s="234"/>
      <c r="P724" s="234"/>
      <c r="Q724" s="234"/>
      <c r="R724" s="234"/>
      <c r="S724" s="234"/>
      <c r="T724" s="234"/>
      <c r="U724" s="234"/>
      <c r="V724" s="234"/>
      <c r="W724" s="234"/>
      <c r="X724" s="234"/>
      <c r="Y724" s="235"/>
    </row>
    <row r="725" spans="1:25" s="241" customFormat="1" ht="18.75" hidden="1" customHeight="1" outlineLevel="1" thickBot="1" x14ac:dyDescent="0.25">
      <c r="A725" s="236" t="s">
        <v>11</v>
      </c>
      <c r="B725" s="237">
        <v>2.496</v>
      </c>
      <c r="C725" s="238">
        <v>2.496</v>
      </c>
      <c r="D725" s="238">
        <v>2.496</v>
      </c>
      <c r="E725" s="238">
        <v>2.496</v>
      </c>
      <c r="F725" s="238">
        <v>2.496</v>
      </c>
      <c r="G725" s="238">
        <v>2.496</v>
      </c>
      <c r="H725" s="238">
        <v>2.496</v>
      </c>
      <c r="I725" s="238">
        <v>2.496</v>
      </c>
      <c r="J725" s="238">
        <v>2.496</v>
      </c>
      <c r="K725" s="238">
        <v>2.496</v>
      </c>
      <c r="L725" s="238">
        <v>2.496</v>
      </c>
      <c r="M725" s="238">
        <v>2.496</v>
      </c>
      <c r="N725" s="238">
        <v>2.496</v>
      </c>
      <c r="O725" s="238">
        <v>2.496</v>
      </c>
      <c r="P725" s="238">
        <v>2.496</v>
      </c>
      <c r="Q725" s="238">
        <v>2.496</v>
      </c>
      <c r="R725" s="238">
        <v>2.496</v>
      </c>
      <c r="S725" s="238">
        <v>2.496</v>
      </c>
      <c r="T725" s="238">
        <v>2.496</v>
      </c>
      <c r="U725" s="238">
        <v>2.496</v>
      </c>
      <c r="V725" s="238">
        <v>2.496</v>
      </c>
      <c r="W725" s="238">
        <v>2.496</v>
      </c>
      <c r="X725" s="238">
        <v>2.496</v>
      </c>
      <c r="Y725" s="239">
        <v>2.496</v>
      </c>
    </row>
    <row r="726" spans="1:25" s="228" customFormat="1" ht="18.75" customHeight="1" collapsed="1" thickBot="1" x14ac:dyDescent="0.25">
      <c r="A726" s="240">
        <v>12</v>
      </c>
      <c r="B726" s="221">
        <f t="shared" ref="B726:Y726" si="177">SUM(B727:B729)</f>
        <v>742.43600000000004</v>
      </c>
      <c r="C726" s="222">
        <f t="shared" si="177"/>
        <v>723.73599999999999</v>
      </c>
      <c r="D726" s="222">
        <f t="shared" si="177"/>
        <v>712.20600000000002</v>
      </c>
      <c r="E726" s="223">
        <f t="shared" si="177"/>
        <v>717.26599999999996</v>
      </c>
      <c r="F726" s="223">
        <f t="shared" si="177"/>
        <v>715.25599999999997</v>
      </c>
      <c r="G726" s="223">
        <f t="shared" si="177"/>
        <v>707.43600000000004</v>
      </c>
      <c r="H726" s="223">
        <f t="shared" si="177"/>
        <v>725.68600000000004</v>
      </c>
      <c r="I726" s="223">
        <f t="shared" si="177"/>
        <v>715.55599999999993</v>
      </c>
      <c r="J726" s="223">
        <f t="shared" si="177"/>
        <v>713.92599999999993</v>
      </c>
      <c r="K726" s="224">
        <f t="shared" si="177"/>
        <v>715.93600000000004</v>
      </c>
      <c r="L726" s="223">
        <f t="shared" si="177"/>
        <v>722.25599999999997</v>
      </c>
      <c r="M726" s="225">
        <f t="shared" si="177"/>
        <v>730.11599999999999</v>
      </c>
      <c r="N726" s="224">
        <f t="shared" si="177"/>
        <v>736.726</v>
      </c>
      <c r="O726" s="223">
        <f t="shared" si="177"/>
        <v>715.46600000000001</v>
      </c>
      <c r="P726" s="225">
        <f t="shared" si="177"/>
        <v>724.53599999999994</v>
      </c>
      <c r="Q726" s="226">
        <f t="shared" si="177"/>
        <v>740.05599999999993</v>
      </c>
      <c r="R726" s="223">
        <f t="shared" si="177"/>
        <v>752.096</v>
      </c>
      <c r="S726" s="226">
        <f t="shared" si="177"/>
        <v>757.10599999999999</v>
      </c>
      <c r="T726" s="223">
        <f t="shared" si="177"/>
        <v>743.17599999999993</v>
      </c>
      <c r="U726" s="222">
        <f t="shared" si="177"/>
        <v>735.08600000000001</v>
      </c>
      <c r="V726" s="222">
        <f t="shared" si="177"/>
        <v>741.80599999999993</v>
      </c>
      <c r="W726" s="222">
        <f t="shared" si="177"/>
        <v>748.40599999999995</v>
      </c>
      <c r="X726" s="222">
        <f t="shared" si="177"/>
        <v>749.25599999999997</v>
      </c>
      <c r="Y726" s="227">
        <f t="shared" si="177"/>
        <v>747.03599999999994</v>
      </c>
    </row>
    <row r="727" spans="1:25" s="241" customFormat="1" ht="18.75" hidden="1" customHeight="1" outlineLevel="1" x14ac:dyDescent="0.2">
      <c r="A727" s="243" t="s">
        <v>8</v>
      </c>
      <c r="B727" s="230">
        <f>B577</f>
        <v>739.94</v>
      </c>
      <c r="C727" s="230">
        <f t="shared" ref="C727:Y727" si="178">C577</f>
        <v>721.24</v>
      </c>
      <c r="D727" s="230">
        <f t="shared" si="178"/>
        <v>709.71</v>
      </c>
      <c r="E727" s="230">
        <f t="shared" si="178"/>
        <v>714.77</v>
      </c>
      <c r="F727" s="230">
        <f t="shared" si="178"/>
        <v>712.76</v>
      </c>
      <c r="G727" s="230">
        <f t="shared" si="178"/>
        <v>704.94</v>
      </c>
      <c r="H727" s="230">
        <f t="shared" si="178"/>
        <v>723.19</v>
      </c>
      <c r="I727" s="230">
        <f t="shared" si="178"/>
        <v>713.06</v>
      </c>
      <c r="J727" s="230">
        <f t="shared" si="178"/>
        <v>711.43</v>
      </c>
      <c r="K727" s="230">
        <f t="shared" si="178"/>
        <v>713.44</v>
      </c>
      <c r="L727" s="230">
        <f t="shared" si="178"/>
        <v>719.76</v>
      </c>
      <c r="M727" s="230">
        <f t="shared" si="178"/>
        <v>727.62</v>
      </c>
      <c r="N727" s="230">
        <f t="shared" si="178"/>
        <v>734.23</v>
      </c>
      <c r="O727" s="230">
        <f t="shared" si="178"/>
        <v>712.97</v>
      </c>
      <c r="P727" s="230">
        <f t="shared" si="178"/>
        <v>722.04</v>
      </c>
      <c r="Q727" s="230">
        <f t="shared" si="178"/>
        <v>737.56</v>
      </c>
      <c r="R727" s="230">
        <f t="shared" si="178"/>
        <v>749.6</v>
      </c>
      <c r="S727" s="230">
        <f t="shared" si="178"/>
        <v>754.61</v>
      </c>
      <c r="T727" s="230">
        <f t="shared" si="178"/>
        <v>740.68</v>
      </c>
      <c r="U727" s="230">
        <f t="shared" si="178"/>
        <v>732.59</v>
      </c>
      <c r="V727" s="230">
        <f t="shared" si="178"/>
        <v>739.31</v>
      </c>
      <c r="W727" s="230">
        <f t="shared" si="178"/>
        <v>745.91</v>
      </c>
      <c r="X727" s="230">
        <f t="shared" si="178"/>
        <v>746.76</v>
      </c>
      <c r="Y727" s="230">
        <f t="shared" si="178"/>
        <v>744.54</v>
      </c>
    </row>
    <row r="728" spans="1:25" s="241" customFormat="1" ht="18.75" hidden="1" customHeight="1" outlineLevel="1" x14ac:dyDescent="0.2">
      <c r="A728" s="244" t="s">
        <v>10</v>
      </c>
      <c r="B728" s="233"/>
      <c r="C728" s="234"/>
      <c r="D728" s="234"/>
      <c r="E728" s="234"/>
      <c r="F728" s="234"/>
      <c r="G728" s="234"/>
      <c r="H728" s="234"/>
      <c r="I728" s="234"/>
      <c r="J728" s="234"/>
      <c r="K728" s="234"/>
      <c r="L728" s="234"/>
      <c r="M728" s="234"/>
      <c r="N728" s="234"/>
      <c r="O728" s="234"/>
      <c r="P728" s="234"/>
      <c r="Q728" s="234"/>
      <c r="R728" s="234"/>
      <c r="S728" s="234"/>
      <c r="T728" s="234"/>
      <c r="U728" s="234"/>
      <c r="V728" s="234"/>
      <c r="W728" s="234"/>
      <c r="X728" s="234"/>
      <c r="Y728" s="235"/>
    </row>
    <row r="729" spans="1:25" s="241" customFormat="1" ht="18.75" hidden="1" customHeight="1" outlineLevel="1" thickBot="1" x14ac:dyDescent="0.25">
      <c r="A729" s="236" t="s">
        <v>11</v>
      </c>
      <c r="B729" s="237">
        <v>2.496</v>
      </c>
      <c r="C729" s="238">
        <v>2.496</v>
      </c>
      <c r="D729" s="238">
        <v>2.496</v>
      </c>
      <c r="E729" s="238">
        <v>2.496</v>
      </c>
      <c r="F729" s="238">
        <v>2.496</v>
      </c>
      <c r="G729" s="238">
        <v>2.496</v>
      </c>
      <c r="H729" s="238">
        <v>2.496</v>
      </c>
      <c r="I729" s="238">
        <v>2.496</v>
      </c>
      <c r="J729" s="238">
        <v>2.496</v>
      </c>
      <c r="K729" s="238">
        <v>2.496</v>
      </c>
      <c r="L729" s="238">
        <v>2.496</v>
      </c>
      <c r="M729" s="238">
        <v>2.496</v>
      </c>
      <c r="N729" s="238">
        <v>2.496</v>
      </c>
      <c r="O729" s="238">
        <v>2.496</v>
      </c>
      <c r="P729" s="238">
        <v>2.496</v>
      </c>
      <c r="Q729" s="238">
        <v>2.496</v>
      </c>
      <c r="R729" s="238">
        <v>2.496</v>
      </c>
      <c r="S729" s="238">
        <v>2.496</v>
      </c>
      <c r="T729" s="238">
        <v>2.496</v>
      </c>
      <c r="U729" s="238">
        <v>2.496</v>
      </c>
      <c r="V729" s="238">
        <v>2.496</v>
      </c>
      <c r="W729" s="238">
        <v>2.496</v>
      </c>
      <c r="X729" s="238">
        <v>2.496</v>
      </c>
      <c r="Y729" s="239">
        <v>2.496</v>
      </c>
    </row>
    <row r="730" spans="1:25" s="228" customFormat="1" ht="18.75" customHeight="1" collapsed="1" thickBot="1" x14ac:dyDescent="0.25">
      <c r="A730" s="242">
        <v>13</v>
      </c>
      <c r="B730" s="221">
        <f t="shared" ref="B730:Y730" si="179">SUM(B731:B733)</f>
        <v>775.68600000000004</v>
      </c>
      <c r="C730" s="222">
        <f t="shared" si="179"/>
        <v>741.94600000000003</v>
      </c>
      <c r="D730" s="222">
        <f t="shared" si="179"/>
        <v>737.51599999999996</v>
      </c>
      <c r="E730" s="223">
        <f t="shared" si="179"/>
        <v>765.75599999999997</v>
      </c>
      <c r="F730" s="223">
        <f t="shared" si="179"/>
        <v>751.36599999999999</v>
      </c>
      <c r="G730" s="223">
        <f t="shared" si="179"/>
        <v>789.846</v>
      </c>
      <c r="H730" s="223">
        <f t="shared" si="179"/>
        <v>785.65599999999995</v>
      </c>
      <c r="I730" s="223">
        <f t="shared" si="179"/>
        <v>772.42599999999993</v>
      </c>
      <c r="J730" s="223">
        <f t="shared" si="179"/>
        <v>775.096</v>
      </c>
      <c r="K730" s="224">
        <f t="shared" si="179"/>
        <v>780.05599999999993</v>
      </c>
      <c r="L730" s="223">
        <f t="shared" si="179"/>
        <v>779.90599999999995</v>
      </c>
      <c r="M730" s="225">
        <f t="shared" si="179"/>
        <v>789.226</v>
      </c>
      <c r="N730" s="224">
        <f t="shared" si="179"/>
        <v>794.08600000000001</v>
      </c>
      <c r="O730" s="223">
        <f t="shared" si="179"/>
        <v>769.346</v>
      </c>
      <c r="P730" s="225">
        <f t="shared" si="179"/>
        <v>775.91599999999994</v>
      </c>
      <c r="Q730" s="226">
        <f t="shared" si="179"/>
        <v>792.976</v>
      </c>
      <c r="R730" s="223">
        <f t="shared" si="179"/>
        <v>813.45600000000002</v>
      </c>
      <c r="S730" s="226">
        <f t="shared" si="179"/>
        <v>819.48599999999999</v>
      </c>
      <c r="T730" s="223">
        <f t="shared" si="179"/>
        <v>807.86599999999999</v>
      </c>
      <c r="U730" s="222">
        <f t="shared" si="179"/>
        <v>798.68600000000004</v>
      </c>
      <c r="V730" s="222">
        <f t="shared" si="179"/>
        <v>799.80599999999993</v>
      </c>
      <c r="W730" s="222">
        <f t="shared" si="179"/>
        <v>806.50599999999997</v>
      </c>
      <c r="X730" s="222">
        <f t="shared" si="179"/>
        <v>812.73599999999999</v>
      </c>
      <c r="Y730" s="227">
        <f t="shared" si="179"/>
        <v>808.92599999999993</v>
      </c>
    </row>
    <row r="731" spans="1:25" s="241" customFormat="1" ht="18.75" hidden="1" customHeight="1" outlineLevel="1" x14ac:dyDescent="0.2">
      <c r="A731" s="229" t="s">
        <v>8</v>
      </c>
      <c r="B731" s="230">
        <f>B582</f>
        <v>773.19</v>
      </c>
      <c r="C731" s="230">
        <f t="shared" ref="C731:Y731" si="180">C582</f>
        <v>739.45</v>
      </c>
      <c r="D731" s="230">
        <f t="shared" si="180"/>
        <v>735.02</v>
      </c>
      <c r="E731" s="230">
        <f t="shared" si="180"/>
        <v>763.26</v>
      </c>
      <c r="F731" s="230">
        <f t="shared" si="180"/>
        <v>748.87</v>
      </c>
      <c r="G731" s="230">
        <f t="shared" si="180"/>
        <v>787.35</v>
      </c>
      <c r="H731" s="230">
        <f t="shared" si="180"/>
        <v>783.16</v>
      </c>
      <c r="I731" s="230">
        <f t="shared" si="180"/>
        <v>769.93</v>
      </c>
      <c r="J731" s="230">
        <f t="shared" si="180"/>
        <v>772.6</v>
      </c>
      <c r="K731" s="230">
        <f t="shared" si="180"/>
        <v>777.56</v>
      </c>
      <c r="L731" s="230">
        <f t="shared" si="180"/>
        <v>777.41</v>
      </c>
      <c r="M731" s="230">
        <f t="shared" si="180"/>
        <v>786.73</v>
      </c>
      <c r="N731" s="230">
        <f t="shared" si="180"/>
        <v>791.59</v>
      </c>
      <c r="O731" s="230">
        <f t="shared" si="180"/>
        <v>766.85</v>
      </c>
      <c r="P731" s="230">
        <f t="shared" si="180"/>
        <v>773.42</v>
      </c>
      <c r="Q731" s="230">
        <f t="shared" si="180"/>
        <v>790.48</v>
      </c>
      <c r="R731" s="230">
        <f t="shared" si="180"/>
        <v>810.96</v>
      </c>
      <c r="S731" s="230">
        <f t="shared" si="180"/>
        <v>816.99</v>
      </c>
      <c r="T731" s="230">
        <f t="shared" si="180"/>
        <v>805.37</v>
      </c>
      <c r="U731" s="230">
        <f t="shared" si="180"/>
        <v>796.19</v>
      </c>
      <c r="V731" s="230">
        <f t="shared" si="180"/>
        <v>797.31</v>
      </c>
      <c r="W731" s="230">
        <f t="shared" si="180"/>
        <v>804.01</v>
      </c>
      <c r="X731" s="230">
        <f t="shared" si="180"/>
        <v>810.24</v>
      </c>
      <c r="Y731" s="230">
        <f t="shared" si="180"/>
        <v>806.43</v>
      </c>
    </row>
    <row r="732" spans="1:25" s="241" customFormat="1" ht="18.75" hidden="1" customHeight="1" outlineLevel="1" x14ac:dyDescent="0.2">
      <c r="A732" s="232" t="s">
        <v>10</v>
      </c>
      <c r="B732" s="233"/>
      <c r="C732" s="234"/>
      <c r="D732" s="234"/>
      <c r="E732" s="234"/>
      <c r="F732" s="234"/>
      <c r="G732" s="234"/>
      <c r="H732" s="234"/>
      <c r="I732" s="234"/>
      <c r="J732" s="234"/>
      <c r="K732" s="234"/>
      <c r="L732" s="234"/>
      <c r="M732" s="234"/>
      <c r="N732" s="234"/>
      <c r="O732" s="234"/>
      <c r="P732" s="234"/>
      <c r="Q732" s="234"/>
      <c r="R732" s="234"/>
      <c r="S732" s="234"/>
      <c r="T732" s="234"/>
      <c r="U732" s="234"/>
      <c r="V732" s="234"/>
      <c r="W732" s="234"/>
      <c r="X732" s="234"/>
      <c r="Y732" s="235"/>
    </row>
    <row r="733" spans="1:25" s="241" customFormat="1" ht="18.75" hidden="1" customHeight="1" outlineLevel="1" thickBot="1" x14ac:dyDescent="0.25">
      <c r="A733" s="236" t="s">
        <v>11</v>
      </c>
      <c r="B733" s="237">
        <v>2.496</v>
      </c>
      <c r="C733" s="238">
        <v>2.496</v>
      </c>
      <c r="D733" s="238">
        <v>2.496</v>
      </c>
      <c r="E733" s="238">
        <v>2.496</v>
      </c>
      <c r="F733" s="238">
        <v>2.496</v>
      </c>
      <c r="G733" s="238">
        <v>2.496</v>
      </c>
      <c r="H733" s="238">
        <v>2.496</v>
      </c>
      <c r="I733" s="238">
        <v>2.496</v>
      </c>
      <c r="J733" s="238">
        <v>2.496</v>
      </c>
      <c r="K733" s="238">
        <v>2.496</v>
      </c>
      <c r="L733" s="238">
        <v>2.496</v>
      </c>
      <c r="M733" s="238">
        <v>2.496</v>
      </c>
      <c r="N733" s="238">
        <v>2.496</v>
      </c>
      <c r="O733" s="238">
        <v>2.496</v>
      </c>
      <c r="P733" s="238">
        <v>2.496</v>
      </c>
      <c r="Q733" s="238">
        <v>2.496</v>
      </c>
      <c r="R733" s="238">
        <v>2.496</v>
      </c>
      <c r="S733" s="238">
        <v>2.496</v>
      </c>
      <c r="T733" s="238">
        <v>2.496</v>
      </c>
      <c r="U733" s="238">
        <v>2.496</v>
      </c>
      <c r="V733" s="238">
        <v>2.496</v>
      </c>
      <c r="W733" s="238">
        <v>2.496</v>
      </c>
      <c r="X733" s="238">
        <v>2.496</v>
      </c>
      <c r="Y733" s="239">
        <v>2.496</v>
      </c>
    </row>
    <row r="734" spans="1:25" s="228" customFormat="1" ht="18.75" customHeight="1" collapsed="1" thickBot="1" x14ac:dyDescent="0.25">
      <c r="A734" s="240">
        <v>14</v>
      </c>
      <c r="B734" s="221">
        <f t="shared" ref="B734:Y734" si="181">SUM(B735:B737)</f>
        <v>846.50599999999997</v>
      </c>
      <c r="C734" s="222">
        <f t="shared" si="181"/>
        <v>818.04599999999994</v>
      </c>
      <c r="D734" s="222">
        <f t="shared" si="181"/>
        <v>811.40599999999995</v>
      </c>
      <c r="E734" s="223">
        <f t="shared" si="181"/>
        <v>838.846</v>
      </c>
      <c r="F734" s="223">
        <f t="shared" si="181"/>
        <v>795.43600000000004</v>
      </c>
      <c r="G734" s="223">
        <f t="shared" si="181"/>
        <v>825.27599999999995</v>
      </c>
      <c r="H734" s="223">
        <f t="shared" si="181"/>
        <v>829.10599999999999</v>
      </c>
      <c r="I734" s="223">
        <f t="shared" si="181"/>
        <v>813.21600000000001</v>
      </c>
      <c r="J734" s="223">
        <f t="shared" si="181"/>
        <v>822.20600000000002</v>
      </c>
      <c r="K734" s="224">
        <f t="shared" si="181"/>
        <v>825.58600000000001</v>
      </c>
      <c r="L734" s="223">
        <f t="shared" si="181"/>
        <v>824.03599999999994</v>
      </c>
      <c r="M734" s="225">
        <f t="shared" si="181"/>
        <v>825.21600000000001</v>
      </c>
      <c r="N734" s="224">
        <f t="shared" si="181"/>
        <v>841.23599999999999</v>
      </c>
      <c r="O734" s="223">
        <f t="shared" si="181"/>
        <v>813.92599999999993</v>
      </c>
      <c r="P734" s="225">
        <f t="shared" si="181"/>
        <v>823.73599999999999</v>
      </c>
      <c r="Q734" s="226">
        <f t="shared" si="181"/>
        <v>846.18600000000004</v>
      </c>
      <c r="R734" s="223">
        <f t="shared" si="181"/>
        <v>859.15599999999995</v>
      </c>
      <c r="S734" s="226">
        <f t="shared" si="181"/>
        <v>867.76599999999996</v>
      </c>
      <c r="T734" s="223">
        <f t="shared" si="181"/>
        <v>855.80599999999993</v>
      </c>
      <c r="U734" s="222">
        <f t="shared" si="181"/>
        <v>842.80599999999993</v>
      </c>
      <c r="V734" s="222">
        <f t="shared" si="181"/>
        <v>831.41599999999994</v>
      </c>
      <c r="W734" s="222">
        <f t="shared" si="181"/>
        <v>843.20600000000002</v>
      </c>
      <c r="X734" s="222">
        <f t="shared" si="181"/>
        <v>843.31600000000003</v>
      </c>
      <c r="Y734" s="227">
        <f t="shared" si="181"/>
        <v>848.11599999999999</v>
      </c>
    </row>
    <row r="735" spans="1:25" s="241" customFormat="1" ht="18.75" hidden="1" customHeight="1" outlineLevel="1" x14ac:dyDescent="0.2">
      <c r="A735" s="243" t="s">
        <v>8</v>
      </c>
      <c r="B735" s="230">
        <f>B587</f>
        <v>844.01</v>
      </c>
      <c r="C735" s="230">
        <f t="shared" ref="C735:Y735" si="182">C587</f>
        <v>815.55</v>
      </c>
      <c r="D735" s="230">
        <f t="shared" si="182"/>
        <v>808.91</v>
      </c>
      <c r="E735" s="230">
        <f t="shared" si="182"/>
        <v>836.35</v>
      </c>
      <c r="F735" s="230">
        <f t="shared" si="182"/>
        <v>792.94</v>
      </c>
      <c r="G735" s="230">
        <f t="shared" si="182"/>
        <v>822.78</v>
      </c>
      <c r="H735" s="230">
        <f t="shared" si="182"/>
        <v>826.61</v>
      </c>
      <c r="I735" s="230">
        <f t="shared" si="182"/>
        <v>810.72</v>
      </c>
      <c r="J735" s="230">
        <f t="shared" si="182"/>
        <v>819.71</v>
      </c>
      <c r="K735" s="230">
        <f t="shared" si="182"/>
        <v>823.09</v>
      </c>
      <c r="L735" s="230">
        <f t="shared" si="182"/>
        <v>821.54</v>
      </c>
      <c r="M735" s="230">
        <f t="shared" si="182"/>
        <v>822.72</v>
      </c>
      <c r="N735" s="230">
        <f t="shared" si="182"/>
        <v>838.74</v>
      </c>
      <c r="O735" s="230">
        <f t="shared" si="182"/>
        <v>811.43</v>
      </c>
      <c r="P735" s="230">
        <f t="shared" si="182"/>
        <v>821.24</v>
      </c>
      <c r="Q735" s="230">
        <f t="shared" si="182"/>
        <v>843.69</v>
      </c>
      <c r="R735" s="230">
        <f t="shared" si="182"/>
        <v>856.66</v>
      </c>
      <c r="S735" s="230">
        <f t="shared" si="182"/>
        <v>865.27</v>
      </c>
      <c r="T735" s="230">
        <f t="shared" si="182"/>
        <v>853.31</v>
      </c>
      <c r="U735" s="230">
        <f t="shared" si="182"/>
        <v>840.31</v>
      </c>
      <c r="V735" s="230">
        <f t="shared" si="182"/>
        <v>828.92</v>
      </c>
      <c r="W735" s="230">
        <f t="shared" si="182"/>
        <v>840.71</v>
      </c>
      <c r="X735" s="230">
        <f t="shared" si="182"/>
        <v>840.82</v>
      </c>
      <c r="Y735" s="230">
        <f t="shared" si="182"/>
        <v>845.62</v>
      </c>
    </row>
    <row r="736" spans="1:25" s="241" customFormat="1" ht="18.75" hidden="1" customHeight="1" outlineLevel="1" x14ac:dyDescent="0.2">
      <c r="A736" s="244" t="s">
        <v>10</v>
      </c>
      <c r="B736" s="233"/>
      <c r="C736" s="234"/>
      <c r="D736" s="234"/>
      <c r="E736" s="234"/>
      <c r="F736" s="234"/>
      <c r="G736" s="234"/>
      <c r="H736" s="234"/>
      <c r="I736" s="234"/>
      <c r="J736" s="234"/>
      <c r="K736" s="234"/>
      <c r="L736" s="234"/>
      <c r="M736" s="234"/>
      <c r="N736" s="234"/>
      <c r="O736" s="234"/>
      <c r="P736" s="234"/>
      <c r="Q736" s="234"/>
      <c r="R736" s="234"/>
      <c r="S736" s="234"/>
      <c r="T736" s="234"/>
      <c r="U736" s="234"/>
      <c r="V736" s="234"/>
      <c r="W736" s="234"/>
      <c r="X736" s="234"/>
      <c r="Y736" s="235"/>
    </row>
    <row r="737" spans="1:25" s="241" customFormat="1" ht="18.75" hidden="1" customHeight="1" outlineLevel="1" thickBot="1" x14ac:dyDescent="0.25">
      <c r="A737" s="236" t="s">
        <v>11</v>
      </c>
      <c r="B737" s="237">
        <v>2.496</v>
      </c>
      <c r="C737" s="238">
        <v>2.496</v>
      </c>
      <c r="D737" s="238">
        <v>2.496</v>
      </c>
      <c r="E737" s="238">
        <v>2.496</v>
      </c>
      <c r="F737" s="238">
        <v>2.496</v>
      </c>
      <c r="G737" s="238">
        <v>2.496</v>
      </c>
      <c r="H737" s="238">
        <v>2.496</v>
      </c>
      <c r="I737" s="238">
        <v>2.496</v>
      </c>
      <c r="J737" s="238">
        <v>2.496</v>
      </c>
      <c r="K737" s="238">
        <v>2.496</v>
      </c>
      <c r="L737" s="238">
        <v>2.496</v>
      </c>
      <c r="M737" s="238">
        <v>2.496</v>
      </c>
      <c r="N737" s="238">
        <v>2.496</v>
      </c>
      <c r="O737" s="238">
        <v>2.496</v>
      </c>
      <c r="P737" s="238">
        <v>2.496</v>
      </c>
      <c r="Q737" s="238">
        <v>2.496</v>
      </c>
      <c r="R737" s="238">
        <v>2.496</v>
      </c>
      <c r="S737" s="238">
        <v>2.496</v>
      </c>
      <c r="T737" s="238">
        <v>2.496</v>
      </c>
      <c r="U737" s="238">
        <v>2.496</v>
      </c>
      <c r="V737" s="238">
        <v>2.496</v>
      </c>
      <c r="W737" s="238">
        <v>2.496</v>
      </c>
      <c r="X737" s="238">
        <v>2.496</v>
      </c>
      <c r="Y737" s="239">
        <v>2.496</v>
      </c>
    </row>
    <row r="738" spans="1:25" s="228" customFormat="1" ht="18.75" customHeight="1" collapsed="1" thickBot="1" x14ac:dyDescent="0.25">
      <c r="A738" s="242">
        <v>15</v>
      </c>
      <c r="B738" s="221">
        <f t="shared" ref="B738:Y738" si="183">SUM(B739:B741)</f>
        <v>821.38599999999997</v>
      </c>
      <c r="C738" s="222">
        <f t="shared" si="183"/>
        <v>791.476</v>
      </c>
      <c r="D738" s="222">
        <f t="shared" si="183"/>
        <v>797.08600000000001</v>
      </c>
      <c r="E738" s="223">
        <f t="shared" si="183"/>
        <v>813.64599999999996</v>
      </c>
      <c r="F738" s="223">
        <f t="shared" si="183"/>
        <v>805.12599999999998</v>
      </c>
      <c r="G738" s="223">
        <f t="shared" si="183"/>
        <v>800.70600000000002</v>
      </c>
      <c r="H738" s="223">
        <f t="shared" si="183"/>
        <v>809.57600000000002</v>
      </c>
      <c r="I738" s="223">
        <f t="shared" si="183"/>
        <v>797.05599999999993</v>
      </c>
      <c r="J738" s="223">
        <f t="shared" si="183"/>
        <v>799.93600000000004</v>
      </c>
      <c r="K738" s="224">
        <f t="shared" si="183"/>
        <v>806.15599999999995</v>
      </c>
      <c r="L738" s="223">
        <f t="shared" si="183"/>
        <v>803.43600000000004</v>
      </c>
      <c r="M738" s="225">
        <f t="shared" si="183"/>
        <v>803.06600000000003</v>
      </c>
      <c r="N738" s="224">
        <f t="shared" si="183"/>
        <v>812.51599999999996</v>
      </c>
      <c r="O738" s="223">
        <f t="shared" si="183"/>
        <v>770.16599999999994</v>
      </c>
      <c r="P738" s="225">
        <f t="shared" si="183"/>
        <v>797.92599999999993</v>
      </c>
      <c r="Q738" s="226">
        <f t="shared" si="183"/>
        <v>824.19600000000003</v>
      </c>
      <c r="R738" s="223">
        <f t="shared" si="183"/>
        <v>834.49599999999998</v>
      </c>
      <c r="S738" s="226">
        <f t="shared" si="183"/>
        <v>838.48599999999999</v>
      </c>
      <c r="T738" s="223">
        <f t="shared" si="183"/>
        <v>832.36599999999999</v>
      </c>
      <c r="U738" s="222">
        <f t="shared" si="183"/>
        <v>821.18600000000004</v>
      </c>
      <c r="V738" s="222">
        <f t="shared" si="183"/>
        <v>818.68600000000004</v>
      </c>
      <c r="W738" s="222">
        <f t="shared" si="183"/>
        <v>818.75599999999997</v>
      </c>
      <c r="X738" s="222">
        <f t="shared" si="183"/>
        <v>814.51599999999996</v>
      </c>
      <c r="Y738" s="227">
        <f t="shared" si="183"/>
        <v>820.66599999999994</v>
      </c>
    </row>
    <row r="739" spans="1:25" s="241" customFormat="1" ht="18.75" hidden="1" customHeight="1" outlineLevel="1" x14ac:dyDescent="0.2">
      <c r="A739" s="229" t="s">
        <v>8</v>
      </c>
      <c r="B739" s="230">
        <f>B592</f>
        <v>818.89</v>
      </c>
      <c r="C739" s="230">
        <f t="shared" ref="C739:Y739" si="184">C592</f>
        <v>788.98</v>
      </c>
      <c r="D739" s="230">
        <f t="shared" si="184"/>
        <v>794.59</v>
      </c>
      <c r="E739" s="230">
        <f t="shared" si="184"/>
        <v>811.15</v>
      </c>
      <c r="F739" s="230">
        <f t="shared" si="184"/>
        <v>802.63</v>
      </c>
      <c r="G739" s="230">
        <f t="shared" si="184"/>
        <v>798.21</v>
      </c>
      <c r="H739" s="230">
        <f t="shared" si="184"/>
        <v>807.08</v>
      </c>
      <c r="I739" s="230">
        <f t="shared" si="184"/>
        <v>794.56</v>
      </c>
      <c r="J739" s="230">
        <f t="shared" si="184"/>
        <v>797.44</v>
      </c>
      <c r="K739" s="230">
        <f t="shared" si="184"/>
        <v>803.66</v>
      </c>
      <c r="L739" s="230">
        <f t="shared" si="184"/>
        <v>800.94</v>
      </c>
      <c r="M739" s="230">
        <f t="shared" si="184"/>
        <v>800.57</v>
      </c>
      <c r="N739" s="230">
        <f t="shared" si="184"/>
        <v>810.02</v>
      </c>
      <c r="O739" s="230">
        <f t="shared" si="184"/>
        <v>767.67</v>
      </c>
      <c r="P739" s="230">
        <f t="shared" si="184"/>
        <v>795.43</v>
      </c>
      <c r="Q739" s="230">
        <f t="shared" si="184"/>
        <v>821.7</v>
      </c>
      <c r="R739" s="230">
        <f t="shared" si="184"/>
        <v>832</v>
      </c>
      <c r="S739" s="230">
        <f t="shared" si="184"/>
        <v>835.99</v>
      </c>
      <c r="T739" s="230">
        <f t="shared" si="184"/>
        <v>829.87</v>
      </c>
      <c r="U739" s="230">
        <f t="shared" si="184"/>
        <v>818.69</v>
      </c>
      <c r="V739" s="230">
        <f t="shared" si="184"/>
        <v>816.19</v>
      </c>
      <c r="W739" s="230">
        <f t="shared" si="184"/>
        <v>816.26</v>
      </c>
      <c r="X739" s="230">
        <f t="shared" si="184"/>
        <v>812.02</v>
      </c>
      <c r="Y739" s="230">
        <f t="shared" si="184"/>
        <v>818.17</v>
      </c>
    </row>
    <row r="740" spans="1:25" s="241" customFormat="1" ht="18.75" hidden="1" customHeight="1" outlineLevel="1" x14ac:dyDescent="0.2">
      <c r="A740" s="232" t="s">
        <v>10</v>
      </c>
      <c r="B740" s="233"/>
      <c r="C740" s="234"/>
      <c r="D740" s="234"/>
      <c r="E740" s="234"/>
      <c r="F740" s="234"/>
      <c r="G740" s="234"/>
      <c r="H740" s="234"/>
      <c r="I740" s="234"/>
      <c r="J740" s="234"/>
      <c r="K740" s="234"/>
      <c r="L740" s="234"/>
      <c r="M740" s="234"/>
      <c r="N740" s="234"/>
      <c r="O740" s="234"/>
      <c r="P740" s="234"/>
      <c r="Q740" s="234"/>
      <c r="R740" s="234"/>
      <c r="S740" s="234"/>
      <c r="T740" s="234"/>
      <c r="U740" s="234"/>
      <c r="V740" s="234"/>
      <c r="W740" s="234"/>
      <c r="X740" s="234"/>
      <c r="Y740" s="235"/>
    </row>
    <row r="741" spans="1:25" s="241" customFormat="1" ht="18.75" hidden="1" customHeight="1" outlineLevel="1" thickBot="1" x14ac:dyDescent="0.25">
      <c r="A741" s="236" t="s">
        <v>11</v>
      </c>
      <c r="B741" s="237">
        <v>2.496</v>
      </c>
      <c r="C741" s="238">
        <v>2.496</v>
      </c>
      <c r="D741" s="238">
        <v>2.496</v>
      </c>
      <c r="E741" s="238">
        <v>2.496</v>
      </c>
      <c r="F741" s="238">
        <v>2.496</v>
      </c>
      <c r="G741" s="238">
        <v>2.496</v>
      </c>
      <c r="H741" s="238">
        <v>2.496</v>
      </c>
      <c r="I741" s="238">
        <v>2.496</v>
      </c>
      <c r="J741" s="238">
        <v>2.496</v>
      </c>
      <c r="K741" s="238">
        <v>2.496</v>
      </c>
      <c r="L741" s="238">
        <v>2.496</v>
      </c>
      <c r="M741" s="238">
        <v>2.496</v>
      </c>
      <c r="N741" s="238">
        <v>2.496</v>
      </c>
      <c r="O741" s="238">
        <v>2.496</v>
      </c>
      <c r="P741" s="238">
        <v>2.496</v>
      </c>
      <c r="Q741" s="238">
        <v>2.496</v>
      </c>
      <c r="R741" s="238">
        <v>2.496</v>
      </c>
      <c r="S741" s="238">
        <v>2.496</v>
      </c>
      <c r="T741" s="238">
        <v>2.496</v>
      </c>
      <c r="U741" s="238">
        <v>2.496</v>
      </c>
      <c r="V741" s="238">
        <v>2.496</v>
      </c>
      <c r="W741" s="238">
        <v>2.496</v>
      </c>
      <c r="X741" s="238">
        <v>2.496</v>
      </c>
      <c r="Y741" s="239">
        <v>2.496</v>
      </c>
    </row>
    <row r="742" spans="1:25" s="228" customFormat="1" ht="18.75" customHeight="1" collapsed="1" thickBot="1" x14ac:dyDescent="0.25">
      <c r="A742" s="240">
        <v>16</v>
      </c>
      <c r="B742" s="221">
        <f t="shared" ref="B742:Y742" si="185">SUM(B743:B745)</f>
        <v>795.75599999999997</v>
      </c>
      <c r="C742" s="222">
        <f t="shared" si="185"/>
        <v>775.94600000000003</v>
      </c>
      <c r="D742" s="222">
        <f t="shared" si="185"/>
        <v>785.52599999999995</v>
      </c>
      <c r="E742" s="223">
        <f t="shared" si="185"/>
        <v>796.81600000000003</v>
      </c>
      <c r="F742" s="223">
        <f t="shared" si="185"/>
        <v>794.35599999999999</v>
      </c>
      <c r="G742" s="223">
        <f t="shared" si="185"/>
        <v>787.70600000000002</v>
      </c>
      <c r="H742" s="223">
        <f t="shared" si="185"/>
        <v>788.15599999999995</v>
      </c>
      <c r="I742" s="223">
        <f t="shared" si="185"/>
        <v>774.43600000000004</v>
      </c>
      <c r="J742" s="223">
        <f t="shared" si="185"/>
        <v>780.65599999999995</v>
      </c>
      <c r="K742" s="224">
        <f t="shared" si="185"/>
        <v>774.28599999999994</v>
      </c>
      <c r="L742" s="223">
        <f t="shared" si="185"/>
        <v>778.16599999999994</v>
      </c>
      <c r="M742" s="225">
        <f t="shared" si="185"/>
        <v>793.19600000000003</v>
      </c>
      <c r="N742" s="224">
        <f t="shared" si="185"/>
        <v>798.44600000000003</v>
      </c>
      <c r="O742" s="223">
        <f t="shared" si="185"/>
        <v>769.61599999999999</v>
      </c>
      <c r="P742" s="225">
        <f t="shared" si="185"/>
        <v>773.41599999999994</v>
      </c>
      <c r="Q742" s="226">
        <f t="shared" si="185"/>
        <v>794.37599999999998</v>
      </c>
      <c r="R742" s="223">
        <f t="shared" si="185"/>
        <v>813.70600000000002</v>
      </c>
      <c r="S742" s="226">
        <f t="shared" si="185"/>
        <v>816.20600000000002</v>
      </c>
      <c r="T742" s="223">
        <f t="shared" si="185"/>
        <v>806.00599999999997</v>
      </c>
      <c r="U742" s="222">
        <f t="shared" si="185"/>
        <v>800.26599999999996</v>
      </c>
      <c r="V742" s="222">
        <f t="shared" si="185"/>
        <v>794.50599999999997</v>
      </c>
      <c r="W742" s="222">
        <f t="shared" si="185"/>
        <v>803.08600000000001</v>
      </c>
      <c r="X742" s="222">
        <f t="shared" si="185"/>
        <v>776.95600000000002</v>
      </c>
      <c r="Y742" s="227">
        <f t="shared" si="185"/>
        <v>791.67599999999993</v>
      </c>
    </row>
    <row r="743" spans="1:25" s="241" customFormat="1" ht="18.75" hidden="1" customHeight="1" outlineLevel="1" x14ac:dyDescent="0.2">
      <c r="A743" s="229" t="s">
        <v>8</v>
      </c>
      <c r="B743" s="230">
        <f>B597</f>
        <v>793.26</v>
      </c>
      <c r="C743" s="230">
        <f t="shared" ref="C743:Y743" si="186">C597</f>
        <v>773.45</v>
      </c>
      <c r="D743" s="230">
        <f t="shared" si="186"/>
        <v>783.03</v>
      </c>
      <c r="E743" s="230">
        <f t="shared" si="186"/>
        <v>794.32</v>
      </c>
      <c r="F743" s="230">
        <f t="shared" si="186"/>
        <v>791.86</v>
      </c>
      <c r="G743" s="230">
        <f t="shared" si="186"/>
        <v>785.21</v>
      </c>
      <c r="H743" s="230">
        <f t="shared" si="186"/>
        <v>785.66</v>
      </c>
      <c r="I743" s="230">
        <f t="shared" si="186"/>
        <v>771.94</v>
      </c>
      <c r="J743" s="230">
        <f t="shared" si="186"/>
        <v>778.16</v>
      </c>
      <c r="K743" s="230">
        <f t="shared" si="186"/>
        <v>771.79</v>
      </c>
      <c r="L743" s="230">
        <f t="shared" si="186"/>
        <v>775.67</v>
      </c>
      <c r="M743" s="230">
        <f t="shared" si="186"/>
        <v>790.7</v>
      </c>
      <c r="N743" s="230">
        <f t="shared" si="186"/>
        <v>795.95</v>
      </c>
      <c r="O743" s="230">
        <f t="shared" si="186"/>
        <v>767.12</v>
      </c>
      <c r="P743" s="230">
        <f t="shared" si="186"/>
        <v>770.92</v>
      </c>
      <c r="Q743" s="230">
        <f t="shared" si="186"/>
        <v>791.88</v>
      </c>
      <c r="R743" s="230">
        <f t="shared" si="186"/>
        <v>811.21</v>
      </c>
      <c r="S743" s="230">
        <f t="shared" si="186"/>
        <v>813.71</v>
      </c>
      <c r="T743" s="230">
        <f t="shared" si="186"/>
        <v>803.51</v>
      </c>
      <c r="U743" s="230">
        <f t="shared" si="186"/>
        <v>797.77</v>
      </c>
      <c r="V743" s="230">
        <f t="shared" si="186"/>
        <v>792.01</v>
      </c>
      <c r="W743" s="230">
        <f t="shared" si="186"/>
        <v>800.59</v>
      </c>
      <c r="X743" s="230">
        <f t="shared" si="186"/>
        <v>774.46</v>
      </c>
      <c r="Y743" s="230">
        <f t="shared" si="186"/>
        <v>789.18</v>
      </c>
    </row>
    <row r="744" spans="1:25" s="241" customFormat="1" ht="18.75" hidden="1" customHeight="1" outlineLevel="1" x14ac:dyDescent="0.2">
      <c r="A744" s="246" t="s">
        <v>10</v>
      </c>
      <c r="B744" s="233"/>
      <c r="C744" s="234"/>
      <c r="D744" s="234"/>
      <c r="E744" s="234"/>
      <c r="F744" s="234"/>
      <c r="G744" s="234"/>
      <c r="H744" s="234"/>
      <c r="I744" s="234"/>
      <c r="J744" s="234"/>
      <c r="K744" s="234"/>
      <c r="L744" s="234"/>
      <c r="M744" s="234"/>
      <c r="N744" s="234"/>
      <c r="O744" s="234"/>
      <c r="P744" s="234"/>
      <c r="Q744" s="234"/>
      <c r="R744" s="234"/>
      <c r="S744" s="234"/>
      <c r="T744" s="234"/>
      <c r="U744" s="234"/>
      <c r="V744" s="234"/>
      <c r="W744" s="234"/>
      <c r="X744" s="234"/>
      <c r="Y744" s="235"/>
    </row>
    <row r="745" spans="1:25" s="241" customFormat="1" ht="18.75" hidden="1" customHeight="1" outlineLevel="1" thickBot="1" x14ac:dyDescent="0.25">
      <c r="A745" s="247" t="s">
        <v>11</v>
      </c>
      <c r="B745" s="237">
        <v>2.496</v>
      </c>
      <c r="C745" s="238">
        <v>2.496</v>
      </c>
      <c r="D745" s="238">
        <v>2.496</v>
      </c>
      <c r="E745" s="238">
        <v>2.496</v>
      </c>
      <c r="F745" s="238">
        <v>2.496</v>
      </c>
      <c r="G745" s="238">
        <v>2.496</v>
      </c>
      <c r="H745" s="238">
        <v>2.496</v>
      </c>
      <c r="I745" s="238">
        <v>2.496</v>
      </c>
      <c r="J745" s="238">
        <v>2.496</v>
      </c>
      <c r="K745" s="238">
        <v>2.496</v>
      </c>
      <c r="L745" s="238">
        <v>2.496</v>
      </c>
      <c r="M745" s="238">
        <v>2.496</v>
      </c>
      <c r="N745" s="238">
        <v>2.496</v>
      </c>
      <c r="O745" s="238">
        <v>2.496</v>
      </c>
      <c r="P745" s="238">
        <v>2.496</v>
      </c>
      <c r="Q745" s="238">
        <v>2.496</v>
      </c>
      <c r="R745" s="238">
        <v>2.496</v>
      </c>
      <c r="S745" s="238">
        <v>2.496</v>
      </c>
      <c r="T745" s="238">
        <v>2.496</v>
      </c>
      <c r="U745" s="238">
        <v>2.496</v>
      </c>
      <c r="V745" s="238">
        <v>2.496</v>
      </c>
      <c r="W745" s="238">
        <v>2.496</v>
      </c>
      <c r="X745" s="238">
        <v>2.496</v>
      </c>
      <c r="Y745" s="239">
        <v>2.496</v>
      </c>
    </row>
    <row r="746" spans="1:25" s="228" customFormat="1" ht="18.75" customHeight="1" collapsed="1" thickBot="1" x14ac:dyDescent="0.25">
      <c r="A746" s="242">
        <v>17</v>
      </c>
      <c r="B746" s="221">
        <f t="shared" ref="B746:Y746" si="187">SUM(B747:B749)</f>
        <v>798.85599999999999</v>
      </c>
      <c r="C746" s="222">
        <f t="shared" si="187"/>
        <v>777.39599999999996</v>
      </c>
      <c r="D746" s="222">
        <f t="shared" si="187"/>
        <v>790.68600000000004</v>
      </c>
      <c r="E746" s="223">
        <f t="shared" si="187"/>
        <v>785.71600000000001</v>
      </c>
      <c r="F746" s="223">
        <f t="shared" si="187"/>
        <v>792.27599999999995</v>
      </c>
      <c r="G746" s="223">
        <f t="shared" si="187"/>
        <v>793.42599999999993</v>
      </c>
      <c r="H746" s="223">
        <f t="shared" si="187"/>
        <v>794.91599999999994</v>
      </c>
      <c r="I746" s="223">
        <f t="shared" si="187"/>
        <v>787.27599999999995</v>
      </c>
      <c r="J746" s="223">
        <f t="shared" si="187"/>
        <v>791.30599999999993</v>
      </c>
      <c r="K746" s="224">
        <f t="shared" si="187"/>
        <v>800.85599999999999</v>
      </c>
      <c r="L746" s="223">
        <f t="shared" si="187"/>
        <v>799.07600000000002</v>
      </c>
      <c r="M746" s="225">
        <f t="shared" si="187"/>
        <v>801.21600000000001</v>
      </c>
      <c r="N746" s="224">
        <f t="shared" si="187"/>
        <v>799.11599999999999</v>
      </c>
      <c r="O746" s="223">
        <f t="shared" si="187"/>
        <v>783.36599999999999</v>
      </c>
      <c r="P746" s="225">
        <f t="shared" si="187"/>
        <v>787.53599999999994</v>
      </c>
      <c r="Q746" s="226">
        <f t="shared" si="187"/>
        <v>808.83600000000001</v>
      </c>
      <c r="R746" s="223">
        <f t="shared" si="187"/>
        <v>822.93600000000004</v>
      </c>
      <c r="S746" s="226">
        <f t="shared" si="187"/>
        <v>832.54599999999994</v>
      </c>
      <c r="T746" s="223">
        <f t="shared" si="187"/>
        <v>820.30599999999993</v>
      </c>
      <c r="U746" s="222">
        <f t="shared" si="187"/>
        <v>809.29599999999994</v>
      </c>
      <c r="V746" s="222">
        <f t="shared" si="187"/>
        <v>813.86599999999999</v>
      </c>
      <c r="W746" s="222">
        <f t="shared" si="187"/>
        <v>809.75599999999997</v>
      </c>
      <c r="X746" s="222">
        <f t="shared" si="187"/>
        <v>809.60599999999999</v>
      </c>
      <c r="Y746" s="227">
        <f t="shared" si="187"/>
        <v>809.03599999999994</v>
      </c>
    </row>
    <row r="747" spans="1:25" s="241" customFormat="1" ht="18.75" hidden="1" customHeight="1" outlineLevel="1" x14ac:dyDescent="0.2">
      <c r="A747" s="229" t="s">
        <v>8</v>
      </c>
      <c r="B747" s="230">
        <f>B602</f>
        <v>796.36</v>
      </c>
      <c r="C747" s="230">
        <f t="shared" ref="C747:Y747" si="188">C602</f>
        <v>774.9</v>
      </c>
      <c r="D747" s="230">
        <f t="shared" si="188"/>
        <v>788.19</v>
      </c>
      <c r="E747" s="230">
        <f t="shared" si="188"/>
        <v>783.22</v>
      </c>
      <c r="F747" s="230">
        <f t="shared" si="188"/>
        <v>789.78</v>
      </c>
      <c r="G747" s="230">
        <f t="shared" si="188"/>
        <v>790.93</v>
      </c>
      <c r="H747" s="230">
        <f t="shared" si="188"/>
        <v>792.42</v>
      </c>
      <c r="I747" s="230">
        <f t="shared" si="188"/>
        <v>784.78</v>
      </c>
      <c r="J747" s="230">
        <f t="shared" si="188"/>
        <v>788.81</v>
      </c>
      <c r="K747" s="230">
        <f t="shared" si="188"/>
        <v>798.36</v>
      </c>
      <c r="L747" s="230">
        <f t="shared" si="188"/>
        <v>796.58</v>
      </c>
      <c r="M747" s="230">
        <f t="shared" si="188"/>
        <v>798.72</v>
      </c>
      <c r="N747" s="230">
        <f t="shared" si="188"/>
        <v>796.62</v>
      </c>
      <c r="O747" s="230">
        <f t="shared" si="188"/>
        <v>780.87</v>
      </c>
      <c r="P747" s="230">
        <f t="shared" si="188"/>
        <v>785.04</v>
      </c>
      <c r="Q747" s="230">
        <f t="shared" si="188"/>
        <v>806.34</v>
      </c>
      <c r="R747" s="230">
        <f t="shared" si="188"/>
        <v>820.44</v>
      </c>
      <c r="S747" s="230">
        <f t="shared" si="188"/>
        <v>830.05</v>
      </c>
      <c r="T747" s="230">
        <f t="shared" si="188"/>
        <v>817.81</v>
      </c>
      <c r="U747" s="230">
        <f t="shared" si="188"/>
        <v>806.8</v>
      </c>
      <c r="V747" s="230">
        <f t="shared" si="188"/>
        <v>811.37</v>
      </c>
      <c r="W747" s="230">
        <f t="shared" si="188"/>
        <v>807.26</v>
      </c>
      <c r="X747" s="230">
        <f t="shared" si="188"/>
        <v>807.11</v>
      </c>
      <c r="Y747" s="230">
        <f t="shared" si="188"/>
        <v>806.54</v>
      </c>
    </row>
    <row r="748" spans="1:25" s="241" customFormat="1" ht="18.75" hidden="1" customHeight="1" outlineLevel="1" x14ac:dyDescent="0.2">
      <c r="A748" s="246" t="s">
        <v>10</v>
      </c>
      <c r="B748" s="233"/>
      <c r="C748" s="234"/>
      <c r="D748" s="234"/>
      <c r="E748" s="234"/>
      <c r="F748" s="234"/>
      <c r="G748" s="234"/>
      <c r="H748" s="234"/>
      <c r="I748" s="234"/>
      <c r="J748" s="234"/>
      <c r="K748" s="234"/>
      <c r="L748" s="234"/>
      <c r="M748" s="234"/>
      <c r="N748" s="234"/>
      <c r="O748" s="234"/>
      <c r="P748" s="234"/>
      <c r="Q748" s="234"/>
      <c r="R748" s="234"/>
      <c r="S748" s="234"/>
      <c r="T748" s="234"/>
      <c r="U748" s="234"/>
      <c r="V748" s="234"/>
      <c r="W748" s="234"/>
      <c r="X748" s="234"/>
      <c r="Y748" s="235"/>
    </row>
    <row r="749" spans="1:25" s="241" customFormat="1" ht="18.75" hidden="1" customHeight="1" outlineLevel="1" thickBot="1" x14ac:dyDescent="0.25">
      <c r="A749" s="247" t="s">
        <v>11</v>
      </c>
      <c r="B749" s="237">
        <v>2.496</v>
      </c>
      <c r="C749" s="238">
        <v>2.496</v>
      </c>
      <c r="D749" s="238">
        <v>2.496</v>
      </c>
      <c r="E749" s="238">
        <v>2.496</v>
      </c>
      <c r="F749" s="238">
        <v>2.496</v>
      </c>
      <c r="G749" s="238">
        <v>2.496</v>
      </c>
      <c r="H749" s="238">
        <v>2.496</v>
      </c>
      <c r="I749" s="238">
        <v>2.496</v>
      </c>
      <c r="J749" s="238">
        <v>2.496</v>
      </c>
      <c r="K749" s="238">
        <v>2.496</v>
      </c>
      <c r="L749" s="238">
        <v>2.496</v>
      </c>
      <c r="M749" s="238">
        <v>2.496</v>
      </c>
      <c r="N749" s="238">
        <v>2.496</v>
      </c>
      <c r="O749" s="238">
        <v>2.496</v>
      </c>
      <c r="P749" s="238">
        <v>2.496</v>
      </c>
      <c r="Q749" s="238">
        <v>2.496</v>
      </c>
      <c r="R749" s="238">
        <v>2.496</v>
      </c>
      <c r="S749" s="238">
        <v>2.496</v>
      </c>
      <c r="T749" s="238">
        <v>2.496</v>
      </c>
      <c r="U749" s="238">
        <v>2.496</v>
      </c>
      <c r="V749" s="238">
        <v>2.496</v>
      </c>
      <c r="W749" s="238">
        <v>2.496</v>
      </c>
      <c r="X749" s="238">
        <v>2.496</v>
      </c>
      <c r="Y749" s="239">
        <v>2.496</v>
      </c>
    </row>
    <row r="750" spans="1:25" s="228" customFormat="1" ht="18.75" customHeight="1" collapsed="1" thickBot="1" x14ac:dyDescent="0.25">
      <c r="A750" s="248">
        <v>18</v>
      </c>
      <c r="B750" s="221">
        <f t="shared" ref="B750:Y750" si="189">SUM(B751:B753)</f>
        <v>744.74599999999998</v>
      </c>
      <c r="C750" s="222">
        <f t="shared" si="189"/>
        <v>727.24599999999998</v>
      </c>
      <c r="D750" s="222">
        <f t="shared" si="189"/>
        <v>729.54599999999994</v>
      </c>
      <c r="E750" s="223">
        <f t="shared" si="189"/>
        <v>742.24599999999998</v>
      </c>
      <c r="F750" s="223">
        <f t="shared" si="189"/>
        <v>730.91599999999994</v>
      </c>
      <c r="G750" s="223">
        <f t="shared" si="189"/>
        <v>732.04599999999994</v>
      </c>
      <c r="H750" s="223">
        <f t="shared" si="189"/>
        <v>730.36599999999999</v>
      </c>
      <c r="I750" s="223">
        <f t="shared" si="189"/>
        <v>722.70600000000002</v>
      </c>
      <c r="J750" s="223">
        <f t="shared" si="189"/>
        <v>723.52599999999995</v>
      </c>
      <c r="K750" s="224">
        <f t="shared" si="189"/>
        <v>738.51599999999996</v>
      </c>
      <c r="L750" s="223">
        <f t="shared" si="189"/>
        <v>739.19600000000003</v>
      </c>
      <c r="M750" s="225">
        <f t="shared" si="189"/>
        <v>733.27599999999995</v>
      </c>
      <c r="N750" s="224">
        <f t="shared" si="189"/>
        <v>733.90599999999995</v>
      </c>
      <c r="O750" s="223">
        <f t="shared" si="189"/>
        <v>710.52599999999995</v>
      </c>
      <c r="P750" s="225">
        <f t="shared" si="189"/>
        <v>714.98599999999999</v>
      </c>
      <c r="Q750" s="226">
        <f t="shared" si="189"/>
        <v>734.346</v>
      </c>
      <c r="R750" s="223">
        <f t="shared" si="189"/>
        <v>743.81600000000003</v>
      </c>
      <c r="S750" s="226">
        <f t="shared" si="189"/>
        <v>747.12599999999998</v>
      </c>
      <c r="T750" s="223">
        <f t="shared" si="189"/>
        <v>736.69600000000003</v>
      </c>
      <c r="U750" s="222">
        <f t="shared" si="189"/>
        <v>728.92599999999993</v>
      </c>
      <c r="V750" s="222">
        <f t="shared" si="189"/>
        <v>731.54599999999994</v>
      </c>
      <c r="W750" s="222">
        <f t="shared" si="189"/>
        <v>741.33600000000001</v>
      </c>
      <c r="X750" s="222">
        <f t="shared" si="189"/>
        <v>740.21600000000001</v>
      </c>
      <c r="Y750" s="227">
        <f t="shared" si="189"/>
        <v>739.10599999999999</v>
      </c>
    </row>
    <row r="751" spans="1:25" s="241" customFormat="1" ht="18.75" hidden="1" customHeight="1" outlineLevel="1" x14ac:dyDescent="0.2">
      <c r="A751" s="243" t="s">
        <v>8</v>
      </c>
      <c r="B751" s="230">
        <f>B607</f>
        <v>742.25</v>
      </c>
      <c r="C751" s="230">
        <f t="shared" ref="C751:Y751" si="190">C607</f>
        <v>724.75</v>
      </c>
      <c r="D751" s="230">
        <f t="shared" si="190"/>
        <v>727.05</v>
      </c>
      <c r="E751" s="230">
        <f t="shared" si="190"/>
        <v>739.75</v>
      </c>
      <c r="F751" s="230">
        <f t="shared" si="190"/>
        <v>728.42</v>
      </c>
      <c r="G751" s="230">
        <f t="shared" si="190"/>
        <v>729.55</v>
      </c>
      <c r="H751" s="230">
        <f t="shared" si="190"/>
        <v>727.87</v>
      </c>
      <c r="I751" s="230">
        <f t="shared" si="190"/>
        <v>720.21</v>
      </c>
      <c r="J751" s="230">
        <f t="shared" si="190"/>
        <v>721.03</v>
      </c>
      <c r="K751" s="230">
        <f t="shared" si="190"/>
        <v>736.02</v>
      </c>
      <c r="L751" s="230">
        <f t="shared" si="190"/>
        <v>736.7</v>
      </c>
      <c r="M751" s="230">
        <f t="shared" si="190"/>
        <v>730.78</v>
      </c>
      <c r="N751" s="230">
        <f t="shared" si="190"/>
        <v>731.41</v>
      </c>
      <c r="O751" s="230">
        <f t="shared" si="190"/>
        <v>708.03</v>
      </c>
      <c r="P751" s="230">
        <f t="shared" si="190"/>
        <v>712.49</v>
      </c>
      <c r="Q751" s="230">
        <f t="shared" si="190"/>
        <v>731.85</v>
      </c>
      <c r="R751" s="230">
        <f t="shared" si="190"/>
        <v>741.32</v>
      </c>
      <c r="S751" s="230">
        <f t="shared" si="190"/>
        <v>744.63</v>
      </c>
      <c r="T751" s="230">
        <f t="shared" si="190"/>
        <v>734.2</v>
      </c>
      <c r="U751" s="230">
        <f t="shared" si="190"/>
        <v>726.43</v>
      </c>
      <c r="V751" s="230">
        <f t="shared" si="190"/>
        <v>729.05</v>
      </c>
      <c r="W751" s="230">
        <f t="shared" si="190"/>
        <v>738.84</v>
      </c>
      <c r="X751" s="230">
        <f t="shared" si="190"/>
        <v>737.72</v>
      </c>
      <c r="Y751" s="230">
        <f t="shared" si="190"/>
        <v>736.61</v>
      </c>
    </row>
    <row r="752" spans="1:25" s="241" customFormat="1" ht="18.75" hidden="1" customHeight="1" outlineLevel="1" x14ac:dyDescent="0.2">
      <c r="A752" s="244" t="s">
        <v>10</v>
      </c>
      <c r="B752" s="233"/>
      <c r="C752" s="234"/>
      <c r="D752" s="234"/>
      <c r="E752" s="234"/>
      <c r="F752" s="234"/>
      <c r="G752" s="234"/>
      <c r="H752" s="234"/>
      <c r="I752" s="234"/>
      <c r="J752" s="234"/>
      <c r="K752" s="234"/>
      <c r="L752" s="234"/>
      <c r="M752" s="234"/>
      <c r="N752" s="234"/>
      <c r="O752" s="234"/>
      <c r="P752" s="234"/>
      <c r="Q752" s="234"/>
      <c r="R752" s="234"/>
      <c r="S752" s="234"/>
      <c r="T752" s="234"/>
      <c r="U752" s="234"/>
      <c r="V752" s="234"/>
      <c r="W752" s="234"/>
      <c r="X752" s="234"/>
      <c r="Y752" s="235"/>
    </row>
    <row r="753" spans="1:25" s="241" customFormat="1" ht="18.75" hidden="1" customHeight="1" outlineLevel="1" thickBot="1" x14ac:dyDescent="0.25">
      <c r="A753" s="236" t="s">
        <v>11</v>
      </c>
      <c r="B753" s="237">
        <v>2.496</v>
      </c>
      <c r="C753" s="238">
        <v>2.496</v>
      </c>
      <c r="D753" s="238">
        <v>2.496</v>
      </c>
      <c r="E753" s="238">
        <v>2.496</v>
      </c>
      <c r="F753" s="238">
        <v>2.496</v>
      </c>
      <c r="G753" s="238">
        <v>2.496</v>
      </c>
      <c r="H753" s="238">
        <v>2.496</v>
      </c>
      <c r="I753" s="238">
        <v>2.496</v>
      </c>
      <c r="J753" s="238">
        <v>2.496</v>
      </c>
      <c r="K753" s="238">
        <v>2.496</v>
      </c>
      <c r="L753" s="238">
        <v>2.496</v>
      </c>
      <c r="M753" s="238">
        <v>2.496</v>
      </c>
      <c r="N753" s="238">
        <v>2.496</v>
      </c>
      <c r="O753" s="238">
        <v>2.496</v>
      </c>
      <c r="P753" s="238">
        <v>2.496</v>
      </c>
      <c r="Q753" s="238">
        <v>2.496</v>
      </c>
      <c r="R753" s="238">
        <v>2.496</v>
      </c>
      <c r="S753" s="238">
        <v>2.496</v>
      </c>
      <c r="T753" s="238">
        <v>2.496</v>
      </c>
      <c r="U753" s="238">
        <v>2.496</v>
      </c>
      <c r="V753" s="238">
        <v>2.496</v>
      </c>
      <c r="W753" s="238">
        <v>2.496</v>
      </c>
      <c r="X753" s="238">
        <v>2.496</v>
      </c>
      <c r="Y753" s="239">
        <v>2.496</v>
      </c>
    </row>
    <row r="754" spans="1:25" s="228" customFormat="1" ht="18.75" customHeight="1" collapsed="1" thickBot="1" x14ac:dyDescent="0.25">
      <c r="A754" s="240">
        <v>19</v>
      </c>
      <c r="B754" s="221">
        <f t="shared" ref="B754:Y754" si="191">SUM(B755:B757)</f>
        <v>728.63599999999997</v>
      </c>
      <c r="C754" s="222">
        <f t="shared" si="191"/>
        <v>713.726</v>
      </c>
      <c r="D754" s="222">
        <f t="shared" si="191"/>
        <v>717.27599999999995</v>
      </c>
      <c r="E754" s="223">
        <f t="shared" si="191"/>
        <v>728.10599999999999</v>
      </c>
      <c r="F754" s="223">
        <f t="shared" si="191"/>
        <v>711.32600000000002</v>
      </c>
      <c r="G754" s="223">
        <f t="shared" si="191"/>
        <v>700.37599999999998</v>
      </c>
      <c r="H754" s="223">
        <f t="shared" si="191"/>
        <v>702.42599999999993</v>
      </c>
      <c r="I754" s="223">
        <f t="shared" si="191"/>
        <v>705.19600000000003</v>
      </c>
      <c r="J754" s="223">
        <f t="shared" si="191"/>
        <v>708.02599999999995</v>
      </c>
      <c r="K754" s="224">
        <f t="shared" si="191"/>
        <v>717.82600000000002</v>
      </c>
      <c r="L754" s="223">
        <f t="shared" si="191"/>
        <v>720.226</v>
      </c>
      <c r="M754" s="225">
        <f t="shared" si="191"/>
        <v>712.89599999999996</v>
      </c>
      <c r="N754" s="224">
        <f t="shared" si="191"/>
        <v>718.78599999999994</v>
      </c>
      <c r="O754" s="223">
        <f t="shared" si="191"/>
        <v>702.61599999999999</v>
      </c>
      <c r="P754" s="225">
        <f t="shared" si="191"/>
        <v>708.36599999999999</v>
      </c>
      <c r="Q754" s="226">
        <f t="shared" si="191"/>
        <v>725.55599999999993</v>
      </c>
      <c r="R754" s="223">
        <f t="shared" si="191"/>
        <v>734.55599999999993</v>
      </c>
      <c r="S754" s="226">
        <f t="shared" si="191"/>
        <v>743.88599999999997</v>
      </c>
      <c r="T754" s="223">
        <f t="shared" si="191"/>
        <v>730.66599999999994</v>
      </c>
      <c r="U754" s="222">
        <f t="shared" si="191"/>
        <v>727.35599999999999</v>
      </c>
      <c r="V754" s="222">
        <f t="shared" si="191"/>
        <v>724.37599999999998</v>
      </c>
      <c r="W754" s="222">
        <f t="shared" si="191"/>
        <v>732.39599999999996</v>
      </c>
      <c r="X754" s="222">
        <f t="shared" si="191"/>
        <v>732.35599999999999</v>
      </c>
      <c r="Y754" s="227">
        <f t="shared" si="191"/>
        <v>734.15599999999995</v>
      </c>
    </row>
    <row r="755" spans="1:25" s="241" customFormat="1" ht="18.75" hidden="1" customHeight="1" outlineLevel="1" x14ac:dyDescent="0.2">
      <c r="A755" s="249" t="s">
        <v>8</v>
      </c>
      <c r="B755" s="230">
        <f>B612</f>
        <v>726.14</v>
      </c>
      <c r="C755" s="230">
        <f t="shared" ref="C755:Y755" si="192">C612</f>
        <v>711.23</v>
      </c>
      <c r="D755" s="230">
        <f t="shared" si="192"/>
        <v>714.78</v>
      </c>
      <c r="E755" s="230">
        <f t="shared" si="192"/>
        <v>725.61</v>
      </c>
      <c r="F755" s="230">
        <f t="shared" si="192"/>
        <v>708.83</v>
      </c>
      <c r="G755" s="230">
        <f t="shared" si="192"/>
        <v>697.88</v>
      </c>
      <c r="H755" s="230">
        <f t="shared" si="192"/>
        <v>699.93</v>
      </c>
      <c r="I755" s="230">
        <f t="shared" si="192"/>
        <v>702.7</v>
      </c>
      <c r="J755" s="230">
        <f t="shared" si="192"/>
        <v>705.53</v>
      </c>
      <c r="K755" s="230">
        <f t="shared" si="192"/>
        <v>715.33</v>
      </c>
      <c r="L755" s="230">
        <f t="shared" si="192"/>
        <v>717.73</v>
      </c>
      <c r="M755" s="230">
        <f t="shared" si="192"/>
        <v>710.4</v>
      </c>
      <c r="N755" s="230">
        <f t="shared" si="192"/>
        <v>716.29</v>
      </c>
      <c r="O755" s="230">
        <f t="shared" si="192"/>
        <v>700.12</v>
      </c>
      <c r="P755" s="230">
        <f t="shared" si="192"/>
        <v>705.87</v>
      </c>
      <c r="Q755" s="230">
        <f t="shared" si="192"/>
        <v>723.06</v>
      </c>
      <c r="R755" s="230">
        <f t="shared" si="192"/>
        <v>732.06</v>
      </c>
      <c r="S755" s="230">
        <f t="shared" si="192"/>
        <v>741.39</v>
      </c>
      <c r="T755" s="230">
        <f t="shared" si="192"/>
        <v>728.17</v>
      </c>
      <c r="U755" s="230">
        <f t="shared" si="192"/>
        <v>724.86</v>
      </c>
      <c r="V755" s="230">
        <f t="shared" si="192"/>
        <v>721.88</v>
      </c>
      <c r="W755" s="230">
        <f t="shared" si="192"/>
        <v>729.9</v>
      </c>
      <c r="X755" s="230">
        <f t="shared" si="192"/>
        <v>729.86</v>
      </c>
      <c r="Y755" s="230">
        <f t="shared" si="192"/>
        <v>731.66</v>
      </c>
    </row>
    <row r="756" spans="1:25" s="241" customFormat="1" ht="18.75" hidden="1" customHeight="1" outlineLevel="1" x14ac:dyDescent="0.2">
      <c r="A756" s="244" t="s">
        <v>10</v>
      </c>
      <c r="B756" s="233"/>
      <c r="C756" s="234"/>
      <c r="D756" s="234"/>
      <c r="E756" s="234"/>
      <c r="F756" s="234"/>
      <c r="G756" s="234"/>
      <c r="H756" s="234"/>
      <c r="I756" s="234"/>
      <c r="J756" s="234"/>
      <c r="K756" s="234"/>
      <c r="L756" s="234"/>
      <c r="M756" s="234"/>
      <c r="N756" s="234"/>
      <c r="O756" s="234"/>
      <c r="P756" s="234"/>
      <c r="Q756" s="234"/>
      <c r="R756" s="234"/>
      <c r="S756" s="234"/>
      <c r="T756" s="234"/>
      <c r="U756" s="234"/>
      <c r="V756" s="234"/>
      <c r="W756" s="234"/>
      <c r="X756" s="234"/>
      <c r="Y756" s="235"/>
    </row>
    <row r="757" spans="1:25" s="241" customFormat="1" ht="18.75" hidden="1" customHeight="1" outlineLevel="1" thickBot="1" x14ac:dyDescent="0.25">
      <c r="A757" s="247" t="s">
        <v>11</v>
      </c>
      <c r="B757" s="237">
        <v>2.496</v>
      </c>
      <c r="C757" s="238">
        <v>2.496</v>
      </c>
      <c r="D757" s="238">
        <v>2.496</v>
      </c>
      <c r="E757" s="238">
        <v>2.496</v>
      </c>
      <c r="F757" s="238">
        <v>2.496</v>
      </c>
      <c r="G757" s="238">
        <v>2.496</v>
      </c>
      <c r="H757" s="238">
        <v>2.496</v>
      </c>
      <c r="I757" s="238">
        <v>2.496</v>
      </c>
      <c r="J757" s="238">
        <v>2.496</v>
      </c>
      <c r="K757" s="238">
        <v>2.496</v>
      </c>
      <c r="L757" s="238">
        <v>2.496</v>
      </c>
      <c r="M757" s="238">
        <v>2.496</v>
      </c>
      <c r="N757" s="238">
        <v>2.496</v>
      </c>
      <c r="O757" s="238">
        <v>2.496</v>
      </c>
      <c r="P757" s="238">
        <v>2.496</v>
      </c>
      <c r="Q757" s="238">
        <v>2.496</v>
      </c>
      <c r="R757" s="238">
        <v>2.496</v>
      </c>
      <c r="S757" s="238">
        <v>2.496</v>
      </c>
      <c r="T757" s="238">
        <v>2.496</v>
      </c>
      <c r="U757" s="238">
        <v>2.496</v>
      </c>
      <c r="V757" s="238">
        <v>2.496</v>
      </c>
      <c r="W757" s="238">
        <v>2.496</v>
      </c>
      <c r="X757" s="238">
        <v>2.496</v>
      </c>
      <c r="Y757" s="239">
        <v>2.496</v>
      </c>
    </row>
    <row r="758" spans="1:25" s="228" customFormat="1" ht="18.75" customHeight="1" collapsed="1" thickBot="1" x14ac:dyDescent="0.25">
      <c r="A758" s="242">
        <v>20</v>
      </c>
      <c r="B758" s="221">
        <f t="shared" ref="B758:Y758" si="193">SUM(B759:B761)</f>
        <v>713.67599999999993</v>
      </c>
      <c r="C758" s="222">
        <f t="shared" si="193"/>
        <v>694.41599999999994</v>
      </c>
      <c r="D758" s="222">
        <f t="shared" si="193"/>
        <v>699.06600000000003</v>
      </c>
      <c r="E758" s="223">
        <f t="shared" si="193"/>
        <v>709.89599999999996</v>
      </c>
      <c r="F758" s="223">
        <f t="shared" si="193"/>
        <v>705.81600000000003</v>
      </c>
      <c r="G758" s="223">
        <f t="shared" si="193"/>
        <v>705.04599999999994</v>
      </c>
      <c r="H758" s="223">
        <f t="shared" si="193"/>
        <v>708.70600000000002</v>
      </c>
      <c r="I758" s="223">
        <f t="shared" si="193"/>
        <v>692.82600000000002</v>
      </c>
      <c r="J758" s="223">
        <f t="shared" si="193"/>
        <v>695.76599999999996</v>
      </c>
      <c r="K758" s="224">
        <f t="shared" si="193"/>
        <v>701.73599999999999</v>
      </c>
      <c r="L758" s="223">
        <f t="shared" si="193"/>
        <v>703.94600000000003</v>
      </c>
      <c r="M758" s="225">
        <f t="shared" si="193"/>
        <v>702.55599999999993</v>
      </c>
      <c r="N758" s="224">
        <f t="shared" si="193"/>
        <v>710.67599999999993</v>
      </c>
      <c r="O758" s="223">
        <f t="shared" si="193"/>
        <v>685.67599999999993</v>
      </c>
      <c r="P758" s="225">
        <f t="shared" si="193"/>
        <v>693.01599999999996</v>
      </c>
      <c r="Q758" s="226">
        <f t="shared" si="193"/>
        <v>711.976</v>
      </c>
      <c r="R758" s="223">
        <f t="shared" si="193"/>
        <v>729.10599999999999</v>
      </c>
      <c r="S758" s="226">
        <f t="shared" si="193"/>
        <v>734.31600000000003</v>
      </c>
      <c r="T758" s="223">
        <f t="shared" si="193"/>
        <v>728.48599999999999</v>
      </c>
      <c r="U758" s="222">
        <f t="shared" si="193"/>
        <v>719.31600000000003</v>
      </c>
      <c r="V758" s="222">
        <f t="shared" si="193"/>
        <v>720.79599999999994</v>
      </c>
      <c r="W758" s="222">
        <f t="shared" si="193"/>
        <v>722.846</v>
      </c>
      <c r="X758" s="222">
        <f t="shared" si="193"/>
        <v>718.43600000000004</v>
      </c>
      <c r="Y758" s="227">
        <f t="shared" si="193"/>
        <v>713.19600000000003</v>
      </c>
    </row>
    <row r="759" spans="1:25" s="241" customFormat="1" ht="18.75" hidden="1" customHeight="1" outlineLevel="1" x14ac:dyDescent="0.2">
      <c r="A759" s="229" t="s">
        <v>8</v>
      </c>
      <c r="B759" s="230">
        <f>B617</f>
        <v>711.18</v>
      </c>
      <c r="C759" s="230">
        <f t="shared" ref="C759:Y759" si="194">C617</f>
        <v>691.92</v>
      </c>
      <c r="D759" s="230">
        <f t="shared" si="194"/>
        <v>696.57</v>
      </c>
      <c r="E759" s="230">
        <f t="shared" si="194"/>
        <v>707.4</v>
      </c>
      <c r="F759" s="230">
        <f t="shared" si="194"/>
        <v>703.32</v>
      </c>
      <c r="G759" s="230">
        <f t="shared" si="194"/>
        <v>702.55</v>
      </c>
      <c r="H759" s="230">
        <f t="shared" si="194"/>
        <v>706.21</v>
      </c>
      <c r="I759" s="230">
        <f t="shared" si="194"/>
        <v>690.33</v>
      </c>
      <c r="J759" s="230">
        <f t="shared" si="194"/>
        <v>693.27</v>
      </c>
      <c r="K759" s="230">
        <f t="shared" si="194"/>
        <v>699.24</v>
      </c>
      <c r="L759" s="230">
        <f t="shared" si="194"/>
        <v>701.45</v>
      </c>
      <c r="M759" s="230">
        <f t="shared" si="194"/>
        <v>700.06</v>
      </c>
      <c r="N759" s="230">
        <f t="shared" si="194"/>
        <v>708.18</v>
      </c>
      <c r="O759" s="230">
        <f t="shared" si="194"/>
        <v>683.18</v>
      </c>
      <c r="P759" s="230">
        <f t="shared" si="194"/>
        <v>690.52</v>
      </c>
      <c r="Q759" s="230">
        <f t="shared" si="194"/>
        <v>709.48</v>
      </c>
      <c r="R759" s="230">
        <f t="shared" si="194"/>
        <v>726.61</v>
      </c>
      <c r="S759" s="230">
        <f t="shared" si="194"/>
        <v>731.82</v>
      </c>
      <c r="T759" s="230">
        <f t="shared" si="194"/>
        <v>725.99</v>
      </c>
      <c r="U759" s="230">
        <f t="shared" si="194"/>
        <v>716.82</v>
      </c>
      <c r="V759" s="230">
        <f t="shared" si="194"/>
        <v>718.3</v>
      </c>
      <c r="W759" s="230">
        <f t="shared" si="194"/>
        <v>720.35</v>
      </c>
      <c r="X759" s="230">
        <f t="shared" si="194"/>
        <v>715.94</v>
      </c>
      <c r="Y759" s="230">
        <f t="shared" si="194"/>
        <v>710.7</v>
      </c>
    </row>
    <row r="760" spans="1:25" s="241" customFormat="1" ht="18.75" hidden="1" customHeight="1" outlineLevel="1" x14ac:dyDescent="0.2">
      <c r="A760" s="246" t="s">
        <v>10</v>
      </c>
      <c r="B760" s="233"/>
      <c r="C760" s="234"/>
      <c r="D760" s="234"/>
      <c r="E760" s="234"/>
      <c r="F760" s="234"/>
      <c r="G760" s="234"/>
      <c r="H760" s="234"/>
      <c r="I760" s="234"/>
      <c r="J760" s="234"/>
      <c r="K760" s="234"/>
      <c r="L760" s="234"/>
      <c r="M760" s="234"/>
      <c r="N760" s="234"/>
      <c r="O760" s="234"/>
      <c r="P760" s="234"/>
      <c r="Q760" s="234"/>
      <c r="R760" s="234"/>
      <c r="S760" s="234"/>
      <c r="T760" s="234"/>
      <c r="U760" s="234"/>
      <c r="V760" s="234"/>
      <c r="W760" s="234"/>
      <c r="X760" s="234"/>
      <c r="Y760" s="235"/>
    </row>
    <row r="761" spans="1:25" s="241" customFormat="1" ht="18.75" hidden="1" customHeight="1" outlineLevel="1" thickBot="1" x14ac:dyDescent="0.25">
      <c r="A761" s="247" t="s">
        <v>11</v>
      </c>
      <c r="B761" s="237">
        <v>2.496</v>
      </c>
      <c r="C761" s="238">
        <v>2.496</v>
      </c>
      <c r="D761" s="238">
        <v>2.496</v>
      </c>
      <c r="E761" s="238">
        <v>2.496</v>
      </c>
      <c r="F761" s="238">
        <v>2.496</v>
      </c>
      <c r="G761" s="238">
        <v>2.496</v>
      </c>
      <c r="H761" s="238">
        <v>2.496</v>
      </c>
      <c r="I761" s="238">
        <v>2.496</v>
      </c>
      <c r="J761" s="238">
        <v>2.496</v>
      </c>
      <c r="K761" s="238">
        <v>2.496</v>
      </c>
      <c r="L761" s="238">
        <v>2.496</v>
      </c>
      <c r="M761" s="238">
        <v>2.496</v>
      </c>
      <c r="N761" s="238">
        <v>2.496</v>
      </c>
      <c r="O761" s="238">
        <v>2.496</v>
      </c>
      <c r="P761" s="238">
        <v>2.496</v>
      </c>
      <c r="Q761" s="238">
        <v>2.496</v>
      </c>
      <c r="R761" s="238">
        <v>2.496</v>
      </c>
      <c r="S761" s="238">
        <v>2.496</v>
      </c>
      <c r="T761" s="238">
        <v>2.496</v>
      </c>
      <c r="U761" s="238">
        <v>2.496</v>
      </c>
      <c r="V761" s="238">
        <v>2.496</v>
      </c>
      <c r="W761" s="238">
        <v>2.496</v>
      </c>
      <c r="X761" s="238">
        <v>2.496</v>
      </c>
      <c r="Y761" s="239">
        <v>2.496</v>
      </c>
    </row>
    <row r="762" spans="1:25" s="228" customFormat="1" ht="18.75" customHeight="1" collapsed="1" thickBot="1" x14ac:dyDescent="0.25">
      <c r="A762" s="250">
        <v>21</v>
      </c>
      <c r="B762" s="221">
        <f t="shared" ref="B762:Y762" si="195">SUM(B763:B765)</f>
        <v>711.99599999999998</v>
      </c>
      <c r="C762" s="222">
        <f t="shared" si="195"/>
        <v>695.79599999999994</v>
      </c>
      <c r="D762" s="222">
        <f t="shared" si="195"/>
        <v>697.596</v>
      </c>
      <c r="E762" s="223">
        <f t="shared" si="195"/>
        <v>709.39599999999996</v>
      </c>
      <c r="F762" s="223">
        <f t="shared" si="195"/>
        <v>711.81600000000003</v>
      </c>
      <c r="G762" s="223">
        <f t="shared" si="195"/>
        <v>707.45600000000002</v>
      </c>
      <c r="H762" s="223">
        <f t="shared" si="195"/>
        <v>710.08600000000001</v>
      </c>
      <c r="I762" s="223">
        <f t="shared" si="195"/>
        <v>698.78599999999994</v>
      </c>
      <c r="J762" s="223">
        <f t="shared" si="195"/>
        <v>695.82600000000002</v>
      </c>
      <c r="K762" s="224">
        <f t="shared" si="195"/>
        <v>697.92599999999993</v>
      </c>
      <c r="L762" s="223">
        <f t="shared" si="195"/>
        <v>701.37599999999998</v>
      </c>
      <c r="M762" s="225">
        <f t="shared" si="195"/>
        <v>702.88599999999997</v>
      </c>
      <c r="N762" s="224">
        <f t="shared" si="195"/>
        <v>712.38599999999997</v>
      </c>
      <c r="O762" s="223">
        <f t="shared" si="195"/>
        <v>694.02599999999995</v>
      </c>
      <c r="P762" s="225">
        <f t="shared" si="195"/>
        <v>701.76599999999996</v>
      </c>
      <c r="Q762" s="226">
        <f t="shared" si="195"/>
        <v>713.48599999999999</v>
      </c>
      <c r="R762" s="223">
        <f t="shared" si="195"/>
        <v>722.88599999999997</v>
      </c>
      <c r="S762" s="226">
        <f t="shared" si="195"/>
        <v>728.46600000000001</v>
      </c>
      <c r="T762" s="223">
        <f t="shared" si="195"/>
        <v>718.05599999999993</v>
      </c>
      <c r="U762" s="222">
        <f t="shared" si="195"/>
        <v>708.69600000000003</v>
      </c>
      <c r="V762" s="222">
        <f t="shared" si="195"/>
        <v>710.66599999999994</v>
      </c>
      <c r="W762" s="222">
        <f t="shared" si="195"/>
        <v>719.69600000000003</v>
      </c>
      <c r="X762" s="222">
        <f t="shared" si="195"/>
        <v>725.69600000000003</v>
      </c>
      <c r="Y762" s="227">
        <f t="shared" si="195"/>
        <v>718.50599999999997</v>
      </c>
    </row>
    <row r="763" spans="1:25" s="241" customFormat="1" ht="18.75" hidden="1" customHeight="1" outlineLevel="1" x14ac:dyDescent="0.2">
      <c r="A763" s="229" t="s">
        <v>8</v>
      </c>
      <c r="B763" s="230">
        <f>B622</f>
        <v>709.5</v>
      </c>
      <c r="C763" s="230">
        <f t="shared" ref="C763:Y763" si="196">C622</f>
        <v>693.3</v>
      </c>
      <c r="D763" s="230">
        <f t="shared" si="196"/>
        <v>695.1</v>
      </c>
      <c r="E763" s="230">
        <f t="shared" si="196"/>
        <v>706.9</v>
      </c>
      <c r="F763" s="230">
        <f t="shared" si="196"/>
        <v>709.32</v>
      </c>
      <c r="G763" s="230">
        <f t="shared" si="196"/>
        <v>704.96</v>
      </c>
      <c r="H763" s="230">
        <f t="shared" si="196"/>
        <v>707.59</v>
      </c>
      <c r="I763" s="230">
        <f t="shared" si="196"/>
        <v>696.29</v>
      </c>
      <c r="J763" s="230">
        <f t="shared" si="196"/>
        <v>693.33</v>
      </c>
      <c r="K763" s="230">
        <f t="shared" si="196"/>
        <v>695.43</v>
      </c>
      <c r="L763" s="230">
        <f t="shared" si="196"/>
        <v>698.88</v>
      </c>
      <c r="M763" s="230">
        <f t="shared" si="196"/>
        <v>700.39</v>
      </c>
      <c r="N763" s="230">
        <f t="shared" si="196"/>
        <v>709.89</v>
      </c>
      <c r="O763" s="230">
        <f t="shared" si="196"/>
        <v>691.53</v>
      </c>
      <c r="P763" s="230">
        <f t="shared" si="196"/>
        <v>699.27</v>
      </c>
      <c r="Q763" s="230">
        <f t="shared" si="196"/>
        <v>710.99</v>
      </c>
      <c r="R763" s="230">
        <f t="shared" si="196"/>
        <v>720.39</v>
      </c>
      <c r="S763" s="230">
        <f t="shared" si="196"/>
        <v>725.97</v>
      </c>
      <c r="T763" s="230">
        <f t="shared" si="196"/>
        <v>715.56</v>
      </c>
      <c r="U763" s="230">
        <f t="shared" si="196"/>
        <v>706.2</v>
      </c>
      <c r="V763" s="230">
        <f t="shared" si="196"/>
        <v>708.17</v>
      </c>
      <c r="W763" s="230">
        <f t="shared" si="196"/>
        <v>717.2</v>
      </c>
      <c r="X763" s="230">
        <f t="shared" si="196"/>
        <v>723.2</v>
      </c>
      <c r="Y763" s="230">
        <f t="shared" si="196"/>
        <v>716.01</v>
      </c>
    </row>
    <row r="764" spans="1:25" s="241" customFormat="1" ht="18.75" hidden="1" customHeight="1" outlineLevel="1" x14ac:dyDescent="0.2">
      <c r="A764" s="246" t="s">
        <v>10</v>
      </c>
      <c r="B764" s="233"/>
      <c r="C764" s="234"/>
      <c r="D764" s="234"/>
      <c r="E764" s="234"/>
      <c r="F764" s="234"/>
      <c r="G764" s="234"/>
      <c r="H764" s="234"/>
      <c r="I764" s="234"/>
      <c r="J764" s="234"/>
      <c r="K764" s="234"/>
      <c r="L764" s="234"/>
      <c r="M764" s="234"/>
      <c r="N764" s="234"/>
      <c r="O764" s="234"/>
      <c r="P764" s="234"/>
      <c r="Q764" s="234"/>
      <c r="R764" s="234"/>
      <c r="S764" s="234"/>
      <c r="T764" s="234"/>
      <c r="U764" s="234"/>
      <c r="V764" s="234"/>
      <c r="W764" s="234"/>
      <c r="X764" s="234"/>
      <c r="Y764" s="235"/>
    </row>
    <row r="765" spans="1:25" s="241" customFormat="1" ht="18.75" hidden="1" customHeight="1" outlineLevel="1" thickBot="1" x14ac:dyDescent="0.25">
      <c r="A765" s="247" t="s">
        <v>11</v>
      </c>
      <c r="B765" s="237">
        <v>2.496</v>
      </c>
      <c r="C765" s="238">
        <v>2.496</v>
      </c>
      <c r="D765" s="238">
        <v>2.496</v>
      </c>
      <c r="E765" s="238">
        <v>2.496</v>
      </c>
      <c r="F765" s="238">
        <v>2.496</v>
      </c>
      <c r="G765" s="238">
        <v>2.496</v>
      </c>
      <c r="H765" s="238">
        <v>2.496</v>
      </c>
      <c r="I765" s="238">
        <v>2.496</v>
      </c>
      <c r="J765" s="238">
        <v>2.496</v>
      </c>
      <c r="K765" s="238">
        <v>2.496</v>
      </c>
      <c r="L765" s="238">
        <v>2.496</v>
      </c>
      <c r="M765" s="238">
        <v>2.496</v>
      </c>
      <c r="N765" s="238">
        <v>2.496</v>
      </c>
      <c r="O765" s="238">
        <v>2.496</v>
      </c>
      <c r="P765" s="238">
        <v>2.496</v>
      </c>
      <c r="Q765" s="238">
        <v>2.496</v>
      </c>
      <c r="R765" s="238">
        <v>2.496</v>
      </c>
      <c r="S765" s="238">
        <v>2.496</v>
      </c>
      <c r="T765" s="238">
        <v>2.496</v>
      </c>
      <c r="U765" s="238">
        <v>2.496</v>
      </c>
      <c r="V765" s="238">
        <v>2.496</v>
      </c>
      <c r="W765" s="238">
        <v>2.496</v>
      </c>
      <c r="X765" s="238">
        <v>2.496</v>
      </c>
      <c r="Y765" s="239">
        <v>2.496</v>
      </c>
    </row>
    <row r="766" spans="1:25" s="228" customFormat="1" ht="18.75" customHeight="1" collapsed="1" thickBot="1" x14ac:dyDescent="0.25">
      <c r="A766" s="242">
        <v>22</v>
      </c>
      <c r="B766" s="221">
        <f t="shared" ref="B766:Y766" si="197">SUM(B767:B769)</f>
        <v>745.16599999999994</v>
      </c>
      <c r="C766" s="222">
        <f t="shared" si="197"/>
        <v>720.81600000000003</v>
      </c>
      <c r="D766" s="222">
        <f t="shared" si="197"/>
        <v>739.42599999999993</v>
      </c>
      <c r="E766" s="223">
        <f t="shared" si="197"/>
        <v>745.53599999999994</v>
      </c>
      <c r="F766" s="223">
        <f t="shared" si="197"/>
        <v>743.82600000000002</v>
      </c>
      <c r="G766" s="223">
        <f t="shared" si="197"/>
        <v>743.06600000000003</v>
      </c>
      <c r="H766" s="223">
        <f t="shared" si="197"/>
        <v>744.50599999999997</v>
      </c>
      <c r="I766" s="223">
        <f t="shared" si="197"/>
        <v>734.17599999999993</v>
      </c>
      <c r="J766" s="223">
        <f t="shared" si="197"/>
        <v>737.01599999999996</v>
      </c>
      <c r="K766" s="224">
        <f t="shared" si="197"/>
        <v>748.73599999999999</v>
      </c>
      <c r="L766" s="223">
        <f t="shared" si="197"/>
        <v>745.99599999999998</v>
      </c>
      <c r="M766" s="225">
        <f t="shared" si="197"/>
        <v>745.63599999999997</v>
      </c>
      <c r="N766" s="224">
        <f t="shared" si="197"/>
        <v>746.36599999999999</v>
      </c>
      <c r="O766" s="223">
        <f t="shared" si="197"/>
        <v>724.57600000000002</v>
      </c>
      <c r="P766" s="225">
        <f t="shared" si="197"/>
        <v>726.50599999999997</v>
      </c>
      <c r="Q766" s="226">
        <f t="shared" si="197"/>
        <v>737.11599999999999</v>
      </c>
      <c r="R766" s="223">
        <f t="shared" si="197"/>
        <v>745.56600000000003</v>
      </c>
      <c r="S766" s="226">
        <f t="shared" si="197"/>
        <v>752.24599999999998</v>
      </c>
      <c r="T766" s="223">
        <f t="shared" si="197"/>
        <v>745.226</v>
      </c>
      <c r="U766" s="222">
        <f t="shared" si="197"/>
        <v>741.21600000000001</v>
      </c>
      <c r="V766" s="222">
        <f t="shared" si="197"/>
        <v>743.83600000000001</v>
      </c>
      <c r="W766" s="222">
        <f t="shared" si="197"/>
        <v>745.51599999999996</v>
      </c>
      <c r="X766" s="222">
        <f t="shared" si="197"/>
        <v>747.48599999999999</v>
      </c>
      <c r="Y766" s="227">
        <f t="shared" si="197"/>
        <v>753.42599999999993</v>
      </c>
    </row>
    <row r="767" spans="1:25" s="241" customFormat="1" ht="18.75" hidden="1" customHeight="1" outlineLevel="1" x14ac:dyDescent="0.2">
      <c r="A767" s="249" t="s">
        <v>8</v>
      </c>
      <c r="B767" s="230">
        <f>B627</f>
        <v>742.67</v>
      </c>
      <c r="C767" s="230">
        <f t="shared" ref="C767:Y767" si="198">C627</f>
        <v>718.32</v>
      </c>
      <c r="D767" s="230">
        <f t="shared" si="198"/>
        <v>736.93</v>
      </c>
      <c r="E767" s="230">
        <f t="shared" si="198"/>
        <v>743.04</v>
      </c>
      <c r="F767" s="230">
        <f t="shared" si="198"/>
        <v>741.33</v>
      </c>
      <c r="G767" s="230">
        <f t="shared" si="198"/>
        <v>740.57</v>
      </c>
      <c r="H767" s="230">
        <f t="shared" si="198"/>
        <v>742.01</v>
      </c>
      <c r="I767" s="230">
        <f t="shared" si="198"/>
        <v>731.68</v>
      </c>
      <c r="J767" s="230">
        <f t="shared" si="198"/>
        <v>734.52</v>
      </c>
      <c r="K767" s="230">
        <f t="shared" si="198"/>
        <v>746.24</v>
      </c>
      <c r="L767" s="230">
        <f t="shared" si="198"/>
        <v>743.5</v>
      </c>
      <c r="M767" s="230">
        <f t="shared" si="198"/>
        <v>743.14</v>
      </c>
      <c r="N767" s="230">
        <f t="shared" si="198"/>
        <v>743.87</v>
      </c>
      <c r="O767" s="230">
        <f t="shared" si="198"/>
        <v>722.08</v>
      </c>
      <c r="P767" s="230">
        <f t="shared" si="198"/>
        <v>724.01</v>
      </c>
      <c r="Q767" s="230">
        <f t="shared" si="198"/>
        <v>734.62</v>
      </c>
      <c r="R767" s="230">
        <f t="shared" si="198"/>
        <v>743.07</v>
      </c>
      <c r="S767" s="230">
        <f t="shared" si="198"/>
        <v>749.75</v>
      </c>
      <c r="T767" s="230">
        <f t="shared" si="198"/>
        <v>742.73</v>
      </c>
      <c r="U767" s="230">
        <f t="shared" si="198"/>
        <v>738.72</v>
      </c>
      <c r="V767" s="230">
        <f t="shared" si="198"/>
        <v>741.34</v>
      </c>
      <c r="W767" s="230">
        <f t="shared" si="198"/>
        <v>743.02</v>
      </c>
      <c r="X767" s="230">
        <f t="shared" si="198"/>
        <v>744.99</v>
      </c>
      <c r="Y767" s="230">
        <f t="shared" si="198"/>
        <v>750.93</v>
      </c>
    </row>
    <row r="768" spans="1:25" s="241" customFormat="1" ht="18.75" hidden="1" customHeight="1" outlineLevel="1" x14ac:dyDescent="0.2">
      <c r="A768" s="244" t="s">
        <v>10</v>
      </c>
      <c r="B768" s="233"/>
      <c r="C768" s="234"/>
      <c r="D768" s="234"/>
      <c r="E768" s="234"/>
      <c r="F768" s="234"/>
      <c r="G768" s="234"/>
      <c r="H768" s="234"/>
      <c r="I768" s="234"/>
      <c r="J768" s="234"/>
      <c r="K768" s="234"/>
      <c r="L768" s="234"/>
      <c r="M768" s="234"/>
      <c r="N768" s="234"/>
      <c r="O768" s="234"/>
      <c r="P768" s="234"/>
      <c r="Q768" s="234"/>
      <c r="R768" s="234"/>
      <c r="S768" s="234"/>
      <c r="T768" s="234"/>
      <c r="U768" s="234"/>
      <c r="V768" s="234"/>
      <c r="W768" s="234"/>
      <c r="X768" s="234"/>
      <c r="Y768" s="235"/>
    </row>
    <row r="769" spans="1:27" s="241" customFormat="1" ht="18.75" hidden="1" customHeight="1" outlineLevel="1" thickBot="1" x14ac:dyDescent="0.25">
      <c r="A769" s="247" t="s">
        <v>11</v>
      </c>
      <c r="B769" s="237">
        <v>2.496</v>
      </c>
      <c r="C769" s="238">
        <v>2.496</v>
      </c>
      <c r="D769" s="238">
        <v>2.496</v>
      </c>
      <c r="E769" s="238">
        <v>2.496</v>
      </c>
      <c r="F769" s="238">
        <v>2.496</v>
      </c>
      <c r="G769" s="238">
        <v>2.496</v>
      </c>
      <c r="H769" s="238">
        <v>2.496</v>
      </c>
      <c r="I769" s="238">
        <v>2.496</v>
      </c>
      <c r="J769" s="238">
        <v>2.496</v>
      </c>
      <c r="K769" s="238">
        <v>2.496</v>
      </c>
      <c r="L769" s="238">
        <v>2.496</v>
      </c>
      <c r="M769" s="238">
        <v>2.496</v>
      </c>
      <c r="N769" s="238">
        <v>2.496</v>
      </c>
      <c r="O769" s="238">
        <v>2.496</v>
      </c>
      <c r="P769" s="238">
        <v>2.496</v>
      </c>
      <c r="Q769" s="238">
        <v>2.496</v>
      </c>
      <c r="R769" s="238">
        <v>2.496</v>
      </c>
      <c r="S769" s="238">
        <v>2.496</v>
      </c>
      <c r="T769" s="238">
        <v>2.496</v>
      </c>
      <c r="U769" s="238">
        <v>2.496</v>
      </c>
      <c r="V769" s="238">
        <v>2.496</v>
      </c>
      <c r="W769" s="238">
        <v>2.496</v>
      </c>
      <c r="X769" s="238">
        <v>2.496</v>
      </c>
      <c r="Y769" s="239">
        <v>2.496</v>
      </c>
    </row>
    <row r="770" spans="1:27" s="228" customFormat="1" ht="18.75" customHeight="1" collapsed="1" thickBot="1" x14ac:dyDescent="0.25">
      <c r="A770" s="250">
        <v>23</v>
      </c>
      <c r="B770" s="221">
        <f t="shared" ref="B770:Y770" si="199">SUM(B771:B773)</f>
        <v>714.44600000000003</v>
      </c>
      <c r="C770" s="222">
        <f t="shared" si="199"/>
        <v>693.60599999999999</v>
      </c>
      <c r="D770" s="222">
        <f t="shared" si="199"/>
        <v>700.33600000000001</v>
      </c>
      <c r="E770" s="223">
        <f t="shared" si="199"/>
        <v>708.74599999999998</v>
      </c>
      <c r="F770" s="223">
        <f t="shared" si="199"/>
        <v>699.80599999999993</v>
      </c>
      <c r="G770" s="223">
        <f t="shared" si="199"/>
        <v>698.90599999999995</v>
      </c>
      <c r="H770" s="223">
        <f t="shared" si="199"/>
        <v>699.11599999999999</v>
      </c>
      <c r="I770" s="223">
        <f t="shared" si="199"/>
        <v>689.12599999999998</v>
      </c>
      <c r="J770" s="223">
        <f t="shared" si="199"/>
        <v>694.25599999999997</v>
      </c>
      <c r="K770" s="224">
        <f t="shared" si="199"/>
        <v>702.26599999999996</v>
      </c>
      <c r="L770" s="223">
        <f t="shared" si="199"/>
        <v>706.24599999999998</v>
      </c>
      <c r="M770" s="225">
        <f t="shared" si="199"/>
        <v>709.44600000000003</v>
      </c>
      <c r="N770" s="224">
        <f t="shared" si="199"/>
        <v>703.35599999999999</v>
      </c>
      <c r="O770" s="223">
        <f t="shared" si="199"/>
        <v>688.61599999999999</v>
      </c>
      <c r="P770" s="225">
        <f t="shared" si="199"/>
        <v>694.69600000000003</v>
      </c>
      <c r="Q770" s="226">
        <f t="shared" si="199"/>
        <v>711.46600000000001</v>
      </c>
      <c r="R770" s="223">
        <f t="shared" si="199"/>
        <v>725.71600000000001</v>
      </c>
      <c r="S770" s="226">
        <f t="shared" si="199"/>
        <v>724.32600000000002</v>
      </c>
      <c r="T770" s="223">
        <f t="shared" si="199"/>
        <v>715.50599999999997</v>
      </c>
      <c r="U770" s="222">
        <f t="shared" si="199"/>
        <v>706.62599999999998</v>
      </c>
      <c r="V770" s="222">
        <f t="shared" si="199"/>
        <v>714.18600000000004</v>
      </c>
      <c r="W770" s="222">
        <f t="shared" si="199"/>
        <v>715.13599999999997</v>
      </c>
      <c r="X770" s="222">
        <f t="shared" si="199"/>
        <v>714.596</v>
      </c>
      <c r="Y770" s="227">
        <f t="shared" si="199"/>
        <v>708.596</v>
      </c>
    </row>
    <row r="771" spans="1:27" s="241" customFormat="1" ht="18.75" hidden="1" customHeight="1" outlineLevel="1" x14ac:dyDescent="0.2">
      <c r="A771" s="249" t="s">
        <v>8</v>
      </c>
      <c r="B771" s="230">
        <f>B632</f>
        <v>711.95</v>
      </c>
      <c r="C771" s="230">
        <f t="shared" ref="C771:Y771" si="200">C632</f>
        <v>691.11</v>
      </c>
      <c r="D771" s="230">
        <f t="shared" si="200"/>
        <v>697.84</v>
      </c>
      <c r="E771" s="230">
        <f t="shared" si="200"/>
        <v>706.25</v>
      </c>
      <c r="F771" s="230">
        <f t="shared" si="200"/>
        <v>697.31</v>
      </c>
      <c r="G771" s="230">
        <f t="shared" si="200"/>
        <v>696.41</v>
      </c>
      <c r="H771" s="230">
        <f t="shared" si="200"/>
        <v>696.62</v>
      </c>
      <c r="I771" s="230">
        <f t="shared" si="200"/>
        <v>686.63</v>
      </c>
      <c r="J771" s="230">
        <f t="shared" si="200"/>
        <v>691.76</v>
      </c>
      <c r="K771" s="230">
        <f t="shared" si="200"/>
        <v>699.77</v>
      </c>
      <c r="L771" s="230">
        <f t="shared" si="200"/>
        <v>703.75</v>
      </c>
      <c r="M771" s="230">
        <f t="shared" si="200"/>
        <v>706.95</v>
      </c>
      <c r="N771" s="230">
        <f t="shared" si="200"/>
        <v>700.86</v>
      </c>
      <c r="O771" s="230">
        <f t="shared" si="200"/>
        <v>686.12</v>
      </c>
      <c r="P771" s="230">
        <f t="shared" si="200"/>
        <v>692.2</v>
      </c>
      <c r="Q771" s="230">
        <f t="shared" si="200"/>
        <v>708.97</v>
      </c>
      <c r="R771" s="230">
        <f t="shared" si="200"/>
        <v>723.22</v>
      </c>
      <c r="S771" s="230">
        <f t="shared" si="200"/>
        <v>721.83</v>
      </c>
      <c r="T771" s="230">
        <f t="shared" si="200"/>
        <v>713.01</v>
      </c>
      <c r="U771" s="230">
        <f t="shared" si="200"/>
        <v>704.13</v>
      </c>
      <c r="V771" s="230">
        <f t="shared" si="200"/>
        <v>711.69</v>
      </c>
      <c r="W771" s="230">
        <f t="shared" si="200"/>
        <v>712.64</v>
      </c>
      <c r="X771" s="230">
        <f t="shared" si="200"/>
        <v>712.1</v>
      </c>
      <c r="Y771" s="230">
        <f t="shared" si="200"/>
        <v>706.1</v>
      </c>
    </row>
    <row r="772" spans="1:27" s="241" customFormat="1" ht="18.75" hidden="1" customHeight="1" outlineLevel="1" x14ac:dyDescent="0.2">
      <c r="A772" s="244" t="s">
        <v>10</v>
      </c>
      <c r="B772" s="233"/>
      <c r="C772" s="234"/>
      <c r="D772" s="234"/>
      <c r="E772" s="234"/>
      <c r="F772" s="234"/>
      <c r="G772" s="234"/>
      <c r="H772" s="234"/>
      <c r="I772" s="234"/>
      <c r="J772" s="234"/>
      <c r="K772" s="234"/>
      <c r="L772" s="234"/>
      <c r="M772" s="234"/>
      <c r="N772" s="234"/>
      <c r="O772" s="234"/>
      <c r="P772" s="234"/>
      <c r="Q772" s="234"/>
      <c r="R772" s="234"/>
      <c r="S772" s="234"/>
      <c r="T772" s="234"/>
      <c r="U772" s="234"/>
      <c r="V772" s="234"/>
      <c r="W772" s="234"/>
      <c r="X772" s="234"/>
      <c r="Y772" s="235"/>
    </row>
    <row r="773" spans="1:27" s="241" customFormat="1" ht="18.75" hidden="1" customHeight="1" outlineLevel="1" thickBot="1" x14ac:dyDescent="0.25">
      <c r="A773" s="247" t="s">
        <v>11</v>
      </c>
      <c r="B773" s="237">
        <v>2.496</v>
      </c>
      <c r="C773" s="238">
        <v>2.496</v>
      </c>
      <c r="D773" s="238">
        <v>2.496</v>
      </c>
      <c r="E773" s="238">
        <v>2.496</v>
      </c>
      <c r="F773" s="238">
        <v>2.496</v>
      </c>
      <c r="G773" s="238">
        <v>2.496</v>
      </c>
      <c r="H773" s="238">
        <v>2.496</v>
      </c>
      <c r="I773" s="238">
        <v>2.496</v>
      </c>
      <c r="J773" s="238">
        <v>2.496</v>
      </c>
      <c r="K773" s="238">
        <v>2.496</v>
      </c>
      <c r="L773" s="238">
        <v>2.496</v>
      </c>
      <c r="M773" s="238">
        <v>2.496</v>
      </c>
      <c r="N773" s="238">
        <v>2.496</v>
      </c>
      <c r="O773" s="238">
        <v>2.496</v>
      </c>
      <c r="P773" s="238">
        <v>2.496</v>
      </c>
      <c r="Q773" s="238">
        <v>2.496</v>
      </c>
      <c r="R773" s="238">
        <v>2.496</v>
      </c>
      <c r="S773" s="238">
        <v>2.496</v>
      </c>
      <c r="T773" s="238">
        <v>2.496</v>
      </c>
      <c r="U773" s="238">
        <v>2.496</v>
      </c>
      <c r="V773" s="238">
        <v>2.496</v>
      </c>
      <c r="W773" s="238">
        <v>2.496</v>
      </c>
      <c r="X773" s="238">
        <v>2.496</v>
      </c>
      <c r="Y773" s="239">
        <v>2.496</v>
      </c>
    </row>
    <row r="774" spans="1:27" s="228" customFormat="1" ht="18.75" customHeight="1" collapsed="1" thickBot="1" x14ac:dyDescent="0.25">
      <c r="A774" s="251">
        <v>24</v>
      </c>
      <c r="B774" s="221">
        <f t="shared" ref="B774:Y774" si="201">SUM(B775:B777)</f>
        <v>718.91599999999994</v>
      </c>
      <c r="C774" s="222">
        <f t="shared" si="201"/>
        <v>699.08600000000001</v>
      </c>
      <c r="D774" s="222">
        <f t="shared" si="201"/>
        <v>699.08600000000001</v>
      </c>
      <c r="E774" s="223">
        <f t="shared" si="201"/>
        <v>605.35599999999999</v>
      </c>
      <c r="F774" s="223">
        <f t="shared" si="201"/>
        <v>17.486000000000001</v>
      </c>
      <c r="G774" s="223">
        <f t="shared" si="201"/>
        <v>17.486000000000001</v>
      </c>
      <c r="H774" s="223">
        <f t="shared" si="201"/>
        <v>17.486000000000001</v>
      </c>
      <c r="I774" s="223">
        <f t="shared" si="201"/>
        <v>17.486000000000001</v>
      </c>
      <c r="J774" s="223">
        <f t="shared" si="201"/>
        <v>17.486000000000001</v>
      </c>
      <c r="K774" s="224">
        <f t="shared" si="201"/>
        <v>17.486000000000001</v>
      </c>
      <c r="L774" s="223">
        <f t="shared" si="201"/>
        <v>17.486000000000001</v>
      </c>
      <c r="M774" s="225">
        <f t="shared" si="201"/>
        <v>17.486000000000001</v>
      </c>
      <c r="N774" s="224">
        <f t="shared" si="201"/>
        <v>17.486000000000001</v>
      </c>
      <c r="O774" s="223">
        <f t="shared" si="201"/>
        <v>17.486000000000001</v>
      </c>
      <c r="P774" s="225">
        <f t="shared" si="201"/>
        <v>17.486000000000001</v>
      </c>
      <c r="Q774" s="226">
        <f t="shared" si="201"/>
        <v>669.976</v>
      </c>
      <c r="R774" s="223">
        <f t="shared" si="201"/>
        <v>705.95600000000002</v>
      </c>
      <c r="S774" s="226">
        <f t="shared" si="201"/>
        <v>714.43600000000004</v>
      </c>
      <c r="T774" s="223">
        <f t="shared" si="201"/>
        <v>715.93600000000004</v>
      </c>
      <c r="U774" s="222">
        <f t="shared" si="201"/>
        <v>709.70600000000002</v>
      </c>
      <c r="V774" s="222">
        <f t="shared" si="201"/>
        <v>715.21600000000001</v>
      </c>
      <c r="W774" s="222">
        <f t="shared" si="201"/>
        <v>716.02599999999995</v>
      </c>
      <c r="X774" s="222">
        <f t="shared" si="201"/>
        <v>713.976</v>
      </c>
      <c r="Y774" s="227">
        <f t="shared" si="201"/>
        <v>708.87599999999998</v>
      </c>
      <c r="AA774" s="241"/>
    </row>
    <row r="775" spans="1:27" s="241" customFormat="1" ht="18.75" hidden="1" customHeight="1" outlineLevel="1" x14ac:dyDescent="0.2">
      <c r="A775" s="249" t="s">
        <v>8</v>
      </c>
      <c r="B775" s="230">
        <f>B637</f>
        <v>716.42</v>
      </c>
      <c r="C775" s="230">
        <f t="shared" ref="C775:Y775" si="202">C637</f>
        <v>696.59</v>
      </c>
      <c r="D775" s="230">
        <f t="shared" si="202"/>
        <v>696.59</v>
      </c>
      <c r="E775" s="230">
        <f t="shared" si="202"/>
        <v>602.86</v>
      </c>
      <c r="F775" s="230">
        <f t="shared" si="202"/>
        <v>14.99</v>
      </c>
      <c r="G775" s="230">
        <f t="shared" si="202"/>
        <v>14.99</v>
      </c>
      <c r="H775" s="230">
        <f t="shared" si="202"/>
        <v>14.99</v>
      </c>
      <c r="I775" s="230">
        <f t="shared" si="202"/>
        <v>14.99</v>
      </c>
      <c r="J775" s="230">
        <f t="shared" si="202"/>
        <v>14.99</v>
      </c>
      <c r="K775" s="230">
        <f t="shared" si="202"/>
        <v>14.99</v>
      </c>
      <c r="L775" s="230">
        <f t="shared" si="202"/>
        <v>14.99</v>
      </c>
      <c r="M775" s="230">
        <f t="shared" si="202"/>
        <v>14.99</v>
      </c>
      <c r="N775" s="230">
        <f t="shared" si="202"/>
        <v>14.99</v>
      </c>
      <c r="O775" s="230">
        <f t="shared" si="202"/>
        <v>14.99</v>
      </c>
      <c r="P775" s="230">
        <f t="shared" si="202"/>
        <v>14.99</v>
      </c>
      <c r="Q775" s="230">
        <f t="shared" si="202"/>
        <v>667.48</v>
      </c>
      <c r="R775" s="230">
        <f t="shared" si="202"/>
        <v>703.46</v>
      </c>
      <c r="S775" s="230">
        <f t="shared" si="202"/>
        <v>711.94</v>
      </c>
      <c r="T775" s="230">
        <f t="shared" si="202"/>
        <v>713.44</v>
      </c>
      <c r="U775" s="230">
        <f t="shared" si="202"/>
        <v>707.21</v>
      </c>
      <c r="V775" s="230">
        <f t="shared" si="202"/>
        <v>712.72</v>
      </c>
      <c r="W775" s="230">
        <f t="shared" si="202"/>
        <v>713.53</v>
      </c>
      <c r="X775" s="230">
        <f t="shared" si="202"/>
        <v>711.48</v>
      </c>
      <c r="Y775" s="230">
        <f t="shared" si="202"/>
        <v>706.38</v>
      </c>
      <c r="AA775" s="228"/>
    </row>
    <row r="776" spans="1:27" s="241" customFormat="1" ht="18.75" hidden="1" customHeight="1" outlineLevel="1" x14ac:dyDescent="0.2">
      <c r="A776" s="244" t="s">
        <v>10</v>
      </c>
      <c r="B776" s="233"/>
      <c r="C776" s="234"/>
      <c r="D776" s="234"/>
      <c r="E776" s="234"/>
      <c r="F776" s="234"/>
      <c r="G776" s="234"/>
      <c r="H776" s="234"/>
      <c r="I776" s="234"/>
      <c r="J776" s="234"/>
      <c r="K776" s="234"/>
      <c r="L776" s="234"/>
      <c r="M776" s="234"/>
      <c r="N776" s="234"/>
      <c r="O776" s="234"/>
      <c r="P776" s="234"/>
      <c r="Q776" s="234"/>
      <c r="R776" s="234"/>
      <c r="S776" s="234"/>
      <c r="T776" s="234"/>
      <c r="U776" s="234"/>
      <c r="V776" s="234"/>
      <c r="W776" s="234"/>
      <c r="X776" s="234"/>
      <c r="Y776" s="235"/>
    </row>
    <row r="777" spans="1:27" s="241" customFormat="1" ht="18.75" hidden="1" customHeight="1" outlineLevel="1" thickBot="1" x14ac:dyDescent="0.25">
      <c r="A777" s="247" t="s">
        <v>11</v>
      </c>
      <c r="B777" s="237">
        <v>2.496</v>
      </c>
      <c r="C777" s="238">
        <v>2.496</v>
      </c>
      <c r="D777" s="238">
        <v>2.496</v>
      </c>
      <c r="E777" s="238">
        <v>2.496</v>
      </c>
      <c r="F777" s="238">
        <v>2.496</v>
      </c>
      <c r="G777" s="238">
        <v>2.496</v>
      </c>
      <c r="H777" s="238">
        <v>2.496</v>
      </c>
      <c r="I777" s="238">
        <v>2.496</v>
      </c>
      <c r="J777" s="238">
        <v>2.496</v>
      </c>
      <c r="K777" s="238">
        <v>2.496</v>
      </c>
      <c r="L777" s="238">
        <v>2.496</v>
      </c>
      <c r="M777" s="238">
        <v>2.496</v>
      </c>
      <c r="N777" s="238">
        <v>2.496</v>
      </c>
      <c r="O777" s="238">
        <v>2.496</v>
      </c>
      <c r="P777" s="238">
        <v>2.496</v>
      </c>
      <c r="Q777" s="238">
        <v>2.496</v>
      </c>
      <c r="R777" s="238">
        <v>2.496</v>
      </c>
      <c r="S777" s="238">
        <v>2.496</v>
      </c>
      <c r="T777" s="238">
        <v>2.496</v>
      </c>
      <c r="U777" s="238">
        <v>2.496</v>
      </c>
      <c r="V777" s="238">
        <v>2.496</v>
      </c>
      <c r="W777" s="238">
        <v>2.496</v>
      </c>
      <c r="X777" s="238">
        <v>2.496</v>
      </c>
      <c r="Y777" s="239">
        <v>2.496</v>
      </c>
    </row>
    <row r="778" spans="1:27" s="228" customFormat="1" ht="18.75" customHeight="1" collapsed="1" thickBot="1" x14ac:dyDescent="0.25">
      <c r="A778" s="242">
        <v>25</v>
      </c>
      <c r="B778" s="221">
        <f t="shared" ref="B778:Y778" si="203">SUM(B779:B781)</f>
        <v>740.60599999999999</v>
      </c>
      <c r="C778" s="222">
        <f t="shared" si="203"/>
        <v>722.80599999999993</v>
      </c>
      <c r="D778" s="222">
        <f t="shared" si="203"/>
        <v>727.33600000000001</v>
      </c>
      <c r="E778" s="223">
        <f t="shared" si="203"/>
        <v>744.45600000000002</v>
      </c>
      <c r="F778" s="223">
        <f t="shared" si="203"/>
        <v>739.92599999999993</v>
      </c>
      <c r="G778" s="223">
        <f t="shared" si="203"/>
        <v>734.14599999999996</v>
      </c>
      <c r="H778" s="223">
        <f t="shared" si="203"/>
        <v>734.86599999999999</v>
      </c>
      <c r="I778" s="223">
        <f t="shared" si="203"/>
        <v>719.57600000000002</v>
      </c>
      <c r="J778" s="223">
        <f t="shared" si="203"/>
        <v>726.18600000000004</v>
      </c>
      <c r="K778" s="224">
        <f t="shared" si="203"/>
        <v>738.54599999999994</v>
      </c>
      <c r="L778" s="223">
        <f t="shared" si="203"/>
        <v>739.83600000000001</v>
      </c>
      <c r="M778" s="225">
        <f t="shared" si="203"/>
        <v>741.13599999999997</v>
      </c>
      <c r="N778" s="224">
        <f t="shared" si="203"/>
        <v>742.93600000000004</v>
      </c>
      <c r="O778" s="223">
        <f t="shared" si="203"/>
        <v>721.13599999999997</v>
      </c>
      <c r="P778" s="225">
        <f t="shared" si="203"/>
        <v>723.24599999999998</v>
      </c>
      <c r="Q778" s="226">
        <f t="shared" si="203"/>
        <v>745.88599999999997</v>
      </c>
      <c r="R778" s="223">
        <f t="shared" si="203"/>
        <v>747.46600000000001</v>
      </c>
      <c r="S778" s="226">
        <f t="shared" si="203"/>
        <v>754.73599999999999</v>
      </c>
      <c r="T778" s="223">
        <f t="shared" si="203"/>
        <v>745.52599999999995</v>
      </c>
      <c r="U778" s="222">
        <f t="shared" si="203"/>
        <v>728.68600000000004</v>
      </c>
      <c r="V778" s="222">
        <f t="shared" si="203"/>
        <v>733.596</v>
      </c>
      <c r="W778" s="222">
        <f t="shared" si="203"/>
        <v>738.10599999999999</v>
      </c>
      <c r="X778" s="222">
        <f t="shared" si="203"/>
        <v>739.66599999999994</v>
      </c>
      <c r="Y778" s="227">
        <f t="shared" si="203"/>
        <v>731.20600000000002</v>
      </c>
      <c r="AA778" s="241"/>
    </row>
    <row r="779" spans="1:27" s="241" customFormat="1" ht="18.75" hidden="1" customHeight="1" outlineLevel="1" x14ac:dyDescent="0.2">
      <c r="A779" s="249" t="s">
        <v>8</v>
      </c>
      <c r="B779" s="230">
        <f>B642</f>
        <v>738.11</v>
      </c>
      <c r="C779" s="230">
        <f t="shared" ref="C779:Y779" si="204">C642</f>
        <v>720.31</v>
      </c>
      <c r="D779" s="230">
        <f t="shared" si="204"/>
        <v>724.84</v>
      </c>
      <c r="E779" s="230">
        <f t="shared" si="204"/>
        <v>741.96</v>
      </c>
      <c r="F779" s="230">
        <f t="shared" si="204"/>
        <v>737.43</v>
      </c>
      <c r="G779" s="230">
        <f t="shared" si="204"/>
        <v>731.65</v>
      </c>
      <c r="H779" s="230">
        <f t="shared" si="204"/>
        <v>732.37</v>
      </c>
      <c r="I779" s="230">
        <f t="shared" si="204"/>
        <v>717.08</v>
      </c>
      <c r="J779" s="230">
        <f t="shared" si="204"/>
        <v>723.69</v>
      </c>
      <c r="K779" s="230">
        <f t="shared" si="204"/>
        <v>736.05</v>
      </c>
      <c r="L779" s="230">
        <f t="shared" si="204"/>
        <v>737.34</v>
      </c>
      <c r="M779" s="230">
        <f t="shared" si="204"/>
        <v>738.64</v>
      </c>
      <c r="N779" s="230">
        <f t="shared" si="204"/>
        <v>740.44</v>
      </c>
      <c r="O779" s="230">
        <f t="shared" si="204"/>
        <v>718.64</v>
      </c>
      <c r="P779" s="230">
        <f t="shared" si="204"/>
        <v>720.75</v>
      </c>
      <c r="Q779" s="230">
        <f t="shared" si="204"/>
        <v>743.39</v>
      </c>
      <c r="R779" s="230">
        <f t="shared" si="204"/>
        <v>744.97</v>
      </c>
      <c r="S779" s="230">
        <f t="shared" si="204"/>
        <v>752.24</v>
      </c>
      <c r="T779" s="230">
        <f t="shared" si="204"/>
        <v>743.03</v>
      </c>
      <c r="U779" s="230">
        <f t="shared" si="204"/>
        <v>726.19</v>
      </c>
      <c r="V779" s="230">
        <f t="shared" si="204"/>
        <v>731.1</v>
      </c>
      <c r="W779" s="230">
        <f t="shared" si="204"/>
        <v>735.61</v>
      </c>
      <c r="X779" s="230">
        <f t="shared" si="204"/>
        <v>737.17</v>
      </c>
      <c r="Y779" s="230">
        <f t="shared" si="204"/>
        <v>728.71</v>
      </c>
      <c r="AA779" s="228"/>
    </row>
    <row r="780" spans="1:27" s="241" customFormat="1" ht="18.75" hidden="1" customHeight="1" outlineLevel="1" x14ac:dyDescent="0.2">
      <c r="A780" s="244" t="s">
        <v>10</v>
      </c>
      <c r="B780" s="233"/>
      <c r="C780" s="234"/>
      <c r="D780" s="234"/>
      <c r="E780" s="234"/>
      <c r="F780" s="234"/>
      <c r="G780" s="234"/>
      <c r="H780" s="234"/>
      <c r="I780" s="234"/>
      <c r="J780" s="234"/>
      <c r="K780" s="234"/>
      <c r="L780" s="234"/>
      <c r="M780" s="234"/>
      <c r="N780" s="234"/>
      <c r="O780" s="234"/>
      <c r="P780" s="234"/>
      <c r="Q780" s="234"/>
      <c r="R780" s="234"/>
      <c r="S780" s="234"/>
      <c r="T780" s="234"/>
      <c r="U780" s="234"/>
      <c r="V780" s="234"/>
      <c r="W780" s="234"/>
      <c r="X780" s="234"/>
      <c r="Y780" s="235"/>
    </row>
    <row r="781" spans="1:27" s="241" customFormat="1" ht="18.75" hidden="1" customHeight="1" outlineLevel="1" thickBot="1" x14ac:dyDescent="0.25">
      <c r="A781" s="247" t="s">
        <v>11</v>
      </c>
      <c r="B781" s="237">
        <v>2.496</v>
      </c>
      <c r="C781" s="238">
        <v>2.496</v>
      </c>
      <c r="D781" s="238">
        <v>2.496</v>
      </c>
      <c r="E781" s="238">
        <v>2.496</v>
      </c>
      <c r="F781" s="238">
        <v>2.496</v>
      </c>
      <c r="G781" s="238">
        <v>2.496</v>
      </c>
      <c r="H781" s="238">
        <v>2.496</v>
      </c>
      <c r="I781" s="238">
        <v>2.496</v>
      </c>
      <c r="J781" s="238">
        <v>2.496</v>
      </c>
      <c r="K781" s="238">
        <v>2.496</v>
      </c>
      <c r="L781" s="238">
        <v>2.496</v>
      </c>
      <c r="M781" s="238">
        <v>2.496</v>
      </c>
      <c r="N781" s="238">
        <v>2.496</v>
      </c>
      <c r="O781" s="238">
        <v>2.496</v>
      </c>
      <c r="P781" s="238">
        <v>2.496</v>
      </c>
      <c r="Q781" s="238">
        <v>2.496</v>
      </c>
      <c r="R781" s="238">
        <v>2.496</v>
      </c>
      <c r="S781" s="238">
        <v>2.496</v>
      </c>
      <c r="T781" s="238">
        <v>2.496</v>
      </c>
      <c r="U781" s="238">
        <v>2.496</v>
      </c>
      <c r="V781" s="238">
        <v>2.496</v>
      </c>
      <c r="W781" s="238">
        <v>2.496</v>
      </c>
      <c r="X781" s="238">
        <v>2.496</v>
      </c>
      <c r="Y781" s="239">
        <v>2.496</v>
      </c>
    </row>
    <row r="782" spans="1:27" s="228" customFormat="1" ht="18.75" customHeight="1" collapsed="1" thickBot="1" x14ac:dyDescent="0.25">
      <c r="A782" s="248">
        <v>26</v>
      </c>
      <c r="B782" s="221">
        <f t="shared" ref="B782:Y782" si="205">SUM(B783:B785)</f>
        <v>768.80599999999993</v>
      </c>
      <c r="C782" s="222">
        <f t="shared" si="205"/>
        <v>749.53599999999994</v>
      </c>
      <c r="D782" s="222">
        <f t="shared" si="205"/>
        <v>758.03599999999994</v>
      </c>
      <c r="E782" s="223">
        <f t="shared" si="205"/>
        <v>771.81600000000003</v>
      </c>
      <c r="F782" s="223">
        <f t="shared" si="205"/>
        <v>768.19600000000003</v>
      </c>
      <c r="G782" s="223">
        <f t="shared" si="205"/>
        <v>764.91599999999994</v>
      </c>
      <c r="H782" s="223">
        <f t="shared" si="205"/>
        <v>764.24599999999998</v>
      </c>
      <c r="I782" s="223">
        <f t="shared" si="205"/>
        <v>750.17599999999993</v>
      </c>
      <c r="J782" s="223">
        <f t="shared" si="205"/>
        <v>754.41599999999994</v>
      </c>
      <c r="K782" s="224">
        <f t="shared" si="205"/>
        <v>759.58600000000001</v>
      </c>
      <c r="L782" s="223">
        <f t="shared" si="205"/>
        <v>759.43600000000004</v>
      </c>
      <c r="M782" s="225">
        <f t="shared" si="205"/>
        <v>761.62599999999998</v>
      </c>
      <c r="N782" s="224">
        <f t="shared" si="205"/>
        <v>763.83600000000001</v>
      </c>
      <c r="O782" s="223">
        <f t="shared" si="205"/>
        <v>741.82600000000002</v>
      </c>
      <c r="P782" s="225">
        <f t="shared" si="205"/>
        <v>747.02599999999995</v>
      </c>
      <c r="Q782" s="226">
        <f t="shared" si="205"/>
        <v>764.596</v>
      </c>
      <c r="R782" s="223">
        <f t="shared" si="205"/>
        <v>771.85599999999999</v>
      </c>
      <c r="S782" s="226">
        <f t="shared" si="205"/>
        <v>780.73599999999999</v>
      </c>
      <c r="T782" s="223">
        <f t="shared" si="205"/>
        <v>772.01599999999996</v>
      </c>
      <c r="U782" s="222">
        <f t="shared" si="205"/>
        <v>764.096</v>
      </c>
      <c r="V782" s="222">
        <f t="shared" si="205"/>
        <v>766.52599999999995</v>
      </c>
      <c r="W782" s="222">
        <f t="shared" si="205"/>
        <v>775.96600000000001</v>
      </c>
      <c r="X782" s="222">
        <f t="shared" si="205"/>
        <v>771.01599999999996</v>
      </c>
      <c r="Y782" s="227">
        <f t="shared" si="205"/>
        <v>771.82600000000002</v>
      </c>
      <c r="AA782" s="241"/>
    </row>
    <row r="783" spans="1:27" s="241" customFormat="1" ht="18.75" hidden="1" customHeight="1" outlineLevel="1" x14ac:dyDescent="0.2">
      <c r="A783" s="243" t="s">
        <v>8</v>
      </c>
      <c r="B783" s="230">
        <f>B647</f>
        <v>766.31</v>
      </c>
      <c r="C783" s="230">
        <f t="shared" ref="C783:Y783" si="206">C647</f>
        <v>747.04</v>
      </c>
      <c r="D783" s="230">
        <f t="shared" si="206"/>
        <v>755.54</v>
      </c>
      <c r="E783" s="230">
        <f t="shared" si="206"/>
        <v>769.32</v>
      </c>
      <c r="F783" s="230">
        <f t="shared" si="206"/>
        <v>765.7</v>
      </c>
      <c r="G783" s="230">
        <f t="shared" si="206"/>
        <v>762.42</v>
      </c>
      <c r="H783" s="230">
        <f t="shared" si="206"/>
        <v>761.75</v>
      </c>
      <c r="I783" s="230">
        <f t="shared" si="206"/>
        <v>747.68</v>
      </c>
      <c r="J783" s="230">
        <f t="shared" si="206"/>
        <v>751.92</v>
      </c>
      <c r="K783" s="230">
        <f t="shared" si="206"/>
        <v>757.09</v>
      </c>
      <c r="L783" s="230">
        <f t="shared" si="206"/>
        <v>756.94</v>
      </c>
      <c r="M783" s="230">
        <f t="shared" si="206"/>
        <v>759.13</v>
      </c>
      <c r="N783" s="230">
        <f t="shared" si="206"/>
        <v>761.34</v>
      </c>
      <c r="O783" s="230">
        <f t="shared" si="206"/>
        <v>739.33</v>
      </c>
      <c r="P783" s="230">
        <f t="shared" si="206"/>
        <v>744.53</v>
      </c>
      <c r="Q783" s="230">
        <f t="shared" si="206"/>
        <v>762.1</v>
      </c>
      <c r="R783" s="230">
        <f t="shared" si="206"/>
        <v>769.36</v>
      </c>
      <c r="S783" s="230">
        <f t="shared" si="206"/>
        <v>778.24</v>
      </c>
      <c r="T783" s="230">
        <f t="shared" si="206"/>
        <v>769.52</v>
      </c>
      <c r="U783" s="230">
        <f t="shared" si="206"/>
        <v>761.6</v>
      </c>
      <c r="V783" s="230">
        <f t="shared" si="206"/>
        <v>764.03</v>
      </c>
      <c r="W783" s="230">
        <f t="shared" si="206"/>
        <v>773.47</v>
      </c>
      <c r="X783" s="230">
        <f t="shared" si="206"/>
        <v>768.52</v>
      </c>
      <c r="Y783" s="230">
        <f t="shared" si="206"/>
        <v>769.33</v>
      </c>
      <c r="AA783" s="228"/>
    </row>
    <row r="784" spans="1:27" s="241" customFormat="1" ht="18.75" hidden="1" customHeight="1" outlineLevel="1" x14ac:dyDescent="0.2">
      <c r="A784" s="244" t="s">
        <v>10</v>
      </c>
      <c r="B784" s="233"/>
      <c r="C784" s="234"/>
      <c r="D784" s="234"/>
      <c r="E784" s="234"/>
      <c r="F784" s="234"/>
      <c r="G784" s="234"/>
      <c r="H784" s="234"/>
      <c r="I784" s="234"/>
      <c r="J784" s="234"/>
      <c r="K784" s="234"/>
      <c r="L784" s="234"/>
      <c r="M784" s="234"/>
      <c r="N784" s="234"/>
      <c r="O784" s="234"/>
      <c r="P784" s="234"/>
      <c r="Q784" s="234"/>
      <c r="R784" s="234"/>
      <c r="S784" s="234"/>
      <c r="T784" s="234"/>
      <c r="U784" s="234"/>
      <c r="V784" s="234"/>
      <c r="W784" s="234"/>
      <c r="X784" s="234"/>
      <c r="Y784" s="235"/>
    </row>
    <row r="785" spans="1:27" s="241" customFormat="1" ht="18.75" hidden="1" customHeight="1" outlineLevel="1" thickBot="1" x14ac:dyDescent="0.25">
      <c r="A785" s="236" t="s">
        <v>11</v>
      </c>
      <c r="B785" s="237">
        <v>2.496</v>
      </c>
      <c r="C785" s="238">
        <v>2.496</v>
      </c>
      <c r="D785" s="238">
        <v>2.496</v>
      </c>
      <c r="E785" s="238">
        <v>2.496</v>
      </c>
      <c r="F785" s="238">
        <v>2.496</v>
      </c>
      <c r="G785" s="238">
        <v>2.496</v>
      </c>
      <c r="H785" s="238">
        <v>2.496</v>
      </c>
      <c r="I785" s="238">
        <v>2.496</v>
      </c>
      <c r="J785" s="238">
        <v>2.496</v>
      </c>
      <c r="K785" s="238">
        <v>2.496</v>
      </c>
      <c r="L785" s="238">
        <v>2.496</v>
      </c>
      <c r="M785" s="238">
        <v>2.496</v>
      </c>
      <c r="N785" s="238">
        <v>2.496</v>
      </c>
      <c r="O785" s="238">
        <v>2.496</v>
      </c>
      <c r="P785" s="238">
        <v>2.496</v>
      </c>
      <c r="Q785" s="238">
        <v>2.496</v>
      </c>
      <c r="R785" s="238">
        <v>2.496</v>
      </c>
      <c r="S785" s="238">
        <v>2.496</v>
      </c>
      <c r="T785" s="238">
        <v>2.496</v>
      </c>
      <c r="U785" s="238">
        <v>2.496</v>
      </c>
      <c r="V785" s="238">
        <v>2.496</v>
      </c>
      <c r="W785" s="238">
        <v>2.496</v>
      </c>
      <c r="X785" s="238">
        <v>2.496</v>
      </c>
      <c r="Y785" s="239">
        <v>2.496</v>
      </c>
    </row>
    <row r="786" spans="1:27" s="228" customFormat="1" ht="18.75" customHeight="1" collapsed="1" thickBot="1" x14ac:dyDescent="0.25">
      <c r="A786" s="240">
        <v>27</v>
      </c>
      <c r="B786" s="221">
        <f t="shared" ref="B786:Y786" si="207">SUM(B787:B789)</f>
        <v>729.14599999999996</v>
      </c>
      <c r="C786" s="222">
        <f t="shared" si="207"/>
        <v>710.726</v>
      </c>
      <c r="D786" s="222">
        <f t="shared" si="207"/>
        <v>706.55599999999993</v>
      </c>
      <c r="E786" s="223">
        <f t="shared" si="207"/>
        <v>722.91599999999994</v>
      </c>
      <c r="F786" s="223">
        <f t="shared" si="207"/>
        <v>719.01599999999996</v>
      </c>
      <c r="G786" s="223">
        <f t="shared" si="207"/>
        <v>721.04599999999994</v>
      </c>
      <c r="H786" s="223">
        <f t="shared" si="207"/>
        <v>719.89599999999996</v>
      </c>
      <c r="I786" s="223">
        <f t="shared" si="207"/>
        <v>710.12599999999998</v>
      </c>
      <c r="J786" s="223">
        <f t="shared" si="207"/>
        <v>714.18600000000004</v>
      </c>
      <c r="K786" s="224">
        <f t="shared" si="207"/>
        <v>696.73599999999999</v>
      </c>
      <c r="L786" s="223">
        <f t="shared" si="207"/>
        <v>708.45600000000002</v>
      </c>
      <c r="M786" s="225">
        <f t="shared" si="207"/>
        <v>717.476</v>
      </c>
      <c r="N786" s="224">
        <f t="shared" si="207"/>
        <v>725.62599999999998</v>
      </c>
      <c r="O786" s="223">
        <f t="shared" si="207"/>
        <v>698.82600000000002</v>
      </c>
      <c r="P786" s="225">
        <f t="shared" si="207"/>
        <v>704.33600000000001</v>
      </c>
      <c r="Q786" s="226">
        <f t="shared" si="207"/>
        <v>713.23599999999999</v>
      </c>
      <c r="R786" s="223">
        <f t="shared" si="207"/>
        <v>727.35599999999999</v>
      </c>
      <c r="S786" s="226">
        <f t="shared" si="207"/>
        <v>737.726</v>
      </c>
      <c r="T786" s="223">
        <f t="shared" si="207"/>
        <v>734.86599999999999</v>
      </c>
      <c r="U786" s="222">
        <f t="shared" si="207"/>
        <v>721.88599999999997</v>
      </c>
      <c r="V786" s="222">
        <f t="shared" si="207"/>
        <v>714.476</v>
      </c>
      <c r="W786" s="222">
        <f t="shared" si="207"/>
        <v>728.94600000000003</v>
      </c>
      <c r="X786" s="222">
        <f t="shared" si="207"/>
        <v>735.15599999999995</v>
      </c>
      <c r="Y786" s="227">
        <f t="shared" si="207"/>
        <v>730.79599999999994</v>
      </c>
      <c r="AA786" s="241"/>
    </row>
    <row r="787" spans="1:27" s="241" customFormat="1" ht="18.75" hidden="1" customHeight="1" outlineLevel="1" x14ac:dyDescent="0.2">
      <c r="A787" s="243" t="s">
        <v>8</v>
      </c>
      <c r="B787" s="230">
        <f>B652</f>
        <v>726.65</v>
      </c>
      <c r="C787" s="230">
        <f t="shared" ref="C787:Y787" si="208">C652</f>
        <v>708.23</v>
      </c>
      <c r="D787" s="230">
        <f t="shared" si="208"/>
        <v>704.06</v>
      </c>
      <c r="E787" s="230">
        <f t="shared" si="208"/>
        <v>720.42</v>
      </c>
      <c r="F787" s="230">
        <f t="shared" si="208"/>
        <v>716.52</v>
      </c>
      <c r="G787" s="230">
        <f t="shared" si="208"/>
        <v>718.55</v>
      </c>
      <c r="H787" s="230">
        <f t="shared" si="208"/>
        <v>717.4</v>
      </c>
      <c r="I787" s="230">
        <f t="shared" si="208"/>
        <v>707.63</v>
      </c>
      <c r="J787" s="230">
        <f t="shared" si="208"/>
        <v>711.69</v>
      </c>
      <c r="K787" s="230">
        <f t="shared" si="208"/>
        <v>694.24</v>
      </c>
      <c r="L787" s="230">
        <f t="shared" si="208"/>
        <v>705.96</v>
      </c>
      <c r="M787" s="230">
        <f t="shared" si="208"/>
        <v>714.98</v>
      </c>
      <c r="N787" s="230">
        <f t="shared" si="208"/>
        <v>723.13</v>
      </c>
      <c r="O787" s="230">
        <f t="shared" si="208"/>
        <v>696.33</v>
      </c>
      <c r="P787" s="230">
        <f t="shared" si="208"/>
        <v>701.84</v>
      </c>
      <c r="Q787" s="230">
        <f t="shared" si="208"/>
        <v>710.74</v>
      </c>
      <c r="R787" s="230">
        <f t="shared" si="208"/>
        <v>724.86</v>
      </c>
      <c r="S787" s="230">
        <f t="shared" si="208"/>
        <v>735.23</v>
      </c>
      <c r="T787" s="230">
        <f t="shared" si="208"/>
        <v>732.37</v>
      </c>
      <c r="U787" s="230">
        <f t="shared" si="208"/>
        <v>719.39</v>
      </c>
      <c r="V787" s="230">
        <f t="shared" si="208"/>
        <v>711.98</v>
      </c>
      <c r="W787" s="230">
        <f t="shared" si="208"/>
        <v>726.45</v>
      </c>
      <c r="X787" s="230">
        <f t="shared" si="208"/>
        <v>732.66</v>
      </c>
      <c r="Y787" s="230">
        <f t="shared" si="208"/>
        <v>728.3</v>
      </c>
      <c r="AA787" s="228"/>
    </row>
    <row r="788" spans="1:27" s="241" customFormat="1" ht="18.75" hidden="1" customHeight="1" outlineLevel="1" x14ac:dyDescent="0.2">
      <c r="A788" s="244" t="s">
        <v>10</v>
      </c>
      <c r="B788" s="233"/>
      <c r="C788" s="234"/>
      <c r="D788" s="234"/>
      <c r="E788" s="234"/>
      <c r="F788" s="234"/>
      <c r="G788" s="234"/>
      <c r="H788" s="234"/>
      <c r="I788" s="234"/>
      <c r="J788" s="234"/>
      <c r="K788" s="234"/>
      <c r="L788" s="234"/>
      <c r="M788" s="234"/>
      <c r="N788" s="234"/>
      <c r="O788" s="234"/>
      <c r="P788" s="234"/>
      <c r="Q788" s="234"/>
      <c r="R788" s="234"/>
      <c r="S788" s="234"/>
      <c r="T788" s="234"/>
      <c r="U788" s="234"/>
      <c r="V788" s="234"/>
      <c r="W788" s="234"/>
      <c r="X788" s="234"/>
      <c r="Y788" s="235"/>
    </row>
    <row r="789" spans="1:27" s="241" customFormat="1" ht="18.75" hidden="1" customHeight="1" outlineLevel="1" thickBot="1" x14ac:dyDescent="0.25">
      <c r="A789" s="236" t="s">
        <v>11</v>
      </c>
      <c r="B789" s="237">
        <v>2.496</v>
      </c>
      <c r="C789" s="238">
        <v>2.496</v>
      </c>
      <c r="D789" s="238">
        <v>2.496</v>
      </c>
      <c r="E789" s="238">
        <v>2.496</v>
      </c>
      <c r="F789" s="238">
        <v>2.496</v>
      </c>
      <c r="G789" s="238">
        <v>2.496</v>
      </c>
      <c r="H789" s="238">
        <v>2.496</v>
      </c>
      <c r="I789" s="238">
        <v>2.496</v>
      </c>
      <c r="J789" s="238">
        <v>2.496</v>
      </c>
      <c r="K789" s="238">
        <v>2.496</v>
      </c>
      <c r="L789" s="238">
        <v>2.496</v>
      </c>
      <c r="M789" s="238">
        <v>2.496</v>
      </c>
      <c r="N789" s="238">
        <v>2.496</v>
      </c>
      <c r="O789" s="238">
        <v>2.496</v>
      </c>
      <c r="P789" s="238">
        <v>2.496</v>
      </c>
      <c r="Q789" s="238">
        <v>2.496</v>
      </c>
      <c r="R789" s="238">
        <v>2.496</v>
      </c>
      <c r="S789" s="238">
        <v>2.496</v>
      </c>
      <c r="T789" s="238">
        <v>2.496</v>
      </c>
      <c r="U789" s="238">
        <v>2.496</v>
      </c>
      <c r="V789" s="238">
        <v>2.496</v>
      </c>
      <c r="W789" s="238">
        <v>2.496</v>
      </c>
      <c r="X789" s="238">
        <v>2.496</v>
      </c>
      <c r="Y789" s="239">
        <v>2.496</v>
      </c>
    </row>
    <row r="790" spans="1:27" s="228" customFormat="1" ht="18.75" customHeight="1" collapsed="1" thickBot="1" x14ac:dyDescent="0.25">
      <c r="A790" s="251">
        <v>28</v>
      </c>
      <c r="B790" s="221">
        <f t="shared" ref="B790:Y790" si="209">SUM(B791:B793)</f>
        <v>822.07600000000002</v>
      </c>
      <c r="C790" s="222">
        <f t="shared" si="209"/>
        <v>759.99599999999998</v>
      </c>
      <c r="D790" s="222">
        <f t="shared" si="209"/>
        <v>781.38599999999997</v>
      </c>
      <c r="E790" s="223">
        <f t="shared" si="209"/>
        <v>803.61599999999999</v>
      </c>
      <c r="F790" s="223">
        <f t="shared" si="209"/>
        <v>806.31600000000003</v>
      </c>
      <c r="G790" s="223">
        <f t="shared" si="209"/>
        <v>795.61599999999999</v>
      </c>
      <c r="H790" s="223">
        <f t="shared" si="209"/>
        <v>789.14599999999996</v>
      </c>
      <c r="I790" s="223">
        <f t="shared" si="209"/>
        <v>742.90599999999995</v>
      </c>
      <c r="J790" s="223">
        <f t="shared" si="209"/>
        <v>760.476</v>
      </c>
      <c r="K790" s="224">
        <f t="shared" si="209"/>
        <v>763.89599999999996</v>
      </c>
      <c r="L790" s="223">
        <f t="shared" si="209"/>
        <v>777.63599999999997</v>
      </c>
      <c r="M790" s="225">
        <f t="shared" si="209"/>
        <v>786.80599999999993</v>
      </c>
      <c r="N790" s="224">
        <f t="shared" si="209"/>
        <v>741.87599999999998</v>
      </c>
      <c r="O790" s="223">
        <f t="shared" si="209"/>
        <v>727.21600000000001</v>
      </c>
      <c r="P790" s="225">
        <f t="shared" si="209"/>
        <v>728.07600000000002</v>
      </c>
      <c r="Q790" s="226">
        <f t="shared" si="209"/>
        <v>754.61599999999999</v>
      </c>
      <c r="R790" s="223">
        <f t="shared" si="209"/>
        <v>762.24599999999998</v>
      </c>
      <c r="S790" s="226">
        <f t="shared" si="209"/>
        <v>766.27599999999995</v>
      </c>
      <c r="T790" s="223">
        <f t="shared" si="209"/>
        <v>755.43600000000004</v>
      </c>
      <c r="U790" s="222">
        <f t="shared" si="209"/>
        <v>753.85599999999999</v>
      </c>
      <c r="V790" s="222">
        <f t="shared" si="209"/>
        <v>753.596</v>
      </c>
      <c r="W790" s="222">
        <f t="shared" si="209"/>
        <v>758.27599999999995</v>
      </c>
      <c r="X790" s="222">
        <f t="shared" si="209"/>
        <v>764.25599999999997</v>
      </c>
      <c r="Y790" s="227">
        <f t="shared" si="209"/>
        <v>761.62599999999998</v>
      </c>
      <c r="AA790" s="241"/>
    </row>
    <row r="791" spans="1:27" s="241" customFormat="1" ht="18.75" hidden="1" customHeight="1" outlineLevel="1" x14ac:dyDescent="0.2">
      <c r="A791" s="249" t="s">
        <v>8</v>
      </c>
      <c r="B791" s="230">
        <f>B657</f>
        <v>819.58</v>
      </c>
      <c r="C791" s="230">
        <f t="shared" ref="C791:Y791" si="210">C657</f>
        <v>757.5</v>
      </c>
      <c r="D791" s="230">
        <f t="shared" si="210"/>
        <v>778.89</v>
      </c>
      <c r="E791" s="230">
        <f t="shared" si="210"/>
        <v>801.12</v>
      </c>
      <c r="F791" s="230">
        <f t="shared" si="210"/>
        <v>803.82</v>
      </c>
      <c r="G791" s="230">
        <f t="shared" si="210"/>
        <v>793.12</v>
      </c>
      <c r="H791" s="230">
        <f t="shared" si="210"/>
        <v>786.65</v>
      </c>
      <c r="I791" s="230">
        <f t="shared" si="210"/>
        <v>740.41</v>
      </c>
      <c r="J791" s="230">
        <f t="shared" si="210"/>
        <v>757.98</v>
      </c>
      <c r="K791" s="230">
        <f t="shared" si="210"/>
        <v>761.4</v>
      </c>
      <c r="L791" s="230">
        <f t="shared" si="210"/>
        <v>775.14</v>
      </c>
      <c r="M791" s="230">
        <f t="shared" si="210"/>
        <v>784.31</v>
      </c>
      <c r="N791" s="230">
        <f t="shared" si="210"/>
        <v>739.38</v>
      </c>
      <c r="O791" s="230">
        <f t="shared" si="210"/>
        <v>724.72</v>
      </c>
      <c r="P791" s="230">
        <f t="shared" si="210"/>
        <v>725.58</v>
      </c>
      <c r="Q791" s="230">
        <f t="shared" si="210"/>
        <v>752.12</v>
      </c>
      <c r="R791" s="230">
        <f t="shared" si="210"/>
        <v>759.75</v>
      </c>
      <c r="S791" s="230">
        <f t="shared" si="210"/>
        <v>763.78</v>
      </c>
      <c r="T791" s="230">
        <f t="shared" si="210"/>
        <v>752.94</v>
      </c>
      <c r="U791" s="230">
        <f t="shared" si="210"/>
        <v>751.36</v>
      </c>
      <c r="V791" s="230">
        <f t="shared" si="210"/>
        <v>751.1</v>
      </c>
      <c r="W791" s="230">
        <f t="shared" si="210"/>
        <v>755.78</v>
      </c>
      <c r="X791" s="230">
        <f t="shared" si="210"/>
        <v>761.76</v>
      </c>
      <c r="Y791" s="230">
        <f t="shared" si="210"/>
        <v>759.13</v>
      </c>
      <c r="AA791" s="252"/>
    </row>
    <row r="792" spans="1:27" s="241" customFormat="1" ht="18.75" hidden="1" customHeight="1" outlineLevel="1" x14ac:dyDescent="0.25">
      <c r="A792" s="244" t="s">
        <v>10</v>
      </c>
      <c r="B792" s="233"/>
      <c r="C792" s="234"/>
      <c r="D792" s="234"/>
      <c r="E792" s="234"/>
      <c r="F792" s="234"/>
      <c r="G792" s="234"/>
      <c r="H792" s="234"/>
      <c r="I792" s="234"/>
      <c r="J792" s="234"/>
      <c r="K792" s="234"/>
      <c r="L792" s="234"/>
      <c r="M792" s="234"/>
      <c r="N792" s="234"/>
      <c r="O792" s="234"/>
      <c r="P792" s="234"/>
      <c r="Q792" s="234"/>
      <c r="R792" s="234"/>
      <c r="S792" s="234"/>
      <c r="T792" s="234"/>
      <c r="U792" s="234"/>
      <c r="V792" s="234"/>
      <c r="W792" s="234"/>
      <c r="X792" s="234"/>
      <c r="Y792" s="235"/>
      <c r="AA792" s="253"/>
    </row>
    <row r="793" spans="1:27" s="241" customFormat="1" ht="18.75" hidden="1" customHeight="1" outlineLevel="1" thickBot="1" x14ac:dyDescent="0.25">
      <c r="A793" s="247" t="s">
        <v>11</v>
      </c>
      <c r="B793" s="237">
        <v>2.496</v>
      </c>
      <c r="C793" s="238">
        <v>2.496</v>
      </c>
      <c r="D793" s="238">
        <v>2.496</v>
      </c>
      <c r="E793" s="238">
        <v>2.496</v>
      </c>
      <c r="F793" s="238">
        <v>2.496</v>
      </c>
      <c r="G793" s="238">
        <v>2.496</v>
      </c>
      <c r="H793" s="238">
        <v>2.496</v>
      </c>
      <c r="I793" s="238">
        <v>2.496</v>
      </c>
      <c r="J793" s="238">
        <v>2.496</v>
      </c>
      <c r="K793" s="238">
        <v>2.496</v>
      </c>
      <c r="L793" s="238">
        <v>2.496</v>
      </c>
      <c r="M793" s="238">
        <v>2.496</v>
      </c>
      <c r="N793" s="238">
        <v>2.496</v>
      </c>
      <c r="O793" s="238">
        <v>2.496</v>
      </c>
      <c r="P793" s="238">
        <v>2.496</v>
      </c>
      <c r="Q793" s="238">
        <v>2.496</v>
      </c>
      <c r="R793" s="238">
        <v>2.496</v>
      </c>
      <c r="S793" s="238">
        <v>2.496</v>
      </c>
      <c r="T793" s="238">
        <v>2.496</v>
      </c>
      <c r="U793" s="238">
        <v>2.496</v>
      </c>
      <c r="V793" s="238">
        <v>2.496</v>
      </c>
      <c r="W793" s="238">
        <v>2.496</v>
      </c>
      <c r="X793" s="238">
        <v>2.496</v>
      </c>
      <c r="Y793" s="239">
        <v>2.496</v>
      </c>
      <c r="AA793" s="252"/>
    </row>
    <row r="794" spans="1:27" s="228" customFormat="1" ht="18.75" customHeight="1" collapsed="1" thickBot="1" x14ac:dyDescent="0.25">
      <c r="A794" s="242">
        <v>29</v>
      </c>
      <c r="B794" s="221">
        <f t="shared" ref="B794:Y794" si="211">SUM(B795:B797)</f>
        <v>742.45600000000002</v>
      </c>
      <c r="C794" s="222">
        <f t="shared" si="211"/>
        <v>708.04599999999994</v>
      </c>
      <c r="D794" s="222">
        <f t="shared" si="211"/>
        <v>726.23599999999999</v>
      </c>
      <c r="E794" s="223">
        <f t="shared" si="211"/>
        <v>742.71600000000001</v>
      </c>
      <c r="F794" s="223">
        <f t="shared" si="211"/>
        <v>737.98599999999999</v>
      </c>
      <c r="G794" s="223">
        <f t="shared" si="211"/>
        <v>726.57600000000002</v>
      </c>
      <c r="H794" s="223">
        <f t="shared" si="211"/>
        <v>712.86599999999999</v>
      </c>
      <c r="I794" s="223">
        <f t="shared" si="211"/>
        <v>706.43600000000004</v>
      </c>
      <c r="J794" s="223">
        <f t="shared" si="211"/>
        <v>705.77599999999995</v>
      </c>
      <c r="K794" s="224">
        <f t="shared" si="211"/>
        <v>719.39599999999996</v>
      </c>
      <c r="L794" s="223">
        <f t="shared" si="211"/>
        <v>716.06600000000003</v>
      </c>
      <c r="M794" s="225">
        <f t="shared" si="211"/>
        <v>728.476</v>
      </c>
      <c r="N794" s="224">
        <f t="shared" si="211"/>
        <v>715.03599999999994</v>
      </c>
      <c r="O794" s="223">
        <f t="shared" si="211"/>
        <v>713.846</v>
      </c>
      <c r="P794" s="225">
        <f t="shared" si="211"/>
        <v>709.77599999999995</v>
      </c>
      <c r="Q794" s="226">
        <f t="shared" si="211"/>
        <v>735.67599999999993</v>
      </c>
      <c r="R794" s="223">
        <f t="shared" si="211"/>
        <v>743.90599999999995</v>
      </c>
      <c r="S794" s="226">
        <f t="shared" si="211"/>
        <v>751.00599999999997</v>
      </c>
      <c r="T794" s="223">
        <f t="shared" si="211"/>
        <v>745.24599999999998</v>
      </c>
      <c r="U794" s="222">
        <f t="shared" si="211"/>
        <v>735.976</v>
      </c>
      <c r="V794" s="222">
        <f t="shared" si="211"/>
        <v>732.78599999999994</v>
      </c>
      <c r="W794" s="222">
        <f t="shared" si="211"/>
        <v>736.07600000000002</v>
      </c>
      <c r="X794" s="222">
        <f t="shared" si="211"/>
        <v>738.31600000000003</v>
      </c>
      <c r="Y794" s="227">
        <f t="shared" si="211"/>
        <v>731.63599999999997</v>
      </c>
      <c r="AA794" s="252"/>
    </row>
    <row r="795" spans="1:27" s="241" customFormat="1" ht="18.75" hidden="1" customHeight="1" outlineLevel="1" x14ac:dyDescent="0.2">
      <c r="A795" s="249" t="s">
        <v>8</v>
      </c>
      <c r="B795" s="230">
        <f>B662</f>
        <v>739.96</v>
      </c>
      <c r="C795" s="230">
        <f t="shared" ref="C795:Y795" si="212">C662</f>
        <v>705.55</v>
      </c>
      <c r="D795" s="230">
        <f t="shared" si="212"/>
        <v>723.74</v>
      </c>
      <c r="E795" s="230">
        <f t="shared" si="212"/>
        <v>740.22</v>
      </c>
      <c r="F795" s="230">
        <f t="shared" si="212"/>
        <v>735.49</v>
      </c>
      <c r="G795" s="230">
        <f t="shared" si="212"/>
        <v>724.08</v>
      </c>
      <c r="H795" s="230">
        <f t="shared" si="212"/>
        <v>710.37</v>
      </c>
      <c r="I795" s="230">
        <f t="shared" si="212"/>
        <v>703.94</v>
      </c>
      <c r="J795" s="230">
        <f t="shared" si="212"/>
        <v>703.28</v>
      </c>
      <c r="K795" s="230">
        <f t="shared" si="212"/>
        <v>716.9</v>
      </c>
      <c r="L795" s="230">
        <f t="shared" si="212"/>
        <v>713.57</v>
      </c>
      <c r="M795" s="230">
        <f t="shared" si="212"/>
        <v>725.98</v>
      </c>
      <c r="N795" s="230">
        <f t="shared" si="212"/>
        <v>712.54</v>
      </c>
      <c r="O795" s="230">
        <f t="shared" si="212"/>
        <v>711.35</v>
      </c>
      <c r="P795" s="230">
        <f t="shared" si="212"/>
        <v>707.28</v>
      </c>
      <c r="Q795" s="230">
        <f t="shared" si="212"/>
        <v>733.18</v>
      </c>
      <c r="R795" s="230">
        <f t="shared" si="212"/>
        <v>741.41</v>
      </c>
      <c r="S795" s="230">
        <f t="shared" si="212"/>
        <v>748.51</v>
      </c>
      <c r="T795" s="230">
        <f t="shared" si="212"/>
        <v>742.75</v>
      </c>
      <c r="U795" s="230">
        <f t="shared" si="212"/>
        <v>733.48</v>
      </c>
      <c r="V795" s="230">
        <f t="shared" si="212"/>
        <v>730.29</v>
      </c>
      <c r="W795" s="230">
        <f t="shared" si="212"/>
        <v>733.58</v>
      </c>
      <c r="X795" s="230">
        <f t="shared" si="212"/>
        <v>735.82</v>
      </c>
      <c r="Y795" s="230">
        <f t="shared" si="212"/>
        <v>729.14</v>
      </c>
      <c r="AA795" s="252"/>
    </row>
    <row r="796" spans="1:27" s="241" customFormat="1" ht="18.75" hidden="1" customHeight="1" outlineLevel="1" x14ac:dyDescent="0.2">
      <c r="A796" s="244" t="s">
        <v>10</v>
      </c>
      <c r="B796" s="233"/>
      <c r="C796" s="234"/>
      <c r="D796" s="234"/>
      <c r="E796" s="234"/>
      <c r="F796" s="234"/>
      <c r="G796" s="234"/>
      <c r="H796" s="234"/>
      <c r="I796" s="234"/>
      <c r="J796" s="234"/>
      <c r="K796" s="234"/>
      <c r="L796" s="234"/>
      <c r="M796" s="234"/>
      <c r="N796" s="234"/>
      <c r="O796" s="234"/>
      <c r="P796" s="234"/>
      <c r="Q796" s="234"/>
      <c r="R796" s="234"/>
      <c r="S796" s="234"/>
      <c r="T796" s="234"/>
      <c r="U796" s="234"/>
      <c r="V796" s="234"/>
      <c r="W796" s="234"/>
      <c r="X796" s="234"/>
      <c r="Y796" s="235"/>
      <c r="AA796" s="252"/>
    </row>
    <row r="797" spans="1:27" s="241" customFormat="1" ht="18.75" hidden="1" customHeight="1" outlineLevel="1" thickBot="1" x14ac:dyDescent="0.25">
      <c r="A797" s="247" t="s">
        <v>11</v>
      </c>
      <c r="B797" s="237">
        <v>2.496</v>
      </c>
      <c r="C797" s="238">
        <v>2.496</v>
      </c>
      <c r="D797" s="238">
        <v>2.496</v>
      </c>
      <c r="E797" s="238">
        <v>2.496</v>
      </c>
      <c r="F797" s="238">
        <v>2.496</v>
      </c>
      <c r="G797" s="238">
        <v>2.496</v>
      </c>
      <c r="H797" s="238">
        <v>2.496</v>
      </c>
      <c r="I797" s="238">
        <v>2.496</v>
      </c>
      <c r="J797" s="238">
        <v>2.496</v>
      </c>
      <c r="K797" s="238">
        <v>2.496</v>
      </c>
      <c r="L797" s="238">
        <v>2.496</v>
      </c>
      <c r="M797" s="238">
        <v>2.496</v>
      </c>
      <c r="N797" s="238">
        <v>2.496</v>
      </c>
      <c r="O797" s="238">
        <v>2.496</v>
      </c>
      <c r="P797" s="238">
        <v>2.496</v>
      </c>
      <c r="Q797" s="238">
        <v>2.496</v>
      </c>
      <c r="R797" s="238">
        <v>2.496</v>
      </c>
      <c r="S797" s="238">
        <v>2.496</v>
      </c>
      <c r="T797" s="238">
        <v>2.496</v>
      </c>
      <c r="U797" s="238">
        <v>2.496</v>
      </c>
      <c r="V797" s="238">
        <v>2.496</v>
      </c>
      <c r="W797" s="238">
        <v>2.496</v>
      </c>
      <c r="X797" s="238">
        <v>2.496</v>
      </c>
      <c r="Y797" s="239">
        <v>2.496</v>
      </c>
      <c r="AA797" s="252"/>
    </row>
    <row r="798" spans="1:27" s="228" customFormat="1" ht="18.75" customHeight="1" collapsed="1" thickBot="1" x14ac:dyDescent="0.25">
      <c r="A798" s="248">
        <v>30</v>
      </c>
      <c r="B798" s="221">
        <f t="shared" ref="B798:Y798" si="213">SUM(B799:B801)</f>
        <v>768.28599999999994</v>
      </c>
      <c r="C798" s="222">
        <f t="shared" si="213"/>
        <v>745.70600000000002</v>
      </c>
      <c r="D798" s="222">
        <f t="shared" si="213"/>
        <v>751.16599999999994</v>
      </c>
      <c r="E798" s="223">
        <f t="shared" si="213"/>
        <v>768.226</v>
      </c>
      <c r="F798" s="223">
        <f t="shared" si="213"/>
        <v>755.27599999999995</v>
      </c>
      <c r="G798" s="223">
        <f t="shared" si="213"/>
        <v>754.96600000000001</v>
      </c>
      <c r="H798" s="223">
        <f t="shared" si="213"/>
        <v>759.05599999999993</v>
      </c>
      <c r="I798" s="223">
        <f t="shared" si="213"/>
        <v>737.96600000000001</v>
      </c>
      <c r="J798" s="223">
        <f t="shared" si="213"/>
        <v>751.56600000000003</v>
      </c>
      <c r="K798" s="224">
        <f t="shared" si="213"/>
        <v>762.38599999999997</v>
      </c>
      <c r="L798" s="223">
        <f t="shared" si="213"/>
        <v>753.66599999999994</v>
      </c>
      <c r="M798" s="225">
        <f t="shared" si="213"/>
        <v>765.04599999999994</v>
      </c>
      <c r="N798" s="224">
        <f t="shared" si="213"/>
        <v>767.63599999999997</v>
      </c>
      <c r="O798" s="223">
        <f t="shared" si="213"/>
        <v>743.13599999999997</v>
      </c>
      <c r="P798" s="225">
        <f t="shared" si="213"/>
        <v>749.50599999999997</v>
      </c>
      <c r="Q798" s="226">
        <f t="shared" si="213"/>
        <v>773.94600000000003</v>
      </c>
      <c r="R798" s="223">
        <f t="shared" si="213"/>
        <v>782.98599999999999</v>
      </c>
      <c r="S798" s="226">
        <f t="shared" si="213"/>
        <v>787.43600000000004</v>
      </c>
      <c r="T798" s="223">
        <f t="shared" si="213"/>
        <v>782.49599999999998</v>
      </c>
      <c r="U798" s="222">
        <f t="shared" si="213"/>
        <v>772.60599999999999</v>
      </c>
      <c r="V798" s="222">
        <f t="shared" si="213"/>
        <v>777.846</v>
      </c>
      <c r="W798" s="222">
        <f t="shared" si="213"/>
        <v>779.45600000000002</v>
      </c>
      <c r="X798" s="222">
        <f t="shared" si="213"/>
        <v>772.86599999999999</v>
      </c>
      <c r="Y798" s="227">
        <f t="shared" si="213"/>
        <v>772.91599999999994</v>
      </c>
      <c r="AA798" s="252"/>
    </row>
    <row r="799" spans="1:27" s="241" customFormat="1" ht="18.75" hidden="1" customHeight="1" outlineLevel="1" x14ac:dyDescent="0.2">
      <c r="A799" s="229" t="s">
        <v>8</v>
      </c>
      <c r="B799" s="230">
        <f>B667</f>
        <v>765.79</v>
      </c>
      <c r="C799" s="230">
        <f t="shared" ref="C799:Y799" si="214">C667</f>
        <v>743.21</v>
      </c>
      <c r="D799" s="230">
        <f t="shared" si="214"/>
        <v>748.67</v>
      </c>
      <c r="E799" s="230">
        <f t="shared" si="214"/>
        <v>765.73</v>
      </c>
      <c r="F799" s="230">
        <f t="shared" si="214"/>
        <v>752.78</v>
      </c>
      <c r="G799" s="230">
        <f t="shared" si="214"/>
        <v>752.47</v>
      </c>
      <c r="H799" s="230">
        <f t="shared" si="214"/>
        <v>756.56</v>
      </c>
      <c r="I799" s="230">
        <f t="shared" si="214"/>
        <v>735.47</v>
      </c>
      <c r="J799" s="230">
        <f t="shared" si="214"/>
        <v>749.07</v>
      </c>
      <c r="K799" s="230">
        <f t="shared" si="214"/>
        <v>759.89</v>
      </c>
      <c r="L799" s="230">
        <f t="shared" si="214"/>
        <v>751.17</v>
      </c>
      <c r="M799" s="230">
        <f t="shared" si="214"/>
        <v>762.55</v>
      </c>
      <c r="N799" s="230">
        <f t="shared" si="214"/>
        <v>765.14</v>
      </c>
      <c r="O799" s="230">
        <f t="shared" si="214"/>
        <v>740.64</v>
      </c>
      <c r="P799" s="230">
        <f t="shared" si="214"/>
        <v>747.01</v>
      </c>
      <c r="Q799" s="230">
        <f t="shared" si="214"/>
        <v>771.45</v>
      </c>
      <c r="R799" s="230">
        <f t="shared" si="214"/>
        <v>780.49</v>
      </c>
      <c r="S799" s="230">
        <f t="shared" si="214"/>
        <v>784.94</v>
      </c>
      <c r="T799" s="230">
        <f t="shared" si="214"/>
        <v>780</v>
      </c>
      <c r="U799" s="230">
        <f t="shared" si="214"/>
        <v>770.11</v>
      </c>
      <c r="V799" s="230">
        <f t="shared" si="214"/>
        <v>775.35</v>
      </c>
      <c r="W799" s="230">
        <f t="shared" si="214"/>
        <v>776.96</v>
      </c>
      <c r="X799" s="230">
        <f t="shared" si="214"/>
        <v>770.37</v>
      </c>
      <c r="Y799" s="230">
        <f t="shared" si="214"/>
        <v>770.42</v>
      </c>
      <c r="AA799" s="252"/>
    </row>
    <row r="800" spans="1:27" s="241" customFormat="1" ht="18.75" hidden="1" customHeight="1" outlineLevel="1" x14ac:dyDescent="0.2">
      <c r="A800" s="232" t="s">
        <v>10</v>
      </c>
      <c r="B800" s="233"/>
      <c r="C800" s="234"/>
      <c r="D800" s="234"/>
      <c r="E800" s="234"/>
      <c r="F800" s="234"/>
      <c r="G800" s="234"/>
      <c r="H800" s="234"/>
      <c r="I800" s="234"/>
      <c r="J800" s="234"/>
      <c r="K800" s="234"/>
      <c r="L800" s="234"/>
      <c r="M800" s="234"/>
      <c r="N800" s="234"/>
      <c r="O800" s="234"/>
      <c r="P800" s="234"/>
      <c r="Q800" s="234"/>
      <c r="R800" s="234"/>
      <c r="S800" s="234"/>
      <c r="T800" s="234"/>
      <c r="U800" s="234"/>
      <c r="V800" s="234"/>
      <c r="W800" s="234"/>
      <c r="X800" s="234"/>
      <c r="Y800" s="235"/>
    </row>
    <row r="801" spans="1:27" s="241" customFormat="1" ht="18.75" hidden="1" customHeight="1" outlineLevel="1" thickBot="1" x14ac:dyDescent="0.25">
      <c r="A801" s="236" t="s">
        <v>11</v>
      </c>
      <c r="B801" s="237">
        <v>2.496</v>
      </c>
      <c r="C801" s="238">
        <v>2.496</v>
      </c>
      <c r="D801" s="238">
        <v>2.496</v>
      </c>
      <c r="E801" s="238">
        <v>2.496</v>
      </c>
      <c r="F801" s="238">
        <v>2.496</v>
      </c>
      <c r="G801" s="238">
        <v>2.496</v>
      </c>
      <c r="H801" s="238">
        <v>2.496</v>
      </c>
      <c r="I801" s="238">
        <v>2.496</v>
      </c>
      <c r="J801" s="238">
        <v>2.496</v>
      </c>
      <c r="K801" s="238">
        <v>2.496</v>
      </c>
      <c r="L801" s="238">
        <v>2.496</v>
      </c>
      <c r="M801" s="238">
        <v>2.496</v>
      </c>
      <c r="N801" s="238">
        <v>2.496</v>
      </c>
      <c r="O801" s="238">
        <v>2.496</v>
      </c>
      <c r="P801" s="238">
        <v>2.496</v>
      </c>
      <c r="Q801" s="238">
        <v>2.496</v>
      </c>
      <c r="R801" s="238">
        <v>2.496</v>
      </c>
      <c r="S801" s="238">
        <v>2.496</v>
      </c>
      <c r="T801" s="238">
        <v>2.496</v>
      </c>
      <c r="U801" s="238">
        <v>2.496</v>
      </c>
      <c r="V801" s="238">
        <v>2.496</v>
      </c>
      <c r="W801" s="238">
        <v>2.496</v>
      </c>
      <c r="X801" s="238">
        <v>2.496</v>
      </c>
      <c r="Y801" s="239">
        <v>2.496</v>
      </c>
    </row>
    <row r="802" spans="1:27" s="228" customFormat="1" ht="18.75" customHeight="1" collapsed="1" thickBot="1" x14ac:dyDescent="0.25">
      <c r="A802" s="240">
        <v>31</v>
      </c>
      <c r="B802" s="221">
        <f t="shared" ref="B802:Y802" si="215">SUM(B803:B805)</f>
        <v>742.14599999999996</v>
      </c>
      <c r="C802" s="222">
        <f t="shared" si="215"/>
        <v>717.64599999999996</v>
      </c>
      <c r="D802" s="222">
        <f t="shared" si="215"/>
        <v>727.66599999999994</v>
      </c>
      <c r="E802" s="223">
        <f t="shared" si="215"/>
        <v>741.26599999999996</v>
      </c>
      <c r="F802" s="223">
        <f t="shared" si="215"/>
        <v>734.846</v>
      </c>
      <c r="G802" s="223">
        <f t="shared" si="215"/>
        <v>733.48599999999999</v>
      </c>
      <c r="H802" s="223">
        <f t="shared" si="215"/>
        <v>730.45600000000002</v>
      </c>
      <c r="I802" s="223">
        <f t="shared" si="215"/>
        <v>712.77599999999995</v>
      </c>
      <c r="J802" s="223">
        <f t="shared" si="215"/>
        <v>716.95600000000002</v>
      </c>
      <c r="K802" s="224">
        <f t="shared" si="215"/>
        <v>724.35599999999999</v>
      </c>
      <c r="L802" s="223">
        <f t="shared" si="215"/>
        <v>723.62599999999998</v>
      </c>
      <c r="M802" s="225">
        <f t="shared" si="215"/>
        <v>723.62599999999998</v>
      </c>
      <c r="N802" s="224">
        <f t="shared" si="215"/>
        <v>732.70600000000002</v>
      </c>
      <c r="O802" s="223">
        <f t="shared" si="215"/>
        <v>714.23599999999999</v>
      </c>
      <c r="P802" s="225">
        <f t="shared" si="215"/>
        <v>719.30599999999993</v>
      </c>
      <c r="Q802" s="226">
        <f t="shared" si="215"/>
        <v>748.35599999999999</v>
      </c>
      <c r="R802" s="223">
        <f t="shared" si="215"/>
        <v>752.08600000000001</v>
      </c>
      <c r="S802" s="226">
        <f t="shared" si="215"/>
        <v>755.54599999999994</v>
      </c>
      <c r="T802" s="223">
        <f t="shared" si="215"/>
        <v>735.65599999999995</v>
      </c>
      <c r="U802" s="222">
        <f t="shared" si="215"/>
        <v>740.96600000000001</v>
      </c>
      <c r="V802" s="222">
        <f t="shared" si="215"/>
        <v>742.56600000000003</v>
      </c>
      <c r="W802" s="222">
        <f t="shared" si="215"/>
        <v>746.226</v>
      </c>
      <c r="X802" s="222">
        <f t="shared" si="215"/>
        <v>750.36599999999999</v>
      </c>
      <c r="Y802" s="227">
        <f t="shared" si="215"/>
        <v>744.89599999999996</v>
      </c>
    </row>
    <row r="803" spans="1:27" s="241" customFormat="1" ht="18.75" hidden="1" customHeight="1" outlineLevel="1" x14ac:dyDescent="0.2">
      <c r="A803" s="249" t="s">
        <v>8</v>
      </c>
      <c r="B803" s="230">
        <f>B672</f>
        <v>739.65</v>
      </c>
      <c r="C803" s="230">
        <f t="shared" ref="C803:Y803" si="216">C672</f>
        <v>715.15</v>
      </c>
      <c r="D803" s="230">
        <f t="shared" si="216"/>
        <v>725.17</v>
      </c>
      <c r="E803" s="230">
        <f t="shared" si="216"/>
        <v>738.77</v>
      </c>
      <c r="F803" s="230">
        <f t="shared" si="216"/>
        <v>732.35</v>
      </c>
      <c r="G803" s="230">
        <f t="shared" si="216"/>
        <v>730.99</v>
      </c>
      <c r="H803" s="230">
        <f t="shared" si="216"/>
        <v>727.96</v>
      </c>
      <c r="I803" s="230">
        <f t="shared" si="216"/>
        <v>710.28</v>
      </c>
      <c r="J803" s="230">
        <f t="shared" si="216"/>
        <v>714.46</v>
      </c>
      <c r="K803" s="230">
        <f t="shared" si="216"/>
        <v>721.86</v>
      </c>
      <c r="L803" s="230">
        <f t="shared" si="216"/>
        <v>721.13</v>
      </c>
      <c r="M803" s="230">
        <f t="shared" si="216"/>
        <v>721.13</v>
      </c>
      <c r="N803" s="230">
        <f t="shared" si="216"/>
        <v>730.21</v>
      </c>
      <c r="O803" s="230">
        <f t="shared" si="216"/>
        <v>711.74</v>
      </c>
      <c r="P803" s="230">
        <f t="shared" si="216"/>
        <v>716.81</v>
      </c>
      <c r="Q803" s="230">
        <f t="shared" si="216"/>
        <v>745.86</v>
      </c>
      <c r="R803" s="230">
        <f t="shared" si="216"/>
        <v>749.59</v>
      </c>
      <c r="S803" s="230">
        <f t="shared" si="216"/>
        <v>753.05</v>
      </c>
      <c r="T803" s="230">
        <f t="shared" si="216"/>
        <v>733.16</v>
      </c>
      <c r="U803" s="230">
        <f t="shared" si="216"/>
        <v>738.47</v>
      </c>
      <c r="V803" s="230">
        <f t="shared" si="216"/>
        <v>740.07</v>
      </c>
      <c r="W803" s="230">
        <f t="shared" si="216"/>
        <v>743.73</v>
      </c>
      <c r="X803" s="230">
        <f t="shared" si="216"/>
        <v>747.87</v>
      </c>
      <c r="Y803" s="230">
        <f t="shared" si="216"/>
        <v>742.4</v>
      </c>
    </row>
    <row r="804" spans="1:27" s="241" customFormat="1" ht="18.75" hidden="1" customHeight="1" outlineLevel="1" x14ac:dyDescent="0.2">
      <c r="A804" s="244" t="s">
        <v>10</v>
      </c>
      <c r="B804" s="233"/>
      <c r="C804" s="234"/>
      <c r="D804" s="234"/>
      <c r="E804" s="234"/>
      <c r="F804" s="234"/>
      <c r="G804" s="234"/>
      <c r="H804" s="234"/>
      <c r="I804" s="234"/>
      <c r="J804" s="234"/>
      <c r="K804" s="234"/>
      <c r="L804" s="234"/>
      <c r="M804" s="234"/>
      <c r="N804" s="234"/>
      <c r="O804" s="234"/>
      <c r="P804" s="234"/>
      <c r="Q804" s="234"/>
      <c r="R804" s="234"/>
      <c r="S804" s="234"/>
      <c r="T804" s="234"/>
      <c r="U804" s="234"/>
      <c r="V804" s="234"/>
      <c r="W804" s="234"/>
      <c r="X804" s="234"/>
      <c r="Y804" s="235"/>
    </row>
    <row r="805" spans="1:27" s="241" customFormat="1" ht="18.75" hidden="1" customHeight="1" outlineLevel="1" thickBot="1" x14ac:dyDescent="0.25">
      <c r="A805" s="247" t="s">
        <v>11</v>
      </c>
      <c r="B805" s="237">
        <v>2.496</v>
      </c>
      <c r="C805" s="238">
        <v>2.496</v>
      </c>
      <c r="D805" s="238">
        <v>2.496</v>
      </c>
      <c r="E805" s="238">
        <v>2.496</v>
      </c>
      <c r="F805" s="238">
        <v>2.496</v>
      </c>
      <c r="G805" s="238">
        <v>2.496</v>
      </c>
      <c r="H805" s="238">
        <v>2.496</v>
      </c>
      <c r="I805" s="238">
        <v>2.496</v>
      </c>
      <c r="J805" s="238">
        <v>2.496</v>
      </c>
      <c r="K805" s="238">
        <v>2.496</v>
      </c>
      <c r="L805" s="238">
        <v>2.496</v>
      </c>
      <c r="M805" s="238">
        <v>2.496</v>
      </c>
      <c r="N805" s="238">
        <v>2.496</v>
      </c>
      <c r="O805" s="238">
        <v>2.496</v>
      </c>
      <c r="P805" s="238">
        <v>2.496</v>
      </c>
      <c r="Q805" s="238">
        <v>2.496</v>
      </c>
      <c r="R805" s="238">
        <v>2.496</v>
      </c>
      <c r="S805" s="238">
        <v>2.496</v>
      </c>
      <c r="T805" s="238">
        <v>2.496</v>
      </c>
      <c r="U805" s="238">
        <v>2.496</v>
      </c>
      <c r="V805" s="238">
        <v>2.496</v>
      </c>
      <c r="W805" s="238">
        <v>2.496</v>
      </c>
      <c r="X805" s="238">
        <v>2.496</v>
      </c>
      <c r="Y805" s="239">
        <v>2.496</v>
      </c>
    </row>
    <row r="806" spans="1:27" s="252" customFormat="1" collapsed="1" x14ac:dyDescent="0.2">
      <c r="A806" s="254"/>
      <c r="Y806" s="254"/>
    </row>
    <row r="807" spans="1:27" ht="15" collapsed="1" x14ac:dyDescent="0.25">
      <c r="B807" s="80"/>
      <c r="AA807" s="99"/>
    </row>
    <row r="808" spans="1:27" s="99" customFormat="1" ht="15.75" x14ac:dyDescent="0.25">
      <c r="A808" s="354" t="s">
        <v>77</v>
      </c>
      <c r="B808" s="253"/>
      <c r="C808" s="253"/>
      <c r="D808" s="253"/>
      <c r="E808" s="253"/>
      <c r="F808" s="253"/>
      <c r="G808" s="253"/>
      <c r="H808" s="253"/>
      <c r="I808" s="253"/>
      <c r="J808" s="253"/>
      <c r="K808" s="253"/>
      <c r="L808" s="253"/>
      <c r="M808" s="253"/>
      <c r="AA808" s="61"/>
    </row>
    <row r="809" spans="1:27" ht="15" thickBot="1" x14ac:dyDescent="0.25">
      <c r="A809" s="252"/>
      <c r="B809" s="252"/>
      <c r="C809" s="252"/>
      <c r="D809" s="252"/>
      <c r="E809" s="252"/>
      <c r="F809" s="252"/>
      <c r="G809" s="252"/>
      <c r="H809" s="252"/>
      <c r="I809" s="252"/>
      <c r="J809" s="252"/>
      <c r="K809" s="252"/>
      <c r="L809" s="252"/>
      <c r="M809" s="252"/>
    </row>
    <row r="810" spans="1:27" ht="30.75" customHeight="1" thickBot="1" x14ac:dyDescent="0.25">
      <c r="A810" s="427" t="s">
        <v>48</v>
      </c>
      <c r="B810" s="427"/>
      <c r="C810" s="427"/>
      <c r="D810" s="427"/>
      <c r="E810" s="427"/>
      <c r="F810" s="426" t="s">
        <v>219</v>
      </c>
      <c r="G810" s="427"/>
      <c r="H810" s="427"/>
      <c r="I810" s="427"/>
      <c r="J810" s="427"/>
      <c r="K810" s="427"/>
      <c r="L810" s="427"/>
      <c r="M810" s="427"/>
      <c r="U810" s="62"/>
      <c r="V810" s="62"/>
      <c r="W810" s="62"/>
      <c r="X810" s="62"/>
      <c r="Y810" s="62"/>
    </row>
    <row r="811" spans="1:27" ht="30.75" customHeight="1" thickBot="1" x14ac:dyDescent="0.25">
      <c r="A811" s="427"/>
      <c r="B811" s="427"/>
      <c r="C811" s="427"/>
      <c r="D811" s="427"/>
      <c r="E811" s="427"/>
      <c r="F811" s="426" t="s">
        <v>21</v>
      </c>
      <c r="G811" s="427"/>
      <c r="H811" s="427"/>
      <c r="I811" s="427"/>
      <c r="J811" s="427"/>
      <c r="K811" s="427"/>
      <c r="L811" s="427"/>
      <c r="M811" s="427"/>
      <c r="U811" s="62"/>
      <c r="V811" s="62"/>
      <c r="W811" s="62"/>
      <c r="X811" s="62"/>
      <c r="Y811" s="62"/>
    </row>
    <row r="812" spans="1:27" ht="27" customHeight="1" thickBot="1" x14ac:dyDescent="0.25">
      <c r="A812" s="427"/>
      <c r="B812" s="427"/>
      <c r="C812" s="427"/>
      <c r="D812" s="427"/>
      <c r="E812" s="427"/>
      <c r="F812" s="428" t="s">
        <v>3</v>
      </c>
      <c r="G812" s="429"/>
      <c r="H812" s="429" t="s">
        <v>20</v>
      </c>
      <c r="I812" s="429"/>
      <c r="J812" s="429" t="s">
        <v>19</v>
      </c>
      <c r="K812" s="429"/>
      <c r="L812" s="429" t="s">
        <v>4</v>
      </c>
      <c r="M812" s="438"/>
      <c r="U812" s="62"/>
      <c r="V812" s="62"/>
      <c r="W812" s="62"/>
      <c r="X812" s="62"/>
      <c r="Y812" s="62"/>
    </row>
    <row r="813" spans="1:27" ht="24" customHeight="1" thickBot="1" x14ac:dyDescent="0.25">
      <c r="A813" s="425" t="s">
        <v>92</v>
      </c>
      <c r="B813" s="425"/>
      <c r="C813" s="425"/>
      <c r="D813" s="425"/>
      <c r="E813" s="425"/>
      <c r="F813" s="430">
        <f>F814+F815</f>
        <v>355310.12</v>
      </c>
      <c r="G813" s="431"/>
      <c r="H813" s="437">
        <f>H814+H815</f>
        <v>485989.43</v>
      </c>
      <c r="I813" s="431"/>
      <c r="J813" s="437">
        <f>J814+J815</f>
        <v>556135.11</v>
      </c>
      <c r="K813" s="431"/>
      <c r="L813" s="437">
        <f>L814+L815</f>
        <v>527486.82000000007</v>
      </c>
      <c r="M813" s="431"/>
      <c r="U813" s="62"/>
      <c r="V813" s="62"/>
      <c r="W813" s="62"/>
      <c r="X813" s="62"/>
      <c r="Y813" s="62"/>
    </row>
    <row r="814" spans="1:27" ht="18.75" customHeight="1" outlineLevel="1" x14ac:dyDescent="0.2">
      <c r="A814" s="424" t="s">
        <v>8</v>
      </c>
      <c r="B814" s="424"/>
      <c r="C814" s="424"/>
      <c r="D814" s="424"/>
      <c r="E814" s="424"/>
      <c r="F814" s="436">
        <f>'цена АТС'!B33</f>
        <v>193497.95</v>
      </c>
      <c r="G814" s="434"/>
      <c r="H814" s="434">
        <f>F814</f>
        <v>193497.95</v>
      </c>
      <c r="I814" s="434"/>
      <c r="J814" s="436">
        <f>F814</f>
        <v>193497.95</v>
      </c>
      <c r="K814" s="434"/>
      <c r="L814" s="434">
        <f>F814</f>
        <v>193497.95</v>
      </c>
      <c r="M814" s="435"/>
      <c r="U814" s="62"/>
      <c r="V814" s="62"/>
      <c r="W814" s="62"/>
      <c r="X814" s="62"/>
      <c r="Y814" s="62"/>
    </row>
    <row r="815" spans="1:27" s="270" customFormat="1" ht="18.75" customHeight="1" outlineLevel="1" thickBot="1" x14ac:dyDescent="0.25">
      <c r="A815" s="423" t="s">
        <v>9</v>
      </c>
      <c r="B815" s="423"/>
      <c r="C815" s="423"/>
      <c r="D815" s="423"/>
      <c r="E815" s="423"/>
      <c r="F815" s="432">
        <v>161812.17000000001</v>
      </c>
      <c r="G815" s="433"/>
      <c r="H815" s="433">
        <v>292491.48</v>
      </c>
      <c r="I815" s="433"/>
      <c r="J815" s="433">
        <v>362637.16</v>
      </c>
      <c r="K815" s="433"/>
      <c r="L815" s="433">
        <v>333988.87</v>
      </c>
      <c r="M815" s="439"/>
      <c r="U815" s="271"/>
      <c r="V815" s="271"/>
      <c r="W815" s="271"/>
      <c r="X815" s="271"/>
      <c r="Y815" s="271"/>
    </row>
    <row r="816" spans="1:27" ht="24" customHeight="1" thickBot="1" x14ac:dyDescent="0.25">
      <c r="A816" s="425" t="s">
        <v>22</v>
      </c>
      <c r="B816" s="425"/>
      <c r="C816" s="425"/>
      <c r="D816" s="425"/>
      <c r="E816" s="425"/>
      <c r="F816" s="437">
        <f>F814</f>
        <v>193497.95</v>
      </c>
      <c r="G816" s="431"/>
      <c r="H816" s="437">
        <f>H814</f>
        <v>193497.95</v>
      </c>
      <c r="I816" s="431"/>
      <c r="J816" s="437">
        <f>J814</f>
        <v>193497.95</v>
      </c>
      <c r="K816" s="431"/>
      <c r="L816" s="437">
        <f>L814</f>
        <v>193497.95</v>
      </c>
      <c r="M816" s="431"/>
      <c r="U816" s="62"/>
      <c r="V816" s="62"/>
      <c r="W816" s="62"/>
      <c r="X816" s="62"/>
      <c r="Y816" s="62"/>
    </row>
    <row r="817" spans="1:25" ht="18.75" customHeight="1" outlineLevel="1" x14ac:dyDescent="0.2">
      <c r="A817" s="424" t="s">
        <v>8</v>
      </c>
      <c r="B817" s="424"/>
      <c r="C817" s="424"/>
      <c r="D817" s="424"/>
      <c r="E817" s="424"/>
      <c r="F817" s="436">
        <f>F814</f>
        <v>193497.95</v>
      </c>
      <c r="G817" s="434"/>
      <c r="H817" s="436">
        <f>H814</f>
        <v>193497.95</v>
      </c>
      <c r="I817" s="434"/>
      <c r="J817" s="436">
        <f>J814</f>
        <v>193497.95</v>
      </c>
      <c r="K817" s="434"/>
      <c r="L817" s="436">
        <f>L814</f>
        <v>193497.95</v>
      </c>
      <c r="M817" s="434"/>
      <c r="U817" s="62"/>
      <c r="V817" s="62"/>
      <c r="W817" s="62"/>
      <c r="X817" s="62"/>
      <c r="Y817" s="62"/>
    </row>
    <row r="818" spans="1:25" ht="18.75" customHeight="1" outlineLevel="1" thickBot="1" x14ac:dyDescent="0.25">
      <c r="A818" s="423" t="s">
        <v>9</v>
      </c>
      <c r="B818" s="423"/>
      <c r="C818" s="423"/>
      <c r="D818" s="423"/>
      <c r="E818" s="423"/>
      <c r="F818" s="440">
        <v>0</v>
      </c>
      <c r="G818" s="441"/>
      <c r="H818" s="442">
        <v>0</v>
      </c>
      <c r="I818" s="441"/>
      <c r="J818" s="442">
        <v>0</v>
      </c>
      <c r="K818" s="441"/>
      <c r="L818" s="442">
        <v>0</v>
      </c>
      <c r="M818" s="443"/>
      <c r="U818" s="62"/>
      <c r="V818" s="62"/>
      <c r="W818" s="62"/>
      <c r="X818" s="62"/>
      <c r="Y818" s="62"/>
    </row>
  </sheetData>
  <mergeCells count="52">
    <mergeCell ref="F818:G818"/>
    <mergeCell ref="L818:M818"/>
    <mergeCell ref="J818:K818"/>
    <mergeCell ref="H818:I818"/>
    <mergeCell ref="F817:G817"/>
    <mergeCell ref="H817:I817"/>
    <mergeCell ref="J817:K817"/>
    <mergeCell ref="L817:M817"/>
    <mergeCell ref="F816:G816"/>
    <mergeCell ref="H816:I816"/>
    <mergeCell ref="J816:K816"/>
    <mergeCell ref="L816:M816"/>
    <mergeCell ref="H813:I813"/>
    <mergeCell ref="L815:M815"/>
    <mergeCell ref="H814:I814"/>
    <mergeCell ref="J814:K814"/>
    <mergeCell ref="A2:Y2"/>
    <mergeCell ref="A262:A263"/>
    <mergeCell ref="B262:Y262"/>
    <mergeCell ref="A389:A390"/>
    <mergeCell ref="B389:Y389"/>
    <mergeCell ref="A4:Y4"/>
    <mergeCell ref="A8:A9"/>
    <mergeCell ref="B8:Y8"/>
    <mergeCell ref="A135:A136"/>
    <mergeCell ref="B135:Y135"/>
    <mergeCell ref="A519:A520"/>
    <mergeCell ref="B519:Y519"/>
    <mergeCell ref="L813:M813"/>
    <mergeCell ref="J813:K813"/>
    <mergeCell ref="A680:A681"/>
    <mergeCell ref="A678:Y678"/>
    <mergeCell ref="B680:Y680"/>
    <mergeCell ref="H812:I812"/>
    <mergeCell ref="J812:K812"/>
    <mergeCell ref="L812:M812"/>
    <mergeCell ref="A818:E818"/>
    <mergeCell ref="A817:E817"/>
    <mergeCell ref="A816:E816"/>
    <mergeCell ref="A815:E815"/>
    <mergeCell ref="F811:M811"/>
    <mergeCell ref="A814:E814"/>
    <mergeCell ref="A813:E813"/>
    <mergeCell ref="A810:E812"/>
    <mergeCell ref="F812:G812"/>
    <mergeCell ref="F813:G813"/>
    <mergeCell ref="F815:G815"/>
    <mergeCell ref="L814:M814"/>
    <mergeCell ref="F814:G814"/>
    <mergeCell ref="F810:M810"/>
    <mergeCell ref="H815:I815"/>
    <mergeCell ref="J815:K815"/>
  </mergeCells>
  <pageMargins left="0.27559055118110237" right="0.23622047244094491" top="0.59055118110236227" bottom="0.31496062992125984" header="0.62992125984251968" footer="0.15748031496062992"/>
  <pageSetup paperSize="9" scale="10" fitToHeight="2" orientation="landscape" r:id="rId1"/>
  <headerFooter>
    <oddFooter>&amp;CСтраница &amp;P из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Z854"/>
  <sheetViews>
    <sheetView showZeros="0" view="pageBreakPreview" zoomScale="75" zoomScaleNormal="100" zoomScaleSheetLayoutView="75" workbookViewId="0">
      <selection activeCell="B16" sqref="B16"/>
    </sheetView>
  </sheetViews>
  <sheetFormatPr defaultRowHeight="14.25" outlineLevelRow="1" x14ac:dyDescent="0.2"/>
  <cols>
    <col min="1" max="1" width="32.5703125" style="61" customWidth="1"/>
    <col min="2" max="2" width="10" style="61" customWidth="1"/>
    <col min="3" max="3" width="10.28515625" style="61" customWidth="1"/>
    <col min="4" max="25" width="10" style="61" customWidth="1"/>
    <col min="26" max="26" width="2.85546875" style="61" customWidth="1"/>
    <col min="27" max="16384" width="9.140625" style="61"/>
  </cols>
  <sheetData>
    <row r="2" spans="1:25" s="60" customFormat="1" ht="18" customHeight="1" x14ac:dyDescent="0.2">
      <c r="A2" s="409" t="s">
        <v>218</v>
      </c>
      <c r="B2" s="409"/>
      <c r="C2" s="409"/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  <c r="O2" s="409"/>
      <c r="P2" s="409"/>
      <c r="Q2" s="409"/>
      <c r="R2" s="409"/>
      <c r="S2" s="409"/>
      <c r="T2" s="409"/>
      <c r="U2" s="409"/>
      <c r="V2" s="409"/>
      <c r="W2" s="409"/>
      <c r="X2" s="409"/>
      <c r="Y2" s="409"/>
    </row>
    <row r="3" spans="1:25" ht="15" customHeight="1" x14ac:dyDescent="0.2"/>
    <row r="4" spans="1:25" ht="48" customHeight="1" x14ac:dyDescent="0.2">
      <c r="A4" s="410" t="s">
        <v>65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  <c r="L4" s="410"/>
      <c r="M4" s="410"/>
      <c r="N4" s="410"/>
      <c r="O4" s="410"/>
      <c r="P4" s="410"/>
      <c r="Q4" s="410"/>
      <c r="R4" s="410"/>
      <c r="S4" s="410"/>
      <c r="T4" s="410"/>
      <c r="U4" s="410"/>
      <c r="V4" s="410"/>
      <c r="W4" s="410"/>
      <c r="X4" s="410"/>
      <c r="Y4" s="410"/>
    </row>
    <row r="6" spans="1:25" s="99" customFormat="1" ht="15.75" x14ac:dyDescent="0.25">
      <c r="A6" s="145" t="s">
        <v>124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</row>
    <row r="7" spans="1:25" ht="15" thickBot="1" x14ac:dyDescent="0.25"/>
    <row r="8" spans="1:25" s="62" customFormat="1" ht="30.75" customHeight="1" thickBot="1" x14ac:dyDescent="0.25">
      <c r="A8" s="411" t="s">
        <v>47</v>
      </c>
      <c r="B8" s="413" t="s">
        <v>60</v>
      </c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5"/>
    </row>
    <row r="9" spans="1:25" s="62" customFormat="1" ht="35.25" customHeight="1" thickBot="1" x14ac:dyDescent="0.25">
      <c r="A9" s="412"/>
      <c r="B9" s="164" t="s">
        <v>46</v>
      </c>
      <c r="C9" s="165" t="s">
        <v>45</v>
      </c>
      <c r="D9" s="166" t="s">
        <v>44</v>
      </c>
      <c r="E9" s="165" t="s">
        <v>43</v>
      </c>
      <c r="F9" s="165" t="s">
        <v>42</v>
      </c>
      <c r="G9" s="165" t="s">
        <v>41</v>
      </c>
      <c r="H9" s="165" t="s">
        <v>40</v>
      </c>
      <c r="I9" s="165" t="s">
        <v>39</v>
      </c>
      <c r="J9" s="165" t="s">
        <v>38</v>
      </c>
      <c r="K9" s="167" t="s">
        <v>37</v>
      </c>
      <c r="L9" s="165" t="s">
        <v>36</v>
      </c>
      <c r="M9" s="168" t="s">
        <v>35</v>
      </c>
      <c r="N9" s="167" t="s">
        <v>34</v>
      </c>
      <c r="O9" s="165" t="s">
        <v>33</v>
      </c>
      <c r="P9" s="168" t="s">
        <v>32</v>
      </c>
      <c r="Q9" s="166" t="s">
        <v>31</v>
      </c>
      <c r="R9" s="165" t="s">
        <v>30</v>
      </c>
      <c r="S9" s="166" t="s">
        <v>29</v>
      </c>
      <c r="T9" s="165" t="s">
        <v>28</v>
      </c>
      <c r="U9" s="166" t="s">
        <v>27</v>
      </c>
      <c r="V9" s="165" t="s">
        <v>26</v>
      </c>
      <c r="W9" s="166" t="s">
        <v>25</v>
      </c>
      <c r="X9" s="165" t="s">
        <v>24</v>
      </c>
      <c r="Y9" s="169" t="s">
        <v>23</v>
      </c>
    </row>
    <row r="10" spans="1:25" s="62" customFormat="1" ht="18.75" customHeight="1" thickBot="1" x14ac:dyDescent="0.25">
      <c r="A10" s="109">
        <v>1</v>
      </c>
      <c r="B10" s="138">
        <f>SUM(B11:B14)</f>
        <v>1138.4160000000002</v>
      </c>
      <c r="C10" s="139">
        <f t="shared" ref="C10:Y10" si="0">SUM(C11:C14)</f>
        <v>1106.056</v>
      </c>
      <c r="D10" s="139">
        <f t="shared" si="0"/>
        <v>1096.6860000000001</v>
      </c>
      <c r="E10" s="139">
        <f t="shared" si="0"/>
        <v>1070.8360000000002</v>
      </c>
      <c r="F10" s="139">
        <f t="shared" si="0"/>
        <v>1053.7560000000001</v>
      </c>
      <c r="G10" s="139">
        <f t="shared" si="0"/>
        <v>1125.2060000000001</v>
      </c>
      <c r="H10" s="139">
        <f t="shared" si="0"/>
        <v>1113.1060000000002</v>
      </c>
      <c r="I10" s="139">
        <f t="shared" si="0"/>
        <v>1115.076</v>
      </c>
      <c r="J10" s="139">
        <f t="shared" si="0"/>
        <v>1118.056</v>
      </c>
      <c r="K10" s="140">
        <f t="shared" si="0"/>
        <v>1106.566</v>
      </c>
      <c r="L10" s="139">
        <f t="shared" si="0"/>
        <v>1120.7460000000001</v>
      </c>
      <c r="M10" s="141">
        <f t="shared" si="0"/>
        <v>1123.1959999999999</v>
      </c>
      <c r="N10" s="140">
        <f t="shared" si="0"/>
        <v>1136.6260000000002</v>
      </c>
      <c r="O10" s="139">
        <f t="shared" si="0"/>
        <v>1120.1559999999999</v>
      </c>
      <c r="P10" s="141">
        <f t="shared" si="0"/>
        <v>1119.5260000000001</v>
      </c>
      <c r="Q10" s="142">
        <f t="shared" si="0"/>
        <v>1136.4560000000001</v>
      </c>
      <c r="R10" s="139">
        <f t="shared" si="0"/>
        <v>1150.4760000000001</v>
      </c>
      <c r="S10" s="142">
        <f t="shared" si="0"/>
        <v>1158.9760000000001</v>
      </c>
      <c r="T10" s="139">
        <f t="shared" si="0"/>
        <v>1157.846</v>
      </c>
      <c r="U10" s="139">
        <f t="shared" si="0"/>
        <v>1144.8760000000002</v>
      </c>
      <c r="V10" s="139">
        <f t="shared" si="0"/>
        <v>1139.826</v>
      </c>
      <c r="W10" s="139">
        <f t="shared" si="0"/>
        <v>1143.046</v>
      </c>
      <c r="X10" s="139">
        <f t="shared" si="0"/>
        <v>1152.8360000000002</v>
      </c>
      <c r="Y10" s="143">
        <f t="shared" si="0"/>
        <v>1143.9059999999999</v>
      </c>
    </row>
    <row r="11" spans="1:25" s="67" customFormat="1" ht="18.75" hidden="1" customHeight="1" outlineLevel="1" x14ac:dyDescent="0.2">
      <c r="A11" s="56" t="s">
        <v>8</v>
      </c>
      <c r="B11" s="215">
        <f>'цена АТС'!C50</f>
        <v>864.9</v>
      </c>
      <c r="C11" s="215">
        <f>'цена АТС'!C51</f>
        <v>832.54</v>
      </c>
      <c r="D11" s="215">
        <f>'цена АТС'!C52</f>
        <v>823.17</v>
      </c>
      <c r="E11" s="215">
        <f>'цена АТС'!C53</f>
        <v>797.32</v>
      </c>
      <c r="F11" s="215">
        <f>'цена АТС'!C54</f>
        <v>780.24</v>
      </c>
      <c r="G11" s="215">
        <f>'цена АТС'!C55</f>
        <v>851.69</v>
      </c>
      <c r="H11" s="215">
        <f>'цена АТС'!C56</f>
        <v>839.59</v>
      </c>
      <c r="I11" s="215">
        <f>'цена АТС'!C57</f>
        <v>841.56</v>
      </c>
      <c r="J11" s="215">
        <f>'цена АТС'!C58</f>
        <v>844.54</v>
      </c>
      <c r="K11" s="215">
        <f>'цена АТС'!C59</f>
        <v>833.05</v>
      </c>
      <c r="L11" s="215">
        <f>'цена АТС'!C60</f>
        <v>847.23</v>
      </c>
      <c r="M11" s="215">
        <f>'цена АТС'!C61</f>
        <v>849.68</v>
      </c>
      <c r="N11" s="215">
        <f>'цена АТС'!C62</f>
        <v>863.11</v>
      </c>
      <c r="O11" s="215">
        <f>'цена АТС'!C63</f>
        <v>846.64</v>
      </c>
      <c r="P11" s="215">
        <f>'цена АТС'!C64</f>
        <v>846.01</v>
      </c>
      <c r="Q11" s="215">
        <f>'цена АТС'!C65</f>
        <v>862.94</v>
      </c>
      <c r="R11" s="215">
        <f>'цена АТС'!C66</f>
        <v>876.96</v>
      </c>
      <c r="S11" s="215">
        <f>'цена АТС'!C67</f>
        <v>885.46</v>
      </c>
      <c r="T11" s="215">
        <f>'цена АТС'!C68</f>
        <v>884.33</v>
      </c>
      <c r="U11" s="215">
        <f>'цена АТС'!C69</f>
        <v>871.36</v>
      </c>
      <c r="V11" s="215">
        <f>'цена АТС'!C70</f>
        <v>866.31</v>
      </c>
      <c r="W11" s="215">
        <f>'цена АТС'!C71</f>
        <v>869.53</v>
      </c>
      <c r="X11" s="215">
        <f>'цена АТС'!C72</f>
        <v>879.32</v>
      </c>
      <c r="Y11" s="215">
        <f>'цена АТС'!C73</f>
        <v>870.39</v>
      </c>
    </row>
    <row r="12" spans="1:25" s="67" customFormat="1" ht="18.75" hidden="1" customHeight="1" outlineLevel="1" x14ac:dyDescent="0.2">
      <c r="A12" s="57" t="s">
        <v>9</v>
      </c>
      <c r="B12" s="76">
        <v>271.02</v>
      </c>
      <c r="C12" s="74">
        <v>271.02</v>
      </c>
      <c r="D12" s="74">
        <v>271.02</v>
      </c>
      <c r="E12" s="74">
        <v>271.02</v>
      </c>
      <c r="F12" s="74">
        <v>271.02</v>
      </c>
      <c r="G12" s="74">
        <v>271.02</v>
      </c>
      <c r="H12" s="74">
        <v>271.02</v>
      </c>
      <c r="I12" s="74">
        <v>271.02</v>
      </c>
      <c r="J12" s="74">
        <v>271.02</v>
      </c>
      <c r="K12" s="74">
        <v>271.02</v>
      </c>
      <c r="L12" s="74">
        <v>271.02</v>
      </c>
      <c r="M12" s="74">
        <v>271.02</v>
      </c>
      <c r="N12" s="74">
        <v>271.02</v>
      </c>
      <c r="O12" s="74">
        <v>271.02</v>
      </c>
      <c r="P12" s="74">
        <v>271.02</v>
      </c>
      <c r="Q12" s="74">
        <v>271.02</v>
      </c>
      <c r="R12" s="74">
        <v>271.02</v>
      </c>
      <c r="S12" s="74">
        <v>271.02</v>
      </c>
      <c r="T12" s="74">
        <v>271.02</v>
      </c>
      <c r="U12" s="74">
        <v>271.02</v>
      </c>
      <c r="V12" s="74">
        <v>271.02</v>
      </c>
      <c r="W12" s="74">
        <v>271.02</v>
      </c>
      <c r="X12" s="74">
        <v>271.02</v>
      </c>
      <c r="Y12" s="81">
        <v>271.02</v>
      </c>
    </row>
    <row r="13" spans="1:25" s="67" customFormat="1" ht="18.75" hidden="1" customHeight="1" outlineLevel="1" x14ac:dyDescent="0.2">
      <c r="A13" s="58" t="s">
        <v>10</v>
      </c>
      <c r="B13" s="76"/>
      <c r="C13" s="74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81"/>
    </row>
    <row r="14" spans="1:25" s="67" customFormat="1" ht="18.75" hidden="1" customHeight="1" outlineLevel="1" thickBot="1" x14ac:dyDescent="0.25">
      <c r="A14" s="147" t="s">
        <v>11</v>
      </c>
      <c r="B14" s="77">
        <v>2.496</v>
      </c>
      <c r="C14" s="75">
        <v>2.496</v>
      </c>
      <c r="D14" s="75">
        <v>2.496</v>
      </c>
      <c r="E14" s="75">
        <v>2.496</v>
      </c>
      <c r="F14" s="75">
        <v>2.496</v>
      </c>
      <c r="G14" s="75">
        <v>2.496</v>
      </c>
      <c r="H14" s="75">
        <v>2.496</v>
      </c>
      <c r="I14" s="75">
        <v>2.496</v>
      </c>
      <c r="J14" s="75">
        <v>2.496</v>
      </c>
      <c r="K14" s="75">
        <v>2.496</v>
      </c>
      <c r="L14" s="75">
        <v>2.496</v>
      </c>
      <c r="M14" s="75">
        <v>2.496</v>
      </c>
      <c r="N14" s="75">
        <v>2.496</v>
      </c>
      <c r="O14" s="75">
        <v>2.496</v>
      </c>
      <c r="P14" s="75">
        <v>2.496</v>
      </c>
      <c r="Q14" s="75">
        <v>2.496</v>
      </c>
      <c r="R14" s="75">
        <v>2.496</v>
      </c>
      <c r="S14" s="75">
        <v>2.496</v>
      </c>
      <c r="T14" s="75">
        <v>2.496</v>
      </c>
      <c r="U14" s="75">
        <v>2.496</v>
      </c>
      <c r="V14" s="75">
        <v>2.496</v>
      </c>
      <c r="W14" s="75">
        <v>2.496</v>
      </c>
      <c r="X14" s="75">
        <v>2.496</v>
      </c>
      <c r="Y14" s="82">
        <v>2.496</v>
      </c>
    </row>
    <row r="15" spans="1:25" s="62" customFormat="1" ht="18.75" customHeight="1" collapsed="1" thickBot="1" x14ac:dyDescent="0.25">
      <c r="A15" s="112">
        <v>2</v>
      </c>
      <c r="B15" s="138">
        <f t="shared" ref="B15:Y15" si="1">SUM(B16:B19)</f>
        <v>1182.7660000000001</v>
      </c>
      <c r="C15" s="139">
        <f t="shared" si="1"/>
        <v>1129.6260000000002</v>
      </c>
      <c r="D15" s="139">
        <f t="shared" si="1"/>
        <v>1096.4860000000001</v>
      </c>
      <c r="E15" s="139">
        <f t="shared" si="1"/>
        <v>1121.9360000000001</v>
      </c>
      <c r="F15" s="139">
        <f t="shared" si="1"/>
        <v>1124.9760000000001</v>
      </c>
      <c r="G15" s="139">
        <f t="shared" si="1"/>
        <v>1095.2160000000001</v>
      </c>
      <c r="H15" s="139">
        <f t="shared" si="1"/>
        <v>1152.566</v>
      </c>
      <c r="I15" s="139">
        <f t="shared" si="1"/>
        <v>1137.0260000000001</v>
      </c>
      <c r="J15" s="139">
        <f t="shared" si="1"/>
        <v>1123.2260000000001</v>
      </c>
      <c r="K15" s="140">
        <f t="shared" si="1"/>
        <v>1139.2060000000001</v>
      </c>
      <c r="L15" s="139">
        <f t="shared" si="1"/>
        <v>1156.7060000000001</v>
      </c>
      <c r="M15" s="141">
        <f t="shared" si="1"/>
        <v>1163.1959999999999</v>
      </c>
      <c r="N15" s="140">
        <f t="shared" si="1"/>
        <v>1174.296</v>
      </c>
      <c r="O15" s="139">
        <f t="shared" si="1"/>
        <v>1146.346</v>
      </c>
      <c r="P15" s="141">
        <f t="shared" si="1"/>
        <v>1154.6860000000001</v>
      </c>
      <c r="Q15" s="142">
        <f t="shared" si="1"/>
        <v>1180.6959999999999</v>
      </c>
      <c r="R15" s="139">
        <f t="shared" si="1"/>
        <v>1208.4259999999999</v>
      </c>
      <c r="S15" s="142">
        <f t="shared" si="1"/>
        <v>1210.116</v>
      </c>
      <c r="T15" s="139">
        <f t="shared" si="1"/>
        <v>1179.6860000000001</v>
      </c>
      <c r="U15" s="139">
        <f t="shared" si="1"/>
        <v>1182.556</v>
      </c>
      <c r="V15" s="139">
        <f t="shared" si="1"/>
        <v>1181.6559999999999</v>
      </c>
      <c r="W15" s="139">
        <f t="shared" si="1"/>
        <v>1170.7360000000001</v>
      </c>
      <c r="X15" s="139">
        <f t="shared" si="1"/>
        <v>1165.2860000000001</v>
      </c>
      <c r="Y15" s="143">
        <f t="shared" si="1"/>
        <v>1167.6460000000002</v>
      </c>
    </row>
    <row r="16" spans="1:25" s="62" customFormat="1" ht="18.75" customHeight="1" outlineLevel="1" x14ac:dyDescent="0.2">
      <c r="A16" s="56" t="s">
        <v>8</v>
      </c>
      <c r="B16" s="215">
        <f>'цена АТС'!C74</f>
        <v>909.25</v>
      </c>
      <c r="C16" s="215">
        <f>'цена АТС'!C75</f>
        <v>856.11</v>
      </c>
      <c r="D16" s="215">
        <f>'цена АТС'!C76</f>
        <v>822.97</v>
      </c>
      <c r="E16" s="215">
        <f>'цена АТС'!C77</f>
        <v>848.42</v>
      </c>
      <c r="F16" s="215">
        <f>'цена АТС'!C78</f>
        <v>851.46</v>
      </c>
      <c r="G16" s="215">
        <f>'цена АТС'!C79</f>
        <v>821.7</v>
      </c>
      <c r="H16" s="215">
        <f>'цена АТС'!C80</f>
        <v>879.05</v>
      </c>
      <c r="I16" s="215">
        <f>'цена АТС'!C81</f>
        <v>863.51</v>
      </c>
      <c r="J16" s="215">
        <f>'цена АТС'!C82</f>
        <v>849.71</v>
      </c>
      <c r="K16" s="215">
        <f>'цена АТС'!C83</f>
        <v>865.69</v>
      </c>
      <c r="L16" s="215">
        <f>'цена АТС'!C84</f>
        <v>883.19</v>
      </c>
      <c r="M16" s="215">
        <f>'цена АТС'!C85</f>
        <v>889.68</v>
      </c>
      <c r="N16" s="215">
        <f>'цена АТС'!C86</f>
        <v>900.78</v>
      </c>
      <c r="O16" s="215">
        <f>'цена АТС'!C87</f>
        <v>872.83</v>
      </c>
      <c r="P16" s="215">
        <f>'цена АТС'!C88</f>
        <v>881.17</v>
      </c>
      <c r="Q16" s="215">
        <f>'цена АТС'!C89</f>
        <v>907.18</v>
      </c>
      <c r="R16" s="215">
        <f>'цена АТС'!C90</f>
        <v>934.91</v>
      </c>
      <c r="S16" s="215">
        <f>'цена АТС'!C91</f>
        <v>936.6</v>
      </c>
      <c r="T16" s="215">
        <f>'цена АТС'!C92</f>
        <v>906.17</v>
      </c>
      <c r="U16" s="215">
        <f>'цена АТС'!C93</f>
        <v>909.04</v>
      </c>
      <c r="V16" s="215">
        <f>'цена АТС'!C94</f>
        <v>908.14</v>
      </c>
      <c r="W16" s="215">
        <f>'цена АТС'!C95</f>
        <v>897.22</v>
      </c>
      <c r="X16" s="215">
        <f>'цена АТС'!C96</f>
        <v>891.77</v>
      </c>
      <c r="Y16" s="215">
        <f>'цена АТС'!C97</f>
        <v>894.13</v>
      </c>
    </row>
    <row r="17" spans="1:25" s="62" customFormat="1" ht="18.75" customHeight="1" outlineLevel="1" x14ac:dyDescent="0.2">
      <c r="A17" s="57" t="s">
        <v>9</v>
      </c>
      <c r="B17" s="76">
        <v>271.02</v>
      </c>
      <c r="C17" s="74">
        <v>271.02</v>
      </c>
      <c r="D17" s="74">
        <v>271.02</v>
      </c>
      <c r="E17" s="74">
        <v>271.02</v>
      </c>
      <c r="F17" s="74">
        <v>271.02</v>
      </c>
      <c r="G17" s="74">
        <v>271.02</v>
      </c>
      <c r="H17" s="74">
        <v>271.02</v>
      </c>
      <c r="I17" s="74">
        <v>271.02</v>
      </c>
      <c r="J17" s="74">
        <v>271.02</v>
      </c>
      <c r="K17" s="74">
        <v>271.02</v>
      </c>
      <c r="L17" s="74">
        <v>271.02</v>
      </c>
      <c r="M17" s="74">
        <v>271.02</v>
      </c>
      <c r="N17" s="74">
        <v>271.02</v>
      </c>
      <c r="O17" s="74">
        <v>271.02</v>
      </c>
      <c r="P17" s="74">
        <v>271.02</v>
      </c>
      <c r="Q17" s="74">
        <v>271.02</v>
      </c>
      <c r="R17" s="74">
        <v>271.02</v>
      </c>
      <c r="S17" s="74">
        <v>271.02</v>
      </c>
      <c r="T17" s="74">
        <v>271.02</v>
      </c>
      <c r="U17" s="74">
        <v>271.02</v>
      </c>
      <c r="V17" s="74">
        <v>271.02</v>
      </c>
      <c r="W17" s="74">
        <v>271.02</v>
      </c>
      <c r="X17" s="74">
        <v>271.02</v>
      </c>
      <c r="Y17" s="81">
        <v>271.02</v>
      </c>
    </row>
    <row r="18" spans="1:25" s="62" customFormat="1" ht="18.75" customHeight="1" outlineLevel="1" x14ac:dyDescent="0.2">
      <c r="A18" s="58" t="s">
        <v>10</v>
      </c>
      <c r="B18" s="76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81"/>
    </row>
    <row r="19" spans="1:25" s="62" customFormat="1" ht="18.75" customHeight="1" outlineLevel="1" thickBot="1" x14ac:dyDescent="0.25">
      <c r="A19" s="147" t="s">
        <v>11</v>
      </c>
      <c r="B19" s="77">
        <v>2.496</v>
      </c>
      <c r="C19" s="75">
        <v>2.496</v>
      </c>
      <c r="D19" s="75">
        <v>2.496</v>
      </c>
      <c r="E19" s="75">
        <v>2.496</v>
      </c>
      <c r="F19" s="75">
        <v>2.496</v>
      </c>
      <c r="G19" s="75">
        <v>2.496</v>
      </c>
      <c r="H19" s="75">
        <v>2.496</v>
      </c>
      <c r="I19" s="75">
        <v>2.496</v>
      </c>
      <c r="J19" s="75">
        <v>2.496</v>
      </c>
      <c r="K19" s="75">
        <v>2.496</v>
      </c>
      <c r="L19" s="75">
        <v>2.496</v>
      </c>
      <c r="M19" s="75">
        <v>2.496</v>
      </c>
      <c r="N19" s="75">
        <v>2.496</v>
      </c>
      <c r="O19" s="75">
        <v>2.496</v>
      </c>
      <c r="P19" s="75">
        <v>2.496</v>
      </c>
      <c r="Q19" s="75">
        <v>2.496</v>
      </c>
      <c r="R19" s="75">
        <v>2.496</v>
      </c>
      <c r="S19" s="75">
        <v>2.496</v>
      </c>
      <c r="T19" s="75">
        <v>2.496</v>
      </c>
      <c r="U19" s="75">
        <v>2.496</v>
      </c>
      <c r="V19" s="75">
        <v>2.496</v>
      </c>
      <c r="W19" s="75">
        <v>2.496</v>
      </c>
      <c r="X19" s="75">
        <v>2.496</v>
      </c>
      <c r="Y19" s="82">
        <v>2.496</v>
      </c>
    </row>
    <row r="20" spans="1:25" s="62" customFormat="1" ht="18.75" customHeight="1" thickBot="1" x14ac:dyDescent="0.25">
      <c r="A20" s="109">
        <v>3</v>
      </c>
      <c r="B20" s="138">
        <f t="shared" ref="B20:Y20" si="2">SUM(B21:B24)</f>
        <v>1125.2460000000001</v>
      </c>
      <c r="C20" s="139">
        <f t="shared" si="2"/>
        <v>1100.816</v>
      </c>
      <c r="D20" s="139">
        <f t="shared" si="2"/>
        <v>1114.616</v>
      </c>
      <c r="E20" s="139">
        <f t="shared" si="2"/>
        <v>1113.546</v>
      </c>
      <c r="F20" s="139">
        <f t="shared" si="2"/>
        <v>1127.4259999999999</v>
      </c>
      <c r="G20" s="139">
        <f t="shared" si="2"/>
        <v>1128.7060000000001</v>
      </c>
      <c r="H20" s="139">
        <f t="shared" si="2"/>
        <v>1129.9860000000001</v>
      </c>
      <c r="I20" s="139">
        <f t="shared" si="2"/>
        <v>1115.136</v>
      </c>
      <c r="J20" s="139">
        <f t="shared" si="2"/>
        <v>1121.826</v>
      </c>
      <c r="K20" s="140">
        <f t="shared" si="2"/>
        <v>1119.076</v>
      </c>
      <c r="L20" s="139">
        <f t="shared" si="2"/>
        <v>1126.8760000000002</v>
      </c>
      <c r="M20" s="141">
        <f t="shared" si="2"/>
        <v>1125.346</v>
      </c>
      <c r="N20" s="140">
        <f t="shared" si="2"/>
        <v>1133.7860000000001</v>
      </c>
      <c r="O20" s="139">
        <f t="shared" si="2"/>
        <v>1106.636</v>
      </c>
      <c r="P20" s="141">
        <f t="shared" si="2"/>
        <v>1104.0360000000001</v>
      </c>
      <c r="Q20" s="142">
        <f t="shared" si="2"/>
        <v>1137.7660000000001</v>
      </c>
      <c r="R20" s="139">
        <f t="shared" si="2"/>
        <v>1141.4059999999999</v>
      </c>
      <c r="S20" s="142">
        <f t="shared" si="2"/>
        <v>1149.3560000000002</v>
      </c>
      <c r="T20" s="139">
        <f t="shared" si="2"/>
        <v>1159.2560000000001</v>
      </c>
      <c r="U20" s="139">
        <f t="shared" si="2"/>
        <v>1142.7560000000001</v>
      </c>
      <c r="V20" s="139">
        <f t="shared" si="2"/>
        <v>1141.566</v>
      </c>
      <c r="W20" s="139">
        <f t="shared" si="2"/>
        <v>1132.566</v>
      </c>
      <c r="X20" s="139">
        <f t="shared" si="2"/>
        <v>1137.3360000000002</v>
      </c>
      <c r="Y20" s="143">
        <f t="shared" si="2"/>
        <v>1074.9360000000001</v>
      </c>
    </row>
    <row r="21" spans="1:25" s="62" customFormat="1" ht="18.75" customHeight="1" outlineLevel="1" x14ac:dyDescent="0.2">
      <c r="A21" s="56" t="s">
        <v>8</v>
      </c>
      <c r="B21" s="255">
        <f>'цена АТС'!C98</f>
        <v>851.73</v>
      </c>
      <c r="C21" s="255">
        <f>'цена АТС'!C99</f>
        <v>827.3</v>
      </c>
      <c r="D21" s="255">
        <f>'цена АТС'!C100</f>
        <v>841.1</v>
      </c>
      <c r="E21" s="255">
        <f>'цена АТС'!C101</f>
        <v>840.03</v>
      </c>
      <c r="F21" s="255">
        <f>'цена АТС'!C102</f>
        <v>853.91</v>
      </c>
      <c r="G21" s="255">
        <f>'цена АТС'!C103</f>
        <v>855.19</v>
      </c>
      <c r="H21" s="255">
        <f>'цена АТС'!C104</f>
        <v>856.47</v>
      </c>
      <c r="I21" s="255">
        <f>'цена АТС'!C105</f>
        <v>841.62</v>
      </c>
      <c r="J21" s="255">
        <f>'цена АТС'!C106</f>
        <v>848.31</v>
      </c>
      <c r="K21" s="255">
        <f>'цена АТС'!C107</f>
        <v>845.56</v>
      </c>
      <c r="L21" s="255">
        <f>'цена АТС'!C108</f>
        <v>853.36</v>
      </c>
      <c r="M21" s="255">
        <f>'цена АТС'!C109</f>
        <v>851.83</v>
      </c>
      <c r="N21" s="255">
        <f>'цена АТС'!C110</f>
        <v>860.27</v>
      </c>
      <c r="O21" s="255">
        <f>'цена АТС'!C111</f>
        <v>833.12</v>
      </c>
      <c r="P21" s="255">
        <f>'цена АТС'!C112</f>
        <v>830.52</v>
      </c>
      <c r="Q21" s="255">
        <f>'цена АТС'!C113</f>
        <v>864.25</v>
      </c>
      <c r="R21" s="255">
        <f>'цена АТС'!C114</f>
        <v>867.89</v>
      </c>
      <c r="S21" s="255">
        <f>'цена АТС'!C115</f>
        <v>875.84</v>
      </c>
      <c r="T21" s="255">
        <f>'цена АТС'!C116</f>
        <v>885.74</v>
      </c>
      <c r="U21" s="255">
        <f>'цена АТС'!C117</f>
        <v>869.24</v>
      </c>
      <c r="V21" s="255">
        <f>'цена АТС'!C118</f>
        <v>868.05</v>
      </c>
      <c r="W21" s="255">
        <f>'цена АТС'!C119</f>
        <v>859.05</v>
      </c>
      <c r="X21" s="255">
        <f>'цена АТС'!C120</f>
        <v>863.82</v>
      </c>
      <c r="Y21" s="255">
        <f>'цена АТС'!C121</f>
        <v>801.42</v>
      </c>
    </row>
    <row r="22" spans="1:25" s="62" customFormat="1" ht="18.75" customHeight="1" outlineLevel="1" x14ac:dyDescent="0.2">
      <c r="A22" s="57" t="s">
        <v>9</v>
      </c>
      <c r="B22" s="76">
        <v>271.02</v>
      </c>
      <c r="C22" s="74">
        <v>271.02</v>
      </c>
      <c r="D22" s="74">
        <v>271.02</v>
      </c>
      <c r="E22" s="74">
        <v>271.02</v>
      </c>
      <c r="F22" s="74">
        <v>271.02</v>
      </c>
      <c r="G22" s="74">
        <v>271.02</v>
      </c>
      <c r="H22" s="74">
        <v>271.02</v>
      </c>
      <c r="I22" s="74">
        <v>271.02</v>
      </c>
      <c r="J22" s="74">
        <v>271.02</v>
      </c>
      <c r="K22" s="74">
        <v>271.02</v>
      </c>
      <c r="L22" s="74">
        <v>271.02</v>
      </c>
      <c r="M22" s="74">
        <v>271.02</v>
      </c>
      <c r="N22" s="74">
        <v>271.02</v>
      </c>
      <c r="O22" s="74">
        <v>271.02</v>
      </c>
      <c r="P22" s="74">
        <v>271.02</v>
      </c>
      <c r="Q22" s="74">
        <v>271.02</v>
      </c>
      <c r="R22" s="74">
        <v>271.02</v>
      </c>
      <c r="S22" s="74">
        <v>271.02</v>
      </c>
      <c r="T22" s="74">
        <v>271.02</v>
      </c>
      <c r="U22" s="74">
        <v>271.02</v>
      </c>
      <c r="V22" s="74">
        <v>271.02</v>
      </c>
      <c r="W22" s="74">
        <v>271.02</v>
      </c>
      <c r="X22" s="74">
        <v>271.02</v>
      </c>
      <c r="Y22" s="81">
        <v>271.02</v>
      </c>
    </row>
    <row r="23" spans="1:25" s="62" customFormat="1" ht="18.75" customHeight="1" outlineLevel="1" x14ac:dyDescent="0.2">
      <c r="A23" s="58" t="s">
        <v>10</v>
      </c>
      <c r="B23" s="76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81"/>
    </row>
    <row r="24" spans="1:25" s="62" customFormat="1" ht="18.75" customHeight="1" outlineLevel="1" thickBot="1" x14ac:dyDescent="0.25">
      <c r="A24" s="147" t="s">
        <v>11</v>
      </c>
      <c r="B24" s="77">
        <v>2.496</v>
      </c>
      <c r="C24" s="75">
        <v>2.496</v>
      </c>
      <c r="D24" s="75">
        <v>2.496</v>
      </c>
      <c r="E24" s="75">
        <v>2.496</v>
      </c>
      <c r="F24" s="75">
        <v>2.496</v>
      </c>
      <c r="G24" s="75">
        <v>2.496</v>
      </c>
      <c r="H24" s="75">
        <v>2.496</v>
      </c>
      <c r="I24" s="75">
        <v>2.496</v>
      </c>
      <c r="J24" s="75">
        <v>2.496</v>
      </c>
      <c r="K24" s="75">
        <v>2.496</v>
      </c>
      <c r="L24" s="75">
        <v>2.496</v>
      </c>
      <c r="M24" s="75">
        <v>2.496</v>
      </c>
      <c r="N24" s="75">
        <v>2.496</v>
      </c>
      <c r="O24" s="75">
        <v>2.496</v>
      </c>
      <c r="P24" s="75">
        <v>2.496</v>
      </c>
      <c r="Q24" s="75">
        <v>2.496</v>
      </c>
      <c r="R24" s="75">
        <v>2.496</v>
      </c>
      <c r="S24" s="75">
        <v>2.496</v>
      </c>
      <c r="T24" s="75">
        <v>2.496</v>
      </c>
      <c r="U24" s="75">
        <v>2.496</v>
      </c>
      <c r="V24" s="75">
        <v>2.496</v>
      </c>
      <c r="W24" s="75">
        <v>2.496</v>
      </c>
      <c r="X24" s="75">
        <v>2.496</v>
      </c>
      <c r="Y24" s="82">
        <v>2.496</v>
      </c>
    </row>
    <row r="25" spans="1:25" s="62" customFormat="1" ht="18.75" customHeight="1" thickBot="1" x14ac:dyDescent="0.25">
      <c r="A25" s="112">
        <v>4</v>
      </c>
      <c r="B25" s="138">
        <f t="shared" ref="B25:Y25" si="3">SUM(B26:B29)</f>
        <v>1732.2159999999999</v>
      </c>
      <c r="C25" s="139">
        <f t="shared" si="3"/>
        <v>1712.096</v>
      </c>
      <c r="D25" s="139">
        <f t="shared" si="3"/>
        <v>1706.7860000000001</v>
      </c>
      <c r="E25" s="139">
        <f t="shared" si="3"/>
        <v>1710.4459999999999</v>
      </c>
      <c r="F25" s="139">
        <f t="shared" si="3"/>
        <v>1711.6060000000002</v>
      </c>
      <c r="G25" s="139">
        <f t="shared" si="3"/>
        <v>1712.1559999999999</v>
      </c>
      <c r="H25" s="139">
        <f t="shared" si="3"/>
        <v>1717.836</v>
      </c>
      <c r="I25" s="139">
        <f t="shared" si="3"/>
        <v>1704.6860000000001</v>
      </c>
      <c r="J25" s="139">
        <f t="shared" si="3"/>
        <v>1700.6260000000002</v>
      </c>
      <c r="K25" s="140">
        <f t="shared" si="3"/>
        <v>1699.9360000000001</v>
      </c>
      <c r="L25" s="139">
        <f t="shared" si="3"/>
        <v>1698.4160000000002</v>
      </c>
      <c r="M25" s="141">
        <f t="shared" si="3"/>
        <v>1700.3760000000002</v>
      </c>
      <c r="N25" s="140">
        <f t="shared" si="3"/>
        <v>1706.7760000000001</v>
      </c>
      <c r="O25" s="139">
        <f t="shared" si="3"/>
        <v>1683.576</v>
      </c>
      <c r="P25" s="141">
        <f t="shared" si="3"/>
        <v>1688.136</v>
      </c>
      <c r="Q25" s="142">
        <f t="shared" si="3"/>
        <v>1709.9860000000001</v>
      </c>
      <c r="R25" s="139">
        <f t="shared" si="3"/>
        <v>1728.0360000000001</v>
      </c>
      <c r="S25" s="142">
        <f t="shared" si="3"/>
        <v>1735.2260000000001</v>
      </c>
      <c r="T25" s="139">
        <f t="shared" si="3"/>
        <v>1724.2159999999999</v>
      </c>
      <c r="U25" s="139">
        <f t="shared" si="3"/>
        <v>1711.346</v>
      </c>
      <c r="V25" s="139">
        <f t="shared" si="3"/>
        <v>1714.2860000000001</v>
      </c>
      <c r="W25" s="139">
        <f t="shared" si="3"/>
        <v>1721.7159999999999</v>
      </c>
      <c r="X25" s="139">
        <f t="shared" si="3"/>
        <v>1715.0060000000001</v>
      </c>
      <c r="Y25" s="143">
        <f t="shared" si="3"/>
        <v>1698.2360000000001</v>
      </c>
    </row>
    <row r="26" spans="1:25" s="62" customFormat="1" ht="18.75" customHeight="1" outlineLevel="1" x14ac:dyDescent="0.2">
      <c r="A26" s="56" t="s">
        <v>8</v>
      </c>
      <c r="B26" s="255">
        <f>'цена АТС'!C122</f>
        <v>810.05</v>
      </c>
      <c r="C26" s="255">
        <f>'цена АТС'!C123</f>
        <v>789.93</v>
      </c>
      <c r="D26" s="255">
        <f>'цена АТС'!C124</f>
        <v>784.62</v>
      </c>
      <c r="E26" s="255">
        <f>'цена АТС'!C125</f>
        <v>788.28</v>
      </c>
      <c r="F26" s="255">
        <f>'цена АТС'!C126</f>
        <v>789.44</v>
      </c>
      <c r="G26" s="255">
        <f>'цена АТС'!C127</f>
        <v>789.99</v>
      </c>
      <c r="H26" s="255">
        <f>'цена АТС'!C128</f>
        <v>795.67</v>
      </c>
      <c r="I26" s="255">
        <f>'цена АТС'!C129</f>
        <v>782.52</v>
      </c>
      <c r="J26" s="255">
        <f>'цена АТС'!C130</f>
        <v>778.46</v>
      </c>
      <c r="K26" s="255">
        <f>'цена АТС'!C131</f>
        <v>777.77</v>
      </c>
      <c r="L26" s="255">
        <f>'цена АТС'!C132</f>
        <v>776.25</v>
      </c>
      <c r="M26" s="255">
        <f>'цена АТС'!C133</f>
        <v>778.21</v>
      </c>
      <c r="N26" s="255">
        <f>'цена АТС'!C134</f>
        <v>784.61</v>
      </c>
      <c r="O26" s="255">
        <f>'цена АТС'!C135</f>
        <v>761.41</v>
      </c>
      <c r="P26" s="255">
        <f>'цена АТС'!C136</f>
        <v>765.97</v>
      </c>
      <c r="Q26" s="255">
        <f>'цена АТС'!C137</f>
        <v>787.82</v>
      </c>
      <c r="R26" s="255">
        <f>'цена АТС'!C138</f>
        <v>805.87</v>
      </c>
      <c r="S26" s="255">
        <f>'цена АТС'!C139</f>
        <v>813.06</v>
      </c>
      <c r="T26" s="255">
        <f>'цена АТС'!C140</f>
        <v>802.05</v>
      </c>
      <c r="U26" s="255">
        <f>'цена АТС'!C141</f>
        <v>789.18</v>
      </c>
      <c r="V26" s="255">
        <f>'цена АТС'!C142</f>
        <v>792.12</v>
      </c>
      <c r="W26" s="255">
        <f>'цена АТС'!C143</f>
        <v>799.55</v>
      </c>
      <c r="X26" s="255">
        <f>'цена АТС'!C144</f>
        <v>792.84</v>
      </c>
      <c r="Y26" s="255">
        <f>'цена АТС'!C145</f>
        <v>776.07</v>
      </c>
    </row>
    <row r="27" spans="1:25" s="62" customFormat="1" ht="18.75" customHeight="1" outlineLevel="1" x14ac:dyDescent="0.2">
      <c r="A27" s="57" t="s">
        <v>9</v>
      </c>
      <c r="B27" s="76">
        <v>840.15</v>
      </c>
      <c r="C27" s="74">
        <v>840.15</v>
      </c>
      <c r="D27" s="74">
        <v>840.15</v>
      </c>
      <c r="E27" s="74">
        <v>840.15</v>
      </c>
      <c r="F27" s="74">
        <v>840.15</v>
      </c>
      <c r="G27" s="74">
        <v>840.15</v>
      </c>
      <c r="H27" s="74">
        <v>840.15</v>
      </c>
      <c r="I27" s="74">
        <v>840.15</v>
      </c>
      <c r="J27" s="74">
        <v>840.15</v>
      </c>
      <c r="K27" s="74">
        <v>840.15</v>
      </c>
      <c r="L27" s="74">
        <v>840.15</v>
      </c>
      <c r="M27" s="74">
        <v>840.15</v>
      </c>
      <c r="N27" s="74">
        <v>840.15</v>
      </c>
      <c r="O27" s="74">
        <v>840.15</v>
      </c>
      <c r="P27" s="74">
        <v>840.15</v>
      </c>
      <c r="Q27" s="74">
        <v>840.15</v>
      </c>
      <c r="R27" s="74">
        <v>840.15</v>
      </c>
      <c r="S27" s="74">
        <v>840.15</v>
      </c>
      <c r="T27" s="74">
        <v>840.15</v>
      </c>
      <c r="U27" s="74">
        <v>840.15</v>
      </c>
      <c r="V27" s="74">
        <v>840.15</v>
      </c>
      <c r="W27" s="74">
        <v>840.15</v>
      </c>
      <c r="X27" s="74">
        <v>840.15</v>
      </c>
      <c r="Y27" s="81">
        <v>840.15</v>
      </c>
    </row>
    <row r="28" spans="1:25" s="62" customFormat="1" ht="18.75" customHeight="1" outlineLevel="1" x14ac:dyDescent="0.2">
      <c r="A28" s="58" t="s">
        <v>10</v>
      </c>
      <c r="B28" s="76">
        <v>79.52</v>
      </c>
      <c r="C28" s="74">
        <v>79.52</v>
      </c>
      <c r="D28" s="74">
        <v>79.52</v>
      </c>
      <c r="E28" s="74">
        <v>79.52</v>
      </c>
      <c r="F28" s="74">
        <v>79.52</v>
      </c>
      <c r="G28" s="74">
        <v>79.52</v>
      </c>
      <c r="H28" s="74">
        <v>79.52</v>
      </c>
      <c r="I28" s="74">
        <v>79.52</v>
      </c>
      <c r="J28" s="74">
        <v>79.52</v>
      </c>
      <c r="K28" s="74">
        <v>79.52</v>
      </c>
      <c r="L28" s="74">
        <v>79.52</v>
      </c>
      <c r="M28" s="74">
        <v>79.52</v>
      </c>
      <c r="N28" s="74">
        <v>79.52</v>
      </c>
      <c r="O28" s="74">
        <v>79.52</v>
      </c>
      <c r="P28" s="74">
        <v>79.52</v>
      </c>
      <c r="Q28" s="74">
        <v>79.52</v>
      </c>
      <c r="R28" s="74">
        <v>79.52</v>
      </c>
      <c r="S28" s="74">
        <v>79.52</v>
      </c>
      <c r="T28" s="74">
        <v>79.52</v>
      </c>
      <c r="U28" s="74">
        <v>79.52</v>
      </c>
      <c r="V28" s="74">
        <v>79.52</v>
      </c>
      <c r="W28" s="74">
        <v>79.52</v>
      </c>
      <c r="X28" s="74">
        <v>79.52</v>
      </c>
      <c r="Y28" s="81">
        <v>79.52</v>
      </c>
    </row>
    <row r="29" spans="1:25" s="62" customFormat="1" ht="18.75" customHeight="1" outlineLevel="1" thickBot="1" x14ac:dyDescent="0.25">
      <c r="A29" s="147" t="s">
        <v>11</v>
      </c>
      <c r="B29" s="77">
        <v>2.496</v>
      </c>
      <c r="C29" s="75">
        <v>2.496</v>
      </c>
      <c r="D29" s="75">
        <v>2.496</v>
      </c>
      <c r="E29" s="75">
        <v>2.496</v>
      </c>
      <c r="F29" s="75">
        <v>2.496</v>
      </c>
      <c r="G29" s="75">
        <v>2.496</v>
      </c>
      <c r="H29" s="75">
        <v>2.496</v>
      </c>
      <c r="I29" s="75">
        <v>2.496</v>
      </c>
      <c r="J29" s="75">
        <v>2.496</v>
      </c>
      <c r="K29" s="75">
        <v>2.496</v>
      </c>
      <c r="L29" s="75">
        <v>2.496</v>
      </c>
      <c r="M29" s="75">
        <v>2.496</v>
      </c>
      <c r="N29" s="75">
        <v>2.496</v>
      </c>
      <c r="O29" s="75">
        <v>2.496</v>
      </c>
      <c r="P29" s="75">
        <v>2.496</v>
      </c>
      <c r="Q29" s="75">
        <v>2.496</v>
      </c>
      <c r="R29" s="75">
        <v>2.496</v>
      </c>
      <c r="S29" s="75">
        <v>2.496</v>
      </c>
      <c r="T29" s="75">
        <v>2.496</v>
      </c>
      <c r="U29" s="75">
        <v>2.496</v>
      </c>
      <c r="V29" s="75">
        <v>2.496</v>
      </c>
      <c r="W29" s="75">
        <v>2.496</v>
      </c>
      <c r="X29" s="75">
        <v>2.496</v>
      </c>
      <c r="Y29" s="82">
        <v>2.496</v>
      </c>
    </row>
    <row r="30" spans="1:25" s="62" customFormat="1" ht="18.75" customHeight="1" thickBot="1" x14ac:dyDescent="0.25">
      <c r="A30" s="109">
        <v>5</v>
      </c>
      <c r="B30" s="138">
        <f t="shared" ref="B30:Y30" si="4">SUM(B31:B34)</f>
        <v>1050.116</v>
      </c>
      <c r="C30" s="139">
        <f t="shared" si="4"/>
        <v>1028.556</v>
      </c>
      <c r="D30" s="139">
        <f t="shared" si="4"/>
        <v>1016.126</v>
      </c>
      <c r="E30" s="139">
        <f t="shared" si="4"/>
        <v>1022.736</v>
      </c>
      <c r="F30" s="139">
        <f t="shared" si="4"/>
        <v>1007.4259999999999</v>
      </c>
      <c r="G30" s="139">
        <f t="shared" si="4"/>
        <v>1015.026</v>
      </c>
      <c r="H30" s="139">
        <f t="shared" si="4"/>
        <v>1055.2360000000001</v>
      </c>
      <c r="I30" s="139">
        <f t="shared" si="4"/>
        <v>1040.7660000000001</v>
      </c>
      <c r="J30" s="139">
        <f t="shared" si="4"/>
        <v>1042.7460000000001</v>
      </c>
      <c r="K30" s="140">
        <f t="shared" si="4"/>
        <v>1045.7360000000001</v>
      </c>
      <c r="L30" s="139">
        <f t="shared" si="4"/>
        <v>1040.3760000000002</v>
      </c>
      <c r="M30" s="141">
        <f t="shared" si="4"/>
        <v>1019.456</v>
      </c>
      <c r="N30" s="140">
        <f t="shared" si="4"/>
        <v>1027.8760000000002</v>
      </c>
      <c r="O30" s="139">
        <f t="shared" si="4"/>
        <v>1027.7860000000001</v>
      </c>
      <c r="P30" s="141">
        <f t="shared" si="4"/>
        <v>1015.266</v>
      </c>
      <c r="Q30" s="142">
        <f t="shared" si="4"/>
        <v>1047.866</v>
      </c>
      <c r="R30" s="139">
        <f t="shared" si="4"/>
        <v>1055.7460000000001</v>
      </c>
      <c r="S30" s="142">
        <f t="shared" si="4"/>
        <v>1058.4960000000001</v>
      </c>
      <c r="T30" s="139">
        <f t="shared" si="4"/>
        <v>1053.346</v>
      </c>
      <c r="U30" s="139">
        <f t="shared" si="4"/>
        <v>1043.066</v>
      </c>
      <c r="V30" s="139">
        <f t="shared" si="4"/>
        <v>1054.316</v>
      </c>
      <c r="W30" s="139">
        <f t="shared" si="4"/>
        <v>1038.7160000000001</v>
      </c>
      <c r="X30" s="139">
        <f t="shared" si="4"/>
        <v>1043.096</v>
      </c>
      <c r="Y30" s="143">
        <f t="shared" si="4"/>
        <v>1040.6860000000001</v>
      </c>
    </row>
    <row r="31" spans="1:25" s="62" customFormat="1" ht="18.75" hidden="1" customHeight="1" outlineLevel="1" x14ac:dyDescent="0.2">
      <c r="A31" s="56" t="s">
        <v>8</v>
      </c>
      <c r="B31" s="255">
        <f>'цена АТС'!C146</f>
        <v>776.6</v>
      </c>
      <c r="C31" s="255">
        <f>'цена АТС'!C147</f>
        <v>755.04</v>
      </c>
      <c r="D31" s="255">
        <f>'цена АТС'!C148</f>
        <v>742.61</v>
      </c>
      <c r="E31" s="255">
        <f>'цена АТС'!C149</f>
        <v>749.22</v>
      </c>
      <c r="F31" s="255">
        <f>'цена АТС'!C150</f>
        <v>733.91</v>
      </c>
      <c r="G31" s="255">
        <f>'цена АТС'!C151</f>
        <v>741.51</v>
      </c>
      <c r="H31" s="255">
        <f>'цена АТС'!C152</f>
        <v>781.72</v>
      </c>
      <c r="I31" s="255">
        <f>'цена АТС'!C153</f>
        <v>767.25</v>
      </c>
      <c r="J31" s="255">
        <f>'цена АТС'!C154</f>
        <v>769.23</v>
      </c>
      <c r="K31" s="255">
        <f>'цена АТС'!C155</f>
        <v>772.22</v>
      </c>
      <c r="L31" s="255">
        <f>'цена АТС'!C156</f>
        <v>766.86</v>
      </c>
      <c r="M31" s="255">
        <f>'цена АТС'!C157</f>
        <v>745.94</v>
      </c>
      <c r="N31" s="255">
        <f>'цена АТС'!C158</f>
        <v>754.36</v>
      </c>
      <c r="O31" s="255">
        <f>'цена АТС'!C159</f>
        <v>754.27</v>
      </c>
      <c r="P31" s="255">
        <f>'цена АТС'!C160</f>
        <v>741.75</v>
      </c>
      <c r="Q31" s="255">
        <f>'цена АТС'!C161</f>
        <v>774.35</v>
      </c>
      <c r="R31" s="255">
        <f>'цена АТС'!C162</f>
        <v>782.23</v>
      </c>
      <c r="S31" s="255">
        <f>'цена АТС'!C163</f>
        <v>784.98</v>
      </c>
      <c r="T31" s="255">
        <f>'цена АТС'!C164</f>
        <v>779.83</v>
      </c>
      <c r="U31" s="255">
        <f>'цена АТС'!C165</f>
        <v>769.55</v>
      </c>
      <c r="V31" s="255">
        <f>'цена АТС'!C166</f>
        <v>780.8</v>
      </c>
      <c r="W31" s="255">
        <f>'цена АТС'!C167</f>
        <v>765.2</v>
      </c>
      <c r="X31" s="255">
        <f>'цена АТС'!C168</f>
        <v>769.58</v>
      </c>
      <c r="Y31" s="255">
        <f>'цена АТС'!C169</f>
        <v>767.17</v>
      </c>
    </row>
    <row r="32" spans="1:25" s="62" customFormat="1" ht="18.75" hidden="1" customHeight="1" outlineLevel="1" x14ac:dyDescent="0.2">
      <c r="A32" s="57" t="s">
        <v>9</v>
      </c>
      <c r="B32" s="76">
        <v>271.02</v>
      </c>
      <c r="C32" s="74">
        <v>271.02</v>
      </c>
      <c r="D32" s="74">
        <v>271.02</v>
      </c>
      <c r="E32" s="74">
        <v>271.02</v>
      </c>
      <c r="F32" s="74">
        <v>271.02</v>
      </c>
      <c r="G32" s="74">
        <v>271.02</v>
      </c>
      <c r="H32" s="74">
        <v>271.02</v>
      </c>
      <c r="I32" s="74">
        <v>271.02</v>
      </c>
      <c r="J32" s="74">
        <v>271.02</v>
      </c>
      <c r="K32" s="74">
        <v>271.02</v>
      </c>
      <c r="L32" s="74">
        <v>271.02</v>
      </c>
      <c r="M32" s="74">
        <v>271.02</v>
      </c>
      <c r="N32" s="74">
        <v>271.02</v>
      </c>
      <c r="O32" s="74">
        <v>271.02</v>
      </c>
      <c r="P32" s="74">
        <v>271.02</v>
      </c>
      <c r="Q32" s="74">
        <v>271.02</v>
      </c>
      <c r="R32" s="74">
        <v>271.02</v>
      </c>
      <c r="S32" s="74">
        <v>271.02</v>
      </c>
      <c r="T32" s="74">
        <v>271.02</v>
      </c>
      <c r="U32" s="74">
        <v>271.02</v>
      </c>
      <c r="V32" s="74">
        <v>271.02</v>
      </c>
      <c r="W32" s="74">
        <v>271.02</v>
      </c>
      <c r="X32" s="74">
        <v>271.02</v>
      </c>
      <c r="Y32" s="81">
        <v>271.02</v>
      </c>
    </row>
    <row r="33" spans="1:25" s="62" customFormat="1" ht="18.75" hidden="1" customHeight="1" outlineLevel="1" x14ac:dyDescent="0.2">
      <c r="A33" s="58" t="s">
        <v>10</v>
      </c>
      <c r="B33" s="76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81"/>
    </row>
    <row r="34" spans="1:25" s="62" customFormat="1" ht="18.75" hidden="1" customHeight="1" outlineLevel="1" thickBot="1" x14ac:dyDescent="0.25">
      <c r="A34" s="147" t="s">
        <v>11</v>
      </c>
      <c r="B34" s="77">
        <v>2.496</v>
      </c>
      <c r="C34" s="75">
        <v>2.496</v>
      </c>
      <c r="D34" s="75">
        <v>2.496</v>
      </c>
      <c r="E34" s="75">
        <v>2.496</v>
      </c>
      <c r="F34" s="75">
        <v>2.496</v>
      </c>
      <c r="G34" s="75">
        <v>2.496</v>
      </c>
      <c r="H34" s="75">
        <v>2.496</v>
      </c>
      <c r="I34" s="75">
        <v>2.496</v>
      </c>
      <c r="J34" s="75">
        <v>2.496</v>
      </c>
      <c r="K34" s="75">
        <v>2.496</v>
      </c>
      <c r="L34" s="75">
        <v>2.496</v>
      </c>
      <c r="M34" s="75">
        <v>2.496</v>
      </c>
      <c r="N34" s="75">
        <v>2.496</v>
      </c>
      <c r="O34" s="75">
        <v>2.496</v>
      </c>
      <c r="P34" s="75">
        <v>2.496</v>
      </c>
      <c r="Q34" s="75">
        <v>2.496</v>
      </c>
      <c r="R34" s="75">
        <v>2.496</v>
      </c>
      <c r="S34" s="75">
        <v>2.496</v>
      </c>
      <c r="T34" s="75">
        <v>2.496</v>
      </c>
      <c r="U34" s="75">
        <v>2.496</v>
      </c>
      <c r="V34" s="75">
        <v>2.496</v>
      </c>
      <c r="W34" s="75">
        <v>2.496</v>
      </c>
      <c r="X34" s="75">
        <v>2.496</v>
      </c>
      <c r="Y34" s="82">
        <v>2.496</v>
      </c>
    </row>
    <row r="35" spans="1:25" s="62" customFormat="1" ht="18.75" customHeight="1" collapsed="1" thickBot="1" x14ac:dyDescent="0.25">
      <c r="A35" s="112">
        <v>6</v>
      </c>
      <c r="B35" s="138">
        <f t="shared" ref="B35:Y35" si="5">SUM(B36:B39)</f>
        <v>1045.9259999999999</v>
      </c>
      <c r="C35" s="139">
        <f t="shared" si="5"/>
        <v>1035.8560000000002</v>
      </c>
      <c r="D35" s="139">
        <f t="shared" si="5"/>
        <v>1039.0360000000001</v>
      </c>
      <c r="E35" s="139">
        <f t="shared" si="5"/>
        <v>1046.8360000000002</v>
      </c>
      <c r="F35" s="139">
        <f t="shared" si="5"/>
        <v>1040.2160000000001</v>
      </c>
      <c r="G35" s="139">
        <f t="shared" si="5"/>
        <v>1046.636</v>
      </c>
      <c r="H35" s="139">
        <f t="shared" si="5"/>
        <v>1052.0160000000001</v>
      </c>
      <c r="I35" s="139">
        <f t="shared" si="5"/>
        <v>1036.7160000000001</v>
      </c>
      <c r="J35" s="139">
        <f t="shared" si="5"/>
        <v>1042.9459999999999</v>
      </c>
      <c r="K35" s="140">
        <f t="shared" si="5"/>
        <v>1042.7760000000001</v>
      </c>
      <c r="L35" s="139">
        <f t="shared" si="5"/>
        <v>1044.1660000000002</v>
      </c>
      <c r="M35" s="141">
        <f t="shared" si="5"/>
        <v>1044.4459999999999</v>
      </c>
      <c r="N35" s="140">
        <f t="shared" si="5"/>
        <v>1052.6660000000002</v>
      </c>
      <c r="O35" s="139">
        <f t="shared" si="5"/>
        <v>1029.886</v>
      </c>
      <c r="P35" s="141">
        <f t="shared" si="5"/>
        <v>1034.3360000000002</v>
      </c>
      <c r="Q35" s="142">
        <f t="shared" si="5"/>
        <v>1056.8960000000002</v>
      </c>
      <c r="R35" s="139">
        <f t="shared" si="5"/>
        <v>1064.816</v>
      </c>
      <c r="S35" s="142">
        <f t="shared" si="5"/>
        <v>1074.076</v>
      </c>
      <c r="T35" s="139">
        <f t="shared" si="5"/>
        <v>1062.1260000000002</v>
      </c>
      <c r="U35" s="139">
        <f t="shared" si="5"/>
        <v>1051.0060000000001</v>
      </c>
      <c r="V35" s="139">
        <f t="shared" si="5"/>
        <v>1060.2660000000001</v>
      </c>
      <c r="W35" s="139">
        <f t="shared" si="5"/>
        <v>1036.1260000000002</v>
      </c>
      <c r="X35" s="139">
        <f t="shared" si="5"/>
        <v>1041.056</v>
      </c>
      <c r="Y35" s="143">
        <f t="shared" si="5"/>
        <v>1063.2160000000001</v>
      </c>
    </row>
    <row r="36" spans="1:25" s="62" customFormat="1" ht="18.75" hidden="1" customHeight="1" outlineLevel="1" x14ac:dyDescent="0.2">
      <c r="A36" s="56" t="s">
        <v>8</v>
      </c>
      <c r="B36" s="255">
        <f>'цена АТС'!C170</f>
        <v>772.41</v>
      </c>
      <c r="C36" s="255">
        <f>'цена АТС'!C171</f>
        <v>762.34</v>
      </c>
      <c r="D36" s="255">
        <f>'цена АТС'!C172</f>
        <v>765.52</v>
      </c>
      <c r="E36" s="255">
        <f>'цена АТС'!C173</f>
        <v>773.32</v>
      </c>
      <c r="F36" s="255">
        <f>'цена АТС'!C174</f>
        <v>766.7</v>
      </c>
      <c r="G36" s="255">
        <f>'цена АТС'!C175</f>
        <v>773.12</v>
      </c>
      <c r="H36" s="255">
        <f>'цена АТС'!C176</f>
        <v>778.5</v>
      </c>
      <c r="I36" s="255">
        <f>'цена АТС'!C177</f>
        <v>763.2</v>
      </c>
      <c r="J36" s="255">
        <f>'цена АТС'!C178</f>
        <v>769.43</v>
      </c>
      <c r="K36" s="255">
        <f>'цена АТС'!C179</f>
        <v>769.26</v>
      </c>
      <c r="L36" s="255">
        <f>'цена АТС'!C180</f>
        <v>770.65</v>
      </c>
      <c r="M36" s="255">
        <f>'цена АТС'!C181</f>
        <v>770.93</v>
      </c>
      <c r="N36" s="255">
        <f>'цена АТС'!C182</f>
        <v>779.15</v>
      </c>
      <c r="O36" s="255">
        <f>'цена АТС'!C183</f>
        <v>756.37</v>
      </c>
      <c r="P36" s="255">
        <f>'цена АТС'!C184</f>
        <v>760.82</v>
      </c>
      <c r="Q36" s="255">
        <f>'цена АТС'!C185</f>
        <v>783.38</v>
      </c>
      <c r="R36" s="255">
        <f>'цена АТС'!C186</f>
        <v>791.3</v>
      </c>
      <c r="S36" s="255">
        <f>'цена АТС'!C187</f>
        <v>800.56</v>
      </c>
      <c r="T36" s="255">
        <f>'цена АТС'!C188</f>
        <v>788.61</v>
      </c>
      <c r="U36" s="255">
        <f>'цена АТС'!C189</f>
        <v>777.49</v>
      </c>
      <c r="V36" s="255">
        <f>'цена АТС'!C190</f>
        <v>786.75</v>
      </c>
      <c r="W36" s="255">
        <f>'цена АТС'!C191</f>
        <v>762.61</v>
      </c>
      <c r="X36" s="255">
        <f>'цена АТС'!C192</f>
        <v>767.54</v>
      </c>
      <c r="Y36" s="255">
        <f>'цена АТС'!C193</f>
        <v>789.7</v>
      </c>
    </row>
    <row r="37" spans="1:25" s="62" customFormat="1" ht="18.75" hidden="1" customHeight="1" outlineLevel="1" x14ac:dyDescent="0.2">
      <c r="A37" s="57" t="s">
        <v>9</v>
      </c>
      <c r="B37" s="76">
        <v>271.02</v>
      </c>
      <c r="C37" s="74">
        <v>271.02</v>
      </c>
      <c r="D37" s="74">
        <v>271.02</v>
      </c>
      <c r="E37" s="74">
        <v>271.02</v>
      </c>
      <c r="F37" s="74">
        <v>271.02</v>
      </c>
      <c r="G37" s="74">
        <v>271.02</v>
      </c>
      <c r="H37" s="74">
        <v>271.02</v>
      </c>
      <c r="I37" s="74">
        <v>271.02</v>
      </c>
      <c r="J37" s="74">
        <v>271.02</v>
      </c>
      <c r="K37" s="74">
        <v>271.02</v>
      </c>
      <c r="L37" s="74">
        <v>271.02</v>
      </c>
      <c r="M37" s="74">
        <v>271.02</v>
      </c>
      <c r="N37" s="74">
        <v>271.02</v>
      </c>
      <c r="O37" s="74">
        <v>271.02</v>
      </c>
      <c r="P37" s="74">
        <v>271.02</v>
      </c>
      <c r="Q37" s="74">
        <v>271.02</v>
      </c>
      <c r="R37" s="74">
        <v>271.02</v>
      </c>
      <c r="S37" s="74">
        <v>271.02</v>
      </c>
      <c r="T37" s="74">
        <v>271.02</v>
      </c>
      <c r="U37" s="74">
        <v>271.02</v>
      </c>
      <c r="V37" s="74">
        <v>271.02</v>
      </c>
      <c r="W37" s="74">
        <v>271.02</v>
      </c>
      <c r="X37" s="74">
        <v>271.02</v>
      </c>
      <c r="Y37" s="81">
        <v>271.02</v>
      </c>
    </row>
    <row r="38" spans="1:25" s="62" customFormat="1" ht="18.75" hidden="1" customHeight="1" outlineLevel="1" x14ac:dyDescent="0.2">
      <c r="A38" s="58" t="s">
        <v>10</v>
      </c>
      <c r="B38" s="76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81"/>
    </row>
    <row r="39" spans="1:25" s="62" customFormat="1" ht="18.75" hidden="1" customHeight="1" outlineLevel="1" thickBot="1" x14ac:dyDescent="0.25">
      <c r="A39" s="147" t="s">
        <v>11</v>
      </c>
      <c r="B39" s="77">
        <v>2.496</v>
      </c>
      <c r="C39" s="75">
        <v>2.496</v>
      </c>
      <c r="D39" s="75">
        <v>2.496</v>
      </c>
      <c r="E39" s="75">
        <v>2.496</v>
      </c>
      <c r="F39" s="75">
        <v>2.496</v>
      </c>
      <c r="G39" s="75">
        <v>2.496</v>
      </c>
      <c r="H39" s="75">
        <v>2.496</v>
      </c>
      <c r="I39" s="75">
        <v>2.496</v>
      </c>
      <c r="J39" s="75">
        <v>2.496</v>
      </c>
      <c r="K39" s="75">
        <v>2.496</v>
      </c>
      <c r="L39" s="75">
        <v>2.496</v>
      </c>
      <c r="M39" s="75">
        <v>2.496</v>
      </c>
      <c r="N39" s="75">
        <v>2.496</v>
      </c>
      <c r="O39" s="75">
        <v>2.496</v>
      </c>
      <c r="P39" s="75">
        <v>2.496</v>
      </c>
      <c r="Q39" s="75">
        <v>2.496</v>
      </c>
      <c r="R39" s="75">
        <v>2.496</v>
      </c>
      <c r="S39" s="75">
        <v>2.496</v>
      </c>
      <c r="T39" s="75">
        <v>2.496</v>
      </c>
      <c r="U39" s="75">
        <v>2.496</v>
      </c>
      <c r="V39" s="75">
        <v>2.496</v>
      </c>
      <c r="W39" s="75">
        <v>2.496</v>
      </c>
      <c r="X39" s="75">
        <v>2.496</v>
      </c>
      <c r="Y39" s="82">
        <v>2.496</v>
      </c>
    </row>
    <row r="40" spans="1:25" s="62" customFormat="1" ht="18.75" customHeight="1" collapsed="1" thickBot="1" x14ac:dyDescent="0.25">
      <c r="A40" s="109">
        <v>7</v>
      </c>
      <c r="B40" s="138">
        <f t="shared" ref="B40:Y40" si="6">SUM(B41:B44)</f>
        <v>1059.3360000000002</v>
      </c>
      <c r="C40" s="139">
        <f t="shared" si="6"/>
        <v>1016.346</v>
      </c>
      <c r="D40" s="139">
        <f t="shared" si="6"/>
        <v>936.65599999999995</v>
      </c>
      <c r="E40" s="139">
        <f t="shared" si="6"/>
        <v>962.80599999999993</v>
      </c>
      <c r="F40" s="139">
        <f t="shared" si="6"/>
        <v>1052.7560000000001</v>
      </c>
      <c r="G40" s="139">
        <f t="shared" si="6"/>
        <v>1052.1860000000001</v>
      </c>
      <c r="H40" s="139">
        <f t="shared" si="6"/>
        <v>1050.6260000000002</v>
      </c>
      <c r="I40" s="139">
        <f t="shared" si="6"/>
        <v>1036.1759999999999</v>
      </c>
      <c r="J40" s="139">
        <f t="shared" si="6"/>
        <v>1042.096</v>
      </c>
      <c r="K40" s="140">
        <f t="shared" si="6"/>
        <v>1033.846</v>
      </c>
      <c r="L40" s="139">
        <f t="shared" si="6"/>
        <v>1040.6959999999999</v>
      </c>
      <c r="M40" s="141">
        <f t="shared" si="6"/>
        <v>1040.9760000000001</v>
      </c>
      <c r="N40" s="140">
        <f t="shared" si="6"/>
        <v>1045.596</v>
      </c>
      <c r="O40" s="139">
        <f t="shared" si="6"/>
        <v>1025.9760000000001</v>
      </c>
      <c r="P40" s="141">
        <f t="shared" si="6"/>
        <v>1028.846</v>
      </c>
      <c r="Q40" s="142">
        <f t="shared" si="6"/>
        <v>1057.366</v>
      </c>
      <c r="R40" s="139">
        <f t="shared" si="6"/>
        <v>1071.4160000000002</v>
      </c>
      <c r="S40" s="142">
        <f t="shared" si="6"/>
        <v>1071.4560000000001</v>
      </c>
      <c r="T40" s="139">
        <f t="shared" si="6"/>
        <v>1064.7260000000001</v>
      </c>
      <c r="U40" s="139">
        <f t="shared" si="6"/>
        <v>1016.006</v>
      </c>
      <c r="V40" s="139">
        <f t="shared" si="6"/>
        <v>1058.2060000000001</v>
      </c>
      <c r="W40" s="139">
        <f t="shared" si="6"/>
        <v>1059.8760000000002</v>
      </c>
      <c r="X40" s="139">
        <f t="shared" si="6"/>
        <v>1055.4660000000001</v>
      </c>
      <c r="Y40" s="143">
        <f t="shared" si="6"/>
        <v>1054.4660000000001</v>
      </c>
    </row>
    <row r="41" spans="1:25" s="62" customFormat="1" ht="18.75" hidden="1" customHeight="1" outlineLevel="1" x14ac:dyDescent="0.2">
      <c r="A41" s="56" t="s">
        <v>8</v>
      </c>
      <c r="B41" s="255">
        <f>'цена АТС'!C194</f>
        <v>785.82</v>
      </c>
      <c r="C41" s="255">
        <f>'цена АТС'!C195</f>
        <v>742.83</v>
      </c>
      <c r="D41" s="255">
        <f>'цена АТС'!C196</f>
        <v>663.14</v>
      </c>
      <c r="E41" s="255">
        <f>'цена АТС'!C197</f>
        <v>689.29</v>
      </c>
      <c r="F41" s="255">
        <f>'цена АТС'!C198</f>
        <v>779.24</v>
      </c>
      <c r="G41" s="255">
        <f>'цена АТС'!C199</f>
        <v>778.67</v>
      </c>
      <c r="H41" s="255">
        <f>'цена АТС'!C200</f>
        <v>777.11</v>
      </c>
      <c r="I41" s="255">
        <f>'цена АТС'!C201</f>
        <v>762.66</v>
      </c>
      <c r="J41" s="255">
        <f>'цена АТС'!C202</f>
        <v>768.58</v>
      </c>
      <c r="K41" s="255">
        <f>'цена АТС'!C203</f>
        <v>760.33</v>
      </c>
      <c r="L41" s="255">
        <f>'цена АТС'!C204</f>
        <v>767.18</v>
      </c>
      <c r="M41" s="255">
        <f>'цена АТС'!C205</f>
        <v>767.46</v>
      </c>
      <c r="N41" s="255">
        <f>'цена АТС'!C206</f>
        <v>772.08</v>
      </c>
      <c r="O41" s="255">
        <f>'цена АТС'!C207</f>
        <v>752.46</v>
      </c>
      <c r="P41" s="255">
        <f>'цена АТС'!C208</f>
        <v>755.33</v>
      </c>
      <c r="Q41" s="255">
        <f>'цена АТС'!C209</f>
        <v>783.85</v>
      </c>
      <c r="R41" s="255">
        <f>'цена АТС'!C210</f>
        <v>797.9</v>
      </c>
      <c r="S41" s="255">
        <f>'цена АТС'!C211</f>
        <v>797.94</v>
      </c>
      <c r="T41" s="255">
        <f>'цена АТС'!C212</f>
        <v>791.21</v>
      </c>
      <c r="U41" s="255">
        <f>'цена АТС'!C213</f>
        <v>742.49</v>
      </c>
      <c r="V41" s="255">
        <f>'цена АТС'!C214</f>
        <v>784.69</v>
      </c>
      <c r="W41" s="255">
        <f>'цена АТС'!C215</f>
        <v>786.36</v>
      </c>
      <c r="X41" s="255">
        <f>'цена АТС'!C216</f>
        <v>781.95</v>
      </c>
      <c r="Y41" s="255">
        <f>'цена АТС'!C217</f>
        <v>780.95</v>
      </c>
    </row>
    <row r="42" spans="1:25" s="62" customFormat="1" ht="18.75" hidden="1" customHeight="1" outlineLevel="1" x14ac:dyDescent="0.2">
      <c r="A42" s="57" t="s">
        <v>9</v>
      </c>
      <c r="B42" s="76">
        <v>271.02</v>
      </c>
      <c r="C42" s="74">
        <v>271.02</v>
      </c>
      <c r="D42" s="74">
        <v>271.02</v>
      </c>
      <c r="E42" s="74">
        <v>271.02</v>
      </c>
      <c r="F42" s="74">
        <v>271.02</v>
      </c>
      <c r="G42" s="74">
        <v>271.02</v>
      </c>
      <c r="H42" s="74">
        <v>271.02</v>
      </c>
      <c r="I42" s="74">
        <v>271.02</v>
      </c>
      <c r="J42" s="74">
        <v>271.02</v>
      </c>
      <c r="K42" s="74">
        <v>271.02</v>
      </c>
      <c r="L42" s="74">
        <v>271.02</v>
      </c>
      <c r="M42" s="74">
        <v>271.02</v>
      </c>
      <c r="N42" s="74">
        <v>271.02</v>
      </c>
      <c r="O42" s="74">
        <v>271.02</v>
      </c>
      <c r="P42" s="74">
        <v>271.02</v>
      </c>
      <c r="Q42" s="74">
        <v>271.02</v>
      </c>
      <c r="R42" s="74">
        <v>271.02</v>
      </c>
      <c r="S42" s="74">
        <v>271.02</v>
      </c>
      <c r="T42" s="74">
        <v>271.02</v>
      </c>
      <c r="U42" s="74">
        <v>271.02</v>
      </c>
      <c r="V42" s="74">
        <v>271.02</v>
      </c>
      <c r="W42" s="74">
        <v>271.02</v>
      </c>
      <c r="X42" s="74">
        <v>271.02</v>
      </c>
      <c r="Y42" s="81">
        <v>271.02</v>
      </c>
    </row>
    <row r="43" spans="1:25" s="62" customFormat="1" ht="18.75" hidden="1" customHeight="1" outlineLevel="1" x14ac:dyDescent="0.2">
      <c r="A43" s="58" t="s">
        <v>10</v>
      </c>
      <c r="B43" s="76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81"/>
    </row>
    <row r="44" spans="1:25" s="62" customFormat="1" ht="18.75" hidden="1" customHeight="1" outlineLevel="1" thickBot="1" x14ac:dyDescent="0.25">
      <c r="A44" s="147" t="s">
        <v>11</v>
      </c>
      <c r="B44" s="77">
        <v>2.496</v>
      </c>
      <c r="C44" s="75">
        <v>2.496</v>
      </c>
      <c r="D44" s="75">
        <v>2.496</v>
      </c>
      <c r="E44" s="75">
        <v>2.496</v>
      </c>
      <c r="F44" s="75">
        <v>2.496</v>
      </c>
      <c r="G44" s="75">
        <v>2.496</v>
      </c>
      <c r="H44" s="75">
        <v>2.496</v>
      </c>
      <c r="I44" s="75">
        <v>2.496</v>
      </c>
      <c r="J44" s="75">
        <v>2.496</v>
      </c>
      <c r="K44" s="75">
        <v>2.496</v>
      </c>
      <c r="L44" s="75">
        <v>2.496</v>
      </c>
      <c r="M44" s="75">
        <v>2.496</v>
      </c>
      <c r="N44" s="75">
        <v>2.496</v>
      </c>
      <c r="O44" s="75">
        <v>2.496</v>
      </c>
      <c r="P44" s="75">
        <v>2.496</v>
      </c>
      <c r="Q44" s="75">
        <v>2.496</v>
      </c>
      <c r="R44" s="75">
        <v>2.496</v>
      </c>
      <c r="S44" s="75">
        <v>2.496</v>
      </c>
      <c r="T44" s="75">
        <v>2.496</v>
      </c>
      <c r="U44" s="75">
        <v>2.496</v>
      </c>
      <c r="V44" s="75">
        <v>2.496</v>
      </c>
      <c r="W44" s="75">
        <v>2.496</v>
      </c>
      <c r="X44" s="75">
        <v>2.496</v>
      </c>
      <c r="Y44" s="82">
        <v>2.496</v>
      </c>
    </row>
    <row r="45" spans="1:25" s="62" customFormat="1" ht="18.75" customHeight="1" collapsed="1" thickBot="1" x14ac:dyDescent="0.25">
      <c r="A45" s="112">
        <v>8</v>
      </c>
      <c r="B45" s="138">
        <f t="shared" ref="B45:Y45" si="7">SUM(B46:B49)</f>
        <v>1042.076</v>
      </c>
      <c r="C45" s="139">
        <f t="shared" si="7"/>
        <v>1031.796</v>
      </c>
      <c r="D45" s="139">
        <f t="shared" si="7"/>
        <v>981.90599999999995</v>
      </c>
      <c r="E45" s="139">
        <f t="shared" si="7"/>
        <v>991.476</v>
      </c>
      <c r="F45" s="139">
        <f t="shared" si="7"/>
        <v>1128.6460000000002</v>
      </c>
      <c r="G45" s="139">
        <f t="shared" si="7"/>
        <v>1130.6959999999999</v>
      </c>
      <c r="H45" s="139">
        <f t="shared" si="7"/>
        <v>1129.9059999999999</v>
      </c>
      <c r="I45" s="139">
        <f t="shared" si="7"/>
        <v>1110.056</v>
      </c>
      <c r="J45" s="139">
        <f t="shared" si="7"/>
        <v>1114.9059999999999</v>
      </c>
      <c r="K45" s="140">
        <f t="shared" si="7"/>
        <v>1085.076</v>
      </c>
      <c r="L45" s="139">
        <f t="shared" si="7"/>
        <v>1085.886</v>
      </c>
      <c r="M45" s="141">
        <f t="shared" si="7"/>
        <v>1084.066</v>
      </c>
      <c r="N45" s="140">
        <f t="shared" si="7"/>
        <v>1092.3360000000002</v>
      </c>
      <c r="O45" s="139">
        <f t="shared" si="7"/>
        <v>1068.596</v>
      </c>
      <c r="P45" s="141">
        <f t="shared" si="7"/>
        <v>1037.1460000000002</v>
      </c>
      <c r="Q45" s="142">
        <f t="shared" si="7"/>
        <v>1054.5260000000001</v>
      </c>
      <c r="R45" s="139">
        <f t="shared" si="7"/>
        <v>1073.616</v>
      </c>
      <c r="S45" s="142">
        <f t="shared" si="7"/>
        <v>1080.4860000000001</v>
      </c>
      <c r="T45" s="139">
        <f t="shared" si="7"/>
        <v>1064.2260000000001</v>
      </c>
      <c r="U45" s="139">
        <f t="shared" si="7"/>
        <v>1051.2760000000001</v>
      </c>
      <c r="V45" s="139">
        <f t="shared" si="7"/>
        <v>1055.8560000000002</v>
      </c>
      <c r="W45" s="139">
        <f t="shared" si="7"/>
        <v>1065.1559999999999</v>
      </c>
      <c r="X45" s="139">
        <f t="shared" si="7"/>
        <v>1055.2660000000001</v>
      </c>
      <c r="Y45" s="143">
        <f t="shared" si="7"/>
        <v>1075.046</v>
      </c>
    </row>
    <row r="46" spans="1:25" s="62" customFormat="1" ht="18.75" hidden="1" customHeight="1" outlineLevel="1" x14ac:dyDescent="0.2">
      <c r="A46" s="56" t="s">
        <v>8</v>
      </c>
      <c r="B46" s="255">
        <f>'цена АТС'!C218</f>
        <v>768.56</v>
      </c>
      <c r="C46" s="255">
        <f>'цена АТС'!C219</f>
        <v>758.28</v>
      </c>
      <c r="D46" s="255">
        <f>'цена АТС'!C220</f>
        <v>708.39</v>
      </c>
      <c r="E46" s="255">
        <f>'цена АТС'!C221</f>
        <v>717.96</v>
      </c>
      <c r="F46" s="255">
        <f>'цена АТС'!C222</f>
        <v>855.13</v>
      </c>
      <c r="G46" s="255">
        <f>'цена АТС'!C223</f>
        <v>857.18</v>
      </c>
      <c r="H46" s="255">
        <f>'цена АТС'!C224</f>
        <v>856.39</v>
      </c>
      <c r="I46" s="255">
        <f>'цена АТС'!C225</f>
        <v>836.54</v>
      </c>
      <c r="J46" s="255">
        <f>'цена АТС'!C226</f>
        <v>841.39</v>
      </c>
      <c r="K46" s="255">
        <f>'цена АТС'!C227</f>
        <v>811.56</v>
      </c>
      <c r="L46" s="255">
        <f>'цена АТС'!C228</f>
        <v>812.37</v>
      </c>
      <c r="M46" s="255">
        <f>'цена АТС'!C229</f>
        <v>810.55</v>
      </c>
      <c r="N46" s="255">
        <f>'цена АТС'!C230</f>
        <v>818.82</v>
      </c>
      <c r="O46" s="255">
        <f>'цена АТС'!C231</f>
        <v>795.08</v>
      </c>
      <c r="P46" s="255">
        <f>'цена АТС'!C232</f>
        <v>763.63</v>
      </c>
      <c r="Q46" s="255">
        <f>'цена АТС'!C233</f>
        <v>781.01</v>
      </c>
      <c r="R46" s="255">
        <f>'цена АТС'!C234</f>
        <v>800.1</v>
      </c>
      <c r="S46" s="255">
        <f>'цена АТС'!C235</f>
        <v>806.97</v>
      </c>
      <c r="T46" s="255">
        <f>'цена АТС'!C236</f>
        <v>790.71</v>
      </c>
      <c r="U46" s="255">
        <f>'цена АТС'!C237</f>
        <v>777.76</v>
      </c>
      <c r="V46" s="255">
        <f>'цена АТС'!C238</f>
        <v>782.34</v>
      </c>
      <c r="W46" s="255">
        <f>'цена АТС'!C239</f>
        <v>791.64</v>
      </c>
      <c r="X46" s="255">
        <f>'цена АТС'!C240</f>
        <v>781.75</v>
      </c>
      <c r="Y46" s="255">
        <f>'цена АТС'!C241</f>
        <v>801.53</v>
      </c>
    </row>
    <row r="47" spans="1:25" s="62" customFormat="1" ht="18.75" hidden="1" customHeight="1" outlineLevel="1" x14ac:dyDescent="0.2">
      <c r="A47" s="57" t="s">
        <v>9</v>
      </c>
      <c r="B47" s="76">
        <v>271.02</v>
      </c>
      <c r="C47" s="74">
        <v>271.02</v>
      </c>
      <c r="D47" s="74">
        <v>271.02</v>
      </c>
      <c r="E47" s="74">
        <v>271.02</v>
      </c>
      <c r="F47" s="74">
        <v>271.02</v>
      </c>
      <c r="G47" s="74">
        <v>271.02</v>
      </c>
      <c r="H47" s="74">
        <v>271.02</v>
      </c>
      <c r="I47" s="74">
        <v>271.02</v>
      </c>
      <c r="J47" s="74">
        <v>271.02</v>
      </c>
      <c r="K47" s="74">
        <v>271.02</v>
      </c>
      <c r="L47" s="74">
        <v>271.02</v>
      </c>
      <c r="M47" s="74">
        <v>271.02</v>
      </c>
      <c r="N47" s="74">
        <v>271.02</v>
      </c>
      <c r="O47" s="74">
        <v>271.02</v>
      </c>
      <c r="P47" s="74">
        <v>271.02</v>
      </c>
      <c r="Q47" s="74">
        <v>271.02</v>
      </c>
      <c r="R47" s="74">
        <v>271.02</v>
      </c>
      <c r="S47" s="74">
        <v>271.02</v>
      </c>
      <c r="T47" s="74">
        <v>271.02</v>
      </c>
      <c r="U47" s="74">
        <v>271.02</v>
      </c>
      <c r="V47" s="74">
        <v>271.02</v>
      </c>
      <c r="W47" s="74">
        <v>271.02</v>
      </c>
      <c r="X47" s="74">
        <v>271.02</v>
      </c>
      <c r="Y47" s="81">
        <v>271.02</v>
      </c>
    </row>
    <row r="48" spans="1:25" s="62" customFormat="1" ht="18.75" hidden="1" customHeight="1" outlineLevel="1" x14ac:dyDescent="0.2">
      <c r="A48" s="58" t="s">
        <v>10</v>
      </c>
      <c r="B48" s="76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81"/>
    </row>
    <row r="49" spans="1:25" s="62" customFormat="1" ht="18.75" hidden="1" customHeight="1" outlineLevel="1" thickBot="1" x14ac:dyDescent="0.25">
      <c r="A49" s="147" t="s">
        <v>11</v>
      </c>
      <c r="B49" s="77">
        <v>2.496</v>
      </c>
      <c r="C49" s="75">
        <v>2.496</v>
      </c>
      <c r="D49" s="75">
        <v>2.496</v>
      </c>
      <c r="E49" s="75">
        <v>2.496</v>
      </c>
      <c r="F49" s="75">
        <v>2.496</v>
      </c>
      <c r="G49" s="75">
        <v>2.496</v>
      </c>
      <c r="H49" s="75">
        <v>2.496</v>
      </c>
      <c r="I49" s="75">
        <v>2.496</v>
      </c>
      <c r="J49" s="75">
        <v>2.496</v>
      </c>
      <c r="K49" s="75">
        <v>2.496</v>
      </c>
      <c r="L49" s="75">
        <v>2.496</v>
      </c>
      <c r="M49" s="75">
        <v>2.496</v>
      </c>
      <c r="N49" s="75">
        <v>2.496</v>
      </c>
      <c r="O49" s="75">
        <v>2.496</v>
      </c>
      <c r="P49" s="75">
        <v>2.496</v>
      </c>
      <c r="Q49" s="75">
        <v>2.496</v>
      </c>
      <c r="R49" s="75">
        <v>2.496</v>
      </c>
      <c r="S49" s="75">
        <v>2.496</v>
      </c>
      <c r="T49" s="75">
        <v>2.496</v>
      </c>
      <c r="U49" s="75">
        <v>2.496</v>
      </c>
      <c r="V49" s="75">
        <v>2.496</v>
      </c>
      <c r="W49" s="75">
        <v>2.496</v>
      </c>
      <c r="X49" s="75">
        <v>2.496</v>
      </c>
      <c r="Y49" s="82">
        <v>2.496</v>
      </c>
    </row>
    <row r="50" spans="1:25" s="62" customFormat="1" ht="18.75" customHeight="1" collapsed="1" thickBot="1" x14ac:dyDescent="0.25">
      <c r="A50" s="109">
        <v>9</v>
      </c>
      <c r="B50" s="138">
        <f t="shared" ref="B50:Y50" si="8">SUM(B51:B54)</f>
        <v>995.73599999999999</v>
      </c>
      <c r="C50" s="139">
        <f t="shared" si="8"/>
        <v>968.80599999999993</v>
      </c>
      <c r="D50" s="139">
        <f t="shared" si="8"/>
        <v>963.37599999999998</v>
      </c>
      <c r="E50" s="139">
        <f t="shared" si="8"/>
        <v>966.63599999999997</v>
      </c>
      <c r="F50" s="139">
        <f t="shared" si="8"/>
        <v>967.08600000000001</v>
      </c>
      <c r="G50" s="139">
        <f t="shared" si="8"/>
        <v>964.32599999999991</v>
      </c>
      <c r="H50" s="139">
        <f t="shared" si="8"/>
        <v>963.69599999999991</v>
      </c>
      <c r="I50" s="139">
        <f t="shared" si="8"/>
        <v>955.92599999999993</v>
      </c>
      <c r="J50" s="139">
        <f t="shared" si="8"/>
        <v>951.02599999999995</v>
      </c>
      <c r="K50" s="140">
        <f t="shared" si="8"/>
        <v>955.31599999999992</v>
      </c>
      <c r="L50" s="139">
        <f t="shared" si="8"/>
        <v>956.04599999999994</v>
      </c>
      <c r="M50" s="141">
        <f t="shared" si="8"/>
        <v>958.08600000000001</v>
      </c>
      <c r="N50" s="140">
        <f t="shared" si="8"/>
        <v>963.226</v>
      </c>
      <c r="O50" s="139">
        <f t="shared" si="8"/>
        <v>947.28599999999994</v>
      </c>
      <c r="P50" s="141">
        <f t="shared" si="8"/>
        <v>944.85599999999999</v>
      </c>
      <c r="Q50" s="142">
        <f t="shared" si="8"/>
        <v>963.32599999999991</v>
      </c>
      <c r="R50" s="139">
        <f t="shared" si="8"/>
        <v>981.86599999999999</v>
      </c>
      <c r="S50" s="142">
        <f t="shared" si="8"/>
        <v>986.73599999999999</v>
      </c>
      <c r="T50" s="139">
        <f t="shared" si="8"/>
        <v>973.55599999999993</v>
      </c>
      <c r="U50" s="139">
        <f t="shared" si="8"/>
        <v>958.71600000000001</v>
      </c>
      <c r="V50" s="139">
        <f t="shared" si="8"/>
        <v>966.096</v>
      </c>
      <c r="W50" s="139">
        <f t="shared" si="8"/>
        <v>964.50599999999997</v>
      </c>
      <c r="X50" s="139">
        <f t="shared" si="8"/>
        <v>975.93599999999992</v>
      </c>
      <c r="Y50" s="143">
        <f t="shared" si="8"/>
        <v>989.096</v>
      </c>
    </row>
    <row r="51" spans="1:25" s="62" customFormat="1" ht="18.75" hidden="1" customHeight="1" outlineLevel="1" x14ac:dyDescent="0.2">
      <c r="A51" s="56" t="s">
        <v>8</v>
      </c>
      <c r="B51" s="255">
        <f>'цена АТС'!C242</f>
        <v>722.22</v>
      </c>
      <c r="C51" s="255">
        <f>'цена АТС'!C243</f>
        <v>695.29</v>
      </c>
      <c r="D51" s="255">
        <f>'цена АТС'!C244</f>
        <v>689.86</v>
      </c>
      <c r="E51" s="255">
        <f>'цена АТС'!C245</f>
        <v>693.12</v>
      </c>
      <c r="F51" s="255">
        <f>'цена АТС'!C246</f>
        <v>693.57</v>
      </c>
      <c r="G51" s="255">
        <f>'цена АТС'!C247</f>
        <v>690.81</v>
      </c>
      <c r="H51" s="255">
        <f>'цена АТС'!C248</f>
        <v>690.18</v>
      </c>
      <c r="I51" s="255">
        <f>'цена АТС'!C249</f>
        <v>682.41</v>
      </c>
      <c r="J51" s="255">
        <f>'цена АТС'!C250</f>
        <v>677.51</v>
      </c>
      <c r="K51" s="255">
        <f>'цена АТС'!C251</f>
        <v>681.8</v>
      </c>
      <c r="L51" s="255">
        <f>'цена АТС'!C252</f>
        <v>682.53</v>
      </c>
      <c r="M51" s="255">
        <f>'цена АТС'!C253</f>
        <v>684.57</v>
      </c>
      <c r="N51" s="255">
        <f>'цена АТС'!C254</f>
        <v>689.71</v>
      </c>
      <c r="O51" s="255">
        <f>'цена АТС'!C255</f>
        <v>673.77</v>
      </c>
      <c r="P51" s="255">
        <f>'цена АТС'!C256</f>
        <v>671.34</v>
      </c>
      <c r="Q51" s="255">
        <f>'цена АТС'!C257</f>
        <v>689.81</v>
      </c>
      <c r="R51" s="255">
        <f>'цена АТС'!C258</f>
        <v>708.35</v>
      </c>
      <c r="S51" s="255">
        <f>'цена АТС'!C259</f>
        <v>713.22</v>
      </c>
      <c r="T51" s="255">
        <f>'цена АТС'!C260</f>
        <v>700.04</v>
      </c>
      <c r="U51" s="255">
        <f>'цена АТС'!C261</f>
        <v>685.2</v>
      </c>
      <c r="V51" s="255">
        <f>'цена АТС'!C262</f>
        <v>692.58</v>
      </c>
      <c r="W51" s="255">
        <f>'цена АТС'!C263</f>
        <v>690.99</v>
      </c>
      <c r="X51" s="255">
        <f>'цена АТС'!C264</f>
        <v>702.42</v>
      </c>
      <c r="Y51" s="255">
        <f>'цена АТС'!C265</f>
        <v>715.58</v>
      </c>
    </row>
    <row r="52" spans="1:25" s="62" customFormat="1" ht="18.75" hidden="1" customHeight="1" outlineLevel="1" x14ac:dyDescent="0.2">
      <c r="A52" s="57" t="s">
        <v>9</v>
      </c>
      <c r="B52" s="76">
        <v>271.02</v>
      </c>
      <c r="C52" s="74">
        <v>271.02</v>
      </c>
      <c r="D52" s="74">
        <v>271.02</v>
      </c>
      <c r="E52" s="74">
        <v>271.02</v>
      </c>
      <c r="F52" s="74">
        <v>271.02</v>
      </c>
      <c r="G52" s="74">
        <v>271.02</v>
      </c>
      <c r="H52" s="74">
        <v>271.02</v>
      </c>
      <c r="I52" s="74">
        <v>271.02</v>
      </c>
      <c r="J52" s="74">
        <v>271.02</v>
      </c>
      <c r="K52" s="74">
        <v>271.02</v>
      </c>
      <c r="L52" s="74">
        <v>271.02</v>
      </c>
      <c r="M52" s="74">
        <v>271.02</v>
      </c>
      <c r="N52" s="74">
        <v>271.02</v>
      </c>
      <c r="O52" s="74">
        <v>271.02</v>
      </c>
      <c r="P52" s="74">
        <v>271.02</v>
      </c>
      <c r="Q52" s="74">
        <v>271.02</v>
      </c>
      <c r="R52" s="74">
        <v>271.02</v>
      </c>
      <c r="S52" s="74">
        <v>271.02</v>
      </c>
      <c r="T52" s="74">
        <v>271.02</v>
      </c>
      <c r="U52" s="74">
        <v>271.02</v>
      </c>
      <c r="V52" s="74">
        <v>271.02</v>
      </c>
      <c r="W52" s="74">
        <v>271.02</v>
      </c>
      <c r="X52" s="74">
        <v>271.02</v>
      </c>
      <c r="Y52" s="81">
        <v>271.02</v>
      </c>
    </row>
    <row r="53" spans="1:25" s="62" customFormat="1" ht="18.75" hidden="1" customHeight="1" outlineLevel="1" x14ac:dyDescent="0.2">
      <c r="A53" s="58" t="s">
        <v>10</v>
      </c>
      <c r="B53" s="76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81"/>
    </row>
    <row r="54" spans="1:25" s="62" customFormat="1" ht="18.75" hidden="1" customHeight="1" outlineLevel="1" thickBot="1" x14ac:dyDescent="0.25">
      <c r="A54" s="147" t="s">
        <v>11</v>
      </c>
      <c r="B54" s="77">
        <v>2.496</v>
      </c>
      <c r="C54" s="75">
        <v>2.496</v>
      </c>
      <c r="D54" s="75">
        <v>2.496</v>
      </c>
      <c r="E54" s="75">
        <v>2.496</v>
      </c>
      <c r="F54" s="75">
        <v>2.496</v>
      </c>
      <c r="G54" s="75">
        <v>2.496</v>
      </c>
      <c r="H54" s="75">
        <v>2.496</v>
      </c>
      <c r="I54" s="75">
        <v>2.496</v>
      </c>
      <c r="J54" s="75">
        <v>2.496</v>
      </c>
      <c r="K54" s="75">
        <v>2.496</v>
      </c>
      <c r="L54" s="75">
        <v>2.496</v>
      </c>
      <c r="M54" s="75">
        <v>2.496</v>
      </c>
      <c r="N54" s="75">
        <v>2.496</v>
      </c>
      <c r="O54" s="75">
        <v>2.496</v>
      </c>
      <c r="P54" s="75">
        <v>2.496</v>
      </c>
      <c r="Q54" s="75">
        <v>2.496</v>
      </c>
      <c r="R54" s="75">
        <v>2.496</v>
      </c>
      <c r="S54" s="75">
        <v>2.496</v>
      </c>
      <c r="T54" s="75">
        <v>2.496</v>
      </c>
      <c r="U54" s="75">
        <v>2.496</v>
      </c>
      <c r="V54" s="75">
        <v>2.496</v>
      </c>
      <c r="W54" s="75">
        <v>2.496</v>
      </c>
      <c r="X54" s="75">
        <v>2.496</v>
      </c>
      <c r="Y54" s="82">
        <v>2.496</v>
      </c>
    </row>
    <row r="55" spans="1:25" s="62" customFormat="1" ht="18.75" customHeight="1" collapsed="1" thickBot="1" x14ac:dyDescent="0.25">
      <c r="A55" s="112">
        <v>10</v>
      </c>
      <c r="B55" s="138">
        <f t="shared" ref="B55:Y55" si="9">SUM(B56:B59)</f>
        <v>1035.9160000000002</v>
      </c>
      <c r="C55" s="139">
        <f t="shared" si="9"/>
        <v>1015.6759999999999</v>
      </c>
      <c r="D55" s="139">
        <f t="shared" si="9"/>
        <v>1024.4359999999999</v>
      </c>
      <c r="E55" s="139">
        <f t="shared" si="9"/>
        <v>1019.4459999999999</v>
      </c>
      <c r="F55" s="139">
        <f t="shared" si="9"/>
        <v>1023.9059999999999</v>
      </c>
      <c r="G55" s="139">
        <f t="shared" si="9"/>
        <v>1020.336</v>
      </c>
      <c r="H55" s="139">
        <f t="shared" si="9"/>
        <v>1022.336</v>
      </c>
      <c r="I55" s="139">
        <f t="shared" si="9"/>
        <v>1026.066</v>
      </c>
      <c r="J55" s="139">
        <f t="shared" si="9"/>
        <v>1029.9360000000001</v>
      </c>
      <c r="K55" s="140">
        <f t="shared" si="9"/>
        <v>1028.636</v>
      </c>
      <c r="L55" s="139">
        <f t="shared" si="9"/>
        <v>1030.9059999999999</v>
      </c>
      <c r="M55" s="141">
        <f t="shared" si="9"/>
        <v>1031.386</v>
      </c>
      <c r="N55" s="140">
        <f t="shared" si="9"/>
        <v>1036.3560000000002</v>
      </c>
      <c r="O55" s="139">
        <f t="shared" si="9"/>
        <v>1016.7859999999999</v>
      </c>
      <c r="P55" s="141">
        <f t="shared" si="9"/>
        <v>1019.206</v>
      </c>
      <c r="Q55" s="142">
        <f t="shared" si="9"/>
        <v>1038.6559999999999</v>
      </c>
      <c r="R55" s="139">
        <f t="shared" si="9"/>
        <v>1046.046</v>
      </c>
      <c r="S55" s="142">
        <f t="shared" si="9"/>
        <v>1051.5260000000001</v>
      </c>
      <c r="T55" s="139">
        <f t="shared" si="9"/>
        <v>1045.2460000000001</v>
      </c>
      <c r="U55" s="139">
        <f t="shared" si="9"/>
        <v>1033.066</v>
      </c>
      <c r="V55" s="139">
        <f t="shared" si="9"/>
        <v>1031.576</v>
      </c>
      <c r="W55" s="139">
        <f t="shared" si="9"/>
        <v>1040.4259999999999</v>
      </c>
      <c r="X55" s="139">
        <f t="shared" si="9"/>
        <v>1042.1060000000002</v>
      </c>
      <c r="Y55" s="143">
        <f t="shared" si="9"/>
        <v>1038.6060000000002</v>
      </c>
    </row>
    <row r="56" spans="1:25" s="62" customFormat="1" ht="18.75" hidden="1" customHeight="1" outlineLevel="1" x14ac:dyDescent="0.2">
      <c r="A56" s="56" t="s">
        <v>8</v>
      </c>
      <c r="B56" s="255">
        <f>'цена АТС'!C266</f>
        <v>762.4</v>
      </c>
      <c r="C56" s="255">
        <f>'цена АТС'!C267</f>
        <v>742.16</v>
      </c>
      <c r="D56" s="255">
        <f>'цена АТС'!C268</f>
        <v>750.92</v>
      </c>
      <c r="E56" s="255">
        <f>'цена АТС'!C269</f>
        <v>745.93</v>
      </c>
      <c r="F56" s="255">
        <f>'цена АТС'!C270</f>
        <v>750.39</v>
      </c>
      <c r="G56" s="255">
        <f>'цена АТС'!C271</f>
        <v>746.82</v>
      </c>
      <c r="H56" s="255">
        <f>'цена АТС'!C272</f>
        <v>748.82</v>
      </c>
      <c r="I56" s="255">
        <f>'цена АТС'!C273</f>
        <v>752.55</v>
      </c>
      <c r="J56" s="255">
        <f>'цена АТС'!C274</f>
        <v>756.42</v>
      </c>
      <c r="K56" s="255">
        <f>'цена АТС'!C275</f>
        <v>755.12</v>
      </c>
      <c r="L56" s="255">
        <f>'цена АТС'!C276</f>
        <v>757.39</v>
      </c>
      <c r="M56" s="255">
        <f>'цена АТС'!C277</f>
        <v>757.87</v>
      </c>
      <c r="N56" s="255">
        <f>'цена АТС'!C278</f>
        <v>762.84</v>
      </c>
      <c r="O56" s="255">
        <f>'цена АТС'!C279</f>
        <v>743.27</v>
      </c>
      <c r="P56" s="255">
        <f>'цена АТС'!C280</f>
        <v>745.69</v>
      </c>
      <c r="Q56" s="255">
        <f>'цена АТС'!C281</f>
        <v>765.14</v>
      </c>
      <c r="R56" s="255">
        <f>'цена АТС'!C282</f>
        <v>772.53</v>
      </c>
      <c r="S56" s="255">
        <f>'цена АТС'!C283</f>
        <v>778.01</v>
      </c>
      <c r="T56" s="255">
        <f>'цена АТС'!C284</f>
        <v>771.73</v>
      </c>
      <c r="U56" s="255">
        <f>'цена АТС'!C285</f>
        <v>759.55</v>
      </c>
      <c r="V56" s="255">
        <f>'цена АТС'!C286</f>
        <v>758.06</v>
      </c>
      <c r="W56" s="255">
        <f>'цена АТС'!C287</f>
        <v>766.91</v>
      </c>
      <c r="X56" s="255">
        <f>'цена АТС'!C288</f>
        <v>768.59</v>
      </c>
      <c r="Y56" s="255">
        <f>'цена АТС'!C289</f>
        <v>765.09</v>
      </c>
    </row>
    <row r="57" spans="1:25" s="62" customFormat="1" ht="18.75" hidden="1" customHeight="1" outlineLevel="1" x14ac:dyDescent="0.2">
      <c r="A57" s="57" t="s">
        <v>9</v>
      </c>
      <c r="B57" s="76">
        <v>271.02</v>
      </c>
      <c r="C57" s="74">
        <v>271.02</v>
      </c>
      <c r="D57" s="74">
        <v>271.02</v>
      </c>
      <c r="E57" s="74">
        <v>271.02</v>
      </c>
      <c r="F57" s="74">
        <v>271.02</v>
      </c>
      <c r="G57" s="74">
        <v>271.02</v>
      </c>
      <c r="H57" s="74">
        <v>271.02</v>
      </c>
      <c r="I57" s="74">
        <v>271.02</v>
      </c>
      <c r="J57" s="74">
        <v>271.02</v>
      </c>
      <c r="K57" s="74">
        <v>271.02</v>
      </c>
      <c r="L57" s="74">
        <v>271.02</v>
      </c>
      <c r="M57" s="74">
        <v>271.02</v>
      </c>
      <c r="N57" s="74">
        <v>271.02</v>
      </c>
      <c r="O57" s="74">
        <v>271.02</v>
      </c>
      <c r="P57" s="74">
        <v>271.02</v>
      </c>
      <c r="Q57" s="74">
        <v>271.02</v>
      </c>
      <c r="R57" s="74">
        <v>271.02</v>
      </c>
      <c r="S57" s="74">
        <v>271.02</v>
      </c>
      <c r="T57" s="74">
        <v>271.02</v>
      </c>
      <c r="U57" s="74">
        <v>271.02</v>
      </c>
      <c r="V57" s="74">
        <v>271.02</v>
      </c>
      <c r="W57" s="74">
        <v>271.02</v>
      </c>
      <c r="X57" s="74">
        <v>271.02</v>
      </c>
      <c r="Y57" s="81">
        <v>271.02</v>
      </c>
    </row>
    <row r="58" spans="1:25" s="62" customFormat="1" ht="18.75" hidden="1" customHeight="1" outlineLevel="1" x14ac:dyDescent="0.2">
      <c r="A58" s="58" t="s">
        <v>10</v>
      </c>
      <c r="B58" s="76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81"/>
    </row>
    <row r="59" spans="1:25" s="62" customFormat="1" ht="18.75" hidden="1" customHeight="1" outlineLevel="1" thickBot="1" x14ac:dyDescent="0.25">
      <c r="A59" s="147" t="s">
        <v>11</v>
      </c>
      <c r="B59" s="77">
        <v>2.496</v>
      </c>
      <c r="C59" s="75">
        <v>2.496</v>
      </c>
      <c r="D59" s="75">
        <v>2.496</v>
      </c>
      <c r="E59" s="75">
        <v>2.496</v>
      </c>
      <c r="F59" s="75">
        <v>2.496</v>
      </c>
      <c r="G59" s="75">
        <v>2.496</v>
      </c>
      <c r="H59" s="75">
        <v>2.496</v>
      </c>
      <c r="I59" s="75">
        <v>2.496</v>
      </c>
      <c r="J59" s="75">
        <v>2.496</v>
      </c>
      <c r="K59" s="75">
        <v>2.496</v>
      </c>
      <c r="L59" s="75">
        <v>2.496</v>
      </c>
      <c r="M59" s="75">
        <v>2.496</v>
      </c>
      <c r="N59" s="75">
        <v>2.496</v>
      </c>
      <c r="O59" s="75">
        <v>2.496</v>
      </c>
      <c r="P59" s="75">
        <v>2.496</v>
      </c>
      <c r="Q59" s="75">
        <v>2.496</v>
      </c>
      <c r="R59" s="75">
        <v>2.496</v>
      </c>
      <c r="S59" s="75">
        <v>2.496</v>
      </c>
      <c r="T59" s="75">
        <v>2.496</v>
      </c>
      <c r="U59" s="75">
        <v>2.496</v>
      </c>
      <c r="V59" s="75">
        <v>2.496</v>
      </c>
      <c r="W59" s="75">
        <v>2.496</v>
      </c>
      <c r="X59" s="75">
        <v>2.496</v>
      </c>
      <c r="Y59" s="82">
        <v>2.496</v>
      </c>
    </row>
    <row r="60" spans="1:25" s="62" customFormat="1" ht="18.75" customHeight="1" collapsed="1" thickBot="1" x14ac:dyDescent="0.25">
      <c r="A60" s="109">
        <v>11</v>
      </c>
      <c r="B60" s="138">
        <f t="shared" ref="B60:Y60" si="10">SUM(B61:B64)</f>
        <v>1042.0160000000001</v>
      </c>
      <c r="C60" s="139">
        <f t="shared" si="10"/>
        <v>1021.216</v>
      </c>
      <c r="D60" s="139">
        <f t="shared" si="10"/>
        <v>1025.7160000000001</v>
      </c>
      <c r="E60" s="139">
        <f t="shared" si="10"/>
        <v>1039.136</v>
      </c>
      <c r="F60" s="139">
        <f t="shared" si="10"/>
        <v>1029.9560000000001</v>
      </c>
      <c r="G60" s="139">
        <f t="shared" si="10"/>
        <v>1029.6759999999999</v>
      </c>
      <c r="H60" s="139">
        <f t="shared" si="10"/>
        <v>1035.9259999999999</v>
      </c>
      <c r="I60" s="139">
        <f t="shared" si="10"/>
        <v>1018.5359999999999</v>
      </c>
      <c r="J60" s="139">
        <f t="shared" si="10"/>
        <v>1026.9660000000001</v>
      </c>
      <c r="K60" s="140">
        <f t="shared" si="10"/>
        <v>1034.6460000000002</v>
      </c>
      <c r="L60" s="139">
        <f t="shared" si="10"/>
        <v>1026.1759999999999</v>
      </c>
      <c r="M60" s="141">
        <f t="shared" si="10"/>
        <v>1037.6559999999999</v>
      </c>
      <c r="N60" s="140">
        <f t="shared" si="10"/>
        <v>1045.4360000000001</v>
      </c>
      <c r="O60" s="139">
        <f t="shared" si="10"/>
        <v>1022.6859999999999</v>
      </c>
      <c r="P60" s="141">
        <f t="shared" si="10"/>
        <v>1024.116</v>
      </c>
      <c r="Q60" s="142">
        <f t="shared" si="10"/>
        <v>1039.7060000000001</v>
      </c>
      <c r="R60" s="139">
        <f t="shared" si="10"/>
        <v>1052.316</v>
      </c>
      <c r="S60" s="142">
        <f t="shared" si="10"/>
        <v>1056.2860000000001</v>
      </c>
      <c r="T60" s="139">
        <f t="shared" si="10"/>
        <v>1049.7460000000001</v>
      </c>
      <c r="U60" s="139">
        <f t="shared" si="10"/>
        <v>1038.6559999999999</v>
      </c>
      <c r="V60" s="139">
        <f t="shared" si="10"/>
        <v>1044.866</v>
      </c>
      <c r="W60" s="139">
        <f t="shared" si="10"/>
        <v>1048.2060000000001</v>
      </c>
      <c r="X60" s="139">
        <f t="shared" si="10"/>
        <v>1044.5260000000001</v>
      </c>
      <c r="Y60" s="143">
        <f t="shared" si="10"/>
        <v>1039.346</v>
      </c>
    </row>
    <row r="61" spans="1:25" s="62" customFormat="1" ht="18.75" hidden="1" customHeight="1" outlineLevel="1" x14ac:dyDescent="0.2">
      <c r="A61" s="56" t="s">
        <v>8</v>
      </c>
      <c r="B61" s="255">
        <f>'цена АТС'!C290</f>
        <v>768.5</v>
      </c>
      <c r="C61" s="255">
        <f>'цена АТС'!C291</f>
        <v>747.7</v>
      </c>
      <c r="D61" s="255">
        <f>'цена АТС'!C292</f>
        <v>752.2</v>
      </c>
      <c r="E61" s="255">
        <f>'цена АТС'!C293</f>
        <v>765.62</v>
      </c>
      <c r="F61" s="255">
        <f>'цена АТС'!C294</f>
        <v>756.44</v>
      </c>
      <c r="G61" s="255">
        <f>'цена АТС'!C295</f>
        <v>756.16</v>
      </c>
      <c r="H61" s="255">
        <f>'цена АТС'!C296</f>
        <v>762.41</v>
      </c>
      <c r="I61" s="255">
        <f>'цена АТС'!C297</f>
        <v>745.02</v>
      </c>
      <c r="J61" s="255">
        <f>'цена АТС'!C298</f>
        <v>753.45</v>
      </c>
      <c r="K61" s="255">
        <f>'цена АТС'!C299</f>
        <v>761.13</v>
      </c>
      <c r="L61" s="255">
        <f>'цена АТС'!C300</f>
        <v>752.66</v>
      </c>
      <c r="M61" s="255">
        <f>'цена АТС'!C301</f>
        <v>764.14</v>
      </c>
      <c r="N61" s="255">
        <f>'цена АТС'!C302</f>
        <v>771.92</v>
      </c>
      <c r="O61" s="255">
        <f>'цена АТС'!C303</f>
        <v>749.17</v>
      </c>
      <c r="P61" s="255">
        <f>'цена АТС'!C304</f>
        <v>750.6</v>
      </c>
      <c r="Q61" s="255">
        <f>'цена АТС'!C305</f>
        <v>766.19</v>
      </c>
      <c r="R61" s="255">
        <f>'цена АТС'!C306</f>
        <v>778.8</v>
      </c>
      <c r="S61" s="255">
        <f>'цена АТС'!C307</f>
        <v>782.77</v>
      </c>
      <c r="T61" s="255">
        <f>'цена АТС'!C308</f>
        <v>776.23</v>
      </c>
      <c r="U61" s="255">
        <f>'цена АТС'!C309</f>
        <v>765.14</v>
      </c>
      <c r="V61" s="255">
        <f>'цена АТС'!C310</f>
        <v>771.35</v>
      </c>
      <c r="W61" s="255">
        <f>'цена АТС'!C311</f>
        <v>774.69</v>
      </c>
      <c r="X61" s="255">
        <f>'цена АТС'!C312</f>
        <v>771.01</v>
      </c>
      <c r="Y61" s="255">
        <f>'цена АТС'!C313</f>
        <v>765.83</v>
      </c>
    </row>
    <row r="62" spans="1:25" s="62" customFormat="1" ht="18.75" hidden="1" customHeight="1" outlineLevel="1" x14ac:dyDescent="0.2">
      <c r="A62" s="57" t="s">
        <v>9</v>
      </c>
      <c r="B62" s="76">
        <v>271.02</v>
      </c>
      <c r="C62" s="74">
        <v>271.02</v>
      </c>
      <c r="D62" s="74">
        <v>271.02</v>
      </c>
      <c r="E62" s="74">
        <v>271.02</v>
      </c>
      <c r="F62" s="74">
        <v>271.02</v>
      </c>
      <c r="G62" s="74">
        <v>271.02</v>
      </c>
      <c r="H62" s="74">
        <v>271.02</v>
      </c>
      <c r="I62" s="74">
        <v>271.02</v>
      </c>
      <c r="J62" s="74">
        <v>271.02</v>
      </c>
      <c r="K62" s="74">
        <v>271.02</v>
      </c>
      <c r="L62" s="74">
        <v>271.02</v>
      </c>
      <c r="M62" s="74">
        <v>271.02</v>
      </c>
      <c r="N62" s="74">
        <v>271.02</v>
      </c>
      <c r="O62" s="74">
        <v>271.02</v>
      </c>
      <c r="P62" s="74">
        <v>271.02</v>
      </c>
      <c r="Q62" s="74">
        <v>271.02</v>
      </c>
      <c r="R62" s="74">
        <v>271.02</v>
      </c>
      <c r="S62" s="74">
        <v>271.02</v>
      </c>
      <c r="T62" s="74">
        <v>271.02</v>
      </c>
      <c r="U62" s="74">
        <v>271.02</v>
      </c>
      <c r="V62" s="74">
        <v>271.02</v>
      </c>
      <c r="W62" s="74">
        <v>271.02</v>
      </c>
      <c r="X62" s="74">
        <v>271.02</v>
      </c>
      <c r="Y62" s="81">
        <v>271.02</v>
      </c>
    </row>
    <row r="63" spans="1:25" s="62" customFormat="1" ht="18.75" hidden="1" customHeight="1" outlineLevel="1" x14ac:dyDescent="0.2">
      <c r="A63" s="58" t="s">
        <v>10</v>
      </c>
      <c r="B63" s="76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81"/>
    </row>
    <row r="64" spans="1:25" s="62" customFormat="1" ht="18.75" hidden="1" customHeight="1" outlineLevel="1" thickBot="1" x14ac:dyDescent="0.25">
      <c r="A64" s="147" t="s">
        <v>11</v>
      </c>
      <c r="B64" s="77">
        <v>2.496</v>
      </c>
      <c r="C64" s="75">
        <v>2.496</v>
      </c>
      <c r="D64" s="75">
        <v>2.496</v>
      </c>
      <c r="E64" s="75">
        <v>2.496</v>
      </c>
      <c r="F64" s="75">
        <v>2.496</v>
      </c>
      <c r="G64" s="75">
        <v>2.496</v>
      </c>
      <c r="H64" s="75">
        <v>2.496</v>
      </c>
      <c r="I64" s="75">
        <v>2.496</v>
      </c>
      <c r="J64" s="75">
        <v>2.496</v>
      </c>
      <c r="K64" s="75">
        <v>2.496</v>
      </c>
      <c r="L64" s="75">
        <v>2.496</v>
      </c>
      <c r="M64" s="75">
        <v>2.496</v>
      </c>
      <c r="N64" s="75">
        <v>2.496</v>
      </c>
      <c r="O64" s="75">
        <v>2.496</v>
      </c>
      <c r="P64" s="75">
        <v>2.496</v>
      </c>
      <c r="Q64" s="75">
        <v>2.496</v>
      </c>
      <c r="R64" s="75">
        <v>2.496</v>
      </c>
      <c r="S64" s="75">
        <v>2.496</v>
      </c>
      <c r="T64" s="75">
        <v>2.496</v>
      </c>
      <c r="U64" s="75">
        <v>2.496</v>
      </c>
      <c r="V64" s="75">
        <v>2.496</v>
      </c>
      <c r="W64" s="75">
        <v>2.496</v>
      </c>
      <c r="X64" s="75">
        <v>2.496</v>
      </c>
      <c r="Y64" s="82">
        <v>2.496</v>
      </c>
    </row>
    <row r="65" spans="1:25" s="62" customFormat="1" ht="18.75" customHeight="1" collapsed="1" thickBot="1" x14ac:dyDescent="0.25">
      <c r="A65" s="112">
        <v>12</v>
      </c>
      <c r="B65" s="138">
        <f t="shared" ref="B65:Y65" si="11">SUM(B66:B69)</f>
        <v>998.46600000000001</v>
      </c>
      <c r="C65" s="139">
        <f t="shared" si="11"/>
        <v>979.76599999999996</v>
      </c>
      <c r="D65" s="139">
        <f t="shared" si="11"/>
        <v>968.23599999999999</v>
      </c>
      <c r="E65" s="139">
        <f t="shared" si="11"/>
        <v>973.29599999999994</v>
      </c>
      <c r="F65" s="139">
        <f t="shared" si="11"/>
        <v>971.28599999999994</v>
      </c>
      <c r="G65" s="139">
        <f t="shared" si="11"/>
        <v>963.46600000000001</v>
      </c>
      <c r="H65" s="139">
        <f t="shared" si="11"/>
        <v>981.71600000000001</v>
      </c>
      <c r="I65" s="139">
        <f t="shared" si="11"/>
        <v>971.58600000000001</v>
      </c>
      <c r="J65" s="139">
        <f t="shared" si="11"/>
        <v>969.95600000000002</v>
      </c>
      <c r="K65" s="140">
        <f t="shared" si="11"/>
        <v>971.96600000000001</v>
      </c>
      <c r="L65" s="139">
        <f t="shared" si="11"/>
        <v>978.28599999999994</v>
      </c>
      <c r="M65" s="141">
        <f t="shared" si="11"/>
        <v>986.14599999999996</v>
      </c>
      <c r="N65" s="140">
        <f t="shared" si="11"/>
        <v>992.75599999999997</v>
      </c>
      <c r="O65" s="139">
        <f t="shared" si="11"/>
        <v>971.49599999999998</v>
      </c>
      <c r="P65" s="141">
        <f t="shared" si="11"/>
        <v>980.56599999999992</v>
      </c>
      <c r="Q65" s="142">
        <f t="shared" si="11"/>
        <v>996.08600000000001</v>
      </c>
      <c r="R65" s="139">
        <f t="shared" si="11"/>
        <v>1008.126</v>
      </c>
      <c r="S65" s="142">
        <f t="shared" si="11"/>
        <v>1013.136</v>
      </c>
      <c r="T65" s="139">
        <f t="shared" si="11"/>
        <v>999.20600000000002</v>
      </c>
      <c r="U65" s="139">
        <f t="shared" si="11"/>
        <v>991.11599999999999</v>
      </c>
      <c r="V65" s="139">
        <f t="shared" si="11"/>
        <v>997.83600000000001</v>
      </c>
      <c r="W65" s="139">
        <f t="shared" si="11"/>
        <v>1004.4359999999999</v>
      </c>
      <c r="X65" s="139">
        <f t="shared" si="11"/>
        <v>1005.2859999999999</v>
      </c>
      <c r="Y65" s="143">
        <f t="shared" si="11"/>
        <v>1003.0659999999999</v>
      </c>
    </row>
    <row r="66" spans="1:25" s="62" customFormat="1" ht="18.75" hidden="1" customHeight="1" outlineLevel="1" x14ac:dyDescent="0.2">
      <c r="A66" s="56" t="s">
        <v>8</v>
      </c>
      <c r="B66" s="255">
        <f>'цена АТС'!C314</f>
        <v>724.95</v>
      </c>
      <c r="C66" s="255">
        <f>'цена АТС'!C315</f>
        <v>706.25</v>
      </c>
      <c r="D66" s="255">
        <f>'цена АТС'!C316</f>
        <v>694.72</v>
      </c>
      <c r="E66" s="255">
        <f>'цена АТС'!C317</f>
        <v>699.78</v>
      </c>
      <c r="F66" s="255">
        <f>'цена АТС'!C318</f>
        <v>697.77</v>
      </c>
      <c r="G66" s="255">
        <f>'цена АТС'!C319</f>
        <v>689.95</v>
      </c>
      <c r="H66" s="255">
        <f>'цена АТС'!C320</f>
        <v>708.2</v>
      </c>
      <c r="I66" s="255">
        <f>'цена АТС'!C321</f>
        <v>698.07</v>
      </c>
      <c r="J66" s="255">
        <f>'цена АТС'!C322</f>
        <v>696.44</v>
      </c>
      <c r="K66" s="255">
        <f>'цена АТС'!C323</f>
        <v>698.45</v>
      </c>
      <c r="L66" s="255">
        <f>'цена АТС'!C324</f>
        <v>704.77</v>
      </c>
      <c r="M66" s="255">
        <f>'цена АТС'!C325</f>
        <v>712.63</v>
      </c>
      <c r="N66" s="255">
        <f>'цена АТС'!C326</f>
        <v>719.24</v>
      </c>
      <c r="O66" s="255">
        <f>'цена АТС'!C327</f>
        <v>697.98</v>
      </c>
      <c r="P66" s="255">
        <f>'цена АТС'!C328</f>
        <v>707.05</v>
      </c>
      <c r="Q66" s="255">
        <f>'цена АТС'!C329</f>
        <v>722.57</v>
      </c>
      <c r="R66" s="255">
        <f>'цена АТС'!C330</f>
        <v>734.61</v>
      </c>
      <c r="S66" s="255">
        <f>'цена АТС'!C331</f>
        <v>739.62</v>
      </c>
      <c r="T66" s="255">
        <f>'цена АТС'!C332</f>
        <v>725.69</v>
      </c>
      <c r="U66" s="255">
        <f>'цена АТС'!C333</f>
        <v>717.6</v>
      </c>
      <c r="V66" s="255">
        <f>'цена АТС'!C334</f>
        <v>724.32</v>
      </c>
      <c r="W66" s="255">
        <f>'цена АТС'!C335</f>
        <v>730.92</v>
      </c>
      <c r="X66" s="255">
        <f>'цена АТС'!C336</f>
        <v>731.77</v>
      </c>
      <c r="Y66" s="255">
        <f>'цена АТС'!C337</f>
        <v>729.55</v>
      </c>
    </row>
    <row r="67" spans="1:25" s="62" customFormat="1" ht="18.75" hidden="1" customHeight="1" outlineLevel="1" x14ac:dyDescent="0.2">
      <c r="A67" s="57" t="s">
        <v>9</v>
      </c>
      <c r="B67" s="76">
        <v>271.02</v>
      </c>
      <c r="C67" s="74">
        <v>271.02</v>
      </c>
      <c r="D67" s="74">
        <v>271.02</v>
      </c>
      <c r="E67" s="74">
        <v>271.02</v>
      </c>
      <c r="F67" s="74">
        <v>271.02</v>
      </c>
      <c r="G67" s="74">
        <v>271.02</v>
      </c>
      <c r="H67" s="74">
        <v>271.02</v>
      </c>
      <c r="I67" s="74">
        <v>271.02</v>
      </c>
      <c r="J67" s="74">
        <v>271.02</v>
      </c>
      <c r="K67" s="74">
        <v>271.02</v>
      </c>
      <c r="L67" s="74">
        <v>271.02</v>
      </c>
      <c r="M67" s="74">
        <v>271.02</v>
      </c>
      <c r="N67" s="74">
        <v>271.02</v>
      </c>
      <c r="O67" s="74">
        <v>271.02</v>
      </c>
      <c r="P67" s="74">
        <v>271.02</v>
      </c>
      <c r="Q67" s="74">
        <v>271.02</v>
      </c>
      <c r="R67" s="74">
        <v>271.02</v>
      </c>
      <c r="S67" s="74">
        <v>271.02</v>
      </c>
      <c r="T67" s="74">
        <v>271.02</v>
      </c>
      <c r="U67" s="74">
        <v>271.02</v>
      </c>
      <c r="V67" s="74">
        <v>271.02</v>
      </c>
      <c r="W67" s="74">
        <v>271.02</v>
      </c>
      <c r="X67" s="74">
        <v>271.02</v>
      </c>
      <c r="Y67" s="81">
        <v>271.02</v>
      </c>
    </row>
    <row r="68" spans="1:25" s="62" customFormat="1" ht="18.75" hidden="1" customHeight="1" outlineLevel="1" x14ac:dyDescent="0.2">
      <c r="A68" s="58" t="s">
        <v>10</v>
      </c>
      <c r="B68" s="76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81"/>
    </row>
    <row r="69" spans="1:25" s="62" customFormat="1" ht="18.75" hidden="1" customHeight="1" outlineLevel="1" thickBot="1" x14ac:dyDescent="0.25">
      <c r="A69" s="147" t="s">
        <v>11</v>
      </c>
      <c r="B69" s="77">
        <v>2.496</v>
      </c>
      <c r="C69" s="75">
        <v>2.496</v>
      </c>
      <c r="D69" s="75">
        <v>2.496</v>
      </c>
      <c r="E69" s="75">
        <v>2.496</v>
      </c>
      <c r="F69" s="75">
        <v>2.496</v>
      </c>
      <c r="G69" s="75">
        <v>2.496</v>
      </c>
      <c r="H69" s="75">
        <v>2.496</v>
      </c>
      <c r="I69" s="75">
        <v>2.496</v>
      </c>
      <c r="J69" s="75">
        <v>2.496</v>
      </c>
      <c r="K69" s="75">
        <v>2.496</v>
      </c>
      <c r="L69" s="75">
        <v>2.496</v>
      </c>
      <c r="M69" s="75">
        <v>2.496</v>
      </c>
      <c r="N69" s="75">
        <v>2.496</v>
      </c>
      <c r="O69" s="75">
        <v>2.496</v>
      </c>
      <c r="P69" s="75">
        <v>2.496</v>
      </c>
      <c r="Q69" s="75">
        <v>2.496</v>
      </c>
      <c r="R69" s="75">
        <v>2.496</v>
      </c>
      <c r="S69" s="75">
        <v>2.496</v>
      </c>
      <c r="T69" s="75">
        <v>2.496</v>
      </c>
      <c r="U69" s="75">
        <v>2.496</v>
      </c>
      <c r="V69" s="75">
        <v>2.496</v>
      </c>
      <c r="W69" s="75">
        <v>2.496</v>
      </c>
      <c r="X69" s="75">
        <v>2.496</v>
      </c>
      <c r="Y69" s="82">
        <v>2.496</v>
      </c>
    </row>
    <row r="70" spans="1:25" s="62" customFormat="1" ht="18.75" customHeight="1" collapsed="1" thickBot="1" x14ac:dyDescent="0.25">
      <c r="A70" s="109">
        <v>13</v>
      </c>
      <c r="B70" s="138">
        <f t="shared" ref="B70:Y70" si="12">SUM(B71:B74)</f>
        <v>1031.7160000000001</v>
      </c>
      <c r="C70" s="139">
        <f t="shared" si="12"/>
        <v>997.976</v>
      </c>
      <c r="D70" s="139">
        <f t="shared" si="12"/>
        <v>993.54599999999994</v>
      </c>
      <c r="E70" s="139">
        <f t="shared" si="12"/>
        <v>1021.7859999999999</v>
      </c>
      <c r="F70" s="139">
        <f t="shared" si="12"/>
        <v>1007.396</v>
      </c>
      <c r="G70" s="139">
        <f t="shared" si="12"/>
        <v>1045.8760000000002</v>
      </c>
      <c r="H70" s="139">
        <f t="shared" si="12"/>
        <v>1041.6860000000001</v>
      </c>
      <c r="I70" s="139">
        <f t="shared" si="12"/>
        <v>1028.4560000000001</v>
      </c>
      <c r="J70" s="139">
        <f t="shared" si="12"/>
        <v>1031.1260000000002</v>
      </c>
      <c r="K70" s="140">
        <f t="shared" si="12"/>
        <v>1036.0860000000002</v>
      </c>
      <c r="L70" s="139">
        <f t="shared" si="12"/>
        <v>1035.9360000000001</v>
      </c>
      <c r="M70" s="141">
        <f t="shared" si="12"/>
        <v>1045.2560000000001</v>
      </c>
      <c r="N70" s="140">
        <f t="shared" si="12"/>
        <v>1050.116</v>
      </c>
      <c r="O70" s="139">
        <f t="shared" si="12"/>
        <v>1025.376</v>
      </c>
      <c r="P70" s="141">
        <f t="shared" si="12"/>
        <v>1031.9459999999999</v>
      </c>
      <c r="Q70" s="142">
        <f t="shared" si="12"/>
        <v>1049.0060000000001</v>
      </c>
      <c r="R70" s="139">
        <f t="shared" si="12"/>
        <v>1069.4860000000001</v>
      </c>
      <c r="S70" s="142">
        <f t="shared" si="12"/>
        <v>1075.5160000000001</v>
      </c>
      <c r="T70" s="139">
        <f t="shared" si="12"/>
        <v>1063.8960000000002</v>
      </c>
      <c r="U70" s="139">
        <f t="shared" si="12"/>
        <v>1054.7160000000001</v>
      </c>
      <c r="V70" s="139">
        <f t="shared" si="12"/>
        <v>1055.8360000000002</v>
      </c>
      <c r="W70" s="139">
        <f t="shared" si="12"/>
        <v>1062.5360000000001</v>
      </c>
      <c r="X70" s="139">
        <f t="shared" si="12"/>
        <v>1068.7660000000001</v>
      </c>
      <c r="Y70" s="143">
        <f t="shared" si="12"/>
        <v>1064.9560000000001</v>
      </c>
    </row>
    <row r="71" spans="1:25" s="62" customFormat="1" ht="18.75" hidden="1" customHeight="1" outlineLevel="1" x14ac:dyDescent="0.2">
      <c r="A71" s="56" t="s">
        <v>8</v>
      </c>
      <c r="B71" s="255">
        <f>'цена АТС'!C338</f>
        <v>758.2</v>
      </c>
      <c r="C71" s="255">
        <f>'цена АТС'!C339</f>
        <v>724.46</v>
      </c>
      <c r="D71" s="255">
        <f>'цена АТС'!C340</f>
        <v>720.03</v>
      </c>
      <c r="E71" s="255">
        <f>'цена АТС'!C341</f>
        <v>748.27</v>
      </c>
      <c r="F71" s="255">
        <f>'цена АТС'!C342</f>
        <v>733.88</v>
      </c>
      <c r="G71" s="255">
        <f>'цена АТС'!C343</f>
        <v>772.36</v>
      </c>
      <c r="H71" s="255">
        <f>'цена АТС'!C344</f>
        <v>768.17</v>
      </c>
      <c r="I71" s="255">
        <f>'цена АТС'!C345</f>
        <v>754.94</v>
      </c>
      <c r="J71" s="255">
        <f>'цена АТС'!C346</f>
        <v>757.61</v>
      </c>
      <c r="K71" s="255">
        <f>'цена АТС'!C347</f>
        <v>762.57</v>
      </c>
      <c r="L71" s="255">
        <f>'цена АТС'!C348</f>
        <v>762.42</v>
      </c>
      <c r="M71" s="255">
        <f>'цена АТС'!C349</f>
        <v>771.74</v>
      </c>
      <c r="N71" s="255">
        <f>'цена АТС'!C350</f>
        <v>776.6</v>
      </c>
      <c r="O71" s="255">
        <f>'цена АТС'!C351</f>
        <v>751.86</v>
      </c>
      <c r="P71" s="255">
        <f>'цена АТС'!C352</f>
        <v>758.43</v>
      </c>
      <c r="Q71" s="255">
        <f>'цена АТС'!C353</f>
        <v>775.49</v>
      </c>
      <c r="R71" s="255">
        <f>'цена АТС'!C354</f>
        <v>795.97</v>
      </c>
      <c r="S71" s="255">
        <f>'цена АТС'!C355</f>
        <v>802</v>
      </c>
      <c r="T71" s="255">
        <f>'цена АТС'!C356</f>
        <v>790.38</v>
      </c>
      <c r="U71" s="255">
        <f>'цена АТС'!C357</f>
        <v>781.2</v>
      </c>
      <c r="V71" s="255">
        <f>'цена АТС'!C358</f>
        <v>782.32</v>
      </c>
      <c r="W71" s="255">
        <f>'цена АТС'!C359</f>
        <v>789.02</v>
      </c>
      <c r="X71" s="255">
        <f>'цена АТС'!C360</f>
        <v>795.25</v>
      </c>
      <c r="Y71" s="255">
        <f>'цена АТС'!C361</f>
        <v>791.44</v>
      </c>
    </row>
    <row r="72" spans="1:25" s="62" customFormat="1" ht="18.75" hidden="1" customHeight="1" outlineLevel="1" x14ac:dyDescent="0.2">
      <c r="A72" s="57" t="s">
        <v>9</v>
      </c>
      <c r="B72" s="76">
        <v>271.02</v>
      </c>
      <c r="C72" s="74">
        <v>271.02</v>
      </c>
      <c r="D72" s="74">
        <v>271.02</v>
      </c>
      <c r="E72" s="74">
        <v>271.02</v>
      </c>
      <c r="F72" s="74">
        <v>271.02</v>
      </c>
      <c r="G72" s="74">
        <v>271.02</v>
      </c>
      <c r="H72" s="74">
        <v>271.02</v>
      </c>
      <c r="I72" s="74">
        <v>271.02</v>
      </c>
      <c r="J72" s="74">
        <v>271.02</v>
      </c>
      <c r="K72" s="74">
        <v>271.02</v>
      </c>
      <c r="L72" s="74">
        <v>271.02</v>
      </c>
      <c r="M72" s="74">
        <v>271.02</v>
      </c>
      <c r="N72" s="74">
        <v>271.02</v>
      </c>
      <c r="O72" s="74">
        <v>271.02</v>
      </c>
      <c r="P72" s="74">
        <v>271.02</v>
      </c>
      <c r="Q72" s="74">
        <v>271.02</v>
      </c>
      <c r="R72" s="74">
        <v>271.02</v>
      </c>
      <c r="S72" s="74">
        <v>271.02</v>
      </c>
      <c r="T72" s="74">
        <v>271.02</v>
      </c>
      <c r="U72" s="74">
        <v>271.02</v>
      </c>
      <c r="V72" s="74">
        <v>271.02</v>
      </c>
      <c r="W72" s="74">
        <v>271.02</v>
      </c>
      <c r="X72" s="74">
        <v>271.02</v>
      </c>
      <c r="Y72" s="81">
        <v>271.02</v>
      </c>
    </row>
    <row r="73" spans="1:25" s="62" customFormat="1" ht="18.75" hidden="1" customHeight="1" outlineLevel="1" x14ac:dyDescent="0.2">
      <c r="A73" s="58" t="s">
        <v>10</v>
      </c>
      <c r="B73" s="76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81"/>
    </row>
    <row r="74" spans="1:25" s="62" customFormat="1" ht="18.75" hidden="1" customHeight="1" outlineLevel="1" thickBot="1" x14ac:dyDescent="0.25">
      <c r="A74" s="147" t="s">
        <v>11</v>
      </c>
      <c r="B74" s="77">
        <v>2.496</v>
      </c>
      <c r="C74" s="75">
        <v>2.496</v>
      </c>
      <c r="D74" s="75">
        <v>2.496</v>
      </c>
      <c r="E74" s="75">
        <v>2.496</v>
      </c>
      <c r="F74" s="75">
        <v>2.496</v>
      </c>
      <c r="G74" s="75">
        <v>2.496</v>
      </c>
      <c r="H74" s="75">
        <v>2.496</v>
      </c>
      <c r="I74" s="75">
        <v>2.496</v>
      </c>
      <c r="J74" s="75">
        <v>2.496</v>
      </c>
      <c r="K74" s="75">
        <v>2.496</v>
      </c>
      <c r="L74" s="75">
        <v>2.496</v>
      </c>
      <c r="M74" s="75">
        <v>2.496</v>
      </c>
      <c r="N74" s="75">
        <v>2.496</v>
      </c>
      <c r="O74" s="75">
        <v>2.496</v>
      </c>
      <c r="P74" s="75">
        <v>2.496</v>
      </c>
      <c r="Q74" s="75">
        <v>2.496</v>
      </c>
      <c r="R74" s="75">
        <v>2.496</v>
      </c>
      <c r="S74" s="75">
        <v>2.496</v>
      </c>
      <c r="T74" s="75">
        <v>2.496</v>
      </c>
      <c r="U74" s="75">
        <v>2.496</v>
      </c>
      <c r="V74" s="75">
        <v>2.496</v>
      </c>
      <c r="W74" s="75">
        <v>2.496</v>
      </c>
      <c r="X74" s="75">
        <v>2.496</v>
      </c>
      <c r="Y74" s="82">
        <v>2.496</v>
      </c>
    </row>
    <row r="75" spans="1:25" s="62" customFormat="1" ht="18.75" customHeight="1" collapsed="1" thickBot="1" x14ac:dyDescent="0.25">
      <c r="A75" s="112">
        <v>14</v>
      </c>
      <c r="B75" s="138">
        <f t="shared" ref="B75:Y75" si="13">SUM(B76:B79)</f>
        <v>1102.5360000000001</v>
      </c>
      <c r="C75" s="139">
        <f t="shared" si="13"/>
        <v>1074.076</v>
      </c>
      <c r="D75" s="139">
        <f t="shared" si="13"/>
        <v>1067.4360000000001</v>
      </c>
      <c r="E75" s="139">
        <f t="shared" si="13"/>
        <v>1094.8760000000002</v>
      </c>
      <c r="F75" s="139">
        <f t="shared" si="13"/>
        <v>1051.4660000000001</v>
      </c>
      <c r="G75" s="139">
        <f t="shared" si="13"/>
        <v>1081.306</v>
      </c>
      <c r="H75" s="139">
        <f t="shared" si="13"/>
        <v>1085.136</v>
      </c>
      <c r="I75" s="139">
        <f t="shared" si="13"/>
        <v>1069.2460000000001</v>
      </c>
      <c r="J75" s="139">
        <f t="shared" si="13"/>
        <v>1078.2360000000001</v>
      </c>
      <c r="K75" s="140">
        <f t="shared" si="13"/>
        <v>1081.616</v>
      </c>
      <c r="L75" s="139">
        <f t="shared" si="13"/>
        <v>1080.066</v>
      </c>
      <c r="M75" s="141">
        <f t="shared" si="13"/>
        <v>1081.2460000000001</v>
      </c>
      <c r="N75" s="140">
        <f t="shared" si="13"/>
        <v>1097.2660000000001</v>
      </c>
      <c r="O75" s="139">
        <f t="shared" si="13"/>
        <v>1069.9560000000001</v>
      </c>
      <c r="P75" s="141">
        <f t="shared" si="13"/>
        <v>1079.7660000000001</v>
      </c>
      <c r="Q75" s="142">
        <f t="shared" si="13"/>
        <v>1102.2160000000001</v>
      </c>
      <c r="R75" s="139">
        <f t="shared" si="13"/>
        <v>1115.1860000000001</v>
      </c>
      <c r="S75" s="142">
        <f t="shared" si="13"/>
        <v>1123.796</v>
      </c>
      <c r="T75" s="139">
        <f t="shared" si="13"/>
        <v>1111.8360000000002</v>
      </c>
      <c r="U75" s="139">
        <f t="shared" si="13"/>
        <v>1098.8360000000002</v>
      </c>
      <c r="V75" s="139">
        <f t="shared" si="13"/>
        <v>1087.4459999999999</v>
      </c>
      <c r="W75" s="139">
        <f t="shared" si="13"/>
        <v>1099.2360000000001</v>
      </c>
      <c r="X75" s="139">
        <f t="shared" si="13"/>
        <v>1099.346</v>
      </c>
      <c r="Y75" s="143">
        <f t="shared" si="13"/>
        <v>1104.1460000000002</v>
      </c>
    </row>
    <row r="76" spans="1:25" s="62" customFormat="1" ht="18.75" hidden="1" customHeight="1" outlineLevel="1" x14ac:dyDescent="0.2">
      <c r="A76" s="56" t="s">
        <v>8</v>
      </c>
      <c r="B76" s="255">
        <f>'цена АТС'!C362</f>
        <v>829.02</v>
      </c>
      <c r="C76" s="255">
        <f>'цена АТС'!C363</f>
        <v>800.56</v>
      </c>
      <c r="D76" s="255">
        <f>'цена АТС'!C364</f>
        <v>793.92</v>
      </c>
      <c r="E76" s="255">
        <f>'цена АТС'!C365</f>
        <v>821.36</v>
      </c>
      <c r="F76" s="255">
        <f>'цена АТС'!C366</f>
        <v>777.95</v>
      </c>
      <c r="G76" s="255">
        <f>'цена АТС'!C367</f>
        <v>807.79</v>
      </c>
      <c r="H76" s="255">
        <f>'цена АТС'!C368</f>
        <v>811.62</v>
      </c>
      <c r="I76" s="255">
        <f>'цена АТС'!C369</f>
        <v>795.73</v>
      </c>
      <c r="J76" s="255">
        <f>'цена АТС'!C370</f>
        <v>804.72</v>
      </c>
      <c r="K76" s="255">
        <f>'цена АТС'!C371</f>
        <v>808.1</v>
      </c>
      <c r="L76" s="255">
        <f>'цена АТС'!C372</f>
        <v>806.55</v>
      </c>
      <c r="M76" s="255">
        <f>'цена АТС'!C373</f>
        <v>807.73</v>
      </c>
      <c r="N76" s="255">
        <f>'цена АТС'!C374</f>
        <v>823.75</v>
      </c>
      <c r="O76" s="255">
        <f>'цена АТС'!C375</f>
        <v>796.44</v>
      </c>
      <c r="P76" s="255">
        <f>'цена АТС'!C376</f>
        <v>806.25</v>
      </c>
      <c r="Q76" s="255">
        <f>'цена АТС'!C377</f>
        <v>828.7</v>
      </c>
      <c r="R76" s="255">
        <f>'цена АТС'!C378</f>
        <v>841.67</v>
      </c>
      <c r="S76" s="255">
        <f>'цена АТС'!C379</f>
        <v>850.28</v>
      </c>
      <c r="T76" s="255">
        <f>'цена АТС'!C380</f>
        <v>838.32</v>
      </c>
      <c r="U76" s="255">
        <f>'цена АТС'!C381</f>
        <v>825.32</v>
      </c>
      <c r="V76" s="255">
        <f>'цена АТС'!C382</f>
        <v>813.93</v>
      </c>
      <c r="W76" s="255">
        <f>'цена АТС'!C383</f>
        <v>825.72</v>
      </c>
      <c r="X76" s="255">
        <f>'цена АТС'!C384</f>
        <v>825.83</v>
      </c>
      <c r="Y76" s="255">
        <f>'цена АТС'!C385</f>
        <v>830.63</v>
      </c>
    </row>
    <row r="77" spans="1:25" s="62" customFormat="1" ht="18.75" hidden="1" customHeight="1" outlineLevel="1" x14ac:dyDescent="0.2">
      <c r="A77" s="57" t="s">
        <v>9</v>
      </c>
      <c r="B77" s="76">
        <v>271.02</v>
      </c>
      <c r="C77" s="74">
        <v>271.02</v>
      </c>
      <c r="D77" s="74">
        <v>271.02</v>
      </c>
      <c r="E77" s="74">
        <v>271.02</v>
      </c>
      <c r="F77" s="74">
        <v>271.02</v>
      </c>
      <c r="G77" s="74">
        <v>271.02</v>
      </c>
      <c r="H77" s="74">
        <v>271.02</v>
      </c>
      <c r="I77" s="74">
        <v>271.02</v>
      </c>
      <c r="J77" s="74">
        <v>271.02</v>
      </c>
      <c r="K77" s="74">
        <v>271.02</v>
      </c>
      <c r="L77" s="74">
        <v>271.02</v>
      </c>
      <c r="M77" s="74">
        <v>271.02</v>
      </c>
      <c r="N77" s="74">
        <v>271.02</v>
      </c>
      <c r="O77" s="74">
        <v>271.02</v>
      </c>
      <c r="P77" s="74">
        <v>271.02</v>
      </c>
      <c r="Q77" s="74">
        <v>271.02</v>
      </c>
      <c r="R77" s="74">
        <v>271.02</v>
      </c>
      <c r="S77" s="74">
        <v>271.02</v>
      </c>
      <c r="T77" s="74">
        <v>271.02</v>
      </c>
      <c r="U77" s="74">
        <v>271.02</v>
      </c>
      <c r="V77" s="74">
        <v>271.02</v>
      </c>
      <c r="W77" s="74">
        <v>271.02</v>
      </c>
      <c r="X77" s="74">
        <v>271.02</v>
      </c>
      <c r="Y77" s="81">
        <v>271.02</v>
      </c>
    </row>
    <row r="78" spans="1:25" s="62" customFormat="1" ht="18.75" hidden="1" customHeight="1" outlineLevel="1" x14ac:dyDescent="0.2">
      <c r="A78" s="58" t="s">
        <v>10</v>
      </c>
      <c r="B78" s="76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81"/>
    </row>
    <row r="79" spans="1:25" s="62" customFormat="1" ht="18.75" hidden="1" customHeight="1" outlineLevel="1" thickBot="1" x14ac:dyDescent="0.25">
      <c r="A79" s="147" t="s">
        <v>11</v>
      </c>
      <c r="B79" s="77">
        <v>2.496</v>
      </c>
      <c r="C79" s="75">
        <v>2.496</v>
      </c>
      <c r="D79" s="75">
        <v>2.496</v>
      </c>
      <c r="E79" s="75">
        <v>2.496</v>
      </c>
      <c r="F79" s="75">
        <v>2.496</v>
      </c>
      <c r="G79" s="75">
        <v>2.496</v>
      </c>
      <c r="H79" s="75">
        <v>2.496</v>
      </c>
      <c r="I79" s="75">
        <v>2.496</v>
      </c>
      <c r="J79" s="75">
        <v>2.496</v>
      </c>
      <c r="K79" s="75">
        <v>2.496</v>
      </c>
      <c r="L79" s="75">
        <v>2.496</v>
      </c>
      <c r="M79" s="75">
        <v>2.496</v>
      </c>
      <c r="N79" s="75">
        <v>2.496</v>
      </c>
      <c r="O79" s="75">
        <v>2.496</v>
      </c>
      <c r="P79" s="75">
        <v>2.496</v>
      </c>
      <c r="Q79" s="75">
        <v>2.496</v>
      </c>
      <c r="R79" s="75">
        <v>2.496</v>
      </c>
      <c r="S79" s="75">
        <v>2.496</v>
      </c>
      <c r="T79" s="75">
        <v>2.496</v>
      </c>
      <c r="U79" s="75">
        <v>2.496</v>
      </c>
      <c r="V79" s="75">
        <v>2.496</v>
      </c>
      <c r="W79" s="75">
        <v>2.496</v>
      </c>
      <c r="X79" s="75">
        <v>2.496</v>
      </c>
      <c r="Y79" s="82">
        <v>2.496</v>
      </c>
    </row>
    <row r="80" spans="1:25" s="62" customFormat="1" ht="18.75" customHeight="1" collapsed="1" thickBot="1" x14ac:dyDescent="0.25">
      <c r="A80" s="109">
        <v>15</v>
      </c>
      <c r="B80" s="138">
        <f t="shared" ref="B80:Y80" si="14">SUM(B81:B84)</f>
        <v>1077.4160000000002</v>
      </c>
      <c r="C80" s="139">
        <f t="shared" si="14"/>
        <v>1047.5060000000001</v>
      </c>
      <c r="D80" s="139">
        <f t="shared" si="14"/>
        <v>1053.116</v>
      </c>
      <c r="E80" s="139">
        <f t="shared" si="14"/>
        <v>1069.6759999999999</v>
      </c>
      <c r="F80" s="139">
        <f t="shared" si="14"/>
        <v>1061.1559999999999</v>
      </c>
      <c r="G80" s="139">
        <f t="shared" si="14"/>
        <v>1056.7360000000001</v>
      </c>
      <c r="H80" s="139">
        <f t="shared" si="14"/>
        <v>1065.6060000000002</v>
      </c>
      <c r="I80" s="139">
        <f t="shared" si="14"/>
        <v>1053.0860000000002</v>
      </c>
      <c r="J80" s="139">
        <f t="shared" si="14"/>
        <v>1055.9660000000001</v>
      </c>
      <c r="K80" s="140">
        <f t="shared" si="14"/>
        <v>1062.1860000000001</v>
      </c>
      <c r="L80" s="139">
        <f t="shared" si="14"/>
        <v>1059.4660000000001</v>
      </c>
      <c r="M80" s="141">
        <f t="shared" si="14"/>
        <v>1059.096</v>
      </c>
      <c r="N80" s="140">
        <f t="shared" si="14"/>
        <v>1068.546</v>
      </c>
      <c r="O80" s="139">
        <f t="shared" si="14"/>
        <v>1026.1959999999999</v>
      </c>
      <c r="P80" s="141">
        <f t="shared" si="14"/>
        <v>1053.9560000000001</v>
      </c>
      <c r="Q80" s="142">
        <f t="shared" si="14"/>
        <v>1080.2260000000001</v>
      </c>
      <c r="R80" s="139">
        <f t="shared" si="14"/>
        <v>1090.5260000000001</v>
      </c>
      <c r="S80" s="142">
        <f t="shared" si="14"/>
        <v>1094.5160000000001</v>
      </c>
      <c r="T80" s="139">
        <f t="shared" si="14"/>
        <v>1088.3960000000002</v>
      </c>
      <c r="U80" s="139">
        <f t="shared" si="14"/>
        <v>1077.2160000000001</v>
      </c>
      <c r="V80" s="139">
        <f t="shared" si="14"/>
        <v>1074.7160000000001</v>
      </c>
      <c r="W80" s="139">
        <f t="shared" si="14"/>
        <v>1074.7860000000001</v>
      </c>
      <c r="X80" s="139">
        <f t="shared" si="14"/>
        <v>1070.546</v>
      </c>
      <c r="Y80" s="143">
        <f t="shared" si="14"/>
        <v>1076.6959999999999</v>
      </c>
    </row>
    <row r="81" spans="1:25" s="62" customFormat="1" ht="18.75" hidden="1" customHeight="1" outlineLevel="1" x14ac:dyDescent="0.2">
      <c r="A81" s="56" t="s">
        <v>8</v>
      </c>
      <c r="B81" s="255">
        <f>'цена АТС'!C386</f>
        <v>803.9</v>
      </c>
      <c r="C81" s="255">
        <f>'цена АТС'!C387</f>
        <v>773.99</v>
      </c>
      <c r="D81" s="255">
        <f>'цена АТС'!C388</f>
        <v>779.6</v>
      </c>
      <c r="E81" s="255">
        <f>'цена АТС'!C389</f>
        <v>796.16</v>
      </c>
      <c r="F81" s="255">
        <f>'цена АТС'!C390</f>
        <v>787.64</v>
      </c>
      <c r="G81" s="255">
        <f>'цена АТС'!C391</f>
        <v>783.22</v>
      </c>
      <c r="H81" s="255">
        <f>'цена АТС'!C392</f>
        <v>792.09</v>
      </c>
      <c r="I81" s="255">
        <f>'цена АТС'!C393</f>
        <v>779.57</v>
      </c>
      <c r="J81" s="255">
        <f>'цена АТС'!C394</f>
        <v>782.45</v>
      </c>
      <c r="K81" s="255">
        <f>'цена АТС'!C395</f>
        <v>788.67</v>
      </c>
      <c r="L81" s="255">
        <f>'цена АТС'!C396</f>
        <v>785.95</v>
      </c>
      <c r="M81" s="255">
        <f>'цена АТС'!C397</f>
        <v>785.58</v>
      </c>
      <c r="N81" s="255">
        <f>'цена АТС'!C398</f>
        <v>795.03</v>
      </c>
      <c r="O81" s="255">
        <f>'цена АТС'!C399</f>
        <v>752.68</v>
      </c>
      <c r="P81" s="255">
        <f>'цена АТС'!C400</f>
        <v>780.44</v>
      </c>
      <c r="Q81" s="255">
        <f>'цена АТС'!C401</f>
        <v>806.71</v>
      </c>
      <c r="R81" s="255">
        <f>'цена АТС'!C402</f>
        <v>817.01</v>
      </c>
      <c r="S81" s="255">
        <f>'цена АТС'!C403</f>
        <v>821</v>
      </c>
      <c r="T81" s="255">
        <f>'цена АТС'!C404</f>
        <v>814.88</v>
      </c>
      <c r="U81" s="255">
        <f>'цена АТС'!C405</f>
        <v>803.7</v>
      </c>
      <c r="V81" s="255">
        <f>'цена АТС'!C406</f>
        <v>801.2</v>
      </c>
      <c r="W81" s="255">
        <f>'цена АТС'!C407</f>
        <v>801.27</v>
      </c>
      <c r="X81" s="255">
        <f>'цена АТС'!C408</f>
        <v>797.03</v>
      </c>
      <c r="Y81" s="255">
        <f>'цена АТС'!C409</f>
        <v>803.18</v>
      </c>
    </row>
    <row r="82" spans="1:25" s="62" customFormat="1" ht="18.75" hidden="1" customHeight="1" outlineLevel="1" x14ac:dyDescent="0.2">
      <c r="A82" s="57" t="s">
        <v>9</v>
      </c>
      <c r="B82" s="76">
        <v>271.02</v>
      </c>
      <c r="C82" s="74">
        <v>271.02</v>
      </c>
      <c r="D82" s="74">
        <v>271.02</v>
      </c>
      <c r="E82" s="74">
        <v>271.02</v>
      </c>
      <c r="F82" s="74">
        <v>271.02</v>
      </c>
      <c r="G82" s="74">
        <v>271.02</v>
      </c>
      <c r="H82" s="74">
        <v>271.02</v>
      </c>
      <c r="I82" s="74">
        <v>271.02</v>
      </c>
      <c r="J82" s="74">
        <v>271.02</v>
      </c>
      <c r="K82" s="74">
        <v>271.02</v>
      </c>
      <c r="L82" s="74">
        <v>271.02</v>
      </c>
      <c r="M82" s="74">
        <v>271.02</v>
      </c>
      <c r="N82" s="74">
        <v>271.02</v>
      </c>
      <c r="O82" s="74">
        <v>271.02</v>
      </c>
      <c r="P82" s="74">
        <v>271.02</v>
      </c>
      <c r="Q82" s="74">
        <v>271.02</v>
      </c>
      <c r="R82" s="74">
        <v>271.02</v>
      </c>
      <c r="S82" s="74">
        <v>271.02</v>
      </c>
      <c r="T82" s="74">
        <v>271.02</v>
      </c>
      <c r="U82" s="74">
        <v>271.02</v>
      </c>
      <c r="V82" s="74">
        <v>271.02</v>
      </c>
      <c r="W82" s="74">
        <v>271.02</v>
      </c>
      <c r="X82" s="74">
        <v>271.02</v>
      </c>
      <c r="Y82" s="81">
        <v>271.02</v>
      </c>
    </row>
    <row r="83" spans="1:25" s="62" customFormat="1" ht="18.75" hidden="1" customHeight="1" outlineLevel="1" x14ac:dyDescent="0.2">
      <c r="A83" s="58" t="s">
        <v>10</v>
      </c>
      <c r="B83" s="76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81"/>
    </row>
    <row r="84" spans="1:25" s="62" customFormat="1" ht="18.75" hidden="1" customHeight="1" outlineLevel="1" thickBot="1" x14ac:dyDescent="0.25">
      <c r="A84" s="147" t="s">
        <v>11</v>
      </c>
      <c r="B84" s="77">
        <v>2.496</v>
      </c>
      <c r="C84" s="75">
        <v>2.496</v>
      </c>
      <c r="D84" s="75">
        <v>2.496</v>
      </c>
      <c r="E84" s="75">
        <v>2.496</v>
      </c>
      <c r="F84" s="75">
        <v>2.496</v>
      </c>
      <c r="G84" s="75">
        <v>2.496</v>
      </c>
      <c r="H84" s="75">
        <v>2.496</v>
      </c>
      <c r="I84" s="75">
        <v>2.496</v>
      </c>
      <c r="J84" s="75">
        <v>2.496</v>
      </c>
      <c r="K84" s="75">
        <v>2.496</v>
      </c>
      <c r="L84" s="75">
        <v>2.496</v>
      </c>
      <c r="M84" s="75">
        <v>2.496</v>
      </c>
      <c r="N84" s="75">
        <v>2.496</v>
      </c>
      <c r="O84" s="75">
        <v>2.496</v>
      </c>
      <c r="P84" s="75">
        <v>2.496</v>
      </c>
      <c r="Q84" s="75">
        <v>2.496</v>
      </c>
      <c r="R84" s="75">
        <v>2.496</v>
      </c>
      <c r="S84" s="75">
        <v>2.496</v>
      </c>
      <c r="T84" s="75">
        <v>2.496</v>
      </c>
      <c r="U84" s="75">
        <v>2.496</v>
      </c>
      <c r="V84" s="75">
        <v>2.496</v>
      </c>
      <c r="W84" s="75">
        <v>2.496</v>
      </c>
      <c r="X84" s="75">
        <v>2.496</v>
      </c>
      <c r="Y84" s="82">
        <v>2.496</v>
      </c>
    </row>
    <row r="85" spans="1:25" s="62" customFormat="1" ht="18.75" customHeight="1" collapsed="1" thickBot="1" x14ac:dyDescent="0.25">
      <c r="A85" s="112">
        <v>16</v>
      </c>
      <c r="B85" s="138">
        <f t="shared" ref="B85:Y85" si="15">SUM(B86:B89)</f>
        <v>1051.7860000000001</v>
      </c>
      <c r="C85" s="139">
        <f t="shared" si="15"/>
        <v>1031.9760000000001</v>
      </c>
      <c r="D85" s="139">
        <f t="shared" si="15"/>
        <v>1041.556</v>
      </c>
      <c r="E85" s="139">
        <f t="shared" si="15"/>
        <v>1052.846</v>
      </c>
      <c r="F85" s="139">
        <f t="shared" si="15"/>
        <v>1050.386</v>
      </c>
      <c r="G85" s="139">
        <f t="shared" si="15"/>
        <v>1043.7360000000001</v>
      </c>
      <c r="H85" s="139">
        <f t="shared" si="15"/>
        <v>1044.1860000000001</v>
      </c>
      <c r="I85" s="139">
        <f t="shared" si="15"/>
        <v>1030.4660000000001</v>
      </c>
      <c r="J85" s="139">
        <f t="shared" si="15"/>
        <v>1036.6860000000001</v>
      </c>
      <c r="K85" s="140">
        <f t="shared" si="15"/>
        <v>1030.316</v>
      </c>
      <c r="L85" s="139">
        <f t="shared" si="15"/>
        <v>1034.1959999999999</v>
      </c>
      <c r="M85" s="141">
        <f t="shared" si="15"/>
        <v>1049.2260000000001</v>
      </c>
      <c r="N85" s="140">
        <f t="shared" si="15"/>
        <v>1054.4760000000001</v>
      </c>
      <c r="O85" s="139">
        <f t="shared" si="15"/>
        <v>1025.646</v>
      </c>
      <c r="P85" s="141">
        <f t="shared" si="15"/>
        <v>1029.4459999999999</v>
      </c>
      <c r="Q85" s="142">
        <f t="shared" si="15"/>
        <v>1050.4059999999999</v>
      </c>
      <c r="R85" s="139">
        <f t="shared" si="15"/>
        <v>1069.7360000000001</v>
      </c>
      <c r="S85" s="142">
        <f t="shared" si="15"/>
        <v>1072.2360000000001</v>
      </c>
      <c r="T85" s="139">
        <f t="shared" si="15"/>
        <v>1062.0360000000001</v>
      </c>
      <c r="U85" s="139">
        <f t="shared" si="15"/>
        <v>1056.296</v>
      </c>
      <c r="V85" s="139">
        <f t="shared" si="15"/>
        <v>1050.5360000000001</v>
      </c>
      <c r="W85" s="139">
        <f t="shared" si="15"/>
        <v>1059.116</v>
      </c>
      <c r="X85" s="139">
        <f t="shared" si="15"/>
        <v>1032.9860000000001</v>
      </c>
      <c r="Y85" s="143">
        <f t="shared" si="15"/>
        <v>1047.7060000000001</v>
      </c>
    </row>
    <row r="86" spans="1:25" s="62" customFormat="1" ht="18.75" hidden="1" customHeight="1" outlineLevel="1" x14ac:dyDescent="0.2">
      <c r="A86" s="157" t="s">
        <v>8</v>
      </c>
      <c r="B86" s="255">
        <f>'цена АТС'!C410</f>
        <v>778.27</v>
      </c>
      <c r="C86" s="255">
        <f>'цена АТС'!C411</f>
        <v>758.46</v>
      </c>
      <c r="D86" s="255">
        <f>'цена АТС'!C412</f>
        <v>768.04</v>
      </c>
      <c r="E86" s="255">
        <f>'цена АТС'!C413</f>
        <v>779.33</v>
      </c>
      <c r="F86" s="255">
        <f>'цена АТС'!C414</f>
        <v>776.87</v>
      </c>
      <c r="G86" s="255">
        <f>'цена АТС'!C415</f>
        <v>770.22</v>
      </c>
      <c r="H86" s="255">
        <f>'цена АТС'!C416</f>
        <v>770.67</v>
      </c>
      <c r="I86" s="255">
        <f>'цена АТС'!C417</f>
        <v>756.95</v>
      </c>
      <c r="J86" s="255">
        <f>'цена АТС'!C418</f>
        <v>763.17</v>
      </c>
      <c r="K86" s="255">
        <f>'цена АТС'!C419</f>
        <v>756.8</v>
      </c>
      <c r="L86" s="255">
        <f>'цена АТС'!C420</f>
        <v>760.68</v>
      </c>
      <c r="M86" s="255">
        <f>'цена АТС'!C421</f>
        <v>775.71</v>
      </c>
      <c r="N86" s="255">
        <f>'цена АТС'!C422</f>
        <v>780.96</v>
      </c>
      <c r="O86" s="255">
        <f>'цена АТС'!C423</f>
        <v>752.13</v>
      </c>
      <c r="P86" s="255">
        <f>'цена АТС'!C424</f>
        <v>755.93</v>
      </c>
      <c r="Q86" s="255">
        <f>'цена АТС'!C425</f>
        <v>776.89</v>
      </c>
      <c r="R86" s="255">
        <f>'цена АТС'!C426</f>
        <v>796.22</v>
      </c>
      <c r="S86" s="255">
        <f>'цена АТС'!C427</f>
        <v>798.72</v>
      </c>
      <c r="T86" s="255">
        <f>'цена АТС'!C428</f>
        <v>788.52</v>
      </c>
      <c r="U86" s="255">
        <f>'цена АТС'!C429</f>
        <v>782.78</v>
      </c>
      <c r="V86" s="255">
        <f>'цена АТС'!C430</f>
        <v>777.02</v>
      </c>
      <c r="W86" s="255">
        <f>'цена АТС'!C431</f>
        <v>785.6</v>
      </c>
      <c r="X86" s="255">
        <f>'цена АТС'!C432</f>
        <v>759.47</v>
      </c>
      <c r="Y86" s="255">
        <f>'цена АТС'!C433</f>
        <v>774.19</v>
      </c>
    </row>
    <row r="87" spans="1:25" s="62" customFormat="1" ht="18.75" hidden="1" customHeight="1" outlineLevel="1" x14ac:dyDescent="0.2">
      <c r="A87" s="53" t="s">
        <v>9</v>
      </c>
      <c r="B87" s="76">
        <v>271.02</v>
      </c>
      <c r="C87" s="74">
        <v>271.02</v>
      </c>
      <c r="D87" s="74">
        <v>271.02</v>
      </c>
      <c r="E87" s="74">
        <v>271.02</v>
      </c>
      <c r="F87" s="74">
        <v>271.02</v>
      </c>
      <c r="G87" s="74">
        <v>271.02</v>
      </c>
      <c r="H87" s="74">
        <v>271.02</v>
      </c>
      <c r="I87" s="74">
        <v>271.02</v>
      </c>
      <c r="J87" s="74">
        <v>271.02</v>
      </c>
      <c r="K87" s="74">
        <v>271.02</v>
      </c>
      <c r="L87" s="74">
        <v>271.02</v>
      </c>
      <c r="M87" s="74">
        <v>271.02</v>
      </c>
      <c r="N87" s="74">
        <v>271.02</v>
      </c>
      <c r="O87" s="74">
        <v>271.02</v>
      </c>
      <c r="P87" s="74">
        <v>271.02</v>
      </c>
      <c r="Q87" s="74">
        <v>271.02</v>
      </c>
      <c r="R87" s="74">
        <v>271.02</v>
      </c>
      <c r="S87" s="74">
        <v>271.02</v>
      </c>
      <c r="T87" s="74">
        <v>271.02</v>
      </c>
      <c r="U87" s="74">
        <v>271.02</v>
      </c>
      <c r="V87" s="74">
        <v>271.02</v>
      </c>
      <c r="W87" s="74">
        <v>271.02</v>
      </c>
      <c r="X87" s="74">
        <v>271.02</v>
      </c>
      <c r="Y87" s="81">
        <v>271.02</v>
      </c>
    </row>
    <row r="88" spans="1:25" s="62" customFormat="1" ht="18.75" hidden="1" customHeight="1" outlineLevel="1" x14ac:dyDescent="0.2">
      <c r="A88" s="54" t="s">
        <v>10</v>
      </c>
      <c r="B88" s="76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81"/>
    </row>
    <row r="89" spans="1:25" s="62" customFormat="1" ht="18.75" hidden="1" customHeight="1" outlineLevel="1" thickBot="1" x14ac:dyDescent="0.25">
      <c r="A89" s="158" t="s">
        <v>11</v>
      </c>
      <c r="B89" s="77">
        <v>2.496</v>
      </c>
      <c r="C89" s="75">
        <v>2.496</v>
      </c>
      <c r="D89" s="75">
        <v>2.496</v>
      </c>
      <c r="E89" s="75">
        <v>2.496</v>
      </c>
      <c r="F89" s="75">
        <v>2.496</v>
      </c>
      <c r="G89" s="75">
        <v>2.496</v>
      </c>
      <c r="H89" s="75">
        <v>2.496</v>
      </c>
      <c r="I89" s="75">
        <v>2.496</v>
      </c>
      <c r="J89" s="75">
        <v>2.496</v>
      </c>
      <c r="K89" s="75">
        <v>2.496</v>
      </c>
      <c r="L89" s="75">
        <v>2.496</v>
      </c>
      <c r="M89" s="75">
        <v>2.496</v>
      </c>
      <c r="N89" s="75">
        <v>2.496</v>
      </c>
      <c r="O89" s="75">
        <v>2.496</v>
      </c>
      <c r="P89" s="75">
        <v>2.496</v>
      </c>
      <c r="Q89" s="75">
        <v>2.496</v>
      </c>
      <c r="R89" s="75">
        <v>2.496</v>
      </c>
      <c r="S89" s="75">
        <v>2.496</v>
      </c>
      <c r="T89" s="75">
        <v>2.496</v>
      </c>
      <c r="U89" s="75">
        <v>2.496</v>
      </c>
      <c r="V89" s="75">
        <v>2.496</v>
      </c>
      <c r="W89" s="75">
        <v>2.496</v>
      </c>
      <c r="X89" s="75">
        <v>2.496</v>
      </c>
      <c r="Y89" s="82">
        <v>2.496</v>
      </c>
    </row>
    <row r="90" spans="1:25" s="62" customFormat="1" ht="18.75" customHeight="1" collapsed="1" thickBot="1" x14ac:dyDescent="0.25">
      <c r="A90" s="109">
        <v>17</v>
      </c>
      <c r="B90" s="138">
        <f t="shared" ref="B90:Y90" si="16">SUM(B91:B94)</f>
        <v>1054.886</v>
      </c>
      <c r="C90" s="139">
        <f t="shared" si="16"/>
        <v>1033.4259999999999</v>
      </c>
      <c r="D90" s="139">
        <f t="shared" si="16"/>
        <v>1046.7160000000001</v>
      </c>
      <c r="E90" s="139">
        <f t="shared" si="16"/>
        <v>1041.7460000000001</v>
      </c>
      <c r="F90" s="139">
        <f t="shared" si="16"/>
        <v>1048.306</v>
      </c>
      <c r="G90" s="139">
        <f t="shared" si="16"/>
        <v>1049.4560000000001</v>
      </c>
      <c r="H90" s="139">
        <f t="shared" si="16"/>
        <v>1050.9459999999999</v>
      </c>
      <c r="I90" s="139">
        <f t="shared" si="16"/>
        <v>1043.306</v>
      </c>
      <c r="J90" s="139">
        <f t="shared" si="16"/>
        <v>1047.3360000000002</v>
      </c>
      <c r="K90" s="140">
        <f t="shared" si="16"/>
        <v>1056.886</v>
      </c>
      <c r="L90" s="139">
        <f t="shared" si="16"/>
        <v>1055.1060000000002</v>
      </c>
      <c r="M90" s="141">
        <f t="shared" si="16"/>
        <v>1057.2460000000001</v>
      </c>
      <c r="N90" s="140">
        <f t="shared" si="16"/>
        <v>1055.1460000000002</v>
      </c>
      <c r="O90" s="139">
        <f t="shared" si="16"/>
        <v>1039.3960000000002</v>
      </c>
      <c r="P90" s="141">
        <f t="shared" si="16"/>
        <v>1043.566</v>
      </c>
      <c r="Q90" s="142">
        <f t="shared" si="16"/>
        <v>1064.866</v>
      </c>
      <c r="R90" s="139">
        <f t="shared" si="16"/>
        <v>1078.9660000000001</v>
      </c>
      <c r="S90" s="142">
        <f t="shared" si="16"/>
        <v>1088.576</v>
      </c>
      <c r="T90" s="139">
        <f t="shared" si="16"/>
        <v>1076.3360000000002</v>
      </c>
      <c r="U90" s="139">
        <f t="shared" si="16"/>
        <v>1065.326</v>
      </c>
      <c r="V90" s="139">
        <f t="shared" si="16"/>
        <v>1069.8960000000002</v>
      </c>
      <c r="W90" s="139">
        <f t="shared" si="16"/>
        <v>1065.7860000000001</v>
      </c>
      <c r="X90" s="139">
        <f t="shared" si="16"/>
        <v>1065.636</v>
      </c>
      <c r="Y90" s="143">
        <f t="shared" si="16"/>
        <v>1065.066</v>
      </c>
    </row>
    <row r="91" spans="1:25" s="62" customFormat="1" ht="18.75" hidden="1" customHeight="1" outlineLevel="1" x14ac:dyDescent="0.2">
      <c r="A91" s="157" t="s">
        <v>8</v>
      </c>
      <c r="B91" s="255">
        <f>'цена АТС'!C434</f>
        <v>781.37</v>
      </c>
      <c r="C91" s="255">
        <f>'цена АТС'!C435</f>
        <v>759.91</v>
      </c>
      <c r="D91" s="255">
        <f>'цена АТС'!C436</f>
        <v>773.2</v>
      </c>
      <c r="E91" s="255">
        <f>'цена АТС'!C437</f>
        <v>768.23</v>
      </c>
      <c r="F91" s="255">
        <f>'цена АТС'!C438</f>
        <v>774.79</v>
      </c>
      <c r="G91" s="255">
        <f>'цена АТС'!C439</f>
        <v>775.94</v>
      </c>
      <c r="H91" s="255">
        <f>'цена АТС'!C440</f>
        <v>777.43</v>
      </c>
      <c r="I91" s="255">
        <f>'цена АТС'!C441</f>
        <v>769.79</v>
      </c>
      <c r="J91" s="255">
        <f>'цена АТС'!C442</f>
        <v>773.82</v>
      </c>
      <c r="K91" s="255">
        <f>'цена АТС'!C443</f>
        <v>783.37</v>
      </c>
      <c r="L91" s="255">
        <f>'цена АТС'!C444</f>
        <v>781.59</v>
      </c>
      <c r="M91" s="255">
        <f>'цена АТС'!C445</f>
        <v>783.73</v>
      </c>
      <c r="N91" s="255">
        <f>'цена АТС'!C446</f>
        <v>781.63</v>
      </c>
      <c r="O91" s="255">
        <f>'цена АТС'!C447</f>
        <v>765.88</v>
      </c>
      <c r="P91" s="255">
        <f>'цена АТС'!C448</f>
        <v>770.05</v>
      </c>
      <c r="Q91" s="255">
        <f>'цена АТС'!C449</f>
        <v>791.35</v>
      </c>
      <c r="R91" s="255">
        <f>'цена АТС'!C450</f>
        <v>805.45</v>
      </c>
      <c r="S91" s="255">
        <f>'цена АТС'!C451</f>
        <v>815.06</v>
      </c>
      <c r="T91" s="255">
        <f>'цена АТС'!C452</f>
        <v>802.82</v>
      </c>
      <c r="U91" s="255">
        <f>'цена АТС'!C453</f>
        <v>791.81</v>
      </c>
      <c r="V91" s="255">
        <f>'цена АТС'!C454</f>
        <v>796.38</v>
      </c>
      <c r="W91" s="255">
        <f>'цена АТС'!C455</f>
        <v>792.27</v>
      </c>
      <c r="X91" s="255">
        <f>'цена АТС'!C456</f>
        <v>792.12</v>
      </c>
      <c r="Y91" s="255">
        <f>'цена АТС'!C457</f>
        <v>791.55</v>
      </c>
    </row>
    <row r="92" spans="1:25" s="62" customFormat="1" ht="18.75" hidden="1" customHeight="1" outlineLevel="1" x14ac:dyDescent="0.2">
      <c r="A92" s="53" t="s">
        <v>9</v>
      </c>
      <c r="B92" s="76">
        <v>271.02</v>
      </c>
      <c r="C92" s="74">
        <v>271.02</v>
      </c>
      <c r="D92" s="74">
        <v>271.02</v>
      </c>
      <c r="E92" s="74">
        <v>271.02</v>
      </c>
      <c r="F92" s="74">
        <v>271.02</v>
      </c>
      <c r="G92" s="74">
        <v>271.02</v>
      </c>
      <c r="H92" s="74">
        <v>271.02</v>
      </c>
      <c r="I92" s="74">
        <v>271.02</v>
      </c>
      <c r="J92" s="74">
        <v>271.02</v>
      </c>
      <c r="K92" s="74">
        <v>271.02</v>
      </c>
      <c r="L92" s="74">
        <v>271.02</v>
      </c>
      <c r="M92" s="74">
        <v>271.02</v>
      </c>
      <c r="N92" s="74">
        <v>271.02</v>
      </c>
      <c r="O92" s="74">
        <v>271.02</v>
      </c>
      <c r="P92" s="74">
        <v>271.02</v>
      </c>
      <c r="Q92" s="74">
        <v>271.02</v>
      </c>
      <c r="R92" s="74">
        <v>271.02</v>
      </c>
      <c r="S92" s="74">
        <v>271.02</v>
      </c>
      <c r="T92" s="74">
        <v>271.02</v>
      </c>
      <c r="U92" s="74">
        <v>271.02</v>
      </c>
      <c r="V92" s="74">
        <v>271.02</v>
      </c>
      <c r="W92" s="74">
        <v>271.02</v>
      </c>
      <c r="X92" s="74">
        <v>271.02</v>
      </c>
      <c r="Y92" s="81">
        <v>271.02</v>
      </c>
    </row>
    <row r="93" spans="1:25" s="62" customFormat="1" ht="18.75" hidden="1" customHeight="1" outlineLevel="1" x14ac:dyDescent="0.2">
      <c r="A93" s="54" t="s">
        <v>10</v>
      </c>
      <c r="B93" s="76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81"/>
    </row>
    <row r="94" spans="1:25" s="62" customFormat="1" ht="18.75" hidden="1" customHeight="1" outlineLevel="1" thickBot="1" x14ac:dyDescent="0.25">
      <c r="A94" s="158" t="s">
        <v>11</v>
      </c>
      <c r="B94" s="77">
        <v>2.496</v>
      </c>
      <c r="C94" s="75">
        <v>2.496</v>
      </c>
      <c r="D94" s="75">
        <v>2.496</v>
      </c>
      <c r="E94" s="75">
        <v>2.496</v>
      </c>
      <c r="F94" s="75">
        <v>2.496</v>
      </c>
      <c r="G94" s="75">
        <v>2.496</v>
      </c>
      <c r="H94" s="75">
        <v>2.496</v>
      </c>
      <c r="I94" s="75">
        <v>2.496</v>
      </c>
      <c r="J94" s="75">
        <v>2.496</v>
      </c>
      <c r="K94" s="75">
        <v>2.496</v>
      </c>
      <c r="L94" s="75">
        <v>2.496</v>
      </c>
      <c r="M94" s="75">
        <v>2.496</v>
      </c>
      <c r="N94" s="75">
        <v>2.496</v>
      </c>
      <c r="O94" s="75">
        <v>2.496</v>
      </c>
      <c r="P94" s="75">
        <v>2.496</v>
      </c>
      <c r="Q94" s="75">
        <v>2.496</v>
      </c>
      <c r="R94" s="75">
        <v>2.496</v>
      </c>
      <c r="S94" s="75">
        <v>2.496</v>
      </c>
      <c r="T94" s="75">
        <v>2.496</v>
      </c>
      <c r="U94" s="75">
        <v>2.496</v>
      </c>
      <c r="V94" s="75">
        <v>2.496</v>
      </c>
      <c r="W94" s="75">
        <v>2.496</v>
      </c>
      <c r="X94" s="75">
        <v>2.496</v>
      </c>
      <c r="Y94" s="82">
        <v>2.496</v>
      </c>
    </row>
    <row r="95" spans="1:25" s="62" customFormat="1" ht="18.75" customHeight="1" collapsed="1" thickBot="1" x14ac:dyDescent="0.25">
      <c r="A95" s="110">
        <v>18</v>
      </c>
      <c r="B95" s="138">
        <f t="shared" ref="B95:Y95" si="17">SUM(B96:B99)</f>
        <v>1000.776</v>
      </c>
      <c r="C95" s="139">
        <f t="shared" si="17"/>
        <v>983.27599999999995</v>
      </c>
      <c r="D95" s="139">
        <f t="shared" si="17"/>
        <v>985.57599999999991</v>
      </c>
      <c r="E95" s="139">
        <f t="shared" si="17"/>
        <v>998.27599999999995</v>
      </c>
      <c r="F95" s="139">
        <f t="shared" si="17"/>
        <v>986.94599999999991</v>
      </c>
      <c r="G95" s="139">
        <f t="shared" si="17"/>
        <v>988.07599999999991</v>
      </c>
      <c r="H95" s="139">
        <f t="shared" si="17"/>
        <v>986.39599999999996</v>
      </c>
      <c r="I95" s="139">
        <f t="shared" si="17"/>
        <v>978.73599999999999</v>
      </c>
      <c r="J95" s="139">
        <f t="shared" si="17"/>
        <v>979.55599999999993</v>
      </c>
      <c r="K95" s="140">
        <f t="shared" si="17"/>
        <v>994.54599999999994</v>
      </c>
      <c r="L95" s="139">
        <f t="shared" si="17"/>
        <v>995.226</v>
      </c>
      <c r="M95" s="141">
        <f t="shared" si="17"/>
        <v>989.30599999999993</v>
      </c>
      <c r="N95" s="140">
        <f t="shared" si="17"/>
        <v>989.93599999999992</v>
      </c>
      <c r="O95" s="139">
        <f t="shared" si="17"/>
        <v>966.55599999999993</v>
      </c>
      <c r="P95" s="141">
        <f t="shared" si="17"/>
        <v>971.01599999999996</v>
      </c>
      <c r="Q95" s="142">
        <f t="shared" si="17"/>
        <v>990.37599999999998</v>
      </c>
      <c r="R95" s="139">
        <f t="shared" si="17"/>
        <v>999.846</v>
      </c>
      <c r="S95" s="142">
        <f t="shared" si="17"/>
        <v>1003.1559999999999</v>
      </c>
      <c r="T95" s="139">
        <f t="shared" si="17"/>
        <v>992.726</v>
      </c>
      <c r="U95" s="139">
        <f t="shared" si="17"/>
        <v>984.95600000000002</v>
      </c>
      <c r="V95" s="139">
        <f t="shared" si="17"/>
        <v>987.57599999999991</v>
      </c>
      <c r="W95" s="139">
        <f t="shared" si="17"/>
        <v>997.36599999999999</v>
      </c>
      <c r="X95" s="139">
        <f t="shared" si="17"/>
        <v>996.24599999999998</v>
      </c>
      <c r="Y95" s="143">
        <f t="shared" si="17"/>
        <v>995.13599999999997</v>
      </c>
    </row>
    <row r="96" spans="1:25" s="62" customFormat="1" ht="18.75" hidden="1" customHeight="1" outlineLevel="1" x14ac:dyDescent="0.2">
      <c r="A96" s="56" t="s">
        <v>8</v>
      </c>
      <c r="B96" s="255">
        <f>'цена АТС'!C458</f>
        <v>727.26</v>
      </c>
      <c r="C96" s="255">
        <f>'цена АТС'!C459</f>
        <v>709.76</v>
      </c>
      <c r="D96" s="255">
        <f>'цена АТС'!C460</f>
        <v>712.06</v>
      </c>
      <c r="E96" s="255">
        <f>'цена АТС'!C461</f>
        <v>724.76</v>
      </c>
      <c r="F96" s="255">
        <f>'цена АТС'!C462</f>
        <v>713.43</v>
      </c>
      <c r="G96" s="255">
        <f>'цена АТС'!C463</f>
        <v>714.56</v>
      </c>
      <c r="H96" s="255">
        <f>'цена АТС'!C464</f>
        <v>712.88</v>
      </c>
      <c r="I96" s="255">
        <f>'цена АТС'!C465</f>
        <v>705.22</v>
      </c>
      <c r="J96" s="255">
        <f>'цена АТС'!C466</f>
        <v>706.04</v>
      </c>
      <c r="K96" s="255">
        <f>'цена АТС'!C467</f>
        <v>721.03</v>
      </c>
      <c r="L96" s="255">
        <f>'цена АТС'!C468</f>
        <v>721.71</v>
      </c>
      <c r="M96" s="255">
        <f>'цена АТС'!C469</f>
        <v>715.79</v>
      </c>
      <c r="N96" s="255">
        <f>'цена АТС'!C470</f>
        <v>716.42</v>
      </c>
      <c r="O96" s="255">
        <f>'цена АТС'!C471</f>
        <v>693.04</v>
      </c>
      <c r="P96" s="255">
        <f>'цена АТС'!C472</f>
        <v>697.5</v>
      </c>
      <c r="Q96" s="255">
        <f>'цена АТС'!C473</f>
        <v>716.86</v>
      </c>
      <c r="R96" s="255">
        <f>'цена АТС'!C474</f>
        <v>726.33</v>
      </c>
      <c r="S96" s="255">
        <f>'цена АТС'!C475</f>
        <v>729.64</v>
      </c>
      <c r="T96" s="255">
        <f>'цена АТС'!C476</f>
        <v>719.21</v>
      </c>
      <c r="U96" s="255">
        <f>'цена АТС'!C477</f>
        <v>711.44</v>
      </c>
      <c r="V96" s="255">
        <f>'цена АТС'!C478</f>
        <v>714.06</v>
      </c>
      <c r="W96" s="255">
        <f>'цена АТС'!C479</f>
        <v>723.85</v>
      </c>
      <c r="X96" s="255">
        <f>'цена АТС'!C480</f>
        <v>722.73</v>
      </c>
      <c r="Y96" s="255">
        <f>'цена АТС'!C481</f>
        <v>721.62</v>
      </c>
    </row>
    <row r="97" spans="1:25" s="62" customFormat="1" ht="18.75" hidden="1" customHeight="1" outlineLevel="1" x14ac:dyDescent="0.2">
      <c r="A97" s="57" t="s">
        <v>9</v>
      </c>
      <c r="B97" s="76">
        <v>271.02</v>
      </c>
      <c r="C97" s="74">
        <v>271.02</v>
      </c>
      <c r="D97" s="74">
        <v>271.02</v>
      </c>
      <c r="E97" s="74">
        <v>271.02</v>
      </c>
      <c r="F97" s="74">
        <v>271.02</v>
      </c>
      <c r="G97" s="74">
        <v>271.02</v>
      </c>
      <c r="H97" s="74">
        <v>271.02</v>
      </c>
      <c r="I97" s="74">
        <v>271.02</v>
      </c>
      <c r="J97" s="74">
        <v>271.02</v>
      </c>
      <c r="K97" s="74">
        <v>271.02</v>
      </c>
      <c r="L97" s="74">
        <v>271.02</v>
      </c>
      <c r="M97" s="74">
        <v>271.02</v>
      </c>
      <c r="N97" s="74">
        <v>271.02</v>
      </c>
      <c r="O97" s="74">
        <v>271.02</v>
      </c>
      <c r="P97" s="74">
        <v>271.02</v>
      </c>
      <c r="Q97" s="74">
        <v>271.02</v>
      </c>
      <c r="R97" s="74">
        <v>271.02</v>
      </c>
      <c r="S97" s="74">
        <v>271.02</v>
      </c>
      <c r="T97" s="74">
        <v>271.02</v>
      </c>
      <c r="U97" s="74">
        <v>271.02</v>
      </c>
      <c r="V97" s="74">
        <v>271.02</v>
      </c>
      <c r="W97" s="74">
        <v>271.02</v>
      </c>
      <c r="X97" s="74">
        <v>271.02</v>
      </c>
      <c r="Y97" s="81">
        <v>271.02</v>
      </c>
    </row>
    <row r="98" spans="1:25" s="62" customFormat="1" ht="18.75" hidden="1" customHeight="1" outlineLevel="1" x14ac:dyDescent="0.2">
      <c r="A98" s="58" t="s">
        <v>10</v>
      </c>
      <c r="B98" s="76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81"/>
    </row>
    <row r="99" spans="1:25" s="62" customFormat="1" ht="18.75" hidden="1" customHeight="1" outlineLevel="1" thickBot="1" x14ac:dyDescent="0.25">
      <c r="A99" s="147" t="s">
        <v>11</v>
      </c>
      <c r="B99" s="77">
        <v>2.496</v>
      </c>
      <c r="C99" s="75">
        <v>2.496</v>
      </c>
      <c r="D99" s="75">
        <v>2.496</v>
      </c>
      <c r="E99" s="75">
        <v>2.496</v>
      </c>
      <c r="F99" s="75">
        <v>2.496</v>
      </c>
      <c r="G99" s="75">
        <v>2.496</v>
      </c>
      <c r="H99" s="75">
        <v>2.496</v>
      </c>
      <c r="I99" s="75">
        <v>2.496</v>
      </c>
      <c r="J99" s="75">
        <v>2.496</v>
      </c>
      <c r="K99" s="75">
        <v>2.496</v>
      </c>
      <c r="L99" s="75">
        <v>2.496</v>
      </c>
      <c r="M99" s="75">
        <v>2.496</v>
      </c>
      <c r="N99" s="75">
        <v>2.496</v>
      </c>
      <c r="O99" s="75">
        <v>2.496</v>
      </c>
      <c r="P99" s="75">
        <v>2.496</v>
      </c>
      <c r="Q99" s="75">
        <v>2.496</v>
      </c>
      <c r="R99" s="75">
        <v>2.496</v>
      </c>
      <c r="S99" s="75">
        <v>2.496</v>
      </c>
      <c r="T99" s="75">
        <v>2.496</v>
      </c>
      <c r="U99" s="75">
        <v>2.496</v>
      </c>
      <c r="V99" s="75">
        <v>2.496</v>
      </c>
      <c r="W99" s="75">
        <v>2.496</v>
      </c>
      <c r="X99" s="75">
        <v>2.496</v>
      </c>
      <c r="Y99" s="82">
        <v>2.496</v>
      </c>
    </row>
    <row r="100" spans="1:25" s="62" customFormat="1" ht="18.75" customHeight="1" collapsed="1" thickBot="1" x14ac:dyDescent="0.25">
      <c r="A100" s="112">
        <v>19</v>
      </c>
      <c r="B100" s="138">
        <f t="shared" ref="B100:Y100" si="18">SUM(B101:B104)</f>
        <v>984.66599999999994</v>
      </c>
      <c r="C100" s="139">
        <f t="shared" si="18"/>
        <v>969.75599999999997</v>
      </c>
      <c r="D100" s="139">
        <f t="shared" si="18"/>
        <v>973.30599999999993</v>
      </c>
      <c r="E100" s="139">
        <f t="shared" si="18"/>
        <v>984.13599999999997</v>
      </c>
      <c r="F100" s="139">
        <f t="shared" si="18"/>
        <v>967.35599999999999</v>
      </c>
      <c r="G100" s="139">
        <f t="shared" si="18"/>
        <v>956.40599999999995</v>
      </c>
      <c r="H100" s="139">
        <f t="shared" si="18"/>
        <v>958.45600000000002</v>
      </c>
      <c r="I100" s="139">
        <f t="shared" si="18"/>
        <v>961.226</v>
      </c>
      <c r="J100" s="139">
        <f t="shared" si="18"/>
        <v>964.05599999999993</v>
      </c>
      <c r="K100" s="140">
        <f t="shared" si="18"/>
        <v>973.85599999999999</v>
      </c>
      <c r="L100" s="139">
        <f t="shared" si="18"/>
        <v>976.25599999999997</v>
      </c>
      <c r="M100" s="141">
        <f t="shared" si="18"/>
        <v>968.92599999999993</v>
      </c>
      <c r="N100" s="140">
        <f t="shared" si="18"/>
        <v>974.81599999999992</v>
      </c>
      <c r="O100" s="139">
        <f t="shared" si="18"/>
        <v>958.64599999999996</v>
      </c>
      <c r="P100" s="141">
        <f t="shared" si="18"/>
        <v>964.39599999999996</v>
      </c>
      <c r="Q100" s="142">
        <f t="shared" si="18"/>
        <v>981.58600000000001</v>
      </c>
      <c r="R100" s="139">
        <f t="shared" si="18"/>
        <v>990.58600000000001</v>
      </c>
      <c r="S100" s="142">
        <f t="shared" si="18"/>
        <v>999.91599999999994</v>
      </c>
      <c r="T100" s="139">
        <f t="shared" si="18"/>
        <v>986.69599999999991</v>
      </c>
      <c r="U100" s="139">
        <f t="shared" si="18"/>
        <v>983.38599999999997</v>
      </c>
      <c r="V100" s="139">
        <f t="shared" si="18"/>
        <v>980.40599999999995</v>
      </c>
      <c r="W100" s="139">
        <f t="shared" si="18"/>
        <v>988.42599999999993</v>
      </c>
      <c r="X100" s="139">
        <f t="shared" si="18"/>
        <v>988.38599999999997</v>
      </c>
      <c r="Y100" s="143">
        <f t="shared" si="18"/>
        <v>990.18599999999992</v>
      </c>
    </row>
    <row r="101" spans="1:25" s="62" customFormat="1" ht="18.75" hidden="1" customHeight="1" outlineLevel="1" x14ac:dyDescent="0.2">
      <c r="A101" s="157" t="s">
        <v>8</v>
      </c>
      <c r="B101" s="255">
        <f>'цена АТС'!C482</f>
        <v>711.15</v>
      </c>
      <c r="C101" s="255">
        <f>'цена АТС'!C483</f>
        <v>696.24</v>
      </c>
      <c r="D101" s="255">
        <f>'цена АТС'!C484</f>
        <v>699.79</v>
      </c>
      <c r="E101" s="255">
        <f>'цена АТС'!C485</f>
        <v>710.62</v>
      </c>
      <c r="F101" s="255">
        <f>'цена АТС'!C486</f>
        <v>693.84</v>
      </c>
      <c r="G101" s="255">
        <f>'цена АТС'!C487</f>
        <v>682.89</v>
      </c>
      <c r="H101" s="255">
        <f>'цена АТС'!C488</f>
        <v>684.94</v>
      </c>
      <c r="I101" s="255">
        <f>'цена АТС'!C489</f>
        <v>687.71</v>
      </c>
      <c r="J101" s="255">
        <f>'цена АТС'!C490</f>
        <v>690.54</v>
      </c>
      <c r="K101" s="255">
        <f>'цена АТС'!C491</f>
        <v>700.34</v>
      </c>
      <c r="L101" s="255">
        <f>'цена АТС'!C492</f>
        <v>702.74</v>
      </c>
      <c r="M101" s="255">
        <f>'цена АТС'!C493</f>
        <v>695.41</v>
      </c>
      <c r="N101" s="255">
        <f>'цена АТС'!C494</f>
        <v>701.3</v>
      </c>
      <c r="O101" s="255">
        <f>'цена АТС'!C495</f>
        <v>685.13</v>
      </c>
      <c r="P101" s="255">
        <f>'цена АТС'!C496</f>
        <v>690.88</v>
      </c>
      <c r="Q101" s="255">
        <f>'цена АТС'!C497</f>
        <v>708.07</v>
      </c>
      <c r="R101" s="255">
        <f>'цена АТС'!C498</f>
        <v>717.07</v>
      </c>
      <c r="S101" s="255">
        <f>'цена АТС'!C499</f>
        <v>726.4</v>
      </c>
      <c r="T101" s="255">
        <f>'цена АТС'!C500</f>
        <v>713.18</v>
      </c>
      <c r="U101" s="255">
        <f>'цена АТС'!C501</f>
        <v>709.87</v>
      </c>
      <c r="V101" s="255">
        <f>'цена АТС'!C502</f>
        <v>706.89</v>
      </c>
      <c r="W101" s="255">
        <f>'цена АТС'!C503</f>
        <v>714.91</v>
      </c>
      <c r="X101" s="255">
        <f>'цена АТС'!C504</f>
        <v>714.87</v>
      </c>
      <c r="Y101" s="255">
        <f>'цена АТС'!C505</f>
        <v>716.67</v>
      </c>
    </row>
    <row r="102" spans="1:25" s="62" customFormat="1" ht="18.75" hidden="1" customHeight="1" outlineLevel="1" x14ac:dyDescent="0.2">
      <c r="A102" s="53" t="s">
        <v>9</v>
      </c>
      <c r="B102" s="76">
        <v>271.02</v>
      </c>
      <c r="C102" s="74">
        <v>271.02</v>
      </c>
      <c r="D102" s="74">
        <v>271.02</v>
      </c>
      <c r="E102" s="74">
        <v>271.02</v>
      </c>
      <c r="F102" s="74">
        <v>271.02</v>
      </c>
      <c r="G102" s="74">
        <v>271.02</v>
      </c>
      <c r="H102" s="74">
        <v>271.02</v>
      </c>
      <c r="I102" s="74">
        <v>271.02</v>
      </c>
      <c r="J102" s="74">
        <v>271.02</v>
      </c>
      <c r="K102" s="74">
        <v>271.02</v>
      </c>
      <c r="L102" s="74">
        <v>271.02</v>
      </c>
      <c r="M102" s="74">
        <v>271.02</v>
      </c>
      <c r="N102" s="74">
        <v>271.02</v>
      </c>
      <c r="O102" s="74">
        <v>271.02</v>
      </c>
      <c r="P102" s="74">
        <v>271.02</v>
      </c>
      <c r="Q102" s="74">
        <v>271.02</v>
      </c>
      <c r="R102" s="74">
        <v>271.02</v>
      </c>
      <c r="S102" s="74">
        <v>271.02</v>
      </c>
      <c r="T102" s="74">
        <v>271.02</v>
      </c>
      <c r="U102" s="74">
        <v>271.02</v>
      </c>
      <c r="V102" s="74">
        <v>271.02</v>
      </c>
      <c r="W102" s="74">
        <v>271.02</v>
      </c>
      <c r="X102" s="74">
        <v>271.02</v>
      </c>
      <c r="Y102" s="81">
        <v>271.02</v>
      </c>
    </row>
    <row r="103" spans="1:25" s="62" customFormat="1" ht="18.75" hidden="1" customHeight="1" outlineLevel="1" x14ac:dyDescent="0.2">
      <c r="A103" s="54" t="s">
        <v>10</v>
      </c>
      <c r="B103" s="76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81"/>
    </row>
    <row r="104" spans="1:25" s="62" customFormat="1" ht="18.75" hidden="1" customHeight="1" outlineLevel="1" thickBot="1" x14ac:dyDescent="0.25">
      <c r="A104" s="158" t="s">
        <v>11</v>
      </c>
      <c r="B104" s="77">
        <v>2.496</v>
      </c>
      <c r="C104" s="75">
        <v>2.496</v>
      </c>
      <c r="D104" s="75">
        <v>2.496</v>
      </c>
      <c r="E104" s="75">
        <v>2.496</v>
      </c>
      <c r="F104" s="75">
        <v>2.496</v>
      </c>
      <c r="G104" s="75">
        <v>2.496</v>
      </c>
      <c r="H104" s="75">
        <v>2.496</v>
      </c>
      <c r="I104" s="75">
        <v>2.496</v>
      </c>
      <c r="J104" s="75">
        <v>2.496</v>
      </c>
      <c r="K104" s="75">
        <v>2.496</v>
      </c>
      <c r="L104" s="75">
        <v>2.496</v>
      </c>
      <c r="M104" s="75">
        <v>2.496</v>
      </c>
      <c r="N104" s="75">
        <v>2.496</v>
      </c>
      <c r="O104" s="75">
        <v>2.496</v>
      </c>
      <c r="P104" s="75">
        <v>2.496</v>
      </c>
      <c r="Q104" s="75">
        <v>2.496</v>
      </c>
      <c r="R104" s="75">
        <v>2.496</v>
      </c>
      <c r="S104" s="75">
        <v>2.496</v>
      </c>
      <c r="T104" s="75">
        <v>2.496</v>
      </c>
      <c r="U104" s="75">
        <v>2.496</v>
      </c>
      <c r="V104" s="75">
        <v>2.496</v>
      </c>
      <c r="W104" s="75">
        <v>2.496</v>
      </c>
      <c r="X104" s="75">
        <v>2.496</v>
      </c>
      <c r="Y104" s="82">
        <v>2.496</v>
      </c>
    </row>
    <row r="105" spans="1:25" s="62" customFormat="1" ht="18.75" customHeight="1" collapsed="1" thickBot="1" x14ac:dyDescent="0.25">
      <c r="A105" s="109">
        <v>20</v>
      </c>
      <c r="B105" s="138">
        <f t="shared" ref="B105:Y105" si="19">SUM(B106:B109)</f>
        <v>969.70600000000002</v>
      </c>
      <c r="C105" s="139">
        <f t="shared" si="19"/>
        <v>950.44599999999991</v>
      </c>
      <c r="D105" s="139">
        <f t="shared" si="19"/>
        <v>955.096</v>
      </c>
      <c r="E105" s="139">
        <f t="shared" si="19"/>
        <v>965.92599999999993</v>
      </c>
      <c r="F105" s="139">
        <f t="shared" si="19"/>
        <v>961.846</v>
      </c>
      <c r="G105" s="139">
        <f t="shared" si="19"/>
        <v>961.07599999999991</v>
      </c>
      <c r="H105" s="139">
        <f t="shared" si="19"/>
        <v>964.73599999999999</v>
      </c>
      <c r="I105" s="139">
        <f t="shared" si="19"/>
        <v>948.85599999999999</v>
      </c>
      <c r="J105" s="139">
        <f t="shared" si="19"/>
        <v>951.79599999999994</v>
      </c>
      <c r="K105" s="140">
        <f t="shared" si="19"/>
        <v>957.76599999999996</v>
      </c>
      <c r="L105" s="139">
        <f t="shared" si="19"/>
        <v>959.976</v>
      </c>
      <c r="M105" s="141">
        <f t="shared" si="19"/>
        <v>958.58600000000001</v>
      </c>
      <c r="N105" s="140">
        <f t="shared" si="19"/>
        <v>966.70600000000002</v>
      </c>
      <c r="O105" s="139">
        <f t="shared" si="19"/>
        <v>941.70600000000002</v>
      </c>
      <c r="P105" s="141">
        <f t="shared" si="19"/>
        <v>949.04599999999994</v>
      </c>
      <c r="Q105" s="142">
        <f t="shared" si="19"/>
        <v>968.00599999999997</v>
      </c>
      <c r="R105" s="139">
        <f t="shared" si="19"/>
        <v>985.13599999999997</v>
      </c>
      <c r="S105" s="142">
        <f t="shared" si="19"/>
        <v>990.346</v>
      </c>
      <c r="T105" s="139">
        <f t="shared" si="19"/>
        <v>984.51599999999996</v>
      </c>
      <c r="U105" s="139">
        <f t="shared" si="19"/>
        <v>975.346</v>
      </c>
      <c r="V105" s="139">
        <f t="shared" si="19"/>
        <v>976.82599999999991</v>
      </c>
      <c r="W105" s="139">
        <f t="shared" si="19"/>
        <v>978.87599999999998</v>
      </c>
      <c r="X105" s="139">
        <f t="shared" si="19"/>
        <v>974.46600000000001</v>
      </c>
      <c r="Y105" s="143">
        <f t="shared" si="19"/>
        <v>969.226</v>
      </c>
    </row>
    <row r="106" spans="1:25" s="62" customFormat="1" ht="18.75" hidden="1" customHeight="1" outlineLevel="1" x14ac:dyDescent="0.2">
      <c r="A106" s="157" t="s">
        <v>8</v>
      </c>
      <c r="B106" s="255">
        <f>'цена АТС'!C506</f>
        <v>696.19</v>
      </c>
      <c r="C106" s="255">
        <f>'цена АТС'!C507</f>
        <v>676.93</v>
      </c>
      <c r="D106" s="255">
        <f>'цена АТС'!C508</f>
        <v>681.58</v>
      </c>
      <c r="E106" s="255">
        <f>'цена АТС'!C509</f>
        <v>692.41</v>
      </c>
      <c r="F106" s="255">
        <f>'цена АТС'!C510</f>
        <v>688.33</v>
      </c>
      <c r="G106" s="255">
        <f>'цена АТС'!C511</f>
        <v>687.56</v>
      </c>
      <c r="H106" s="255">
        <f>'цена АТС'!C512</f>
        <v>691.22</v>
      </c>
      <c r="I106" s="255">
        <f>'цена АТС'!C513</f>
        <v>675.34</v>
      </c>
      <c r="J106" s="255">
        <f>'цена АТС'!C514</f>
        <v>678.28</v>
      </c>
      <c r="K106" s="255">
        <f>'цена АТС'!C515</f>
        <v>684.25</v>
      </c>
      <c r="L106" s="255">
        <f>'цена АТС'!C516</f>
        <v>686.46</v>
      </c>
      <c r="M106" s="255">
        <f>'цена АТС'!C517</f>
        <v>685.07</v>
      </c>
      <c r="N106" s="255">
        <f>'цена АТС'!C518</f>
        <v>693.19</v>
      </c>
      <c r="O106" s="255">
        <f>'цена АТС'!C519</f>
        <v>668.19</v>
      </c>
      <c r="P106" s="255">
        <f>'цена АТС'!C520</f>
        <v>675.53</v>
      </c>
      <c r="Q106" s="255">
        <f>'цена АТС'!C521</f>
        <v>694.49</v>
      </c>
      <c r="R106" s="255">
        <f>'цена АТС'!C522</f>
        <v>711.62</v>
      </c>
      <c r="S106" s="255">
        <f>'цена АТС'!C523</f>
        <v>716.83</v>
      </c>
      <c r="T106" s="255">
        <f>'цена АТС'!C524</f>
        <v>711</v>
      </c>
      <c r="U106" s="255">
        <f>'цена АТС'!C525</f>
        <v>701.83</v>
      </c>
      <c r="V106" s="255">
        <f>'цена АТС'!C526</f>
        <v>703.31</v>
      </c>
      <c r="W106" s="255">
        <f>'цена АТС'!C527</f>
        <v>705.36</v>
      </c>
      <c r="X106" s="255">
        <f>'цена АТС'!C528</f>
        <v>700.95</v>
      </c>
      <c r="Y106" s="255">
        <f>'цена АТС'!C529</f>
        <v>695.71</v>
      </c>
    </row>
    <row r="107" spans="1:25" s="62" customFormat="1" ht="18.75" hidden="1" customHeight="1" outlineLevel="1" x14ac:dyDescent="0.2">
      <c r="A107" s="53" t="s">
        <v>9</v>
      </c>
      <c r="B107" s="76">
        <v>271.02</v>
      </c>
      <c r="C107" s="74">
        <v>271.02</v>
      </c>
      <c r="D107" s="74">
        <v>271.02</v>
      </c>
      <c r="E107" s="74">
        <v>271.02</v>
      </c>
      <c r="F107" s="74">
        <v>271.02</v>
      </c>
      <c r="G107" s="74">
        <v>271.02</v>
      </c>
      <c r="H107" s="74">
        <v>271.02</v>
      </c>
      <c r="I107" s="74">
        <v>271.02</v>
      </c>
      <c r="J107" s="74">
        <v>271.02</v>
      </c>
      <c r="K107" s="74">
        <v>271.02</v>
      </c>
      <c r="L107" s="74">
        <v>271.02</v>
      </c>
      <c r="M107" s="74">
        <v>271.02</v>
      </c>
      <c r="N107" s="74">
        <v>271.02</v>
      </c>
      <c r="O107" s="74">
        <v>271.02</v>
      </c>
      <c r="P107" s="74">
        <v>271.02</v>
      </c>
      <c r="Q107" s="74">
        <v>271.02</v>
      </c>
      <c r="R107" s="74">
        <v>271.02</v>
      </c>
      <c r="S107" s="74">
        <v>271.02</v>
      </c>
      <c r="T107" s="74">
        <v>271.02</v>
      </c>
      <c r="U107" s="74">
        <v>271.02</v>
      </c>
      <c r="V107" s="74">
        <v>271.02</v>
      </c>
      <c r="W107" s="74">
        <v>271.02</v>
      </c>
      <c r="X107" s="74">
        <v>271.02</v>
      </c>
      <c r="Y107" s="81">
        <v>271.02</v>
      </c>
    </row>
    <row r="108" spans="1:25" s="62" customFormat="1" ht="18.75" hidden="1" customHeight="1" outlineLevel="1" x14ac:dyDescent="0.2">
      <c r="A108" s="54" t="s">
        <v>10</v>
      </c>
      <c r="B108" s="76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81"/>
    </row>
    <row r="109" spans="1:25" s="62" customFormat="1" ht="18.75" hidden="1" customHeight="1" outlineLevel="1" thickBot="1" x14ac:dyDescent="0.25">
      <c r="A109" s="158" t="s">
        <v>11</v>
      </c>
      <c r="B109" s="77">
        <v>2.496</v>
      </c>
      <c r="C109" s="75">
        <v>2.496</v>
      </c>
      <c r="D109" s="75">
        <v>2.496</v>
      </c>
      <c r="E109" s="75">
        <v>2.496</v>
      </c>
      <c r="F109" s="75">
        <v>2.496</v>
      </c>
      <c r="G109" s="75">
        <v>2.496</v>
      </c>
      <c r="H109" s="75">
        <v>2.496</v>
      </c>
      <c r="I109" s="75">
        <v>2.496</v>
      </c>
      <c r="J109" s="75">
        <v>2.496</v>
      </c>
      <c r="K109" s="75">
        <v>2.496</v>
      </c>
      <c r="L109" s="75">
        <v>2.496</v>
      </c>
      <c r="M109" s="75">
        <v>2.496</v>
      </c>
      <c r="N109" s="75">
        <v>2.496</v>
      </c>
      <c r="O109" s="75">
        <v>2.496</v>
      </c>
      <c r="P109" s="75">
        <v>2.496</v>
      </c>
      <c r="Q109" s="75">
        <v>2.496</v>
      </c>
      <c r="R109" s="75">
        <v>2.496</v>
      </c>
      <c r="S109" s="75">
        <v>2.496</v>
      </c>
      <c r="T109" s="75">
        <v>2.496</v>
      </c>
      <c r="U109" s="75">
        <v>2.496</v>
      </c>
      <c r="V109" s="75">
        <v>2.496</v>
      </c>
      <c r="W109" s="75">
        <v>2.496</v>
      </c>
      <c r="X109" s="75">
        <v>2.496</v>
      </c>
      <c r="Y109" s="82">
        <v>2.496</v>
      </c>
    </row>
    <row r="110" spans="1:25" s="62" customFormat="1" ht="18.75" customHeight="1" collapsed="1" thickBot="1" x14ac:dyDescent="0.25">
      <c r="A110" s="100">
        <v>21</v>
      </c>
      <c r="B110" s="138">
        <f t="shared" ref="B110:Y110" si="20">SUM(B111:B114)</f>
        <v>968.02599999999995</v>
      </c>
      <c r="C110" s="139">
        <f t="shared" si="20"/>
        <v>951.82599999999991</v>
      </c>
      <c r="D110" s="139">
        <f t="shared" si="20"/>
        <v>953.62599999999998</v>
      </c>
      <c r="E110" s="139">
        <f t="shared" si="20"/>
        <v>965.42599999999993</v>
      </c>
      <c r="F110" s="139">
        <f t="shared" si="20"/>
        <v>967.846</v>
      </c>
      <c r="G110" s="139">
        <f t="shared" si="20"/>
        <v>963.48599999999999</v>
      </c>
      <c r="H110" s="139">
        <f t="shared" si="20"/>
        <v>966.11599999999999</v>
      </c>
      <c r="I110" s="139">
        <f t="shared" si="20"/>
        <v>954.81599999999992</v>
      </c>
      <c r="J110" s="139">
        <f t="shared" si="20"/>
        <v>951.85599999999999</v>
      </c>
      <c r="K110" s="140">
        <f t="shared" si="20"/>
        <v>953.95600000000002</v>
      </c>
      <c r="L110" s="139">
        <f t="shared" si="20"/>
        <v>957.40599999999995</v>
      </c>
      <c r="M110" s="141">
        <f t="shared" si="20"/>
        <v>958.91599999999994</v>
      </c>
      <c r="N110" s="140">
        <f t="shared" si="20"/>
        <v>968.41599999999994</v>
      </c>
      <c r="O110" s="139">
        <f t="shared" si="20"/>
        <v>950.05599999999993</v>
      </c>
      <c r="P110" s="141">
        <f t="shared" si="20"/>
        <v>957.79599999999994</v>
      </c>
      <c r="Q110" s="142">
        <f t="shared" si="20"/>
        <v>969.51599999999996</v>
      </c>
      <c r="R110" s="139">
        <f t="shared" si="20"/>
        <v>978.91599999999994</v>
      </c>
      <c r="S110" s="142">
        <f t="shared" si="20"/>
        <v>984.49599999999998</v>
      </c>
      <c r="T110" s="139">
        <f t="shared" si="20"/>
        <v>974.08600000000001</v>
      </c>
      <c r="U110" s="139">
        <f t="shared" si="20"/>
        <v>964.726</v>
      </c>
      <c r="V110" s="139">
        <f t="shared" si="20"/>
        <v>966.69599999999991</v>
      </c>
      <c r="W110" s="139">
        <f t="shared" si="20"/>
        <v>975.726</v>
      </c>
      <c r="X110" s="139">
        <f t="shared" si="20"/>
        <v>981.726</v>
      </c>
      <c r="Y110" s="143">
        <f t="shared" si="20"/>
        <v>974.53599999999994</v>
      </c>
    </row>
    <row r="111" spans="1:25" s="62" customFormat="1" ht="18.75" hidden="1" customHeight="1" outlineLevel="1" x14ac:dyDescent="0.2">
      <c r="A111" s="157" t="s">
        <v>8</v>
      </c>
      <c r="B111" s="255">
        <f>'цена АТС'!C530</f>
        <v>694.51</v>
      </c>
      <c r="C111" s="255">
        <f>'цена АТС'!C531</f>
        <v>678.31</v>
      </c>
      <c r="D111" s="255">
        <f>'цена АТС'!C532</f>
        <v>680.11</v>
      </c>
      <c r="E111" s="255">
        <f>'цена АТС'!C533</f>
        <v>691.91</v>
      </c>
      <c r="F111" s="255">
        <f>'цена АТС'!C534</f>
        <v>694.33</v>
      </c>
      <c r="G111" s="255">
        <f>'цена АТС'!C535</f>
        <v>689.97</v>
      </c>
      <c r="H111" s="255">
        <f>'цена АТС'!C536</f>
        <v>692.6</v>
      </c>
      <c r="I111" s="255">
        <f>'цена АТС'!C537</f>
        <v>681.3</v>
      </c>
      <c r="J111" s="255">
        <f>'цена АТС'!C538</f>
        <v>678.34</v>
      </c>
      <c r="K111" s="255">
        <f>'цена АТС'!C539</f>
        <v>680.44</v>
      </c>
      <c r="L111" s="255">
        <f>'цена АТС'!C540</f>
        <v>683.89</v>
      </c>
      <c r="M111" s="255">
        <f>'цена АТС'!C541</f>
        <v>685.4</v>
      </c>
      <c r="N111" s="255">
        <f>'цена АТС'!C542</f>
        <v>694.9</v>
      </c>
      <c r="O111" s="255">
        <f>'цена АТС'!C543</f>
        <v>676.54</v>
      </c>
      <c r="P111" s="255">
        <f>'цена АТС'!C544</f>
        <v>684.28</v>
      </c>
      <c r="Q111" s="255">
        <f>'цена АТС'!C545</f>
        <v>696</v>
      </c>
      <c r="R111" s="255">
        <f>'цена АТС'!C546</f>
        <v>705.4</v>
      </c>
      <c r="S111" s="255">
        <f>'цена АТС'!C547</f>
        <v>710.98</v>
      </c>
      <c r="T111" s="255">
        <f>'цена АТС'!C548</f>
        <v>700.57</v>
      </c>
      <c r="U111" s="255">
        <f>'цена АТС'!C549</f>
        <v>691.21</v>
      </c>
      <c r="V111" s="255">
        <f>'цена АТС'!C550</f>
        <v>693.18</v>
      </c>
      <c r="W111" s="255">
        <f>'цена АТС'!C551</f>
        <v>702.21</v>
      </c>
      <c r="X111" s="255">
        <f>'цена АТС'!C552</f>
        <v>708.21</v>
      </c>
      <c r="Y111" s="255">
        <f>'цена АТС'!C553</f>
        <v>701.02</v>
      </c>
    </row>
    <row r="112" spans="1:25" s="62" customFormat="1" ht="18.75" hidden="1" customHeight="1" outlineLevel="1" x14ac:dyDescent="0.2">
      <c r="A112" s="53" t="s">
        <v>9</v>
      </c>
      <c r="B112" s="76">
        <v>271.02</v>
      </c>
      <c r="C112" s="74">
        <v>271.02</v>
      </c>
      <c r="D112" s="74">
        <v>271.02</v>
      </c>
      <c r="E112" s="74">
        <v>271.02</v>
      </c>
      <c r="F112" s="74">
        <v>271.02</v>
      </c>
      <c r="G112" s="74">
        <v>271.02</v>
      </c>
      <c r="H112" s="74">
        <v>271.02</v>
      </c>
      <c r="I112" s="74">
        <v>271.02</v>
      </c>
      <c r="J112" s="74">
        <v>271.02</v>
      </c>
      <c r="K112" s="74">
        <v>271.02</v>
      </c>
      <c r="L112" s="74">
        <v>271.02</v>
      </c>
      <c r="M112" s="74">
        <v>271.02</v>
      </c>
      <c r="N112" s="74">
        <v>271.02</v>
      </c>
      <c r="O112" s="74">
        <v>271.02</v>
      </c>
      <c r="P112" s="74">
        <v>271.02</v>
      </c>
      <c r="Q112" s="74">
        <v>271.02</v>
      </c>
      <c r="R112" s="74">
        <v>271.02</v>
      </c>
      <c r="S112" s="74">
        <v>271.02</v>
      </c>
      <c r="T112" s="74">
        <v>271.02</v>
      </c>
      <c r="U112" s="74">
        <v>271.02</v>
      </c>
      <c r="V112" s="74">
        <v>271.02</v>
      </c>
      <c r="W112" s="74">
        <v>271.02</v>
      </c>
      <c r="X112" s="74">
        <v>271.02</v>
      </c>
      <c r="Y112" s="81">
        <v>271.02</v>
      </c>
    </row>
    <row r="113" spans="1:25" s="62" customFormat="1" ht="18.75" hidden="1" customHeight="1" outlineLevel="1" x14ac:dyDescent="0.2">
      <c r="A113" s="54" t="s">
        <v>10</v>
      </c>
      <c r="B113" s="76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81"/>
    </row>
    <row r="114" spans="1:25" s="62" customFormat="1" ht="18.75" hidden="1" customHeight="1" outlineLevel="1" thickBot="1" x14ac:dyDescent="0.25">
      <c r="A114" s="158" t="s">
        <v>11</v>
      </c>
      <c r="B114" s="77">
        <v>2.496</v>
      </c>
      <c r="C114" s="75">
        <v>2.496</v>
      </c>
      <c r="D114" s="75">
        <v>2.496</v>
      </c>
      <c r="E114" s="75">
        <v>2.496</v>
      </c>
      <c r="F114" s="75">
        <v>2.496</v>
      </c>
      <c r="G114" s="75">
        <v>2.496</v>
      </c>
      <c r="H114" s="75">
        <v>2.496</v>
      </c>
      <c r="I114" s="75">
        <v>2.496</v>
      </c>
      <c r="J114" s="75">
        <v>2.496</v>
      </c>
      <c r="K114" s="75">
        <v>2.496</v>
      </c>
      <c r="L114" s="75">
        <v>2.496</v>
      </c>
      <c r="M114" s="75">
        <v>2.496</v>
      </c>
      <c r="N114" s="75">
        <v>2.496</v>
      </c>
      <c r="O114" s="75">
        <v>2.496</v>
      </c>
      <c r="P114" s="75">
        <v>2.496</v>
      </c>
      <c r="Q114" s="75">
        <v>2.496</v>
      </c>
      <c r="R114" s="75">
        <v>2.496</v>
      </c>
      <c r="S114" s="75">
        <v>2.496</v>
      </c>
      <c r="T114" s="75">
        <v>2.496</v>
      </c>
      <c r="U114" s="75">
        <v>2.496</v>
      </c>
      <c r="V114" s="75">
        <v>2.496</v>
      </c>
      <c r="W114" s="75">
        <v>2.496</v>
      </c>
      <c r="X114" s="75">
        <v>2.496</v>
      </c>
      <c r="Y114" s="82">
        <v>2.496</v>
      </c>
    </row>
    <row r="115" spans="1:25" s="62" customFormat="1" ht="18.75" customHeight="1" collapsed="1" thickBot="1" x14ac:dyDescent="0.25">
      <c r="A115" s="109">
        <v>22</v>
      </c>
      <c r="B115" s="138">
        <f t="shared" ref="B115:Y115" si="21">SUM(B116:B119)</f>
        <v>1001.1959999999999</v>
      </c>
      <c r="C115" s="139">
        <f t="shared" si="21"/>
        <v>976.846</v>
      </c>
      <c r="D115" s="139">
        <f t="shared" si="21"/>
        <v>995.45600000000002</v>
      </c>
      <c r="E115" s="139">
        <f t="shared" si="21"/>
        <v>1001.5659999999999</v>
      </c>
      <c r="F115" s="139">
        <f t="shared" si="21"/>
        <v>999.85599999999999</v>
      </c>
      <c r="G115" s="139">
        <f t="shared" si="21"/>
        <v>999.096</v>
      </c>
      <c r="H115" s="139">
        <f t="shared" si="21"/>
        <v>1000.5359999999999</v>
      </c>
      <c r="I115" s="139">
        <f t="shared" si="21"/>
        <v>990.20600000000002</v>
      </c>
      <c r="J115" s="139">
        <f t="shared" si="21"/>
        <v>993.04599999999994</v>
      </c>
      <c r="K115" s="140">
        <f t="shared" si="21"/>
        <v>1004.766</v>
      </c>
      <c r="L115" s="139">
        <f t="shared" si="21"/>
        <v>1002.026</v>
      </c>
      <c r="M115" s="141">
        <f t="shared" si="21"/>
        <v>1001.6659999999999</v>
      </c>
      <c r="N115" s="140">
        <f t="shared" si="21"/>
        <v>1002.396</v>
      </c>
      <c r="O115" s="139">
        <f t="shared" si="21"/>
        <v>980.60599999999999</v>
      </c>
      <c r="P115" s="141">
        <f t="shared" si="21"/>
        <v>982.53599999999994</v>
      </c>
      <c r="Q115" s="142">
        <f t="shared" si="21"/>
        <v>993.14599999999996</v>
      </c>
      <c r="R115" s="139">
        <f t="shared" si="21"/>
        <v>1001.596</v>
      </c>
      <c r="S115" s="142">
        <f t="shared" si="21"/>
        <v>1008.276</v>
      </c>
      <c r="T115" s="139">
        <f t="shared" si="21"/>
        <v>1001.256</v>
      </c>
      <c r="U115" s="139">
        <f t="shared" si="21"/>
        <v>997.24599999999998</v>
      </c>
      <c r="V115" s="139">
        <f t="shared" si="21"/>
        <v>999.86599999999999</v>
      </c>
      <c r="W115" s="139">
        <f t="shared" si="21"/>
        <v>1001.5459999999999</v>
      </c>
      <c r="X115" s="139">
        <f t="shared" si="21"/>
        <v>1003.516</v>
      </c>
      <c r="Y115" s="143">
        <f t="shared" si="21"/>
        <v>1009.456</v>
      </c>
    </row>
    <row r="116" spans="1:25" s="62" customFormat="1" ht="18.75" hidden="1" customHeight="1" outlineLevel="1" x14ac:dyDescent="0.2">
      <c r="A116" s="157" t="s">
        <v>8</v>
      </c>
      <c r="B116" s="255">
        <f>'цена АТС'!C554</f>
        <v>727.68</v>
      </c>
      <c r="C116" s="255">
        <f>'цена АТС'!C555</f>
        <v>703.33</v>
      </c>
      <c r="D116" s="255">
        <f>'цена АТС'!C556</f>
        <v>721.94</v>
      </c>
      <c r="E116" s="255">
        <f>'цена АТС'!C557</f>
        <v>728.05</v>
      </c>
      <c r="F116" s="255">
        <f>'цена АТС'!C558</f>
        <v>726.34</v>
      </c>
      <c r="G116" s="255">
        <f>'цена АТС'!C559</f>
        <v>725.58</v>
      </c>
      <c r="H116" s="255">
        <f>'цена АТС'!C560</f>
        <v>727.02</v>
      </c>
      <c r="I116" s="255">
        <f>'цена АТС'!C561</f>
        <v>716.69</v>
      </c>
      <c r="J116" s="255">
        <f>'цена АТС'!C562</f>
        <v>719.53</v>
      </c>
      <c r="K116" s="255">
        <f>'цена АТС'!C563</f>
        <v>731.25</v>
      </c>
      <c r="L116" s="255">
        <f>'цена АТС'!C564</f>
        <v>728.51</v>
      </c>
      <c r="M116" s="255">
        <f>'цена АТС'!C565</f>
        <v>728.15</v>
      </c>
      <c r="N116" s="255">
        <f>'цена АТС'!C566</f>
        <v>728.88</v>
      </c>
      <c r="O116" s="255">
        <f>'цена АТС'!C567</f>
        <v>707.09</v>
      </c>
      <c r="P116" s="255">
        <f>'цена АТС'!C568</f>
        <v>709.02</v>
      </c>
      <c r="Q116" s="255">
        <f>'цена АТС'!C569</f>
        <v>719.63</v>
      </c>
      <c r="R116" s="255">
        <f>'цена АТС'!C570</f>
        <v>728.08</v>
      </c>
      <c r="S116" s="255">
        <f>'цена АТС'!C571</f>
        <v>734.76</v>
      </c>
      <c r="T116" s="255">
        <f>'цена АТС'!C572</f>
        <v>727.74</v>
      </c>
      <c r="U116" s="255">
        <f>'цена АТС'!C573</f>
        <v>723.73</v>
      </c>
      <c r="V116" s="255">
        <f>'цена АТС'!C574</f>
        <v>726.35</v>
      </c>
      <c r="W116" s="255">
        <f>'цена АТС'!C575</f>
        <v>728.03</v>
      </c>
      <c r="X116" s="255">
        <f>'цена АТС'!C576</f>
        <v>730</v>
      </c>
      <c r="Y116" s="255">
        <f>'цена АТС'!C577</f>
        <v>735.94</v>
      </c>
    </row>
    <row r="117" spans="1:25" s="62" customFormat="1" ht="18.75" hidden="1" customHeight="1" outlineLevel="1" x14ac:dyDescent="0.2">
      <c r="A117" s="53" t="s">
        <v>9</v>
      </c>
      <c r="B117" s="76">
        <v>271.02</v>
      </c>
      <c r="C117" s="74">
        <v>271.02</v>
      </c>
      <c r="D117" s="74">
        <v>271.02</v>
      </c>
      <c r="E117" s="74">
        <v>271.02</v>
      </c>
      <c r="F117" s="74">
        <v>271.02</v>
      </c>
      <c r="G117" s="74">
        <v>271.02</v>
      </c>
      <c r="H117" s="74">
        <v>271.02</v>
      </c>
      <c r="I117" s="74">
        <v>271.02</v>
      </c>
      <c r="J117" s="74">
        <v>271.02</v>
      </c>
      <c r="K117" s="74">
        <v>271.02</v>
      </c>
      <c r="L117" s="74">
        <v>271.02</v>
      </c>
      <c r="M117" s="74">
        <v>271.02</v>
      </c>
      <c r="N117" s="74">
        <v>271.02</v>
      </c>
      <c r="O117" s="74">
        <v>271.02</v>
      </c>
      <c r="P117" s="74">
        <v>271.02</v>
      </c>
      <c r="Q117" s="74">
        <v>271.02</v>
      </c>
      <c r="R117" s="74">
        <v>271.02</v>
      </c>
      <c r="S117" s="74">
        <v>271.02</v>
      </c>
      <c r="T117" s="74">
        <v>271.02</v>
      </c>
      <c r="U117" s="74">
        <v>271.02</v>
      </c>
      <c r="V117" s="74">
        <v>271.02</v>
      </c>
      <c r="W117" s="74">
        <v>271.02</v>
      </c>
      <c r="X117" s="74">
        <v>271.02</v>
      </c>
      <c r="Y117" s="81">
        <v>271.02</v>
      </c>
    </row>
    <row r="118" spans="1:25" s="62" customFormat="1" ht="18.75" hidden="1" customHeight="1" outlineLevel="1" x14ac:dyDescent="0.2">
      <c r="A118" s="54" t="s">
        <v>10</v>
      </c>
      <c r="B118" s="76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81"/>
    </row>
    <row r="119" spans="1:25" s="62" customFormat="1" ht="18.75" hidden="1" customHeight="1" outlineLevel="1" thickBot="1" x14ac:dyDescent="0.25">
      <c r="A119" s="158" t="s">
        <v>11</v>
      </c>
      <c r="B119" s="77">
        <v>2.496</v>
      </c>
      <c r="C119" s="75">
        <v>2.496</v>
      </c>
      <c r="D119" s="75">
        <v>2.496</v>
      </c>
      <c r="E119" s="75">
        <v>2.496</v>
      </c>
      <c r="F119" s="75">
        <v>2.496</v>
      </c>
      <c r="G119" s="75">
        <v>2.496</v>
      </c>
      <c r="H119" s="75">
        <v>2.496</v>
      </c>
      <c r="I119" s="75">
        <v>2.496</v>
      </c>
      <c r="J119" s="75">
        <v>2.496</v>
      </c>
      <c r="K119" s="75">
        <v>2.496</v>
      </c>
      <c r="L119" s="75">
        <v>2.496</v>
      </c>
      <c r="M119" s="75">
        <v>2.496</v>
      </c>
      <c r="N119" s="75">
        <v>2.496</v>
      </c>
      <c r="O119" s="75">
        <v>2.496</v>
      </c>
      <c r="P119" s="75">
        <v>2.496</v>
      </c>
      <c r="Q119" s="75">
        <v>2.496</v>
      </c>
      <c r="R119" s="75">
        <v>2.496</v>
      </c>
      <c r="S119" s="75">
        <v>2.496</v>
      </c>
      <c r="T119" s="75">
        <v>2.496</v>
      </c>
      <c r="U119" s="75">
        <v>2.496</v>
      </c>
      <c r="V119" s="75">
        <v>2.496</v>
      </c>
      <c r="W119" s="75">
        <v>2.496</v>
      </c>
      <c r="X119" s="75">
        <v>2.496</v>
      </c>
      <c r="Y119" s="82">
        <v>2.496</v>
      </c>
    </row>
    <row r="120" spans="1:25" s="62" customFormat="1" ht="18.75" customHeight="1" collapsed="1" thickBot="1" x14ac:dyDescent="0.25">
      <c r="A120" s="100">
        <v>23</v>
      </c>
      <c r="B120" s="138">
        <f t="shared" ref="B120:Y120" si="22">SUM(B121:B124)</f>
        <v>970.476</v>
      </c>
      <c r="C120" s="139">
        <f t="shared" si="22"/>
        <v>949.63599999999997</v>
      </c>
      <c r="D120" s="139">
        <f t="shared" si="22"/>
        <v>956.36599999999999</v>
      </c>
      <c r="E120" s="139">
        <f t="shared" si="22"/>
        <v>964.77599999999995</v>
      </c>
      <c r="F120" s="139">
        <f t="shared" si="22"/>
        <v>955.83600000000001</v>
      </c>
      <c r="G120" s="139">
        <f t="shared" si="22"/>
        <v>954.93599999999992</v>
      </c>
      <c r="H120" s="139">
        <f t="shared" si="22"/>
        <v>955.14599999999996</v>
      </c>
      <c r="I120" s="139">
        <f t="shared" si="22"/>
        <v>945.15599999999995</v>
      </c>
      <c r="J120" s="139">
        <f t="shared" si="22"/>
        <v>950.28599999999994</v>
      </c>
      <c r="K120" s="140">
        <f t="shared" si="22"/>
        <v>958.29599999999994</v>
      </c>
      <c r="L120" s="139">
        <f t="shared" si="22"/>
        <v>962.27599999999995</v>
      </c>
      <c r="M120" s="141">
        <f t="shared" si="22"/>
        <v>965.476</v>
      </c>
      <c r="N120" s="140">
        <f t="shared" si="22"/>
        <v>959.38599999999997</v>
      </c>
      <c r="O120" s="139">
        <f t="shared" si="22"/>
        <v>944.64599999999996</v>
      </c>
      <c r="P120" s="141">
        <f t="shared" si="22"/>
        <v>950.726</v>
      </c>
      <c r="Q120" s="142">
        <f t="shared" si="22"/>
        <v>967.49599999999998</v>
      </c>
      <c r="R120" s="139">
        <f t="shared" si="22"/>
        <v>981.74599999999998</v>
      </c>
      <c r="S120" s="142">
        <f t="shared" si="22"/>
        <v>980.35599999999999</v>
      </c>
      <c r="T120" s="139">
        <f t="shared" si="22"/>
        <v>971.53599999999994</v>
      </c>
      <c r="U120" s="139">
        <f t="shared" si="22"/>
        <v>962.65599999999995</v>
      </c>
      <c r="V120" s="139">
        <f t="shared" si="22"/>
        <v>970.21600000000001</v>
      </c>
      <c r="W120" s="139">
        <f t="shared" si="22"/>
        <v>971.16599999999994</v>
      </c>
      <c r="X120" s="139">
        <f t="shared" si="22"/>
        <v>970.62599999999998</v>
      </c>
      <c r="Y120" s="143">
        <f t="shared" si="22"/>
        <v>964.62599999999998</v>
      </c>
    </row>
    <row r="121" spans="1:25" s="62" customFormat="1" ht="18.75" hidden="1" customHeight="1" outlineLevel="1" x14ac:dyDescent="0.2">
      <c r="A121" s="157" t="s">
        <v>8</v>
      </c>
      <c r="B121" s="255">
        <f>'цена АТС'!C578</f>
        <v>696.96</v>
      </c>
      <c r="C121" s="255">
        <f>'цена АТС'!C579</f>
        <v>676.12</v>
      </c>
      <c r="D121" s="255">
        <f>'цена АТС'!C580</f>
        <v>682.85</v>
      </c>
      <c r="E121" s="255">
        <f>'цена АТС'!C581</f>
        <v>691.26</v>
      </c>
      <c r="F121" s="255">
        <f>'цена АТС'!C582</f>
        <v>682.32</v>
      </c>
      <c r="G121" s="255">
        <f>'цена АТС'!C583</f>
        <v>681.42</v>
      </c>
      <c r="H121" s="255">
        <f>'цена АТС'!C584</f>
        <v>681.63</v>
      </c>
      <c r="I121" s="255">
        <f>'цена АТС'!C585</f>
        <v>671.64</v>
      </c>
      <c r="J121" s="255">
        <f>'цена АТС'!C586</f>
        <v>676.77</v>
      </c>
      <c r="K121" s="255">
        <f>'цена АТС'!C587</f>
        <v>684.78</v>
      </c>
      <c r="L121" s="255">
        <f>'цена АТС'!C588</f>
        <v>688.76</v>
      </c>
      <c r="M121" s="255">
        <f>'цена АТС'!C589</f>
        <v>691.96</v>
      </c>
      <c r="N121" s="255">
        <f>'цена АТС'!C590</f>
        <v>685.87</v>
      </c>
      <c r="O121" s="255">
        <f>'цена АТС'!C591</f>
        <v>671.13</v>
      </c>
      <c r="P121" s="255">
        <f>'цена АТС'!C592</f>
        <v>677.21</v>
      </c>
      <c r="Q121" s="255">
        <f>'цена АТС'!C593</f>
        <v>693.98</v>
      </c>
      <c r="R121" s="255">
        <f>'цена АТС'!C594</f>
        <v>708.23</v>
      </c>
      <c r="S121" s="255">
        <f>'цена АТС'!C595</f>
        <v>706.84</v>
      </c>
      <c r="T121" s="255">
        <f>'цена АТС'!C596</f>
        <v>698.02</v>
      </c>
      <c r="U121" s="255">
        <f>'цена АТС'!C597</f>
        <v>689.14</v>
      </c>
      <c r="V121" s="255">
        <f>'цена АТС'!C598</f>
        <v>696.7</v>
      </c>
      <c r="W121" s="255">
        <f>'цена АТС'!C599</f>
        <v>697.65</v>
      </c>
      <c r="X121" s="255">
        <f>'цена АТС'!C600</f>
        <v>697.11</v>
      </c>
      <c r="Y121" s="255">
        <f>'цена АТС'!C601</f>
        <v>691.11</v>
      </c>
    </row>
    <row r="122" spans="1:25" s="62" customFormat="1" ht="18.75" hidden="1" customHeight="1" outlineLevel="1" x14ac:dyDescent="0.2">
      <c r="A122" s="53" t="s">
        <v>9</v>
      </c>
      <c r="B122" s="76">
        <v>271.02</v>
      </c>
      <c r="C122" s="74">
        <v>271.02</v>
      </c>
      <c r="D122" s="74">
        <v>271.02</v>
      </c>
      <c r="E122" s="74">
        <v>271.02</v>
      </c>
      <c r="F122" s="74">
        <v>271.02</v>
      </c>
      <c r="G122" s="74">
        <v>271.02</v>
      </c>
      <c r="H122" s="74">
        <v>271.02</v>
      </c>
      <c r="I122" s="74">
        <v>271.02</v>
      </c>
      <c r="J122" s="74">
        <v>271.02</v>
      </c>
      <c r="K122" s="74">
        <v>271.02</v>
      </c>
      <c r="L122" s="74">
        <v>271.02</v>
      </c>
      <c r="M122" s="74">
        <v>271.02</v>
      </c>
      <c r="N122" s="74">
        <v>271.02</v>
      </c>
      <c r="O122" s="74">
        <v>271.02</v>
      </c>
      <c r="P122" s="74">
        <v>271.02</v>
      </c>
      <c r="Q122" s="74">
        <v>271.02</v>
      </c>
      <c r="R122" s="74">
        <v>271.02</v>
      </c>
      <c r="S122" s="74">
        <v>271.02</v>
      </c>
      <c r="T122" s="74">
        <v>271.02</v>
      </c>
      <c r="U122" s="74">
        <v>271.02</v>
      </c>
      <c r="V122" s="74">
        <v>271.02</v>
      </c>
      <c r="W122" s="74">
        <v>271.02</v>
      </c>
      <c r="X122" s="74">
        <v>271.02</v>
      </c>
      <c r="Y122" s="81">
        <v>271.02</v>
      </c>
    </row>
    <row r="123" spans="1:25" s="62" customFormat="1" ht="18.75" hidden="1" customHeight="1" outlineLevel="1" x14ac:dyDescent="0.2">
      <c r="A123" s="54" t="s">
        <v>10</v>
      </c>
      <c r="B123" s="76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81"/>
    </row>
    <row r="124" spans="1:25" s="62" customFormat="1" ht="18.75" hidden="1" customHeight="1" outlineLevel="1" thickBot="1" x14ac:dyDescent="0.25">
      <c r="A124" s="158" t="s">
        <v>11</v>
      </c>
      <c r="B124" s="77">
        <v>2.496</v>
      </c>
      <c r="C124" s="75">
        <v>2.496</v>
      </c>
      <c r="D124" s="75">
        <v>2.496</v>
      </c>
      <c r="E124" s="75">
        <v>2.496</v>
      </c>
      <c r="F124" s="75">
        <v>2.496</v>
      </c>
      <c r="G124" s="75">
        <v>2.496</v>
      </c>
      <c r="H124" s="75">
        <v>2.496</v>
      </c>
      <c r="I124" s="75">
        <v>2.496</v>
      </c>
      <c r="J124" s="75">
        <v>2.496</v>
      </c>
      <c r="K124" s="75">
        <v>2.496</v>
      </c>
      <c r="L124" s="75">
        <v>2.496</v>
      </c>
      <c r="M124" s="75">
        <v>2.496</v>
      </c>
      <c r="N124" s="75">
        <v>2.496</v>
      </c>
      <c r="O124" s="75">
        <v>2.496</v>
      </c>
      <c r="P124" s="75">
        <v>2.496</v>
      </c>
      <c r="Q124" s="75">
        <v>2.496</v>
      </c>
      <c r="R124" s="75">
        <v>2.496</v>
      </c>
      <c r="S124" s="75">
        <v>2.496</v>
      </c>
      <c r="T124" s="75">
        <v>2.496</v>
      </c>
      <c r="U124" s="75">
        <v>2.496</v>
      </c>
      <c r="V124" s="75">
        <v>2.496</v>
      </c>
      <c r="W124" s="75">
        <v>2.496</v>
      </c>
      <c r="X124" s="75">
        <v>2.496</v>
      </c>
      <c r="Y124" s="82">
        <v>2.496</v>
      </c>
    </row>
    <row r="125" spans="1:25" s="62" customFormat="1" ht="18.75" customHeight="1" collapsed="1" thickBot="1" x14ac:dyDescent="0.25">
      <c r="A125" s="111">
        <v>24</v>
      </c>
      <c r="B125" s="138">
        <f t="shared" ref="B125:Y125" si="23">SUM(B126:B129)</f>
        <v>974.94599999999991</v>
      </c>
      <c r="C125" s="139">
        <f t="shared" si="23"/>
        <v>955.11599999999999</v>
      </c>
      <c r="D125" s="139">
        <f t="shared" si="23"/>
        <v>949.87599999999998</v>
      </c>
      <c r="E125" s="139">
        <f t="shared" si="23"/>
        <v>861.38599999999997</v>
      </c>
      <c r="F125" s="139">
        <f t="shared" si="23"/>
        <v>273.51599999999996</v>
      </c>
      <c r="G125" s="139">
        <f t="shared" si="23"/>
        <v>273.51599999999996</v>
      </c>
      <c r="H125" s="139">
        <f t="shared" si="23"/>
        <v>273.51599999999996</v>
      </c>
      <c r="I125" s="139">
        <f t="shared" si="23"/>
        <v>273.51599999999996</v>
      </c>
      <c r="J125" s="139">
        <f t="shared" si="23"/>
        <v>273.51599999999996</v>
      </c>
      <c r="K125" s="140">
        <f t="shared" si="23"/>
        <v>273.51599999999996</v>
      </c>
      <c r="L125" s="139">
        <f t="shared" si="23"/>
        <v>273.51599999999996</v>
      </c>
      <c r="M125" s="141">
        <f t="shared" si="23"/>
        <v>273.51599999999996</v>
      </c>
      <c r="N125" s="140">
        <f t="shared" si="23"/>
        <v>273.51599999999996</v>
      </c>
      <c r="O125" s="139">
        <f t="shared" si="23"/>
        <v>273.51599999999996</v>
      </c>
      <c r="P125" s="141">
        <f t="shared" si="23"/>
        <v>273.51599999999996</v>
      </c>
      <c r="Q125" s="142">
        <f t="shared" si="23"/>
        <v>926.00599999999997</v>
      </c>
      <c r="R125" s="139">
        <f t="shared" si="23"/>
        <v>961.98599999999999</v>
      </c>
      <c r="S125" s="142">
        <f t="shared" si="23"/>
        <v>970.46600000000001</v>
      </c>
      <c r="T125" s="139">
        <f t="shared" si="23"/>
        <v>971.96600000000001</v>
      </c>
      <c r="U125" s="139">
        <f t="shared" si="23"/>
        <v>965.73599999999999</v>
      </c>
      <c r="V125" s="139">
        <f t="shared" si="23"/>
        <v>971.24599999999998</v>
      </c>
      <c r="W125" s="139">
        <f t="shared" si="23"/>
        <v>972.05599999999993</v>
      </c>
      <c r="X125" s="139">
        <f t="shared" si="23"/>
        <v>970.00599999999997</v>
      </c>
      <c r="Y125" s="143">
        <f t="shared" si="23"/>
        <v>964.90599999999995</v>
      </c>
    </row>
    <row r="126" spans="1:25" s="62" customFormat="1" ht="18.75" hidden="1" customHeight="1" outlineLevel="1" x14ac:dyDescent="0.2">
      <c r="A126" s="157" t="s">
        <v>8</v>
      </c>
      <c r="B126" s="255">
        <f>'цена АТС'!C602</f>
        <v>701.43</v>
      </c>
      <c r="C126" s="255">
        <f>'цена АТС'!C603</f>
        <v>681.6</v>
      </c>
      <c r="D126" s="255">
        <f>'цена АТС'!C604</f>
        <v>676.36</v>
      </c>
      <c r="E126" s="255">
        <f>'цена АТС'!C605</f>
        <v>587.87</v>
      </c>
      <c r="F126" s="255" t="str">
        <f>'цена АТС'!C606</f>
        <v>0</v>
      </c>
      <c r="G126" s="255" t="str">
        <f>'цена АТС'!C607</f>
        <v>0</v>
      </c>
      <c r="H126" s="255" t="str">
        <f>'цена АТС'!C608</f>
        <v>0</v>
      </c>
      <c r="I126" s="255" t="str">
        <f>'цена АТС'!C609</f>
        <v>0</v>
      </c>
      <c r="J126" s="255" t="str">
        <f>'цена АТС'!C610</f>
        <v>0</v>
      </c>
      <c r="K126" s="255" t="str">
        <f>'цена АТС'!C611</f>
        <v>0</v>
      </c>
      <c r="L126" s="255" t="str">
        <f>'цена АТС'!C612</f>
        <v>0</v>
      </c>
      <c r="M126" s="255" t="str">
        <f>'цена АТС'!C613</f>
        <v>0</v>
      </c>
      <c r="N126" s="255" t="str">
        <f>'цена АТС'!C614</f>
        <v>0</v>
      </c>
      <c r="O126" s="255" t="str">
        <f>'цена АТС'!C615</f>
        <v>0</v>
      </c>
      <c r="P126" s="255" t="str">
        <f>'цена АТС'!C616</f>
        <v>0</v>
      </c>
      <c r="Q126" s="255">
        <f>'цена АТС'!C617</f>
        <v>652.49</v>
      </c>
      <c r="R126" s="255">
        <f>'цена АТС'!C618</f>
        <v>688.47</v>
      </c>
      <c r="S126" s="255">
        <f>'цена АТС'!C619</f>
        <v>696.95</v>
      </c>
      <c r="T126" s="255">
        <f>'цена АТС'!C620</f>
        <v>698.45</v>
      </c>
      <c r="U126" s="255">
        <f>'цена АТС'!C621</f>
        <v>692.22</v>
      </c>
      <c r="V126" s="255">
        <f>'цена АТС'!C622</f>
        <v>697.73</v>
      </c>
      <c r="W126" s="255">
        <f>'цена АТС'!C623</f>
        <v>698.54</v>
      </c>
      <c r="X126" s="255">
        <f>'цена АТС'!C624</f>
        <v>696.49</v>
      </c>
      <c r="Y126" s="255">
        <f>'цена АТС'!C625</f>
        <v>691.39</v>
      </c>
    </row>
    <row r="127" spans="1:25" s="62" customFormat="1" ht="18.75" hidden="1" customHeight="1" outlineLevel="1" x14ac:dyDescent="0.2">
      <c r="A127" s="53" t="s">
        <v>9</v>
      </c>
      <c r="B127" s="76">
        <v>271.02</v>
      </c>
      <c r="C127" s="74">
        <v>271.02</v>
      </c>
      <c r="D127" s="74">
        <v>271.02</v>
      </c>
      <c r="E127" s="74">
        <v>271.02</v>
      </c>
      <c r="F127" s="74">
        <v>271.02</v>
      </c>
      <c r="G127" s="74">
        <v>271.02</v>
      </c>
      <c r="H127" s="74">
        <v>271.02</v>
      </c>
      <c r="I127" s="74">
        <v>271.02</v>
      </c>
      <c r="J127" s="74">
        <v>271.02</v>
      </c>
      <c r="K127" s="74">
        <v>271.02</v>
      </c>
      <c r="L127" s="74">
        <v>271.02</v>
      </c>
      <c r="M127" s="74">
        <v>271.02</v>
      </c>
      <c r="N127" s="74">
        <v>271.02</v>
      </c>
      <c r="O127" s="74">
        <v>271.02</v>
      </c>
      <c r="P127" s="74">
        <v>271.02</v>
      </c>
      <c r="Q127" s="74">
        <v>271.02</v>
      </c>
      <c r="R127" s="74">
        <v>271.02</v>
      </c>
      <c r="S127" s="74">
        <v>271.02</v>
      </c>
      <c r="T127" s="74">
        <v>271.02</v>
      </c>
      <c r="U127" s="74">
        <v>271.02</v>
      </c>
      <c r="V127" s="74">
        <v>271.02</v>
      </c>
      <c r="W127" s="74">
        <v>271.02</v>
      </c>
      <c r="X127" s="74">
        <v>271.02</v>
      </c>
      <c r="Y127" s="81">
        <v>271.02</v>
      </c>
    </row>
    <row r="128" spans="1:25" s="62" customFormat="1" ht="18.75" hidden="1" customHeight="1" outlineLevel="1" x14ac:dyDescent="0.2">
      <c r="A128" s="54" t="s">
        <v>10</v>
      </c>
      <c r="B128" s="76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81"/>
    </row>
    <row r="129" spans="1:25" s="62" customFormat="1" ht="18.75" hidden="1" customHeight="1" outlineLevel="1" thickBot="1" x14ac:dyDescent="0.25">
      <c r="A129" s="158" t="s">
        <v>11</v>
      </c>
      <c r="B129" s="77">
        <v>2.496</v>
      </c>
      <c r="C129" s="75">
        <v>2.496</v>
      </c>
      <c r="D129" s="75">
        <v>2.496</v>
      </c>
      <c r="E129" s="75">
        <v>2.496</v>
      </c>
      <c r="F129" s="75">
        <v>2.496</v>
      </c>
      <c r="G129" s="75">
        <v>2.496</v>
      </c>
      <c r="H129" s="75">
        <v>2.496</v>
      </c>
      <c r="I129" s="75">
        <v>2.496</v>
      </c>
      <c r="J129" s="75">
        <v>2.496</v>
      </c>
      <c r="K129" s="75">
        <v>2.496</v>
      </c>
      <c r="L129" s="75">
        <v>2.496</v>
      </c>
      <c r="M129" s="75">
        <v>2.496</v>
      </c>
      <c r="N129" s="75">
        <v>2.496</v>
      </c>
      <c r="O129" s="75">
        <v>2.496</v>
      </c>
      <c r="P129" s="75">
        <v>2.496</v>
      </c>
      <c r="Q129" s="75">
        <v>2.496</v>
      </c>
      <c r="R129" s="75">
        <v>2.496</v>
      </c>
      <c r="S129" s="75">
        <v>2.496</v>
      </c>
      <c r="T129" s="75">
        <v>2.496</v>
      </c>
      <c r="U129" s="75">
        <v>2.496</v>
      </c>
      <c r="V129" s="75">
        <v>2.496</v>
      </c>
      <c r="W129" s="75">
        <v>2.496</v>
      </c>
      <c r="X129" s="75">
        <v>2.496</v>
      </c>
      <c r="Y129" s="82">
        <v>2.496</v>
      </c>
    </row>
    <row r="130" spans="1:25" s="62" customFormat="1" ht="18.75" customHeight="1" collapsed="1" thickBot="1" x14ac:dyDescent="0.25">
      <c r="A130" s="109">
        <v>25</v>
      </c>
      <c r="B130" s="138">
        <f t="shared" ref="B130:Y130" si="24">SUM(B131:B134)</f>
        <v>996.63599999999997</v>
      </c>
      <c r="C130" s="139">
        <f t="shared" si="24"/>
        <v>978.83600000000001</v>
      </c>
      <c r="D130" s="139">
        <f t="shared" si="24"/>
        <v>983.36599999999999</v>
      </c>
      <c r="E130" s="139">
        <f t="shared" si="24"/>
        <v>1000.486</v>
      </c>
      <c r="F130" s="139">
        <f t="shared" si="24"/>
        <v>995.95600000000002</v>
      </c>
      <c r="G130" s="139">
        <f t="shared" si="24"/>
        <v>990.17599999999993</v>
      </c>
      <c r="H130" s="139">
        <f t="shared" si="24"/>
        <v>990.89599999999996</v>
      </c>
      <c r="I130" s="139">
        <f t="shared" si="24"/>
        <v>975.60599999999999</v>
      </c>
      <c r="J130" s="139">
        <f t="shared" si="24"/>
        <v>982.21600000000001</v>
      </c>
      <c r="K130" s="140">
        <f t="shared" si="24"/>
        <v>994.57599999999991</v>
      </c>
      <c r="L130" s="139">
        <f t="shared" si="24"/>
        <v>995.86599999999999</v>
      </c>
      <c r="M130" s="141">
        <f t="shared" si="24"/>
        <v>997.16599999999994</v>
      </c>
      <c r="N130" s="140">
        <f t="shared" si="24"/>
        <v>998.96600000000001</v>
      </c>
      <c r="O130" s="139">
        <f t="shared" si="24"/>
        <v>977.16599999999994</v>
      </c>
      <c r="P130" s="141">
        <f t="shared" si="24"/>
        <v>979.27599999999995</v>
      </c>
      <c r="Q130" s="142">
        <f t="shared" si="24"/>
        <v>1001.9159999999999</v>
      </c>
      <c r="R130" s="139">
        <f t="shared" si="24"/>
        <v>1003.496</v>
      </c>
      <c r="S130" s="142">
        <f t="shared" si="24"/>
        <v>1010.766</v>
      </c>
      <c r="T130" s="139">
        <f t="shared" si="24"/>
        <v>1001.5559999999999</v>
      </c>
      <c r="U130" s="139">
        <f t="shared" si="24"/>
        <v>984.71600000000001</v>
      </c>
      <c r="V130" s="139">
        <f t="shared" si="24"/>
        <v>989.62599999999998</v>
      </c>
      <c r="W130" s="139">
        <f t="shared" si="24"/>
        <v>994.13599999999997</v>
      </c>
      <c r="X130" s="139">
        <f t="shared" si="24"/>
        <v>995.69599999999991</v>
      </c>
      <c r="Y130" s="143">
        <f t="shared" si="24"/>
        <v>987.23599999999999</v>
      </c>
    </row>
    <row r="131" spans="1:25" s="62" customFormat="1" ht="18.75" hidden="1" customHeight="1" outlineLevel="1" x14ac:dyDescent="0.2">
      <c r="A131" s="157" t="s">
        <v>8</v>
      </c>
      <c r="B131" s="255">
        <f>'цена АТС'!C626</f>
        <v>723.12</v>
      </c>
      <c r="C131" s="255">
        <f>'цена АТС'!C627</f>
        <v>705.32</v>
      </c>
      <c r="D131" s="255">
        <f>'цена АТС'!C628</f>
        <v>709.85</v>
      </c>
      <c r="E131" s="255">
        <f>'цена АТС'!C629</f>
        <v>726.97</v>
      </c>
      <c r="F131" s="255">
        <f>'цена АТС'!C630</f>
        <v>722.44</v>
      </c>
      <c r="G131" s="255">
        <f>'цена АТС'!C631</f>
        <v>716.66</v>
      </c>
      <c r="H131" s="255">
        <f>'цена АТС'!C632</f>
        <v>717.38</v>
      </c>
      <c r="I131" s="255">
        <f>'цена АТС'!C633</f>
        <v>702.09</v>
      </c>
      <c r="J131" s="255">
        <f>'цена АТС'!C634</f>
        <v>708.7</v>
      </c>
      <c r="K131" s="255">
        <f>'цена АТС'!C635</f>
        <v>721.06</v>
      </c>
      <c r="L131" s="255">
        <f>'цена АТС'!C636</f>
        <v>722.35</v>
      </c>
      <c r="M131" s="255">
        <f>'цена АТС'!C637</f>
        <v>723.65</v>
      </c>
      <c r="N131" s="255">
        <f>'цена АТС'!C638</f>
        <v>725.45</v>
      </c>
      <c r="O131" s="255">
        <f>'цена АТС'!C639</f>
        <v>703.65</v>
      </c>
      <c r="P131" s="255">
        <f>'цена АТС'!C640</f>
        <v>705.76</v>
      </c>
      <c r="Q131" s="255">
        <f>'цена АТС'!C641</f>
        <v>728.4</v>
      </c>
      <c r="R131" s="255">
        <f>'цена АТС'!C642</f>
        <v>729.98</v>
      </c>
      <c r="S131" s="255">
        <f>'цена АТС'!C643</f>
        <v>737.25</v>
      </c>
      <c r="T131" s="255">
        <f>'цена АТС'!C644</f>
        <v>728.04</v>
      </c>
      <c r="U131" s="255">
        <f>'цена АТС'!C645</f>
        <v>711.2</v>
      </c>
      <c r="V131" s="255">
        <f>'цена АТС'!C646</f>
        <v>716.11</v>
      </c>
      <c r="W131" s="255">
        <f>'цена АТС'!C647</f>
        <v>720.62</v>
      </c>
      <c r="X131" s="255">
        <f>'цена АТС'!C648</f>
        <v>722.18</v>
      </c>
      <c r="Y131" s="255">
        <f>'цена АТС'!C649</f>
        <v>713.72</v>
      </c>
    </row>
    <row r="132" spans="1:25" s="62" customFormat="1" ht="18.75" hidden="1" customHeight="1" outlineLevel="1" x14ac:dyDescent="0.2">
      <c r="A132" s="53" t="s">
        <v>9</v>
      </c>
      <c r="B132" s="76">
        <v>271.02</v>
      </c>
      <c r="C132" s="74">
        <v>271.02</v>
      </c>
      <c r="D132" s="74">
        <v>271.02</v>
      </c>
      <c r="E132" s="74">
        <v>271.02</v>
      </c>
      <c r="F132" s="74">
        <v>271.02</v>
      </c>
      <c r="G132" s="74">
        <v>271.02</v>
      </c>
      <c r="H132" s="74">
        <v>271.02</v>
      </c>
      <c r="I132" s="74">
        <v>271.02</v>
      </c>
      <c r="J132" s="74">
        <v>271.02</v>
      </c>
      <c r="K132" s="74">
        <v>271.02</v>
      </c>
      <c r="L132" s="74">
        <v>271.02</v>
      </c>
      <c r="M132" s="74">
        <v>271.02</v>
      </c>
      <c r="N132" s="74">
        <v>271.02</v>
      </c>
      <c r="O132" s="74">
        <v>271.02</v>
      </c>
      <c r="P132" s="74">
        <v>271.02</v>
      </c>
      <c r="Q132" s="74">
        <v>271.02</v>
      </c>
      <c r="R132" s="74">
        <v>271.02</v>
      </c>
      <c r="S132" s="74">
        <v>271.02</v>
      </c>
      <c r="T132" s="74">
        <v>271.02</v>
      </c>
      <c r="U132" s="74">
        <v>271.02</v>
      </c>
      <c r="V132" s="74">
        <v>271.02</v>
      </c>
      <c r="W132" s="74">
        <v>271.02</v>
      </c>
      <c r="X132" s="74">
        <v>271.02</v>
      </c>
      <c r="Y132" s="81">
        <v>271.02</v>
      </c>
    </row>
    <row r="133" spans="1:25" s="62" customFormat="1" ht="18.75" hidden="1" customHeight="1" outlineLevel="1" x14ac:dyDescent="0.2">
      <c r="A133" s="54" t="s">
        <v>10</v>
      </c>
      <c r="B133" s="76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81"/>
    </row>
    <row r="134" spans="1:25" s="62" customFormat="1" ht="18.75" hidden="1" customHeight="1" outlineLevel="1" thickBot="1" x14ac:dyDescent="0.25">
      <c r="A134" s="158" t="s">
        <v>11</v>
      </c>
      <c r="B134" s="77">
        <v>2.496</v>
      </c>
      <c r="C134" s="75">
        <v>2.496</v>
      </c>
      <c r="D134" s="75">
        <v>2.496</v>
      </c>
      <c r="E134" s="75">
        <v>2.496</v>
      </c>
      <c r="F134" s="75">
        <v>2.496</v>
      </c>
      <c r="G134" s="75">
        <v>2.496</v>
      </c>
      <c r="H134" s="75">
        <v>2.496</v>
      </c>
      <c r="I134" s="75">
        <v>2.496</v>
      </c>
      <c r="J134" s="75">
        <v>2.496</v>
      </c>
      <c r="K134" s="75">
        <v>2.496</v>
      </c>
      <c r="L134" s="75">
        <v>2.496</v>
      </c>
      <c r="M134" s="75">
        <v>2.496</v>
      </c>
      <c r="N134" s="75">
        <v>2.496</v>
      </c>
      <c r="O134" s="75">
        <v>2.496</v>
      </c>
      <c r="P134" s="75">
        <v>2.496</v>
      </c>
      <c r="Q134" s="75">
        <v>2.496</v>
      </c>
      <c r="R134" s="75">
        <v>2.496</v>
      </c>
      <c r="S134" s="75">
        <v>2.496</v>
      </c>
      <c r="T134" s="75">
        <v>2.496</v>
      </c>
      <c r="U134" s="75">
        <v>2.496</v>
      </c>
      <c r="V134" s="75">
        <v>2.496</v>
      </c>
      <c r="W134" s="75">
        <v>2.496</v>
      </c>
      <c r="X134" s="75">
        <v>2.496</v>
      </c>
      <c r="Y134" s="82">
        <v>2.496</v>
      </c>
    </row>
    <row r="135" spans="1:25" s="62" customFormat="1" ht="18.75" customHeight="1" collapsed="1" thickBot="1" x14ac:dyDescent="0.25">
      <c r="A135" s="110">
        <v>26</v>
      </c>
      <c r="B135" s="138">
        <f t="shared" ref="B135:Y135" si="25">SUM(B136:B139)</f>
        <v>1024.836</v>
      </c>
      <c r="C135" s="139">
        <f t="shared" si="25"/>
        <v>1005.5659999999999</v>
      </c>
      <c r="D135" s="139">
        <f t="shared" si="25"/>
        <v>1014.0659999999999</v>
      </c>
      <c r="E135" s="139">
        <f t="shared" si="25"/>
        <v>1027.846</v>
      </c>
      <c r="F135" s="139">
        <f t="shared" si="25"/>
        <v>1024.2260000000001</v>
      </c>
      <c r="G135" s="139">
        <f t="shared" si="25"/>
        <v>1020.9459999999999</v>
      </c>
      <c r="H135" s="139">
        <f t="shared" si="25"/>
        <v>1020.276</v>
      </c>
      <c r="I135" s="139">
        <f t="shared" si="25"/>
        <v>1006.206</v>
      </c>
      <c r="J135" s="139">
        <f t="shared" si="25"/>
        <v>1010.4459999999999</v>
      </c>
      <c r="K135" s="140">
        <f t="shared" si="25"/>
        <v>1015.616</v>
      </c>
      <c r="L135" s="139">
        <f t="shared" si="25"/>
        <v>1015.466</v>
      </c>
      <c r="M135" s="141">
        <f t="shared" si="25"/>
        <v>1017.6559999999999</v>
      </c>
      <c r="N135" s="140">
        <f t="shared" si="25"/>
        <v>1019.866</v>
      </c>
      <c r="O135" s="139">
        <f t="shared" si="25"/>
        <v>997.85599999999999</v>
      </c>
      <c r="P135" s="141">
        <f t="shared" si="25"/>
        <v>1003.0559999999999</v>
      </c>
      <c r="Q135" s="142">
        <f t="shared" si="25"/>
        <v>1020.626</v>
      </c>
      <c r="R135" s="139">
        <f t="shared" si="25"/>
        <v>1027.886</v>
      </c>
      <c r="S135" s="142">
        <f t="shared" si="25"/>
        <v>1036.7660000000001</v>
      </c>
      <c r="T135" s="139">
        <f t="shared" si="25"/>
        <v>1028.046</v>
      </c>
      <c r="U135" s="139">
        <f t="shared" si="25"/>
        <v>1020.126</v>
      </c>
      <c r="V135" s="139">
        <f t="shared" si="25"/>
        <v>1022.5559999999999</v>
      </c>
      <c r="W135" s="139">
        <f t="shared" si="25"/>
        <v>1031.9960000000001</v>
      </c>
      <c r="X135" s="139">
        <f t="shared" si="25"/>
        <v>1027.046</v>
      </c>
      <c r="Y135" s="143">
        <f t="shared" si="25"/>
        <v>1027.8560000000002</v>
      </c>
    </row>
    <row r="136" spans="1:25" s="62" customFormat="1" ht="18.75" hidden="1" customHeight="1" outlineLevel="1" x14ac:dyDescent="0.2">
      <c r="A136" s="56" t="s">
        <v>8</v>
      </c>
      <c r="B136" s="255">
        <f>'цена АТС'!C650</f>
        <v>751.32</v>
      </c>
      <c r="C136" s="255">
        <f>'цена АТС'!C651</f>
        <v>732.05</v>
      </c>
      <c r="D136" s="255">
        <f>'цена АТС'!C652</f>
        <v>740.55</v>
      </c>
      <c r="E136" s="255">
        <f>'цена АТС'!C653</f>
        <v>754.33</v>
      </c>
      <c r="F136" s="255">
        <f>'цена АТС'!C654</f>
        <v>750.71</v>
      </c>
      <c r="G136" s="255">
        <f>'цена АТС'!C655</f>
        <v>747.43</v>
      </c>
      <c r="H136" s="255">
        <f>'цена АТС'!C656</f>
        <v>746.76</v>
      </c>
      <c r="I136" s="255">
        <f>'цена АТС'!C657</f>
        <v>732.69</v>
      </c>
      <c r="J136" s="255">
        <f>'цена АТС'!C658</f>
        <v>736.93</v>
      </c>
      <c r="K136" s="255">
        <f>'цена АТС'!C659</f>
        <v>742.1</v>
      </c>
      <c r="L136" s="255">
        <f>'цена АТС'!C660</f>
        <v>741.95</v>
      </c>
      <c r="M136" s="255">
        <f>'цена АТС'!C661</f>
        <v>744.14</v>
      </c>
      <c r="N136" s="255">
        <f>'цена АТС'!C662</f>
        <v>746.35</v>
      </c>
      <c r="O136" s="255">
        <f>'цена АТС'!C663</f>
        <v>724.34</v>
      </c>
      <c r="P136" s="255">
        <f>'цена АТС'!C664</f>
        <v>729.54</v>
      </c>
      <c r="Q136" s="255">
        <f>'цена АТС'!C665</f>
        <v>747.11</v>
      </c>
      <c r="R136" s="255">
        <f>'цена АТС'!C666</f>
        <v>754.37</v>
      </c>
      <c r="S136" s="255">
        <f>'цена АТС'!C667</f>
        <v>763.25</v>
      </c>
      <c r="T136" s="255">
        <f>'цена АТС'!C668</f>
        <v>754.53</v>
      </c>
      <c r="U136" s="255">
        <f>'цена АТС'!C669</f>
        <v>746.61</v>
      </c>
      <c r="V136" s="255">
        <f>'цена АТС'!C670</f>
        <v>749.04</v>
      </c>
      <c r="W136" s="255">
        <f>'цена АТС'!C671</f>
        <v>758.48</v>
      </c>
      <c r="X136" s="255">
        <f>'цена АТС'!C672</f>
        <v>753.53</v>
      </c>
      <c r="Y136" s="255">
        <f>'цена АТС'!C673</f>
        <v>754.34</v>
      </c>
    </row>
    <row r="137" spans="1:25" s="62" customFormat="1" ht="18.75" hidden="1" customHeight="1" outlineLevel="1" x14ac:dyDescent="0.2">
      <c r="A137" s="57" t="s">
        <v>9</v>
      </c>
      <c r="B137" s="76">
        <v>271.02</v>
      </c>
      <c r="C137" s="74">
        <v>271.02</v>
      </c>
      <c r="D137" s="74">
        <v>271.02</v>
      </c>
      <c r="E137" s="74">
        <v>271.02</v>
      </c>
      <c r="F137" s="74">
        <v>271.02</v>
      </c>
      <c r="G137" s="74">
        <v>271.02</v>
      </c>
      <c r="H137" s="74">
        <v>271.02</v>
      </c>
      <c r="I137" s="74">
        <v>271.02</v>
      </c>
      <c r="J137" s="74">
        <v>271.02</v>
      </c>
      <c r="K137" s="74">
        <v>271.02</v>
      </c>
      <c r="L137" s="74">
        <v>271.02</v>
      </c>
      <c r="M137" s="74">
        <v>271.02</v>
      </c>
      <c r="N137" s="74">
        <v>271.02</v>
      </c>
      <c r="O137" s="74">
        <v>271.02</v>
      </c>
      <c r="P137" s="74">
        <v>271.02</v>
      </c>
      <c r="Q137" s="74">
        <v>271.02</v>
      </c>
      <c r="R137" s="74">
        <v>271.02</v>
      </c>
      <c r="S137" s="74">
        <v>271.02</v>
      </c>
      <c r="T137" s="74">
        <v>271.02</v>
      </c>
      <c r="U137" s="74">
        <v>271.02</v>
      </c>
      <c r="V137" s="74">
        <v>271.02</v>
      </c>
      <c r="W137" s="74">
        <v>271.02</v>
      </c>
      <c r="X137" s="74">
        <v>271.02</v>
      </c>
      <c r="Y137" s="81">
        <v>271.02</v>
      </c>
    </row>
    <row r="138" spans="1:25" s="62" customFormat="1" ht="18.75" hidden="1" customHeight="1" outlineLevel="1" x14ac:dyDescent="0.2">
      <c r="A138" s="58" t="s">
        <v>10</v>
      </c>
      <c r="B138" s="76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81"/>
    </row>
    <row r="139" spans="1:25" s="62" customFormat="1" ht="18.75" hidden="1" customHeight="1" outlineLevel="1" thickBot="1" x14ac:dyDescent="0.25">
      <c r="A139" s="147" t="s">
        <v>11</v>
      </c>
      <c r="B139" s="77">
        <v>2.496</v>
      </c>
      <c r="C139" s="75">
        <v>2.496</v>
      </c>
      <c r="D139" s="75">
        <v>2.496</v>
      </c>
      <c r="E139" s="75">
        <v>2.496</v>
      </c>
      <c r="F139" s="75">
        <v>2.496</v>
      </c>
      <c r="G139" s="75">
        <v>2.496</v>
      </c>
      <c r="H139" s="75">
        <v>2.496</v>
      </c>
      <c r="I139" s="75">
        <v>2.496</v>
      </c>
      <c r="J139" s="75">
        <v>2.496</v>
      </c>
      <c r="K139" s="75">
        <v>2.496</v>
      </c>
      <c r="L139" s="75">
        <v>2.496</v>
      </c>
      <c r="M139" s="75">
        <v>2.496</v>
      </c>
      <c r="N139" s="75">
        <v>2.496</v>
      </c>
      <c r="O139" s="75">
        <v>2.496</v>
      </c>
      <c r="P139" s="75">
        <v>2.496</v>
      </c>
      <c r="Q139" s="75">
        <v>2.496</v>
      </c>
      <c r="R139" s="75">
        <v>2.496</v>
      </c>
      <c r="S139" s="75">
        <v>2.496</v>
      </c>
      <c r="T139" s="75">
        <v>2.496</v>
      </c>
      <c r="U139" s="75">
        <v>2.496</v>
      </c>
      <c r="V139" s="75">
        <v>2.496</v>
      </c>
      <c r="W139" s="75">
        <v>2.496</v>
      </c>
      <c r="X139" s="75">
        <v>2.496</v>
      </c>
      <c r="Y139" s="82">
        <v>2.496</v>
      </c>
    </row>
    <row r="140" spans="1:25" s="62" customFormat="1" ht="18.75" customHeight="1" collapsed="1" thickBot="1" x14ac:dyDescent="0.25">
      <c r="A140" s="112">
        <v>27</v>
      </c>
      <c r="B140" s="138">
        <f t="shared" ref="B140:Y140" si="26">SUM(B141:B144)</f>
        <v>985.17599999999993</v>
      </c>
      <c r="C140" s="139">
        <f t="shared" si="26"/>
        <v>966.75599999999997</v>
      </c>
      <c r="D140" s="139">
        <f t="shared" si="26"/>
        <v>962.58600000000001</v>
      </c>
      <c r="E140" s="139">
        <f t="shared" si="26"/>
        <v>978.94599999999991</v>
      </c>
      <c r="F140" s="139">
        <f t="shared" si="26"/>
        <v>975.04599999999994</v>
      </c>
      <c r="G140" s="139">
        <f t="shared" si="26"/>
        <v>977.07599999999991</v>
      </c>
      <c r="H140" s="139">
        <f t="shared" si="26"/>
        <v>975.92599999999993</v>
      </c>
      <c r="I140" s="139">
        <f t="shared" si="26"/>
        <v>966.15599999999995</v>
      </c>
      <c r="J140" s="139">
        <f t="shared" si="26"/>
        <v>970.21600000000001</v>
      </c>
      <c r="K140" s="140">
        <f t="shared" si="26"/>
        <v>952.76599999999996</v>
      </c>
      <c r="L140" s="139">
        <f t="shared" si="26"/>
        <v>964.48599999999999</v>
      </c>
      <c r="M140" s="141">
        <f t="shared" si="26"/>
        <v>973.50599999999997</v>
      </c>
      <c r="N140" s="140">
        <f t="shared" si="26"/>
        <v>981.65599999999995</v>
      </c>
      <c r="O140" s="139">
        <f t="shared" si="26"/>
        <v>954.85599999999999</v>
      </c>
      <c r="P140" s="141">
        <f t="shared" si="26"/>
        <v>960.36599999999999</v>
      </c>
      <c r="Q140" s="142">
        <f t="shared" si="26"/>
        <v>969.26599999999996</v>
      </c>
      <c r="R140" s="139">
        <f t="shared" si="26"/>
        <v>983.38599999999997</v>
      </c>
      <c r="S140" s="142">
        <f t="shared" si="26"/>
        <v>993.75599999999997</v>
      </c>
      <c r="T140" s="139">
        <f t="shared" si="26"/>
        <v>990.89599999999996</v>
      </c>
      <c r="U140" s="139">
        <f t="shared" si="26"/>
        <v>977.91599999999994</v>
      </c>
      <c r="V140" s="139">
        <f t="shared" si="26"/>
        <v>970.50599999999997</v>
      </c>
      <c r="W140" s="139">
        <f t="shared" si="26"/>
        <v>984.976</v>
      </c>
      <c r="X140" s="139">
        <f t="shared" si="26"/>
        <v>991.18599999999992</v>
      </c>
      <c r="Y140" s="143">
        <f t="shared" si="26"/>
        <v>986.82599999999991</v>
      </c>
    </row>
    <row r="141" spans="1:25" s="62" customFormat="1" ht="18.75" hidden="1" customHeight="1" outlineLevel="1" x14ac:dyDescent="0.2">
      <c r="A141" s="56" t="s">
        <v>8</v>
      </c>
      <c r="B141" s="255">
        <f>'цена АТС'!C674</f>
        <v>711.66</v>
      </c>
      <c r="C141" s="255">
        <f>'цена АТС'!C675</f>
        <v>693.24</v>
      </c>
      <c r="D141" s="255">
        <f>'цена АТС'!C676</f>
        <v>689.07</v>
      </c>
      <c r="E141" s="255">
        <f>'цена АТС'!C677</f>
        <v>705.43</v>
      </c>
      <c r="F141" s="255">
        <f>'цена АТС'!C678</f>
        <v>701.53</v>
      </c>
      <c r="G141" s="255">
        <f>'цена АТС'!C679</f>
        <v>703.56</v>
      </c>
      <c r="H141" s="255">
        <f>'цена АТС'!C680</f>
        <v>702.41</v>
      </c>
      <c r="I141" s="255">
        <f>'цена АТС'!C681</f>
        <v>692.64</v>
      </c>
      <c r="J141" s="255">
        <f>'цена АТС'!C682</f>
        <v>696.7</v>
      </c>
      <c r="K141" s="255">
        <f>'цена АТС'!C683</f>
        <v>679.25</v>
      </c>
      <c r="L141" s="255">
        <f>'цена АТС'!C684</f>
        <v>690.97</v>
      </c>
      <c r="M141" s="255">
        <f>'цена АТС'!C685</f>
        <v>699.99</v>
      </c>
      <c r="N141" s="255">
        <f>'цена АТС'!C686</f>
        <v>708.14</v>
      </c>
      <c r="O141" s="255">
        <f>'цена АТС'!C687</f>
        <v>681.34</v>
      </c>
      <c r="P141" s="255">
        <f>'цена АТС'!C688</f>
        <v>686.85</v>
      </c>
      <c r="Q141" s="255">
        <f>'цена АТС'!C689</f>
        <v>695.75</v>
      </c>
      <c r="R141" s="255">
        <f>'цена АТС'!C690</f>
        <v>709.87</v>
      </c>
      <c r="S141" s="255">
        <f>'цена АТС'!C691</f>
        <v>720.24</v>
      </c>
      <c r="T141" s="255">
        <f>'цена АТС'!C692</f>
        <v>717.38</v>
      </c>
      <c r="U141" s="255">
        <f>'цена АТС'!C693</f>
        <v>704.4</v>
      </c>
      <c r="V141" s="255">
        <f>'цена АТС'!C694</f>
        <v>696.99</v>
      </c>
      <c r="W141" s="255">
        <f>'цена АТС'!C695</f>
        <v>711.46</v>
      </c>
      <c r="X141" s="255">
        <f>'цена АТС'!C696</f>
        <v>717.67</v>
      </c>
      <c r="Y141" s="255">
        <f>'цена АТС'!C697</f>
        <v>713.31</v>
      </c>
    </row>
    <row r="142" spans="1:25" s="62" customFormat="1" ht="18.75" hidden="1" customHeight="1" outlineLevel="1" x14ac:dyDescent="0.2">
      <c r="A142" s="57" t="s">
        <v>9</v>
      </c>
      <c r="B142" s="76">
        <v>271.02</v>
      </c>
      <c r="C142" s="74">
        <v>271.02</v>
      </c>
      <c r="D142" s="74">
        <v>271.02</v>
      </c>
      <c r="E142" s="74">
        <v>271.02</v>
      </c>
      <c r="F142" s="74">
        <v>271.02</v>
      </c>
      <c r="G142" s="74">
        <v>271.02</v>
      </c>
      <c r="H142" s="74">
        <v>271.02</v>
      </c>
      <c r="I142" s="74">
        <v>271.02</v>
      </c>
      <c r="J142" s="74">
        <v>271.02</v>
      </c>
      <c r="K142" s="74">
        <v>271.02</v>
      </c>
      <c r="L142" s="74">
        <v>271.02</v>
      </c>
      <c r="M142" s="74">
        <v>271.02</v>
      </c>
      <c r="N142" s="74">
        <v>271.02</v>
      </c>
      <c r="O142" s="74">
        <v>271.02</v>
      </c>
      <c r="P142" s="74">
        <v>271.02</v>
      </c>
      <c r="Q142" s="74">
        <v>271.02</v>
      </c>
      <c r="R142" s="74">
        <v>271.02</v>
      </c>
      <c r="S142" s="74">
        <v>271.02</v>
      </c>
      <c r="T142" s="74">
        <v>271.02</v>
      </c>
      <c r="U142" s="74">
        <v>271.02</v>
      </c>
      <c r="V142" s="74">
        <v>271.02</v>
      </c>
      <c r="W142" s="74">
        <v>271.02</v>
      </c>
      <c r="X142" s="74">
        <v>271.02</v>
      </c>
      <c r="Y142" s="81">
        <v>271.02</v>
      </c>
    </row>
    <row r="143" spans="1:25" s="62" customFormat="1" ht="18.75" hidden="1" customHeight="1" outlineLevel="1" x14ac:dyDescent="0.2">
      <c r="A143" s="58" t="s">
        <v>10</v>
      </c>
      <c r="B143" s="76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81"/>
    </row>
    <row r="144" spans="1:25" s="62" customFormat="1" ht="18.75" hidden="1" customHeight="1" outlineLevel="1" thickBot="1" x14ac:dyDescent="0.25">
      <c r="A144" s="147" t="s">
        <v>11</v>
      </c>
      <c r="B144" s="77">
        <v>2.496</v>
      </c>
      <c r="C144" s="75">
        <v>2.496</v>
      </c>
      <c r="D144" s="75">
        <v>2.496</v>
      </c>
      <c r="E144" s="75">
        <v>2.496</v>
      </c>
      <c r="F144" s="75">
        <v>2.496</v>
      </c>
      <c r="G144" s="75">
        <v>2.496</v>
      </c>
      <c r="H144" s="75">
        <v>2.496</v>
      </c>
      <c r="I144" s="75">
        <v>2.496</v>
      </c>
      <c r="J144" s="75">
        <v>2.496</v>
      </c>
      <c r="K144" s="75">
        <v>2.496</v>
      </c>
      <c r="L144" s="75">
        <v>2.496</v>
      </c>
      <c r="M144" s="75">
        <v>2.496</v>
      </c>
      <c r="N144" s="75">
        <v>2.496</v>
      </c>
      <c r="O144" s="75">
        <v>2.496</v>
      </c>
      <c r="P144" s="75">
        <v>2.496</v>
      </c>
      <c r="Q144" s="75">
        <v>2.496</v>
      </c>
      <c r="R144" s="75">
        <v>2.496</v>
      </c>
      <c r="S144" s="75">
        <v>2.496</v>
      </c>
      <c r="T144" s="75">
        <v>2.496</v>
      </c>
      <c r="U144" s="75">
        <v>2.496</v>
      </c>
      <c r="V144" s="75">
        <v>2.496</v>
      </c>
      <c r="W144" s="75">
        <v>2.496</v>
      </c>
      <c r="X144" s="75">
        <v>2.496</v>
      </c>
      <c r="Y144" s="82">
        <v>2.496</v>
      </c>
    </row>
    <row r="145" spans="1:25" s="62" customFormat="1" ht="18.75" customHeight="1" collapsed="1" thickBot="1" x14ac:dyDescent="0.25">
      <c r="A145" s="111">
        <v>28</v>
      </c>
      <c r="B145" s="138">
        <f t="shared" ref="B145:Y145" si="27">SUM(B146:B149)</f>
        <v>1078.1060000000002</v>
      </c>
      <c r="C145" s="139">
        <f t="shared" si="27"/>
        <v>1016.026</v>
      </c>
      <c r="D145" s="139">
        <f t="shared" si="27"/>
        <v>1037.4160000000002</v>
      </c>
      <c r="E145" s="139">
        <f t="shared" si="27"/>
        <v>1059.6460000000002</v>
      </c>
      <c r="F145" s="139">
        <f t="shared" si="27"/>
        <v>1062.346</v>
      </c>
      <c r="G145" s="139">
        <f t="shared" si="27"/>
        <v>1051.6460000000002</v>
      </c>
      <c r="H145" s="139">
        <f t="shared" si="27"/>
        <v>1045.1759999999999</v>
      </c>
      <c r="I145" s="139">
        <f t="shared" si="27"/>
        <v>998.93599999999992</v>
      </c>
      <c r="J145" s="139">
        <f t="shared" si="27"/>
        <v>1016.506</v>
      </c>
      <c r="K145" s="140">
        <f t="shared" si="27"/>
        <v>1019.9259999999999</v>
      </c>
      <c r="L145" s="139">
        <f t="shared" si="27"/>
        <v>1033.6660000000002</v>
      </c>
      <c r="M145" s="141">
        <f t="shared" si="27"/>
        <v>1042.8360000000002</v>
      </c>
      <c r="N145" s="140">
        <f t="shared" si="27"/>
        <v>997.90599999999995</v>
      </c>
      <c r="O145" s="139">
        <f t="shared" si="27"/>
        <v>983.24599999999998</v>
      </c>
      <c r="P145" s="141">
        <f t="shared" si="27"/>
        <v>984.10599999999999</v>
      </c>
      <c r="Q145" s="142">
        <f t="shared" si="27"/>
        <v>1010.646</v>
      </c>
      <c r="R145" s="139">
        <f t="shared" si="27"/>
        <v>1018.276</v>
      </c>
      <c r="S145" s="142">
        <f t="shared" si="27"/>
        <v>1022.3059999999999</v>
      </c>
      <c r="T145" s="139">
        <f t="shared" si="27"/>
        <v>1011.466</v>
      </c>
      <c r="U145" s="139">
        <f t="shared" si="27"/>
        <v>1009.886</v>
      </c>
      <c r="V145" s="139">
        <f t="shared" si="27"/>
        <v>1009.626</v>
      </c>
      <c r="W145" s="139">
        <f t="shared" si="27"/>
        <v>1014.3059999999999</v>
      </c>
      <c r="X145" s="139">
        <f t="shared" si="27"/>
        <v>1020.2859999999999</v>
      </c>
      <c r="Y145" s="143">
        <f t="shared" si="27"/>
        <v>1017.6559999999999</v>
      </c>
    </row>
    <row r="146" spans="1:25" s="62" customFormat="1" ht="18.75" hidden="1" customHeight="1" outlineLevel="1" x14ac:dyDescent="0.2">
      <c r="A146" s="157" t="s">
        <v>8</v>
      </c>
      <c r="B146" s="255">
        <f>'цена АТС'!C698</f>
        <v>804.59</v>
      </c>
      <c r="C146" s="255">
        <f>'цена АТС'!C699</f>
        <v>742.51</v>
      </c>
      <c r="D146" s="255">
        <f>'цена АТС'!C700</f>
        <v>763.9</v>
      </c>
      <c r="E146" s="255">
        <f>'цена АТС'!C701</f>
        <v>786.13</v>
      </c>
      <c r="F146" s="255">
        <f>'цена АТС'!C702</f>
        <v>788.83</v>
      </c>
      <c r="G146" s="255">
        <f>'цена АТС'!C703</f>
        <v>778.13</v>
      </c>
      <c r="H146" s="255">
        <f>'цена АТС'!C704</f>
        <v>771.66</v>
      </c>
      <c r="I146" s="255">
        <f>'цена АТС'!C705</f>
        <v>725.42</v>
      </c>
      <c r="J146" s="255">
        <f>'цена АТС'!C706</f>
        <v>742.99</v>
      </c>
      <c r="K146" s="255">
        <f>'цена АТС'!C707</f>
        <v>746.41</v>
      </c>
      <c r="L146" s="255">
        <f>'цена АТС'!C708</f>
        <v>760.15</v>
      </c>
      <c r="M146" s="255">
        <f>'цена АТС'!C709</f>
        <v>769.32</v>
      </c>
      <c r="N146" s="255">
        <f>'цена АТС'!C710</f>
        <v>724.39</v>
      </c>
      <c r="O146" s="255">
        <f>'цена АТС'!C711</f>
        <v>709.73</v>
      </c>
      <c r="P146" s="255">
        <f>'цена АТС'!C712</f>
        <v>710.59</v>
      </c>
      <c r="Q146" s="255">
        <f>'цена АТС'!C713</f>
        <v>737.13</v>
      </c>
      <c r="R146" s="255">
        <f>'цена АТС'!C714</f>
        <v>744.76</v>
      </c>
      <c r="S146" s="255">
        <f>'цена АТС'!C715</f>
        <v>748.79</v>
      </c>
      <c r="T146" s="255">
        <f>'цена АТС'!C716</f>
        <v>737.95</v>
      </c>
      <c r="U146" s="255">
        <f>'цена АТС'!C717</f>
        <v>736.37</v>
      </c>
      <c r="V146" s="255">
        <f>'цена АТС'!C718</f>
        <v>736.11</v>
      </c>
      <c r="W146" s="255">
        <f>'цена АТС'!C719</f>
        <v>740.79</v>
      </c>
      <c r="X146" s="255">
        <f>'цена АТС'!C720</f>
        <v>746.77</v>
      </c>
      <c r="Y146" s="255">
        <f>'цена АТС'!C721</f>
        <v>744.14</v>
      </c>
    </row>
    <row r="147" spans="1:25" s="62" customFormat="1" ht="18.75" hidden="1" customHeight="1" outlineLevel="1" x14ac:dyDescent="0.2">
      <c r="A147" s="53" t="s">
        <v>9</v>
      </c>
      <c r="B147" s="76">
        <v>271.02</v>
      </c>
      <c r="C147" s="74">
        <v>271.02</v>
      </c>
      <c r="D147" s="74">
        <v>271.02</v>
      </c>
      <c r="E147" s="74">
        <v>271.02</v>
      </c>
      <c r="F147" s="74">
        <v>271.02</v>
      </c>
      <c r="G147" s="74">
        <v>271.02</v>
      </c>
      <c r="H147" s="74">
        <v>271.02</v>
      </c>
      <c r="I147" s="74">
        <v>271.02</v>
      </c>
      <c r="J147" s="74">
        <v>271.02</v>
      </c>
      <c r="K147" s="74">
        <v>271.02</v>
      </c>
      <c r="L147" s="74">
        <v>271.02</v>
      </c>
      <c r="M147" s="74">
        <v>271.02</v>
      </c>
      <c r="N147" s="74">
        <v>271.02</v>
      </c>
      <c r="O147" s="74">
        <v>271.02</v>
      </c>
      <c r="P147" s="74">
        <v>271.02</v>
      </c>
      <c r="Q147" s="74">
        <v>271.02</v>
      </c>
      <c r="R147" s="74">
        <v>271.02</v>
      </c>
      <c r="S147" s="74">
        <v>271.02</v>
      </c>
      <c r="T147" s="74">
        <v>271.02</v>
      </c>
      <c r="U147" s="74">
        <v>271.02</v>
      </c>
      <c r="V147" s="74">
        <v>271.02</v>
      </c>
      <c r="W147" s="74">
        <v>271.02</v>
      </c>
      <c r="X147" s="74">
        <v>271.02</v>
      </c>
      <c r="Y147" s="81">
        <v>271.02</v>
      </c>
    </row>
    <row r="148" spans="1:25" s="62" customFormat="1" ht="18.75" hidden="1" customHeight="1" outlineLevel="1" x14ac:dyDescent="0.2">
      <c r="A148" s="54" t="s">
        <v>10</v>
      </c>
      <c r="B148" s="76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81"/>
    </row>
    <row r="149" spans="1:25" s="62" customFormat="1" ht="18.75" hidden="1" customHeight="1" outlineLevel="1" thickBot="1" x14ac:dyDescent="0.25">
      <c r="A149" s="158" t="s">
        <v>11</v>
      </c>
      <c r="B149" s="77">
        <v>2.496</v>
      </c>
      <c r="C149" s="75">
        <v>2.496</v>
      </c>
      <c r="D149" s="75">
        <v>2.496</v>
      </c>
      <c r="E149" s="75">
        <v>2.496</v>
      </c>
      <c r="F149" s="75">
        <v>2.496</v>
      </c>
      <c r="G149" s="75">
        <v>2.496</v>
      </c>
      <c r="H149" s="75">
        <v>2.496</v>
      </c>
      <c r="I149" s="75">
        <v>2.496</v>
      </c>
      <c r="J149" s="75">
        <v>2.496</v>
      </c>
      <c r="K149" s="75">
        <v>2.496</v>
      </c>
      <c r="L149" s="75">
        <v>2.496</v>
      </c>
      <c r="M149" s="75">
        <v>2.496</v>
      </c>
      <c r="N149" s="75">
        <v>2.496</v>
      </c>
      <c r="O149" s="75">
        <v>2.496</v>
      </c>
      <c r="P149" s="75">
        <v>2.496</v>
      </c>
      <c r="Q149" s="75">
        <v>2.496</v>
      </c>
      <c r="R149" s="75">
        <v>2.496</v>
      </c>
      <c r="S149" s="75">
        <v>2.496</v>
      </c>
      <c r="T149" s="75">
        <v>2.496</v>
      </c>
      <c r="U149" s="75">
        <v>2.496</v>
      </c>
      <c r="V149" s="75">
        <v>2.496</v>
      </c>
      <c r="W149" s="75">
        <v>2.496</v>
      </c>
      <c r="X149" s="75">
        <v>2.496</v>
      </c>
      <c r="Y149" s="82">
        <v>2.496</v>
      </c>
    </row>
    <row r="150" spans="1:25" s="62" customFormat="1" ht="18.75" customHeight="1" collapsed="1" thickBot="1" x14ac:dyDescent="0.25">
      <c r="A150" s="109">
        <v>29</v>
      </c>
      <c r="B150" s="138">
        <f t="shared" ref="B150:Y150" si="28">SUM(B151:B154)</f>
        <v>998.48599999999999</v>
      </c>
      <c r="C150" s="139">
        <f t="shared" si="28"/>
        <v>964.07599999999991</v>
      </c>
      <c r="D150" s="139">
        <f t="shared" si="28"/>
        <v>982.26599999999996</v>
      </c>
      <c r="E150" s="139">
        <f t="shared" si="28"/>
        <v>998.74599999999998</v>
      </c>
      <c r="F150" s="139">
        <f t="shared" si="28"/>
        <v>994.01599999999996</v>
      </c>
      <c r="G150" s="139">
        <f t="shared" si="28"/>
        <v>982.60599999999999</v>
      </c>
      <c r="H150" s="139">
        <f t="shared" si="28"/>
        <v>968.89599999999996</v>
      </c>
      <c r="I150" s="139">
        <f t="shared" si="28"/>
        <v>962.46600000000001</v>
      </c>
      <c r="J150" s="139">
        <f t="shared" si="28"/>
        <v>961.80599999999993</v>
      </c>
      <c r="K150" s="140">
        <f t="shared" si="28"/>
        <v>975.42599999999993</v>
      </c>
      <c r="L150" s="139">
        <f t="shared" si="28"/>
        <v>972.096</v>
      </c>
      <c r="M150" s="141">
        <f t="shared" si="28"/>
        <v>984.50599999999997</v>
      </c>
      <c r="N150" s="140">
        <f t="shared" si="28"/>
        <v>971.06599999999992</v>
      </c>
      <c r="O150" s="139">
        <f t="shared" si="28"/>
        <v>969.87599999999998</v>
      </c>
      <c r="P150" s="141">
        <f t="shared" si="28"/>
        <v>965.80599999999993</v>
      </c>
      <c r="Q150" s="142">
        <f t="shared" si="28"/>
        <v>991.70600000000002</v>
      </c>
      <c r="R150" s="139">
        <f t="shared" si="28"/>
        <v>999.93599999999992</v>
      </c>
      <c r="S150" s="142">
        <f t="shared" si="28"/>
        <v>1007.0359999999999</v>
      </c>
      <c r="T150" s="139">
        <f t="shared" si="28"/>
        <v>1001.276</v>
      </c>
      <c r="U150" s="139">
        <f t="shared" si="28"/>
        <v>992.00599999999997</v>
      </c>
      <c r="V150" s="139">
        <f t="shared" si="28"/>
        <v>988.81599999999992</v>
      </c>
      <c r="W150" s="139">
        <f t="shared" si="28"/>
        <v>992.10599999999999</v>
      </c>
      <c r="X150" s="139">
        <f t="shared" si="28"/>
        <v>994.346</v>
      </c>
      <c r="Y150" s="143">
        <f t="shared" si="28"/>
        <v>987.66599999999994</v>
      </c>
    </row>
    <row r="151" spans="1:25" s="62" customFormat="1" ht="18.75" hidden="1" customHeight="1" outlineLevel="1" x14ac:dyDescent="0.2">
      <c r="A151" s="157" t="s">
        <v>8</v>
      </c>
      <c r="B151" s="255">
        <f>'цена АТС'!C722</f>
        <v>724.97</v>
      </c>
      <c r="C151" s="255">
        <f>'цена АТС'!C723</f>
        <v>690.56</v>
      </c>
      <c r="D151" s="255">
        <f>'цена АТС'!C724</f>
        <v>708.75</v>
      </c>
      <c r="E151" s="255">
        <f>'цена АТС'!C725</f>
        <v>725.23</v>
      </c>
      <c r="F151" s="255">
        <f>'цена АТС'!C726</f>
        <v>720.5</v>
      </c>
      <c r="G151" s="255">
        <f>'цена АТС'!C727</f>
        <v>709.09</v>
      </c>
      <c r="H151" s="255">
        <f>'цена АТС'!C728</f>
        <v>695.38</v>
      </c>
      <c r="I151" s="255">
        <f>'цена АТС'!C729</f>
        <v>688.95</v>
      </c>
      <c r="J151" s="255">
        <f>'цена АТС'!C730</f>
        <v>688.29</v>
      </c>
      <c r="K151" s="255">
        <f>'цена АТС'!C731</f>
        <v>701.91</v>
      </c>
      <c r="L151" s="255">
        <f>'цена АТС'!C732</f>
        <v>698.58</v>
      </c>
      <c r="M151" s="255">
        <f>'цена АТС'!C733</f>
        <v>710.99</v>
      </c>
      <c r="N151" s="255">
        <f>'цена АТС'!C734</f>
        <v>697.55</v>
      </c>
      <c r="O151" s="255">
        <f>'цена АТС'!C735</f>
        <v>696.36</v>
      </c>
      <c r="P151" s="255">
        <f>'цена АТС'!C736</f>
        <v>692.29</v>
      </c>
      <c r="Q151" s="255">
        <f>'цена АТС'!C737</f>
        <v>718.19</v>
      </c>
      <c r="R151" s="255">
        <f>'цена АТС'!C738</f>
        <v>726.42</v>
      </c>
      <c r="S151" s="255">
        <f>'цена АТС'!C739</f>
        <v>733.52</v>
      </c>
      <c r="T151" s="255">
        <f>'цена АТС'!C740</f>
        <v>727.76</v>
      </c>
      <c r="U151" s="255">
        <f>'цена АТС'!C741</f>
        <v>718.49</v>
      </c>
      <c r="V151" s="255">
        <f>'цена АТС'!C742</f>
        <v>715.3</v>
      </c>
      <c r="W151" s="255">
        <f>'цена АТС'!C743</f>
        <v>718.59</v>
      </c>
      <c r="X151" s="255">
        <f>'цена АТС'!C744</f>
        <v>720.83</v>
      </c>
      <c r="Y151" s="255">
        <f>'цена АТС'!C745</f>
        <v>714.15</v>
      </c>
    </row>
    <row r="152" spans="1:25" s="62" customFormat="1" ht="18.75" hidden="1" customHeight="1" outlineLevel="1" x14ac:dyDescent="0.2">
      <c r="A152" s="53" t="s">
        <v>9</v>
      </c>
      <c r="B152" s="76">
        <v>271.02</v>
      </c>
      <c r="C152" s="74">
        <v>271.02</v>
      </c>
      <c r="D152" s="74">
        <v>271.02</v>
      </c>
      <c r="E152" s="74">
        <v>271.02</v>
      </c>
      <c r="F152" s="74">
        <v>271.02</v>
      </c>
      <c r="G152" s="74">
        <v>271.02</v>
      </c>
      <c r="H152" s="74">
        <v>271.02</v>
      </c>
      <c r="I152" s="74">
        <v>271.02</v>
      </c>
      <c r="J152" s="74">
        <v>271.02</v>
      </c>
      <c r="K152" s="74">
        <v>271.02</v>
      </c>
      <c r="L152" s="74">
        <v>271.02</v>
      </c>
      <c r="M152" s="74">
        <v>271.02</v>
      </c>
      <c r="N152" s="74">
        <v>271.02</v>
      </c>
      <c r="O152" s="74">
        <v>271.02</v>
      </c>
      <c r="P152" s="74">
        <v>271.02</v>
      </c>
      <c r="Q152" s="74">
        <v>271.02</v>
      </c>
      <c r="R152" s="74">
        <v>271.02</v>
      </c>
      <c r="S152" s="74">
        <v>271.02</v>
      </c>
      <c r="T152" s="74">
        <v>271.02</v>
      </c>
      <c r="U152" s="74">
        <v>271.02</v>
      </c>
      <c r="V152" s="74">
        <v>271.02</v>
      </c>
      <c r="W152" s="74">
        <v>271.02</v>
      </c>
      <c r="X152" s="74">
        <v>271.02</v>
      </c>
      <c r="Y152" s="81">
        <v>271.02</v>
      </c>
    </row>
    <row r="153" spans="1:25" s="62" customFormat="1" ht="18.75" hidden="1" customHeight="1" outlineLevel="1" x14ac:dyDescent="0.2">
      <c r="A153" s="54" t="s">
        <v>10</v>
      </c>
      <c r="B153" s="76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81"/>
    </row>
    <row r="154" spans="1:25" s="62" customFormat="1" ht="18.75" hidden="1" customHeight="1" outlineLevel="1" thickBot="1" x14ac:dyDescent="0.25">
      <c r="A154" s="158" t="s">
        <v>11</v>
      </c>
      <c r="B154" s="77">
        <v>2.496</v>
      </c>
      <c r="C154" s="75">
        <v>2.496</v>
      </c>
      <c r="D154" s="75">
        <v>2.496</v>
      </c>
      <c r="E154" s="75">
        <v>2.496</v>
      </c>
      <c r="F154" s="75">
        <v>2.496</v>
      </c>
      <c r="G154" s="75">
        <v>2.496</v>
      </c>
      <c r="H154" s="75">
        <v>2.496</v>
      </c>
      <c r="I154" s="75">
        <v>2.496</v>
      </c>
      <c r="J154" s="75">
        <v>2.496</v>
      </c>
      <c r="K154" s="75">
        <v>2.496</v>
      </c>
      <c r="L154" s="75">
        <v>2.496</v>
      </c>
      <c r="M154" s="75">
        <v>2.496</v>
      </c>
      <c r="N154" s="75">
        <v>2.496</v>
      </c>
      <c r="O154" s="75">
        <v>2.496</v>
      </c>
      <c r="P154" s="75">
        <v>2.496</v>
      </c>
      <c r="Q154" s="75">
        <v>2.496</v>
      </c>
      <c r="R154" s="75">
        <v>2.496</v>
      </c>
      <c r="S154" s="75">
        <v>2.496</v>
      </c>
      <c r="T154" s="75">
        <v>2.496</v>
      </c>
      <c r="U154" s="75">
        <v>2.496</v>
      </c>
      <c r="V154" s="75">
        <v>2.496</v>
      </c>
      <c r="W154" s="75">
        <v>2.496</v>
      </c>
      <c r="X154" s="75">
        <v>2.496</v>
      </c>
      <c r="Y154" s="82">
        <v>2.496</v>
      </c>
    </row>
    <row r="155" spans="1:25" s="62" customFormat="1" ht="18.75" customHeight="1" collapsed="1" thickBot="1" x14ac:dyDescent="0.25">
      <c r="A155" s="110">
        <v>30</v>
      </c>
      <c r="B155" s="138">
        <f t="shared" ref="B155:Y155" si="29">SUM(B156:B159)</f>
        <v>1024.316</v>
      </c>
      <c r="C155" s="139">
        <f t="shared" si="29"/>
        <v>1001.736</v>
      </c>
      <c r="D155" s="139">
        <f t="shared" si="29"/>
        <v>1007.1959999999999</v>
      </c>
      <c r="E155" s="139">
        <f t="shared" si="29"/>
        <v>1024.2560000000001</v>
      </c>
      <c r="F155" s="139">
        <f t="shared" si="29"/>
        <v>1011.3059999999999</v>
      </c>
      <c r="G155" s="139">
        <f t="shared" si="29"/>
        <v>1010.996</v>
      </c>
      <c r="H155" s="139">
        <f t="shared" si="29"/>
        <v>1015.086</v>
      </c>
      <c r="I155" s="139">
        <f t="shared" si="29"/>
        <v>993.99599999999998</v>
      </c>
      <c r="J155" s="139">
        <f t="shared" si="29"/>
        <v>1007.596</v>
      </c>
      <c r="K155" s="140">
        <f t="shared" si="29"/>
        <v>1018.4159999999999</v>
      </c>
      <c r="L155" s="139">
        <f t="shared" si="29"/>
        <v>1009.6959999999999</v>
      </c>
      <c r="M155" s="141">
        <f t="shared" si="29"/>
        <v>1021.0759999999999</v>
      </c>
      <c r="N155" s="140">
        <f t="shared" si="29"/>
        <v>1023.6659999999999</v>
      </c>
      <c r="O155" s="139">
        <f t="shared" si="29"/>
        <v>999.16599999999994</v>
      </c>
      <c r="P155" s="141">
        <f t="shared" si="29"/>
        <v>1005.5359999999999</v>
      </c>
      <c r="Q155" s="142">
        <f t="shared" si="29"/>
        <v>1029.9760000000001</v>
      </c>
      <c r="R155" s="139">
        <f t="shared" si="29"/>
        <v>1039.0160000000001</v>
      </c>
      <c r="S155" s="142">
        <f t="shared" si="29"/>
        <v>1043.4660000000001</v>
      </c>
      <c r="T155" s="139">
        <f t="shared" si="29"/>
        <v>1038.5260000000001</v>
      </c>
      <c r="U155" s="139">
        <f t="shared" si="29"/>
        <v>1028.636</v>
      </c>
      <c r="V155" s="139">
        <f t="shared" si="29"/>
        <v>1033.8760000000002</v>
      </c>
      <c r="W155" s="139">
        <f t="shared" si="29"/>
        <v>1035.4860000000001</v>
      </c>
      <c r="X155" s="139">
        <f t="shared" si="29"/>
        <v>1028.8960000000002</v>
      </c>
      <c r="Y155" s="143">
        <f t="shared" si="29"/>
        <v>1028.9459999999999</v>
      </c>
    </row>
    <row r="156" spans="1:25" s="62" customFormat="1" ht="18.75" hidden="1" customHeight="1" outlineLevel="1" x14ac:dyDescent="0.2">
      <c r="A156" s="56" t="s">
        <v>8</v>
      </c>
      <c r="B156" s="255">
        <f>'цена АТС'!C746</f>
        <v>750.8</v>
      </c>
      <c r="C156" s="255">
        <f>'цена АТС'!C747</f>
        <v>728.22</v>
      </c>
      <c r="D156" s="255">
        <f>'цена АТС'!C748</f>
        <v>733.68</v>
      </c>
      <c r="E156" s="255">
        <f>'цена АТС'!C749</f>
        <v>750.74</v>
      </c>
      <c r="F156" s="255">
        <f>'цена АТС'!C750</f>
        <v>737.79</v>
      </c>
      <c r="G156" s="255">
        <f>'цена АТС'!C751</f>
        <v>737.48</v>
      </c>
      <c r="H156" s="255">
        <f>'цена АТС'!C752</f>
        <v>741.57</v>
      </c>
      <c r="I156" s="255">
        <f>'цена АТС'!C753</f>
        <v>720.48</v>
      </c>
      <c r="J156" s="255">
        <f>'цена АТС'!C754</f>
        <v>734.08</v>
      </c>
      <c r="K156" s="255">
        <f>'цена АТС'!C755</f>
        <v>744.9</v>
      </c>
      <c r="L156" s="255">
        <f>'цена АТС'!C756</f>
        <v>736.18</v>
      </c>
      <c r="M156" s="255">
        <f>'цена АТС'!C757</f>
        <v>747.56</v>
      </c>
      <c r="N156" s="255">
        <f>'цена АТС'!C758</f>
        <v>750.15</v>
      </c>
      <c r="O156" s="255">
        <f>'цена АТС'!C759</f>
        <v>725.65</v>
      </c>
      <c r="P156" s="255">
        <f>'цена АТС'!C760</f>
        <v>732.02</v>
      </c>
      <c r="Q156" s="255">
        <f>'цена АТС'!C761</f>
        <v>756.46</v>
      </c>
      <c r="R156" s="255">
        <f>'цена АТС'!C762</f>
        <v>765.5</v>
      </c>
      <c r="S156" s="255">
        <f>'цена АТС'!C763</f>
        <v>769.95</v>
      </c>
      <c r="T156" s="255">
        <f>'цена АТС'!C764</f>
        <v>765.01</v>
      </c>
      <c r="U156" s="255">
        <f>'цена АТС'!C765</f>
        <v>755.12</v>
      </c>
      <c r="V156" s="255">
        <f>'цена АТС'!C766</f>
        <v>760.36</v>
      </c>
      <c r="W156" s="255">
        <f>'цена АТС'!C767</f>
        <v>761.97</v>
      </c>
      <c r="X156" s="255">
        <f>'цена АТС'!C768</f>
        <v>755.38</v>
      </c>
      <c r="Y156" s="255">
        <f>'цена АТС'!C769</f>
        <v>755.43</v>
      </c>
    </row>
    <row r="157" spans="1:25" s="62" customFormat="1" ht="18.75" hidden="1" customHeight="1" outlineLevel="1" x14ac:dyDescent="0.2">
      <c r="A157" s="57" t="s">
        <v>9</v>
      </c>
      <c r="B157" s="76">
        <v>271.02</v>
      </c>
      <c r="C157" s="74">
        <v>271.02</v>
      </c>
      <c r="D157" s="74">
        <v>271.02</v>
      </c>
      <c r="E157" s="74">
        <v>271.02</v>
      </c>
      <c r="F157" s="74">
        <v>271.02</v>
      </c>
      <c r="G157" s="74">
        <v>271.02</v>
      </c>
      <c r="H157" s="74">
        <v>271.02</v>
      </c>
      <c r="I157" s="74">
        <v>271.02</v>
      </c>
      <c r="J157" s="74">
        <v>271.02</v>
      </c>
      <c r="K157" s="74">
        <v>271.02</v>
      </c>
      <c r="L157" s="74">
        <v>271.02</v>
      </c>
      <c r="M157" s="74">
        <v>271.02</v>
      </c>
      <c r="N157" s="74">
        <v>271.02</v>
      </c>
      <c r="O157" s="74">
        <v>271.02</v>
      </c>
      <c r="P157" s="74">
        <v>271.02</v>
      </c>
      <c r="Q157" s="74">
        <v>271.02</v>
      </c>
      <c r="R157" s="74">
        <v>271.02</v>
      </c>
      <c r="S157" s="74">
        <v>271.02</v>
      </c>
      <c r="T157" s="74">
        <v>271.02</v>
      </c>
      <c r="U157" s="74">
        <v>271.02</v>
      </c>
      <c r="V157" s="74">
        <v>271.02</v>
      </c>
      <c r="W157" s="74">
        <v>271.02</v>
      </c>
      <c r="X157" s="74">
        <v>271.02</v>
      </c>
      <c r="Y157" s="81">
        <v>271.02</v>
      </c>
    </row>
    <row r="158" spans="1:25" s="62" customFormat="1" ht="18.75" hidden="1" customHeight="1" outlineLevel="1" x14ac:dyDescent="0.2">
      <c r="A158" s="58" t="s">
        <v>10</v>
      </c>
      <c r="B158" s="76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81"/>
    </row>
    <row r="159" spans="1:25" s="62" customFormat="1" ht="18.75" hidden="1" customHeight="1" outlineLevel="1" thickBot="1" x14ac:dyDescent="0.25">
      <c r="A159" s="147" t="s">
        <v>11</v>
      </c>
      <c r="B159" s="77">
        <v>2.496</v>
      </c>
      <c r="C159" s="75">
        <v>2.496</v>
      </c>
      <c r="D159" s="75">
        <v>2.496</v>
      </c>
      <c r="E159" s="75">
        <v>2.496</v>
      </c>
      <c r="F159" s="75">
        <v>2.496</v>
      </c>
      <c r="G159" s="75">
        <v>2.496</v>
      </c>
      <c r="H159" s="75">
        <v>2.496</v>
      </c>
      <c r="I159" s="75">
        <v>2.496</v>
      </c>
      <c r="J159" s="75">
        <v>2.496</v>
      </c>
      <c r="K159" s="75">
        <v>2.496</v>
      </c>
      <c r="L159" s="75">
        <v>2.496</v>
      </c>
      <c r="M159" s="75">
        <v>2.496</v>
      </c>
      <c r="N159" s="75">
        <v>2.496</v>
      </c>
      <c r="O159" s="75">
        <v>2.496</v>
      </c>
      <c r="P159" s="75">
        <v>2.496</v>
      </c>
      <c r="Q159" s="75">
        <v>2.496</v>
      </c>
      <c r="R159" s="75">
        <v>2.496</v>
      </c>
      <c r="S159" s="75">
        <v>2.496</v>
      </c>
      <c r="T159" s="75">
        <v>2.496</v>
      </c>
      <c r="U159" s="75">
        <v>2.496</v>
      </c>
      <c r="V159" s="75">
        <v>2.496</v>
      </c>
      <c r="W159" s="75">
        <v>2.496</v>
      </c>
      <c r="X159" s="75">
        <v>2.496</v>
      </c>
      <c r="Y159" s="82">
        <v>2.496</v>
      </c>
    </row>
    <row r="160" spans="1:25" s="62" customFormat="1" ht="18.75" customHeight="1" collapsed="1" thickBot="1" x14ac:dyDescent="0.25">
      <c r="A160" s="112">
        <v>31</v>
      </c>
      <c r="B160" s="138">
        <f t="shared" ref="B160:Y160" si="30">SUM(B161:B164)</f>
        <v>998.17599999999993</v>
      </c>
      <c r="C160" s="139">
        <f t="shared" si="30"/>
        <v>973.67599999999993</v>
      </c>
      <c r="D160" s="139">
        <f t="shared" si="30"/>
        <v>983.69599999999991</v>
      </c>
      <c r="E160" s="139">
        <f t="shared" si="30"/>
        <v>997.29599999999994</v>
      </c>
      <c r="F160" s="139">
        <f t="shared" si="30"/>
        <v>990.87599999999998</v>
      </c>
      <c r="G160" s="139">
        <f t="shared" si="30"/>
        <v>989.51599999999996</v>
      </c>
      <c r="H160" s="139">
        <f t="shared" si="30"/>
        <v>986.48599999999999</v>
      </c>
      <c r="I160" s="139">
        <f t="shared" si="30"/>
        <v>968.80599999999993</v>
      </c>
      <c r="J160" s="139">
        <f t="shared" si="30"/>
        <v>972.98599999999999</v>
      </c>
      <c r="K160" s="140">
        <f t="shared" si="30"/>
        <v>980.38599999999997</v>
      </c>
      <c r="L160" s="139">
        <f t="shared" si="30"/>
        <v>979.65599999999995</v>
      </c>
      <c r="M160" s="141">
        <f t="shared" si="30"/>
        <v>979.65599999999995</v>
      </c>
      <c r="N160" s="140">
        <f t="shared" si="30"/>
        <v>988.73599999999999</v>
      </c>
      <c r="O160" s="139">
        <f t="shared" si="30"/>
        <v>970.26599999999996</v>
      </c>
      <c r="P160" s="141">
        <f t="shared" si="30"/>
        <v>975.33600000000001</v>
      </c>
      <c r="Q160" s="142">
        <f t="shared" si="30"/>
        <v>1004.386</v>
      </c>
      <c r="R160" s="139">
        <f t="shared" si="30"/>
        <v>1008.116</v>
      </c>
      <c r="S160" s="142">
        <f t="shared" si="30"/>
        <v>1011.5759999999999</v>
      </c>
      <c r="T160" s="139">
        <f t="shared" si="30"/>
        <v>991.68599999999992</v>
      </c>
      <c r="U160" s="139">
        <f t="shared" si="30"/>
        <v>996.99599999999998</v>
      </c>
      <c r="V160" s="139">
        <f t="shared" si="30"/>
        <v>998.596</v>
      </c>
      <c r="W160" s="139">
        <f t="shared" si="30"/>
        <v>1002.256</v>
      </c>
      <c r="X160" s="139">
        <f t="shared" si="30"/>
        <v>1006.396</v>
      </c>
      <c r="Y160" s="143">
        <f t="shared" si="30"/>
        <v>1000.9259999999999</v>
      </c>
    </row>
    <row r="161" spans="1:25" s="62" customFormat="1" ht="18.75" hidden="1" customHeight="1" outlineLevel="1" x14ac:dyDescent="0.2">
      <c r="A161" s="157" t="s">
        <v>8</v>
      </c>
      <c r="B161" s="255">
        <f>'цена АТС'!C770</f>
        <v>724.66</v>
      </c>
      <c r="C161" s="255">
        <f>'цена АТС'!C771</f>
        <v>700.16</v>
      </c>
      <c r="D161" s="255">
        <f>'цена АТС'!C772</f>
        <v>710.18</v>
      </c>
      <c r="E161" s="255">
        <f>'цена АТС'!C773</f>
        <v>723.78</v>
      </c>
      <c r="F161" s="255">
        <f>'цена АТС'!C774</f>
        <v>717.36</v>
      </c>
      <c r="G161" s="255">
        <f>'цена АТС'!C775</f>
        <v>716</v>
      </c>
      <c r="H161" s="255">
        <f>'цена АТС'!C776</f>
        <v>712.97</v>
      </c>
      <c r="I161" s="255">
        <f>'цена АТС'!C777</f>
        <v>695.29</v>
      </c>
      <c r="J161" s="255">
        <f>'цена АТС'!C778</f>
        <v>699.47</v>
      </c>
      <c r="K161" s="255">
        <f>'цена АТС'!C779</f>
        <v>706.87</v>
      </c>
      <c r="L161" s="255">
        <f>'цена АТС'!C780</f>
        <v>706.14</v>
      </c>
      <c r="M161" s="255">
        <f>'цена АТС'!C781</f>
        <v>706.14</v>
      </c>
      <c r="N161" s="255">
        <f>'цена АТС'!C782</f>
        <v>715.22</v>
      </c>
      <c r="O161" s="255">
        <f>'цена АТС'!C783</f>
        <v>696.75</v>
      </c>
      <c r="P161" s="255">
        <f>'цена АТС'!C784</f>
        <v>701.82</v>
      </c>
      <c r="Q161" s="255">
        <f>'цена АТС'!C785</f>
        <v>730.87</v>
      </c>
      <c r="R161" s="255">
        <f>'цена АТС'!C786</f>
        <v>734.6</v>
      </c>
      <c r="S161" s="255">
        <f>'цена АТС'!C787</f>
        <v>738.06</v>
      </c>
      <c r="T161" s="255">
        <f>'цена АТС'!C788</f>
        <v>718.17</v>
      </c>
      <c r="U161" s="255">
        <f>'цена АТС'!C789</f>
        <v>723.48</v>
      </c>
      <c r="V161" s="255">
        <f>'цена АТС'!C790</f>
        <v>725.08</v>
      </c>
      <c r="W161" s="255">
        <f>'цена АТС'!C791</f>
        <v>728.74</v>
      </c>
      <c r="X161" s="255">
        <f>'цена АТС'!C792</f>
        <v>732.88</v>
      </c>
      <c r="Y161" s="255">
        <f>'цена АТС'!C793</f>
        <v>727.41</v>
      </c>
    </row>
    <row r="162" spans="1:25" s="62" customFormat="1" ht="18.75" hidden="1" customHeight="1" outlineLevel="1" x14ac:dyDescent="0.2">
      <c r="A162" s="53" t="s">
        <v>9</v>
      </c>
      <c r="B162" s="76">
        <v>271.02</v>
      </c>
      <c r="C162" s="74">
        <v>271.02</v>
      </c>
      <c r="D162" s="74">
        <v>271.02</v>
      </c>
      <c r="E162" s="74">
        <v>271.02</v>
      </c>
      <c r="F162" s="74">
        <v>271.02</v>
      </c>
      <c r="G162" s="74">
        <v>271.02</v>
      </c>
      <c r="H162" s="74">
        <v>271.02</v>
      </c>
      <c r="I162" s="74">
        <v>271.02</v>
      </c>
      <c r="J162" s="74">
        <v>271.02</v>
      </c>
      <c r="K162" s="74">
        <v>271.02</v>
      </c>
      <c r="L162" s="74">
        <v>271.02</v>
      </c>
      <c r="M162" s="74">
        <v>271.02</v>
      </c>
      <c r="N162" s="74">
        <v>271.02</v>
      </c>
      <c r="O162" s="74">
        <v>271.02</v>
      </c>
      <c r="P162" s="74">
        <v>271.02</v>
      </c>
      <c r="Q162" s="74">
        <v>271.02</v>
      </c>
      <c r="R162" s="74">
        <v>271.02</v>
      </c>
      <c r="S162" s="74">
        <v>271.02</v>
      </c>
      <c r="T162" s="74">
        <v>271.02</v>
      </c>
      <c r="U162" s="74">
        <v>271.02</v>
      </c>
      <c r="V162" s="74">
        <v>271.02</v>
      </c>
      <c r="W162" s="74">
        <v>271.02</v>
      </c>
      <c r="X162" s="74">
        <v>271.02</v>
      </c>
      <c r="Y162" s="81">
        <v>271.02</v>
      </c>
    </row>
    <row r="163" spans="1:25" s="62" customFormat="1" ht="18.75" hidden="1" customHeight="1" outlineLevel="1" x14ac:dyDescent="0.2">
      <c r="A163" s="54" t="s">
        <v>10</v>
      </c>
      <c r="B163" s="76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81"/>
    </row>
    <row r="164" spans="1:25" s="62" customFormat="1" ht="18.75" hidden="1" customHeight="1" outlineLevel="1" thickBot="1" x14ac:dyDescent="0.25">
      <c r="A164" s="158" t="s">
        <v>11</v>
      </c>
      <c r="B164" s="77">
        <v>2.496</v>
      </c>
      <c r="C164" s="75">
        <v>2.496</v>
      </c>
      <c r="D164" s="75">
        <v>2.496</v>
      </c>
      <c r="E164" s="75">
        <v>2.496</v>
      </c>
      <c r="F164" s="75">
        <v>2.496</v>
      </c>
      <c r="G164" s="75">
        <v>2.496</v>
      </c>
      <c r="H164" s="75">
        <v>2.496</v>
      </c>
      <c r="I164" s="75">
        <v>2.496</v>
      </c>
      <c r="J164" s="75">
        <v>2.496</v>
      </c>
      <c r="K164" s="75">
        <v>2.496</v>
      </c>
      <c r="L164" s="75">
        <v>2.496</v>
      </c>
      <c r="M164" s="75">
        <v>2.496</v>
      </c>
      <c r="N164" s="75">
        <v>2.496</v>
      </c>
      <c r="O164" s="75">
        <v>2.496</v>
      </c>
      <c r="P164" s="75">
        <v>2.496</v>
      </c>
      <c r="Q164" s="75">
        <v>2.496</v>
      </c>
      <c r="R164" s="75">
        <v>2.496</v>
      </c>
      <c r="S164" s="75">
        <v>2.496</v>
      </c>
      <c r="T164" s="75">
        <v>2.496</v>
      </c>
      <c r="U164" s="75">
        <v>2.496</v>
      </c>
      <c r="V164" s="75">
        <v>2.496</v>
      </c>
      <c r="W164" s="75">
        <v>2.496</v>
      </c>
      <c r="X164" s="75">
        <v>2.496</v>
      </c>
      <c r="Y164" s="82">
        <v>2.496</v>
      </c>
    </row>
    <row r="165" spans="1:25" ht="15" collapsed="1" thickBot="1" x14ac:dyDescent="0.25">
      <c r="A165" s="68"/>
    </row>
    <row r="166" spans="1:25" s="62" customFormat="1" ht="30.75" customHeight="1" thickBot="1" x14ac:dyDescent="0.25">
      <c r="A166" s="411" t="s">
        <v>47</v>
      </c>
      <c r="B166" s="413" t="s">
        <v>79</v>
      </c>
      <c r="C166" s="414"/>
      <c r="D166" s="414"/>
      <c r="E166" s="414"/>
      <c r="F166" s="414"/>
      <c r="G166" s="414"/>
      <c r="H166" s="414"/>
      <c r="I166" s="414"/>
      <c r="J166" s="414"/>
      <c r="K166" s="414"/>
      <c r="L166" s="414"/>
      <c r="M166" s="414"/>
      <c r="N166" s="414"/>
      <c r="O166" s="414"/>
      <c r="P166" s="414"/>
      <c r="Q166" s="414"/>
      <c r="R166" s="414"/>
      <c r="S166" s="414"/>
      <c r="T166" s="414"/>
      <c r="U166" s="414"/>
      <c r="V166" s="414"/>
      <c r="W166" s="414"/>
      <c r="X166" s="414"/>
      <c r="Y166" s="415"/>
    </row>
    <row r="167" spans="1:25" s="62" customFormat="1" ht="35.25" customHeight="1" thickBot="1" x14ac:dyDescent="0.25">
      <c r="A167" s="412"/>
      <c r="B167" s="164" t="s">
        <v>46</v>
      </c>
      <c r="C167" s="165" t="s">
        <v>45</v>
      </c>
      <c r="D167" s="166" t="s">
        <v>44</v>
      </c>
      <c r="E167" s="165" t="s">
        <v>43</v>
      </c>
      <c r="F167" s="165" t="s">
        <v>42</v>
      </c>
      <c r="G167" s="165" t="s">
        <v>41</v>
      </c>
      <c r="H167" s="165" t="s">
        <v>40</v>
      </c>
      <c r="I167" s="165" t="s">
        <v>39</v>
      </c>
      <c r="J167" s="165" t="s">
        <v>38</v>
      </c>
      <c r="K167" s="167" t="s">
        <v>37</v>
      </c>
      <c r="L167" s="165" t="s">
        <v>36</v>
      </c>
      <c r="M167" s="168" t="s">
        <v>35</v>
      </c>
      <c r="N167" s="167" t="s">
        <v>34</v>
      </c>
      <c r="O167" s="165" t="s">
        <v>33</v>
      </c>
      <c r="P167" s="168" t="s">
        <v>32</v>
      </c>
      <c r="Q167" s="166" t="s">
        <v>31</v>
      </c>
      <c r="R167" s="165" t="s">
        <v>30</v>
      </c>
      <c r="S167" s="166" t="s">
        <v>29</v>
      </c>
      <c r="T167" s="165" t="s">
        <v>28</v>
      </c>
      <c r="U167" s="166" t="s">
        <v>27</v>
      </c>
      <c r="V167" s="165" t="s">
        <v>26</v>
      </c>
      <c r="W167" s="166" t="s">
        <v>25</v>
      </c>
      <c r="X167" s="165" t="s">
        <v>24</v>
      </c>
      <c r="Y167" s="169" t="s">
        <v>23</v>
      </c>
    </row>
    <row r="168" spans="1:25" s="62" customFormat="1" ht="18.75" customHeight="1" thickBot="1" x14ac:dyDescent="0.25">
      <c r="A168" s="113">
        <v>1</v>
      </c>
      <c r="B168" s="101">
        <f>SUM(B169:B172)</f>
        <v>1387.9259999999999</v>
      </c>
      <c r="C168" s="102">
        <f t="shared" ref="C168:Y168" si="31">SUM(C169:C172)</f>
        <v>1355.566</v>
      </c>
      <c r="D168" s="102">
        <f t="shared" si="31"/>
        <v>1346.1959999999999</v>
      </c>
      <c r="E168" s="103">
        <f t="shared" si="31"/>
        <v>1320.346</v>
      </c>
      <c r="F168" s="103">
        <f t="shared" si="31"/>
        <v>1303.2660000000001</v>
      </c>
      <c r="G168" s="103">
        <f t="shared" si="31"/>
        <v>1374.7160000000001</v>
      </c>
      <c r="H168" s="103">
        <f t="shared" si="31"/>
        <v>1362.616</v>
      </c>
      <c r="I168" s="103">
        <f t="shared" si="31"/>
        <v>1364.586</v>
      </c>
      <c r="J168" s="103">
        <f t="shared" si="31"/>
        <v>1367.566</v>
      </c>
      <c r="K168" s="104">
        <f t="shared" si="31"/>
        <v>1356.076</v>
      </c>
      <c r="L168" s="103">
        <f t="shared" si="31"/>
        <v>1370.2560000000001</v>
      </c>
      <c r="M168" s="105">
        <f t="shared" si="31"/>
        <v>1372.7060000000001</v>
      </c>
      <c r="N168" s="104">
        <f t="shared" si="31"/>
        <v>1386.136</v>
      </c>
      <c r="O168" s="103">
        <f t="shared" si="31"/>
        <v>1369.6660000000002</v>
      </c>
      <c r="P168" s="105">
        <f t="shared" si="31"/>
        <v>1369.0360000000001</v>
      </c>
      <c r="Q168" s="106">
        <f t="shared" si="31"/>
        <v>1385.9660000000001</v>
      </c>
      <c r="R168" s="103">
        <f t="shared" si="31"/>
        <v>1399.9860000000001</v>
      </c>
      <c r="S168" s="106">
        <f t="shared" si="31"/>
        <v>1408.4860000000001</v>
      </c>
      <c r="T168" s="103">
        <f t="shared" si="31"/>
        <v>1407.3560000000002</v>
      </c>
      <c r="U168" s="102">
        <f t="shared" si="31"/>
        <v>1394.386</v>
      </c>
      <c r="V168" s="102">
        <f t="shared" si="31"/>
        <v>1389.336</v>
      </c>
      <c r="W168" s="102">
        <f t="shared" si="31"/>
        <v>1392.556</v>
      </c>
      <c r="X168" s="102">
        <f t="shared" si="31"/>
        <v>1402.346</v>
      </c>
      <c r="Y168" s="107">
        <f t="shared" si="31"/>
        <v>1393.4160000000002</v>
      </c>
    </row>
    <row r="169" spans="1:25" s="67" customFormat="1" ht="18.75" customHeight="1" outlineLevel="1" x14ac:dyDescent="0.2">
      <c r="A169" s="56" t="s">
        <v>8</v>
      </c>
      <c r="B169" s="70">
        <f>B11</f>
        <v>864.9</v>
      </c>
      <c r="C169" s="71">
        <f t="shared" ref="C169:Y169" si="32">C11</f>
        <v>832.54</v>
      </c>
      <c r="D169" s="71">
        <f t="shared" si="32"/>
        <v>823.17</v>
      </c>
      <c r="E169" s="72">
        <f t="shared" si="32"/>
        <v>797.32</v>
      </c>
      <c r="F169" s="71">
        <f t="shared" si="32"/>
        <v>780.24</v>
      </c>
      <c r="G169" s="71">
        <f t="shared" si="32"/>
        <v>851.69</v>
      </c>
      <c r="H169" s="71">
        <f t="shared" si="32"/>
        <v>839.59</v>
      </c>
      <c r="I169" s="71">
        <f t="shared" si="32"/>
        <v>841.56</v>
      </c>
      <c r="J169" s="73">
        <f t="shared" si="32"/>
        <v>844.54</v>
      </c>
      <c r="K169" s="71">
        <f t="shared" si="32"/>
        <v>833.05</v>
      </c>
      <c r="L169" s="71">
        <f t="shared" si="32"/>
        <v>847.23</v>
      </c>
      <c r="M169" s="71">
        <f t="shared" si="32"/>
        <v>849.68</v>
      </c>
      <c r="N169" s="71">
        <f t="shared" si="32"/>
        <v>863.11</v>
      </c>
      <c r="O169" s="71">
        <f t="shared" si="32"/>
        <v>846.64</v>
      </c>
      <c r="P169" s="71">
        <f t="shared" si="32"/>
        <v>846.01</v>
      </c>
      <c r="Q169" s="71">
        <f t="shared" si="32"/>
        <v>862.94</v>
      </c>
      <c r="R169" s="71">
        <f t="shared" si="32"/>
        <v>876.96</v>
      </c>
      <c r="S169" s="71">
        <f t="shared" si="32"/>
        <v>885.46</v>
      </c>
      <c r="T169" s="71">
        <f t="shared" si="32"/>
        <v>884.33</v>
      </c>
      <c r="U169" s="71">
        <f t="shared" si="32"/>
        <v>871.36</v>
      </c>
      <c r="V169" s="71">
        <f t="shared" si="32"/>
        <v>866.31</v>
      </c>
      <c r="W169" s="71">
        <f t="shared" si="32"/>
        <v>869.53</v>
      </c>
      <c r="X169" s="71">
        <f t="shared" si="32"/>
        <v>879.32</v>
      </c>
      <c r="Y169" s="79">
        <f t="shared" si="32"/>
        <v>870.39</v>
      </c>
    </row>
    <row r="170" spans="1:25" s="67" customFormat="1" ht="18.75" customHeight="1" outlineLevel="1" x14ac:dyDescent="0.2">
      <c r="A170" s="57" t="s">
        <v>9</v>
      </c>
      <c r="B170" s="76">
        <v>520.53</v>
      </c>
      <c r="C170" s="74">
        <v>520.53</v>
      </c>
      <c r="D170" s="74">
        <v>520.53</v>
      </c>
      <c r="E170" s="74">
        <v>520.53</v>
      </c>
      <c r="F170" s="74">
        <v>520.53</v>
      </c>
      <c r="G170" s="74">
        <v>520.53</v>
      </c>
      <c r="H170" s="74">
        <v>520.53</v>
      </c>
      <c r="I170" s="74">
        <v>520.53</v>
      </c>
      <c r="J170" s="74">
        <v>520.53</v>
      </c>
      <c r="K170" s="74">
        <v>520.53</v>
      </c>
      <c r="L170" s="74">
        <v>520.53</v>
      </c>
      <c r="M170" s="74">
        <v>520.53</v>
      </c>
      <c r="N170" s="74">
        <v>520.53</v>
      </c>
      <c r="O170" s="74">
        <v>520.53</v>
      </c>
      <c r="P170" s="74">
        <v>520.53</v>
      </c>
      <c r="Q170" s="74">
        <v>520.53</v>
      </c>
      <c r="R170" s="74">
        <v>520.53</v>
      </c>
      <c r="S170" s="74">
        <v>520.53</v>
      </c>
      <c r="T170" s="74">
        <v>520.53</v>
      </c>
      <c r="U170" s="74">
        <v>520.53</v>
      </c>
      <c r="V170" s="74">
        <v>520.53</v>
      </c>
      <c r="W170" s="74">
        <v>520.53</v>
      </c>
      <c r="X170" s="74">
        <v>520.53</v>
      </c>
      <c r="Y170" s="81">
        <v>520.53</v>
      </c>
    </row>
    <row r="171" spans="1:25" s="67" customFormat="1" ht="18.75" customHeight="1" outlineLevel="1" x14ac:dyDescent="0.2">
      <c r="A171" s="58" t="s">
        <v>10</v>
      </c>
      <c r="B171" s="76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81"/>
    </row>
    <row r="172" spans="1:25" s="67" customFormat="1" ht="18.75" customHeight="1" outlineLevel="1" thickBot="1" x14ac:dyDescent="0.25">
      <c r="A172" s="147" t="s">
        <v>11</v>
      </c>
      <c r="B172" s="77">
        <v>2.496</v>
      </c>
      <c r="C172" s="75">
        <v>2.496</v>
      </c>
      <c r="D172" s="75">
        <v>2.496</v>
      </c>
      <c r="E172" s="75">
        <v>2.496</v>
      </c>
      <c r="F172" s="75">
        <v>2.496</v>
      </c>
      <c r="G172" s="75">
        <v>2.496</v>
      </c>
      <c r="H172" s="75">
        <v>2.496</v>
      </c>
      <c r="I172" s="75">
        <v>2.496</v>
      </c>
      <c r="J172" s="75">
        <v>2.496</v>
      </c>
      <c r="K172" s="75">
        <v>2.496</v>
      </c>
      <c r="L172" s="75">
        <v>2.496</v>
      </c>
      <c r="M172" s="75">
        <v>2.496</v>
      </c>
      <c r="N172" s="75">
        <v>2.496</v>
      </c>
      <c r="O172" s="75">
        <v>2.496</v>
      </c>
      <c r="P172" s="75">
        <v>2.496</v>
      </c>
      <c r="Q172" s="75">
        <v>2.496</v>
      </c>
      <c r="R172" s="75">
        <v>2.496</v>
      </c>
      <c r="S172" s="75">
        <v>2.496</v>
      </c>
      <c r="T172" s="75">
        <v>2.496</v>
      </c>
      <c r="U172" s="75">
        <v>2.496</v>
      </c>
      <c r="V172" s="75">
        <v>2.496</v>
      </c>
      <c r="W172" s="75">
        <v>2.496</v>
      </c>
      <c r="X172" s="75">
        <v>2.496</v>
      </c>
      <c r="Y172" s="82">
        <v>2.496</v>
      </c>
    </row>
    <row r="173" spans="1:25" s="62" customFormat="1" ht="18.75" customHeight="1" thickBot="1" x14ac:dyDescent="0.25">
      <c r="A173" s="112">
        <v>2</v>
      </c>
      <c r="B173" s="101">
        <f>SUM(B174:B177)</f>
        <v>1432.2760000000001</v>
      </c>
      <c r="C173" s="102">
        <v>2229.2379999999998</v>
      </c>
      <c r="D173" s="102">
        <v>2191.2379999999998</v>
      </c>
      <c r="E173" s="103">
        <v>2196.4179999999997</v>
      </c>
      <c r="F173" s="103">
        <v>2196.6179999999999</v>
      </c>
      <c r="G173" s="103">
        <v>2201.2579999999998</v>
      </c>
      <c r="H173" s="103">
        <v>2355.6279999999997</v>
      </c>
      <c r="I173" s="103">
        <v>2491.9479999999999</v>
      </c>
      <c r="J173" s="103">
        <v>2561.0579999999995</v>
      </c>
      <c r="K173" s="104">
        <v>2585.2779999999998</v>
      </c>
      <c r="L173" s="103">
        <v>2596.6979999999999</v>
      </c>
      <c r="M173" s="105">
        <v>2596.2679999999996</v>
      </c>
      <c r="N173" s="104">
        <v>2593.5279999999998</v>
      </c>
      <c r="O173" s="103">
        <v>2592.4179999999997</v>
      </c>
      <c r="P173" s="105">
        <v>2585.3979999999997</v>
      </c>
      <c r="Q173" s="106">
        <v>2580.9079999999999</v>
      </c>
      <c r="R173" s="103">
        <v>2582.1279999999997</v>
      </c>
      <c r="S173" s="106">
        <v>2584.1479999999997</v>
      </c>
      <c r="T173" s="103">
        <v>2589.1679999999997</v>
      </c>
      <c r="U173" s="102">
        <v>2585.1979999999999</v>
      </c>
      <c r="V173" s="102">
        <v>2567.6079999999997</v>
      </c>
      <c r="W173" s="102">
        <v>2508.248</v>
      </c>
      <c r="X173" s="102">
        <v>2452.6879999999996</v>
      </c>
      <c r="Y173" s="107">
        <v>2339.788</v>
      </c>
    </row>
    <row r="174" spans="1:25" s="62" customFormat="1" ht="18.75" hidden="1" customHeight="1" outlineLevel="1" x14ac:dyDescent="0.2">
      <c r="A174" s="56" t="s">
        <v>8</v>
      </c>
      <c r="B174" s="70">
        <f>B16</f>
        <v>909.25</v>
      </c>
      <c r="C174" s="71">
        <f t="shared" ref="C174:Y174" si="33">C16</f>
        <v>856.11</v>
      </c>
      <c r="D174" s="71">
        <f t="shared" si="33"/>
        <v>822.97</v>
      </c>
      <c r="E174" s="72">
        <f t="shared" si="33"/>
        <v>848.42</v>
      </c>
      <c r="F174" s="71">
        <f t="shared" si="33"/>
        <v>851.46</v>
      </c>
      <c r="G174" s="71">
        <f t="shared" si="33"/>
        <v>821.7</v>
      </c>
      <c r="H174" s="71">
        <f t="shared" si="33"/>
        <v>879.05</v>
      </c>
      <c r="I174" s="71">
        <f t="shared" si="33"/>
        <v>863.51</v>
      </c>
      <c r="J174" s="73">
        <f t="shared" si="33"/>
        <v>849.71</v>
      </c>
      <c r="K174" s="71">
        <f t="shared" si="33"/>
        <v>865.69</v>
      </c>
      <c r="L174" s="71">
        <f t="shared" si="33"/>
        <v>883.19</v>
      </c>
      <c r="M174" s="71">
        <f t="shared" si="33"/>
        <v>889.68</v>
      </c>
      <c r="N174" s="71">
        <f t="shared" si="33"/>
        <v>900.78</v>
      </c>
      <c r="O174" s="71">
        <f t="shared" si="33"/>
        <v>872.83</v>
      </c>
      <c r="P174" s="71">
        <f t="shared" si="33"/>
        <v>881.17</v>
      </c>
      <c r="Q174" s="71">
        <f t="shared" si="33"/>
        <v>907.18</v>
      </c>
      <c r="R174" s="71">
        <f t="shared" si="33"/>
        <v>934.91</v>
      </c>
      <c r="S174" s="71">
        <f t="shared" si="33"/>
        <v>936.6</v>
      </c>
      <c r="T174" s="71">
        <f t="shared" si="33"/>
        <v>906.17</v>
      </c>
      <c r="U174" s="71">
        <f t="shared" si="33"/>
        <v>909.04</v>
      </c>
      <c r="V174" s="71">
        <f t="shared" si="33"/>
        <v>908.14</v>
      </c>
      <c r="W174" s="71">
        <f t="shared" si="33"/>
        <v>897.22</v>
      </c>
      <c r="X174" s="71">
        <f t="shared" si="33"/>
        <v>891.77</v>
      </c>
      <c r="Y174" s="79">
        <f t="shared" si="33"/>
        <v>894.13</v>
      </c>
    </row>
    <row r="175" spans="1:25" s="62" customFormat="1" ht="18.75" hidden="1" customHeight="1" outlineLevel="1" x14ac:dyDescent="0.2">
      <c r="A175" s="57" t="s">
        <v>9</v>
      </c>
      <c r="B175" s="76">
        <v>520.53</v>
      </c>
      <c r="C175" s="74">
        <v>520.53</v>
      </c>
      <c r="D175" s="74">
        <v>520.53</v>
      </c>
      <c r="E175" s="74">
        <v>520.53</v>
      </c>
      <c r="F175" s="74">
        <v>520.53</v>
      </c>
      <c r="G175" s="74">
        <v>520.53</v>
      </c>
      <c r="H175" s="74">
        <v>520.53</v>
      </c>
      <c r="I175" s="74">
        <v>520.53</v>
      </c>
      <c r="J175" s="74">
        <v>520.53</v>
      </c>
      <c r="K175" s="74">
        <v>520.53</v>
      </c>
      <c r="L175" s="74">
        <v>520.53</v>
      </c>
      <c r="M175" s="74">
        <v>520.53</v>
      </c>
      <c r="N175" s="74">
        <v>520.53</v>
      </c>
      <c r="O175" s="74">
        <v>520.53</v>
      </c>
      <c r="P175" s="74">
        <v>520.53</v>
      </c>
      <c r="Q175" s="74">
        <v>520.53</v>
      </c>
      <c r="R175" s="74">
        <v>520.53</v>
      </c>
      <c r="S175" s="74">
        <v>520.53</v>
      </c>
      <c r="T175" s="74">
        <v>520.53</v>
      </c>
      <c r="U175" s="74">
        <v>520.53</v>
      </c>
      <c r="V175" s="74">
        <v>520.53</v>
      </c>
      <c r="W175" s="74">
        <v>520.53</v>
      </c>
      <c r="X175" s="74">
        <v>520.53</v>
      </c>
      <c r="Y175" s="81">
        <v>520.53</v>
      </c>
    </row>
    <row r="176" spans="1:25" s="62" customFormat="1" ht="18.75" hidden="1" customHeight="1" outlineLevel="1" x14ac:dyDescent="0.2">
      <c r="A176" s="58" t="s">
        <v>10</v>
      </c>
      <c r="B176" s="76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81"/>
    </row>
    <row r="177" spans="1:25" s="62" customFormat="1" ht="18.75" hidden="1" customHeight="1" outlineLevel="1" thickBot="1" x14ac:dyDescent="0.25">
      <c r="A177" s="147" t="s">
        <v>11</v>
      </c>
      <c r="B177" s="77">
        <v>2.496</v>
      </c>
      <c r="C177" s="75">
        <v>2.496</v>
      </c>
      <c r="D177" s="75">
        <v>2.496</v>
      </c>
      <c r="E177" s="75">
        <v>2.496</v>
      </c>
      <c r="F177" s="75">
        <v>2.496</v>
      </c>
      <c r="G177" s="75">
        <v>2.496</v>
      </c>
      <c r="H177" s="75">
        <v>2.496</v>
      </c>
      <c r="I177" s="75">
        <v>2.496</v>
      </c>
      <c r="J177" s="75">
        <v>2.496</v>
      </c>
      <c r="K177" s="75">
        <v>2.496</v>
      </c>
      <c r="L177" s="75">
        <v>2.496</v>
      </c>
      <c r="M177" s="75">
        <v>2.496</v>
      </c>
      <c r="N177" s="75">
        <v>2.496</v>
      </c>
      <c r="O177" s="75">
        <v>2.496</v>
      </c>
      <c r="P177" s="75">
        <v>2.496</v>
      </c>
      <c r="Q177" s="75">
        <v>2.496</v>
      </c>
      <c r="R177" s="75">
        <v>2.496</v>
      </c>
      <c r="S177" s="75">
        <v>2.496</v>
      </c>
      <c r="T177" s="75">
        <v>2.496</v>
      </c>
      <c r="U177" s="75">
        <v>2.496</v>
      </c>
      <c r="V177" s="75">
        <v>2.496</v>
      </c>
      <c r="W177" s="75">
        <v>2.496</v>
      </c>
      <c r="X177" s="75">
        <v>2.496</v>
      </c>
      <c r="Y177" s="82">
        <v>2.496</v>
      </c>
    </row>
    <row r="178" spans="1:25" s="62" customFormat="1" ht="18.75" customHeight="1" collapsed="1" thickBot="1" x14ac:dyDescent="0.25">
      <c r="A178" s="109">
        <v>3</v>
      </c>
      <c r="B178" s="101">
        <f>SUM(B179:B182)</f>
        <v>1374.7560000000001</v>
      </c>
      <c r="C178" s="102">
        <v>2240.6579999999999</v>
      </c>
      <c r="D178" s="102">
        <v>2209.4279999999999</v>
      </c>
      <c r="E178" s="103">
        <v>2209.1579999999999</v>
      </c>
      <c r="F178" s="103">
        <v>2216.8379999999997</v>
      </c>
      <c r="G178" s="103">
        <v>2196.8679999999999</v>
      </c>
      <c r="H178" s="103">
        <v>2273.1979999999999</v>
      </c>
      <c r="I178" s="103">
        <v>2390.7379999999998</v>
      </c>
      <c r="J178" s="103">
        <v>2468.8079999999995</v>
      </c>
      <c r="K178" s="104">
        <v>2510.7979999999998</v>
      </c>
      <c r="L178" s="103">
        <v>2531.098</v>
      </c>
      <c r="M178" s="105">
        <v>2532.3679999999999</v>
      </c>
      <c r="N178" s="104">
        <v>2530.078</v>
      </c>
      <c r="O178" s="103">
        <v>2528.8079999999995</v>
      </c>
      <c r="P178" s="105">
        <v>2530.348</v>
      </c>
      <c r="Q178" s="106">
        <v>2534.6579999999999</v>
      </c>
      <c r="R178" s="103">
        <v>2532.1479999999997</v>
      </c>
      <c r="S178" s="106">
        <v>2554.0179999999996</v>
      </c>
      <c r="T178" s="103">
        <v>2562.7679999999996</v>
      </c>
      <c r="U178" s="102">
        <v>2549.4079999999999</v>
      </c>
      <c r="V178" s="102">
        <v>2548.8579999999997</v>
      </c>
      <c r="W178" s="102">
        <v>2528.9779999999996</v>
      </c>
      <c r="X178" s="102">
        <v>2468.328</v>
      </c>
      <c r="Y178" s="107">
        <v>2351.748</v>
      </c>
    </row>
    <row r="179" spans="1:25" s="62" customFormat="1" ht="18.75" hidden="1" customHeight="1" outlineLevel="1" x14ac:dyDescent="0.2">
      <c r="A179" s="56" t="s">
        <v>8</v>
      </c>
      <c r="B179" s="70">
        <f>B21</f>
        <v>851.73</v>
      </c>
      <c r="C179" s="71">
        <f t="shared" ref="C179:Y179" si="34">C21</f>
        <v>827.3</v>
      </c>
      <c r="D179" s="71">
        <f t="shared" si="34"/>
        <v>841.1</v>
      </c>
      <c r="E179" s="72">
        <f t="shared" si="34"/>
        <v>840.03</v>
      </c>
      <c r="F179" s="71">
        <f t="shared" si="34"/>
        <v>853.91</v>
      </c>
      <c r="G179" s="71">
        <f t="shared" si="34"/>
        <v>855.19</v>
      </c>
      <c r="H179" s="71">
        <f t="shared" si="34"/>
        <v>856.47</v>
      </c>
      <c r="I179" s="71">
        <f t="shared" si="34"/>
        <v>841.62</v>
      </c>
      <c r="J179" s="73">
        <f t="shared" si="34"/>
        <v>848.31</v>
      </c>
      <c r="K179" s="71">
        <f t="shared" si="34"/>
        <v>845.56</v>
      </c>
      <c r="L179" s="71">
        <f t="shared" si="34"/>
        <v>853.36</v>
      </c>
      <c r="M179" s="71">
        <f t="shared" si="34"/>
        <v>851.83</v>
      </c>
      <c r="N179" s="71">
        <f t="shared" si="34"/>
        <v>860.27</v>
      </c>
      <c r="O179" s="71">
        <f t="shared" si="34"/>
        <v>833.12</v>
      </c>
      <c r="P179" s="71">
        <f t="shared" si="34"/>
        <v>830.52</v>
      </c>
      <c r="Q179" s="71">
        <f t="shared" si="34"/>
        <v>864.25</v>
      </c>
      <c r="R179" s="71">
        <f t="shared" si="34"/>
        <v>867.89</v>
      </c>
      <c r="S179" s="71">
        <f t="shared" si="34"/>
        <v>875.84</v>
      </c>
      <c r="T179" s="71">
        <f t="shared" si="34"/>
        <v>885.74</v>
      </c>
      <c r="U179" s="71">
        <f t="shared" si="34"/>
        <v>869.24</v>
      </c>
      <c r="V179" s="71">
        <f t="shared" si="34"/>
        <v>868.05</v>
      </c>
      <c r="W179" s="71">
        <f t="shared" si="34"/>
        <v>859.05</v>
      </c>
      <c r="X179" s="71">
        <f t="shared" si="34"/>
        <v>863.82</v>
      </c>
      <c r="Y179" s="79">
        <f t="shared" si="34"/>
        <v>801.42</v>
      </c>
    </row>
    <row r="180" spans="1:25" s="62" customFormat="1" ht="18.75" hidden="1" customHeight="1" outlineLevel="1" x14ac:dyDescent="0.2">
      <c r="A180" s="57" t="s">
        <v>9</v>
      </c>
      <c r="B180" s="76">
        <v>520.53</v>
      </c>
      <c r="C180" s="74">
        <v>520.53</v>
      </c>
      <c r="D180" s="74">
        <v>520.53</v>
      </c>
      <c r="E180" s="74">
        <v>520.53</v>
      </c>
      <c r="F180" s="74">
        <v>520.53</v>
      </c>
      <c r="G180" s="74">
        <v>520.53</v>
      </c>
      <c r="H180" s="74">
        <v>520.53</v>
      </c>
      <c r="I180" s="74">
        <v>520.53</v>
      </c>
      <c r="J180" s="74">
        <v>520.53</v>
      </c>
      <c r="K180" s="74">
        <v>520.53</v>
      </c>
      <c r="L180" s="74">
        <v>520.53</v>
      </c>
      <c r="M180" s="74">
        <v>520.53</v>
      </c>
      <c r="N180" s="74">
        <v>520.53</v>
      </c>
      <c r="O180" s="74">
        <v>520.53</v>
      </c>
      <c r="P180" s="74">
        <v>520.53</v>
      </c>
      <c r="Q180" s="74">
        <v>520.53</v>
      </c>
      <c r="R180" s="74">
        <v>520.53</v>
      </c>
      <c r="S180" s="74">
        <v>520.53</v>
      </c>
      <c r="T180" s="74">
        <v>520.53</v>
      </c>
      <c r="U180" s="74">
        <v>520.53</v>
      </c>
      <c r="V180" s="74">
        <v>520.53</v>
      </c>
      <c r="W180" s="74">
        <v>520.53</v>
      </c>
      <c r="X180" s="74">
        <v>520.53</v>
      </c>
      <c r="Y180" s="81">
        <v>520.53</v>
      </c>
    </row>
    <row r="181" spans="1:25" s="62" customFormat="1" ht="18.75" hidden="1" customHeight="1" outlineLevel="1" x14ac:dyDescent="0.2">
      <c r="A181" s="58" t="s">
        <v>10</v>
      </c>
      <c r="B181" s="76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81"/>
    </row>
    <row r="182" spans="1:25" s="62" customFormat="1" ht="18.75" hidden="1" customHeight="1" outlineLevel="1" thickBot="1" x14ac:dyDescent="0.25">
      <c r="A182" s="147" t="s">
        <v>11</v>
      </c>
      <c r="B182" s="77">
        <v>2.496</v>
      </c>
      <c r="C182" s="75">
        <v>2.496</v>
      </c>
      <c r="D182" s="75">
        <v>2.496</v>
      </c>
      <c r="E182" s="75">
        <v>2.496</v>
      </c>
      <c r="F182" s="75">
        <v>2.496</v>
      </c>
      <c r="G182" s="75">
        <v>2.496</v>
      </c>
      <c r="H182" s="75">
        <v>2.496</v>
      </c>
      <c r="I182" s="75">
        <v>2.496</v>
      </c>
      <c r="J182" s="75">
        <v>2.496</v>
      </c>
      <c r="K182" s="75">
        <v>2.496</v>
      </c>
      <c r="L182" s="75">
        <v>2.496</v>
      </c>
      <c r="M182" s="75">
        <v>2.496</v>
      </c>
      <c r="N182" s="75">
        <v>2.496</v>
      </c>
      <c r="O182" s="75">
        <v>2.496</v>
      </c>
      <c r="P182" s="75">
        <v>2.496</v>
      </c>
      <c r="Q182" s="75">
        <v>2.496</v>
      </c>
      <c r="R182" s="75">
        <v>2.496</v>
      </c>
      <c r="S182" s="75">
        <v>2.496</v>
      </c>
      <c r="T182" s="75">
        <v>2.496</v>
      </c>
      <c r="U182" s="75">
        <v>2.496</v>
      </c>
      <c r="V182" s="75">
        <v>2.496</v>
      </c>
      <c r="W182" s="75">
        <v>2.496</v>
      </c>
      <c r="X182" s="75">
        <v>2.496</v>
      </c>
      <c r="Y182" s="82">
        <v>2.496</v>
      </c>
    </row>
    <row r="183" spans="1:25" s="62" customFormat="1" ht="18.75" customHeight="1" collapsed="1" thickBot="1" x14ac:dyDescent="0.25">
      <c r="A183" s="130">
        <v>4</v>
      </c>
      <c r="B183" s="131">
        <f>SUM(B184:B187)</f>
        <v>1210.046</v>
      </c>
      <c r="C183" s="132">
        <v>2206.3179999999998</v>
      </c>
      <c r="D183" s="132">
        <v>2133.5679999999998</v>
      </c>
      <c r="E183" s="132">
        <v>2106.098</v>
      </c>
      <c r="F183" s="132">
        <v>2124.4879999999998</v>
      </c>
      <c r="G183" s="132">
        <v>1617.0879999999997</v>
      </c>
      <c r="H183" s="132">
        <v>2092.5279999999998</v>
      </c>
      <c r="I183" s="132">
        <v>2197.9679999999998</v>
      </c>
      <c r="J183" s="132">
        <v>2326.8179999999998</v>
      </c>
      <c r="K183" s="133">
        <v>2375.0179999999996</v>
      </c>
      <c r="L183" s="132">
        <v>2392.848</v>
      </c>
      <c r="M183" s="134">
        <v>2396.3179999999998</v>
      </c>
      <c r="N183" s="133">
        <v>2396.2779999999998</v>
      </c>
      <c r="O183" s="132">
        <v>2396.9879999999998</v>
      </c>
      <c r="P183" s="134">
        <v>2400.6879999999996</v>
      </c>
      <c r="Q183" s="135">
        <v>2411.2379999999998</v>
      </c>
      <c r="R183" s="132">
        <v>2464.2079999999996</v>
      </c>
      <c r="S183" s="135">
        <v>2487.0679999999998</v>
      </c>
      <c r="T183" s="132">
        <v>2529.8679999999999</v>
      </c>
      <c r="U183" s="132">
        <v>2494.5879999999997</v>
      </c>
      <c r="V183" s="132">
        <v>2465.598</v>
      </c>
      <c r="W183" s="132">
        <v>2459.1179999999999</v>
      </c>
      <c r="X183" s="132">
        <v>2407.748</v>
      </c>
      <c r="Y183" s="136">
        <v>2306.538</v>
      </c>
    </row>
    <row r="184" spans="1:25" s="62" customFormat="1" ht="18.75" hidden="1" customHeight="1" outlineLevel="1" x14ac:dyDescent="0.2">
      <c r="A184" s="58" t="s">
        <v>8</v>
      </c>
      <c r="B184" s="120">
        <v>687.02</v>
      </c>
      <c r="C184" s="121">
        <v>590.79</v>
      </c>
      <c r="D184" s="121">
        <v>518.04</v>
      </c>
      <c r="E184" s="122">
        <v>490.57</v>
      </c>
      <c r="F184" s="121">
        <v>508.96</v>
      </c>
      <c r="G184" s="121">
        <v>1.56</v>
      </c>
      <c r="H184" s="121">
        <v>477</v>
      </c>
      <c r="I184" s="121">
        <v>582.44000000000005</v>
      </c>
      <c r="J184" s="123">
        <v>711.29</v>
      </c>
      <c r="K184" s="121">
        <v>759.49</v>
      </c>
      <c r="L184" s="121">
        <v>777.32</v>
      </c>
      <c r="M184" s="121">
        <v>780.79</v>
      </c>
      <c r="N184" s="121">
        <v>780.75</v>
      </c>
      <c r="O184" s="121">
        <v>781.46</v>
      </c>
      <c r="P184" s="121">
        <v>785.16</v>
      </c>
      <c r="Q184" s="121">
        <v>795.71</v>
      </c>
      <c r="R184" s="121">
        <v>848.68</v>
      </c>
      <c r="S184" s="121">
        <v>871.54</v>
      </c>
      <c r="T184" s="121">
        <v>914.34</v>
      </c>
      <c r="U184" s="121">
        <v>879.06</v>
      </c>
      <c r="V184" s="121">
        <v>850.07</v>
      </c>
      <c r="W184" s="121">
        <v>843.59</v>
      </c>
      <c r="X184" s="121">
        <v>792.22</v>
      </c>
      <c r="Y184" s="124">
        <v>691.01</v>
      </c>
    </row>
    <row r="185" spans="1:25" s="62" customFormat="1" ht="18.75" hidden="1" customHeight="1" outlineLevel="1" x14ac:dyDescent="0.2">
      <c r="A185" s="57" t="s">
        <v>9</v>
      </c>
      <c r="B185" s="76">
        <v>520.53</v>
      </c>
      <c r="C185" s="74">
        <v>520.53</v>
      </c>
      <c r="D185" s="74">
        <v>520.53</v>
      </c>
      <c r="E185" s="74">
        <v>520.53</v>
      </c>
      <c r="F185" s="74">
        <v>520.53</v>
      </c>
      <c r="G185" s="74">
        <v>520.53</v>
      </c>
      <c r="H185" s="74">
        <v>520.53</v>
      </c>
      <c r="I185" s="74">
        <v>520.53</v>
      </c>
      <c r="J185" s="74">
        <v>520.53</v>
      </c>
      <c r="K185" s="74">
        <v>520.53</v>
      </c>
      <c r="L185" s="74">
        <v>520.53</v>
      </c>
      <c r="M185" s="74">
        <v>520.53</v>
      </c>
      <c r="N185" s="74">
        <v>520.53</v>
      </c>
      <c r="O185" s="74">
        <v>520.53</v>
      </c>
      <c r="P185" s="74">
        <v>520.53</v>
      </c>
      <c r="Q185" s="74">
        <v>520.53</v>
      </c>
      <c r="R185" s="74">
        <v>520.53</v>
      </c>
      <c r="S185" s="74">
        <v>520.53</v>
      </c>
      <c r="T185" s="74">
        <v>520.53</v>
      </c>
      <c r="U185" s="74">
        <v>520.53</v>
      </c>
      <c r="V185" s="74">
        <v>520.53</v>
      </c>
      <c r="W185" s="74">
        <v>520.53</v>
      </c>
      <c r="X185" s="74">
        <v>520.53</v>
      </c>
      <c r="Y185" s="81">
        <v>520.53</v>
      </c>
    </row>
    <row r="186" spans="1:25" s="62" customFormat="1" ht="18.75" hidden="1" customHeight="1" outlineLevel="1" x14ac:dyDescent="0.2">
      <c r="A186" s="58" t="s">
        <v>10</v>
      </c>
      <c r="B186" s="76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81"/>
    </row>
    <row r="187" spans="1:25" s="62" customFormat="1" ht="18.75" hidden="1" customHeight="1" outlineLevel="1" thickBot="1" x14ac:dyDescent="0.25">
      <c r="A187" s="147" t="s">
        <v>11</v>
      </c>
      <c r="B187" s="77">
        <v>2.496</v>
      </c>
      <c r="C187" s="75">
        <v>2.496</v>
      </c>
      <c r="D187" s="75">
        <v>2.496</v>
      </c>
      <c r="E187" s="75">
        <v>2.496</v>
      </c>
      <c r="F187" s="75">
        <v>2.496</v>
      </c>
      <c r="G187" s="75">
        <v>2.496</v>
      </c>
      <c r="H187" s="75">
        <v>2.496</v>
      </c>
      <c r="I187" s="75">
        <v>2.496</v>
      </c>
      <c r="J187" s="75">
        <v>2.496</v>
      </c>
      <c r="K187" s="75">
        <v>2.496</v>
      </c>
      <c r="L187" s="75">
        <v>2.496</v>
      </c>
      <c r="M187" s="75">
        <v>2.496</v>
      </c>
      <c r="N187" s="75">
        <v>2.496</v>
      </c>
      <c r="O187" s="75">
        <v>2.496</v>
      </c>
      <c r="P187" s="75">
        <v>2.496</v>
      </c>
      <c r="Q187" s="75">
        <v>2.496</v>
      </c>
      <c r="R187" s="75">
        <v>2.496</v>
      </c>
      <c r="S187" s="75">
        <v>2.496</v>
      </c>
      <c r="T187" s="75">
        <v>2.496</v>
      </c>
      <c r="U187" s="75">
        <v>2.496</v>
      </c>
      <c r="V187" s="75">
        <v>2.496</v>
      </c>
      <c r="W187" s="75">
        <v>2.496</v>
      </c>
      <c r="X187" s="75">
        <v>2.496</v>
      </c>
      <c r="Y187" s="82">
        <v>2.496</v>
      </c>
    </row>
    <row r="188" spans="1:25" s="62" customFormat="1" ht="18.75" customHeight="1" collapsed="1" thickBot="1" x14ac:dyDescent="0.25">
      <c r="A188" s="109">
        <v>5</v>
      </c>
      <c r="B188" s="138">
        <f>SUM(B189:B192)</f>
        <v>1299.6260000000002</v>
      </c>
      <c r="C188" s="139">
        <v>2196.3879999999999</v>
      </c>
      <c r="D188" s="139">
        <v>2123.248</v>
      </c>
      <c r="E188" s="139">
        <v>2098.348</v>
      </c>
      <c r="F188" s="139">
        <v>2148.998</v>
      </c>
      <c r="G188" s="139">
        <v>2168.2279999999996</v>
      </c>
      <c r="H188" s="139">
        <v>2333.5879999999997</v>
      </c>
      <c r="I188" s="139">
        <v>2506.6979999999999</v>
      </c>
      <c r="J188" s="139">
        <v>2550.748</v>
      </c>
      <c r="K188" s="140">
        <v>2581.5079999999998</v>
      </c>
      <c r="L188" s="139">
        <v>2590.9779999999996</v>
      </c>
      <c r="M188" s="141">
        <v>2588.0679999999998</v>
      </c>
      <c r="N188" s="140">
        <v>2585.7379999999998</v>
      </c>
      <c r="O188" s="139">
        <v>2587.1279999999997</v>
      </c>
      <c r="P188" s="141">
        <v>2585.0879999999997</v>
      </c>
      <c r="Q188" s="142">
        <v>2582.2079999999996</v>
      </c>
      <c r="R188" s="139">
        <v>2585.6979999999999</v>
      </c>
      <c r="S188" s="142">
        <v>2583.7179999999998</v>
      </c>
      <c r="T188" s="139">
        <v>2585.6479999999997</v>
      </c>
      <c r="U188" s="139">
        <v>2585.4779999999996</v>
      </c>
      <c r="V188" s="139">
        <v>2575.328</v>
      </c>
      <c r="W188" s="139">
        <v>2547.6079999999997</v>
      </c>
      <c r="X188" s="139">
        <v>2486.1779999999999</v>
      </c>
      <c r="Y188" s="143">
        <v>2366.788</v>
      </c>
    </row>
    <row r="189" spans="1:25" s="62" customFormat="1" ht="18.75" hidden="1" customHeight="1" outlineLevel="1" x14ac:dyDescent="0.2">
      <c r="A189" s="56" t="s">
        <v>8</v>
      </c>
      <c r="B189" s="76">
        <f>B31</f>
        <v>776.6</v>
      </c>
      <c r="C189" s="71">
        <f t="shared" ref="C189:Y189" si="35">C31</f>
        <v>755.04</v>
      </c>
      <c r="D189" s="71">
        <f t="shared" si="35"/>
        <v>742.61</v>
      </c>
      <c r="E189" s="72">
        <f t="shared" si="35"/>
        <v>749.22</v>
      </c>
      <c r="F189" s="71">
        <f t="shared" si="35"/>
        <v>733.91</v>
      </c>
      <c r="G189" s="71">
        <f t="shared" si="35"/>
        <v>741.51</v>
      </c>
      <c r="H189" s="71">
        <f t="shared" si="35"/>
        <v>781.72</v>
      </c>
      <c r="I189" s="71">
        <f t="shared" si="35"/>
        <v>767.25</v>
      </c>
      <c r="J189" s="73">
        <f t="shared" si="35"/>
        <v>769.23</v>
      </c>
      <c r="K189" s="71">
        <f t="shared" si="35"/>
        <v>772.22</v>
      </c>
      <c r="L189" s="71">
        <f t="shared" si="35"/>
        <v>766.86</v>
      </c>
      <c r="M189" s="71">
        <f t="shared" si="35"/>
        <v>745.94</v>
      </c>
      <c r="N189" s="71">
        <f t="shared" si="35"/>
        <v>754.36</v>
      </c>
      <c r="O189" s="71">
        <f t="shared" si="35"/>
        <v>754.27</v>
      </c>
      <c r="P189" s="71">
        <f t="shared" si="35"/>
        <v>741.75</v>
      </c>
      <c r="Q189" s="71">
        <f t="shared" si="35"/>
        <v>774.35</v>
      </c>
      <c r="R189" s="71">
        <f t="shared" si="35"/>
        <v>782.23</v>
      </c>
      <c r="S189" s="71">
        <f t="shared" si="35"/>
        <v>784.98</v>
      </c>
      <c r="T189" s="71">
        <f t="shared" si="35"/>
        <v>779.83</v>
      </c>
      <c r="U189" s="71">
        <f t="shared" si="35"/>
        <v>769.55</v>
      </c>
      <c r="V189" s="71">
        <f t="shared" si="35"/>
        <v>780.8</v>
      </c>
      <c r="W189" s="71">
        <f t="shared" si="35"/>
        <v>765.2</v>
      </c>
      <c r="X189" s="71">
        <f t="shared" si="35"/>
        <v>769.58</v>
      </c>
      <c r="Y189" s="79">
        <f t="shared" si="35"/>
        <v>767.17</v>
      </c>
    </row>
    <row r="190" spans="1:25" s="62" customFormat="1" ht="18.75" hidden="1" customHeight="1" outlineLevel="1" x14ac:dyDescent="0.2">
      <c r="A190" s="57" t="s">
        <v>9</v>
      </c>
      <c r="B190" s="76">
        <v>520.53</v>
      </c>
      <c r="C190" s="74">
        <v>520.53</v>
      </c>
      <c r="D190" s="74">
        <v>520.53</v>
      </c>
      <c r="E190" s="74">
        <v>520.53</v>
      </c>
      <c r="F190" s="74">
        <v>520.53</v>
      </c>
      <c r="G190" s="74">
        <v>520.53</v>
      </c>
      <c r="H190" s="74">
        <v>520.53</v>
      </c>
      <c r="I190" s="74">
        <v>520.53</v>
      </c>
      <c r="J190" s="74">
        <v>520.53</v>
      </c>
      <c r="K190" s="74">
        <v>520.53</v>
      </c>
      <c r="L190" s="74">
        <v>520.53</v>
      </c>
      <c r="M190" s="74">
        <v>520.53</v>
      </c>
      <c r="N190" s="74">
        <v>520.53</v>
      </c>
      <c r="O190" s="74">
        <v>520.53</v>
      </c>
      <c r="P190" s="74">
        <v>520.53</v>
      </c>
      <c r="Q190" s="74">
        <v>520.53</v>
      </c>
      <c r="R190" s="74">
        <v>520.53</v>
      </c>
      <c r="S190" s="74">
        <v>520.53</v>
      </c>
      <c r="T190" s="74">
        <v>520.53</v>
      </c>
      <c r="U190" s="74">
        <v>520.53</v>
      </c>
      <c r="V190" s="74">
        <v>520.53</v>
      </c>
      <c r="W190" s="74">
        <v>520.53</v>
      </c>
      <c r="X190" s="74">
        <v>520.53</v>
      </c>
      <c r="Y190" s="81">
        <v>520.53</v>
      </c>
    </row>
    <row r="191" spans="1:25" s="62" customFormat="1" ht="18.75" hidden="1" customHeight="1" outlineLevel="1" x14ac:dyDescent="0.2">
      <c r="A191" s="58" t="s">
        <v>10</v>
      </c>
      <c r="B191" s="76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81"/>
    </row>
    <row r="192" spans="1:25" s="62" customFormat="1" ht="18.75" hidden="1" customHeight="1" outlineLevel="1" thickBot="1" x14ac:dyDescent="0.25">
      <c r="A192" s="147" t="s">
        <v>11</v>
      </c>
      <c r="B192" s="77">
        <v>2.496</v>
      </c>
      <c r="C192" s="75">
        <v>2.496</v>
      </c>
      <c r="D192" s="75">
        <v>2.496</v>
      </c>
      <c r="E192" s="75">
        <v>2.496</v>
      </c>
      <c r="F192" s="75">
        <v>2.496</v>
      </c>
      <c r="G192" s="75">
        <v>2.496</v>
      </c>
      <c r="H192" s="75">
        <v>2.496</v>
      </c>
      <c r="I192" s="75">
        <v>2.496</v>
      </c>
      <c r="J192" s="75">
        <v>2.496</v>
      </c>
      <c r="K192" s="75">
        <v>2.496</v>
      </c>
      <c r="L192" s="75">
        <v>2.496</v>
      </c>
      <c r="M192" s="75">
        <v>2.496</v>
      </c>
      <c r="N192" s="75">
        <v>2.496</v>
      </c>
      <c r="O192" s="75">
        <v>2.496</v>
      </c>
      <c r="P192" s="75">
        <v>2.496</v>
      </c>
      <c r="Q192" s="75">
        <v>2.496</v>
      </c>
      <c r="R192" s="75">
        <v>2.496</v>
      </c>
      <c r="S192" s="75">
        <v>2.496</v>
      </c>
      <c r="T192" s="75">
        <v>2.496</v>
      </c>
      <c r="U192" s="75">
        <v>2.496</v>
      </c>
      <c r="V192" s="75">
        <v>2.496</v>
      </c>
      <c r="W192" s="75">
        <v>2.496</v>
      </c>
      <c r="X192" s="75">
        <v>2.496</v>
      </c>
      <c r="Y192" s="82">
        <v>2.496</v>
      </c>
    </row>
    <row r="193" spans="1:25" s="62" customFormat="1" ht="18.75" customHeight="1" collapsed="1" thickBot="1" x14ac:dyDescent="0.25">
      <c r="A193" s="112">
        <v>6</v>
      </c>
      <c r="B193" s="101">
        <f>SUM(B194:B197)</f>
        <v>1295.4360000000001</v>
      </c>
      <c r="C193" s="102">
        <v>2226.7079999999996</v>
      </c>
      <c r="D193" s="102">
        <v>2190.9179999999997</v>
      </c>
      <c r="E193" s="103">
        <v>2179.6579999999999</v>
      </c>
      <c r="F193" s="103">
        <v>2202.0679999999998</v>
      </c>
      <c r="G193" s="103">
        <v>2203.8079999999995</v>
      </c>
      <c r="H193" s="103">
        <v>2321.9079999999999</v>
      </c>
      <c r="I193" s="103">
        <v>2503.4579999999996</v>
      </c>
      <c r="J193" s="103">
        <v>2541.6379999999999</v>
      </c>
      <c r="K193" s="104">
        <v>2580.5479999999998</v>
      </c>
      <c r="L193" s="103">
        <v>2593.2179999999998</v>
      </c>
      <c r="M193" s="105">
        <v>2593.7679999999996</v>
      </c>
      <c r="N193" s="104">
        <v>2591.6379999999999</v>
      </c>
      <c r="O193" s="103">
        <v>2593.3579999999997</v>
      </c>
      <c r="P193" s="105">
        <v>2591.6479999999997</v>
      </c>
      <c r="Q193" s="106">
        <v>2583.538</v>
      </c>
      <c r="R193" s="103">
        <v>2594.2679999999996</v>
      </c>
      <c r="S193" s="106">
        <v>2590.6779999999999</v>
      </c>
      <c r="T193" s="103">
        <v>2592.4079999999999</v>
      </c>
      <c r="U193" s="102">
        <v>2590.498</v>
      </c>
      <c r="V193" s="102">
        <v>2579.5679999999998</v>
      </c>
      <c r="W193" s="102">
        <v>2547.0579999999995</v>
      </c>
      <c r="X193" s="102">
        <v>2480.5879999999997</v>
      </c>
      <c r="Y193" s="107">
        <v>2359.0279999999998</v>
      </c>
    </row>
    <row r="194" spans="1:25" s="62" customFormat="1" ht="18.75" hidden="1" customHeight="1" outlineLevel="1" x14ac:dyDescent="0.2">
      <c r="A194" s="56" t="s">
        <v>8</v>
      </c>
      <c r="B194" s="76">
        <f>B36</f>
        <v>772.41</v>
      </c>
      <c r="C194" s="71">
        <f t="shared" ref="C194:Y194" si="36">C36</f>
        <v>762.34</v>
      </c>
      <c r="D194" s="71">
        <f t="shared" si="36"/>
        <v>765.52</v>
      </c>
      <c r="E194" s="72">
        <f t="shared" si="36"/>
        <v>773.32</v>
      </c>
      <c r="F194" s="71">
        <f t="shared" si="36"/>
        <v>766.7</v>
      </c>
      <c r="G194" s="71">
        <f t="shared" si="36"/>
        <v>773.12</v>
      </c>
      <c r="H194" s="71">
        <f t="shared" si="36"/>
        <v>778.5</v>
      </c>
      <c r="I194" s="71">
        <f t="shared" si="36"/>
        <v>763.2</v>
      </c>
      <c r="J194" s="73">
        <f t="shared" si="36"/>
        <v>769.43</v>
      </c>
      <c r="K194" s="71">
        <f t="shared" si="36"/>
        <v>769.26</v>
      </c>
      <c r="L194" s="71">
        <f t="shared" si="36"/>
        <v>770.65</v>
      </c>
      <c r="M194" s="71">
        <f t="shared" si="36"/>
        <v>770.93</v>
      </c>
      <c r="N194" s="71">
        <f t="shared" si="36"/>
        <v>779.15</v>
      </c>
      <c r="O194" s="71">
        <f t="shared" si="36"/>
        <v>756.37</v>
      </c>
      <c r="P194" s="71">
        <f t="shared" si="36"/>
        <v>760.82</v>
      </c>
      <c r="Q194" s="71">
        <f t="shared" si="36"/>
        <v>783.38</v>
      </c>
      <c r="R194" s="71">
        <f t="shared" si="36"/>
        <v>791.3</v>
      </c>
      <c r="S194" s="71">
        <f t="shared" si="36"/>
        <v>800.56</v>
      </c>
      <c r="T194" s="71">
        <f t="shared" si="36"/>
        <v>788.61</v>
      </c>
      <c r="U194" s="71">
        <f t="shared" si="36"/>
        <v>777.49</v>
      </c>
      <c r="V194" s="71">
        <f t="shared" si="36"/>
        <v>786.75</v>
      </c>
      <c r="W194" s="71">
        <f t="shared" si="36"/>
        <v>762.61</v>
      </c>
      <c r="X194" s="71">
        <f t="shared" si="36"/>
        <v>767.54</v>
      </c>
      <c r="Y194" s="79">
        <f t="shared" si="36"/>
        <v>789.7</v>
      </c>
    </row>
    <row r="195" spans="1:25" s="62" customFormat="1" ht="18.75" hidden="1" customHeight="1" outlineLevel="1" x14ac:dyDescent="0.2">
      <c r="A195" s="57" t="s">
        <v>9</v>
      </c>
      <c r="B195" s="76">
        <v>520.53</v>
      </c>
      <c r="C195" s="74">
        <v>520.53</v>
      </c>
      <c r="D195" s="74">
        <v>520.53</v>
      </c>
      <c r="E195" s="74">
        <v>520.53</v>
      </c>
      <c r="F195" s="74">
        <v>520.53</v>
      </c>
      <c r="G195" s="74">
        <v>520.53</v>
      </c>
      <c r="H195" s="74">
        <v>520.53</v>
      </c>
      <c r="I195" s="74">
        <v>520.53</v>
      </c>
      <c r="J195" s="74">
        <v>520.53</v>
      </c>
      <c r="K195" s="74">
        <v>520.53</v>
      </c>
      <c r="L195" s="74">
        <v>520.53</v>
      </c>
      <c r="M195" s="74">
        <v>520.53</v>
      </c>
      <c r="N195" s="74">
        <v>520.53</v>
      </c>
      <c r="O195" s="74">
        <v>520.53</v>
      </c>
      <c r="P195" s="74">
        <v>520.53</v>
      </c>
      <c r="Q195" s="74">
        <v>520.53</v>
      </c>
      <c r="R195" s="74">
        <v>520.53</v>
      </c>
      <c r="S195" s="74">
        <v>520.53</v>
      </c>
      <c r="T195" s="74">
        <v>520.53</v>
      </c>
      <c r="U195" s="74">
        <v>520.53</v>
      </c>
      <c r="V195" s="74">
        <v>520.53</v>
      </c>
      <c r="W195" s="74">
        <v>520.53</v>
      </c>
      <c r="X195" s="74">
        <v>520.53</v>
      </c>
      <c r="Y195" s="81">
        <v>520.53</v>
      </c>
    </row>
    <row r="196" spans="1:25" s="62" customFormat="1" ht="18.75" hidden="1" customHeight="1" outlineLevel="1" x14ac:dyDescent="0.2">
      <c r="A196" s="58" t="s">
        <v>10</v>
      </c>
      <c r="B196" s="76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81"/>
    </row>
    <row r="197" spans="1:25" s="62" customFormat="1" ht="18.75" hidden="1" customHeight="1" outlineLevel="1" thickBot="1" x14ac:dyDescent="0.25">
      <c r="A197" s="147" t="s">
        <v>11</v>
      </c>
      <c r="B197" s="77">
        <v>2.496</v>
      </c>
      <c r="C197" s="75">
        <v>2.496</v>
      </c>
      <c r="D197" s="75">
        <v>2.496</v>
      </c>
      <c r="E197" s="75">
        <v>2.496</v>
      </c>
      <c r="F197" s="75">
        <v>2.496</v>
      </c>
      <c r="G197" s="75">
        <v>2.496</v>
      </c>
      <c r="H197" s="75">
        <v>2.496</v>
      </c>
      <c r="I197" s="75">
        <v>2.496</v>
      </c>
      <c r="J197" s="75">
        <v>2.496</v>
      </c>
      <c r="K197" s="75">
        <v>2.496</v>
      </c>
      <c r="L197" s="75">
        <v>2.496</v>
      </c>
      <c r="M197" s="75">
        <v>2.496</v>
      </c>
      <c r="N197" s="75">
        <v>2.496</v>
      </c>
      <c r="O197" s="75">
        <v>2.496</v>
      </c>
      <c r="P197" s="75">
        <v>2.496</v>
      </c>
      <c r="Q197" s="75">
        <v>2.496</v>
      </c>
      <c r="R197" s="75">
        <v>2.496</v>
      </c>
      <c r="S197" s="75">
        <v>2.496</v>
      </c>
      <c r="T197" s="75">
        <v>2.496</v>
      </c>
      <c r="U197" s="75">
        <v>2.496</v>
      </c>
      <c r="V197" s="75">
        <v>2.496</v>
      </c>
      <c r="W197" s="75">
        <v>2.496</v>
      </c>
      <c r="X197" s="75">
        <v>2.496</v>
      </c>
      <c r="Y197" s="82">
        <v>2.496</v>
      </c>
    </row>
    <row r="198" spans="1:25" s="62" customFormat="1" ht="18.75" customHeight="1" collapsed="1" thickBot="1" x14ac:dyDescent="0.25">
      <c r="A198" s="109">
        <v>7</v>
      </c>
      <c r="B198" s="101">
        <v>2253.098</v>
      </c>
      <c r="C198" s="102">
        <v>2216.3079999999995</v>
      </c>
      <c r="D198" s="102">
        <v>2172.248</v>
      </c>
      <c r="E198" s="103">
        <v>2178.8379999999997</v>
      </c>
      <c r="F198" s="103">
        <v>2214.9179999999997</v>
      </c>
      <c r="G198" s="103">
        <v>2206.6879999999996</v>
      </c>
      <c r="H198" s="103">
        <v>2382.9179999999997</v>
      </c>
      <c r="I198" s="103">
        <v>2546.7379999999998</v>
      </c>
      <c r="J198" s="103">
        <v>2582.8079999999995</v>
      </c>
      <c r="K198" s="104">
        <v>2612.3079999999995</v>
      </c>
      <c r="L198" s="103">
        <v>2634.8879999999999</v>
      </c>
      <c r="M198" s="105">
        <v>2634.2279999999996</v>
      </c>
      <c r="N198" s="104">
        <v>2622.1879999999996</v>
      </c>
      <c r="O198" s="103">
        <v>2624.4279999999999</v>
      </c>
      <c r="P198" s="105">
        <v>2624.9279999999999</v>
      </c>
      <c r="Q198" s="106">
        <v>2613.7079999999996</v>
      </c>
      <c r="R198" s="103">
        <v>2627.8879999999999</v>
      </c>
      <c r="S198" s="106">
        <v>2615.078</v>
      </c>
      <c r="T198" s="103">
        <v>2620.4279999999999</v>
      </c>
      <c r="U198" s="102">
        <v>2617.2279999999996</v>
      </c>
      <c r="V198" s="102">
        <v>2609.1479999999997</v>
      </c>
      <c r="W198" s="102">
        <v>2583.2679999999996</v>
      </c>
      <c r="X198" s="102">
        <v>2503.2079999999996</v>
      </c>
      <c r="Y198" s="107">
        <v>2370.1479999999997</v>
      </c>
    </row>
    <row r="199" spans="1:25" s="62" customFormat="1" ht="18.75" hidden="1" customHeight="1" outlineLevel="1" x14ac:dyDescent="0.2">
      <c r="A199" s="56" t="s">
        <v>8</v>
      </c>
      <c r="B199" s="76">
        <f>B41</f>
        <v>785.82</v>
      </c>
      <c r="C199" s="71">
        <f t="shared" ref="C199:Y199" si="37">C41</f>
        <v>742.83</v>
      </c>
      <c r="D199" s="71">
        <f t="shared" si="37"/>
        <v>663.14</v>
      </c>
      <c r="E199" s="72">
        <f t="shared" si="37"/>
        <v>689.29</v>
      </c>
      <c r="F199" s="71">
        <f t="shared" si="37"/>
        <v>779.24</v>
      </c>
      <c r="G199" s="71">
        <f t="shared" si="37"/>
        <v>778.67</v>
      </c>
      <c r="H199" s="71">
        <f t="shared" si="37"/>
        <v>777.11</v>
      </c>
      <c r="I199" s="71">
        <f t="shared" si="37"/>
        <v>762.66</v>
      </c>
      <c r="J199" s="73">
        <f t="shared" si="37"/>
        <v>768.58</v>
      </c>
      <c r="K199" s="71">
        <f t="shared" si="37"/>
        <v>760.33</v>
      </c>
      <c r="L199" s="71">
        <f t="shared" si="37"/>
        <v>767.18</v>
      </c>
      <c r="M199" s="71">
        <f t="shared" si="37"/>
        <v>767.46</v>
      </c>
      <c r="N199" s="71">
        <f t="shared" si="37"/>
        <v>772.08</v>
      </c>
      <c r="O199" s="71">
        <f t="shared" si="37"/>
        <v>752.46</v>
      </c>
      <c r="P199" s="71">
        <f t="shared" si="37"/>
        <v>755.33</v>
      </c>
      <c r="Q199" s="71">
        <f t="shared" si="37"/>
        <v>783.85</v>
      </c>
      <c r="R199" s="71">
        <f t="shared" si="37"/>
        <v>797.9</v>
      </c>
      <c r="S199" s="71">
        <f t="shared" si="37"/>
        <v>797.94</v>
      </c>
      <c r="T199" s="71">
        <f t="shared" si="37"/>
        <v>791.21</v>
      </c>
      <c r="U199" s="71">
        <f t="shared" si="37"/>
        <v>742.49</v>
      </c>
      <c r="V199" s="71">
        <f t="shared" si="37"/>
        <v>784.69</v>
      </c>
      <c r="W199" s="71">
        <f t="shared" si="37"/>
        <v>786.36</v>
      </c>
      <c r="X199" s="71">
        <f t="shared" si="37"/>
        <v>781.95</v>
      </c>
      <c r="Y199" s="79">
        <f t="shared" si="37"/>
        <v>780.95</v>
      </c>
    </row>
    <row r="200" spans="1:25" s="62" customFormat="1" ht="18.75" hidden="1" customHeight="1" outlineLevel="1" x14ac:dyDescent="0.2">
      <c r="A200" s="57" t="s">
        <v>9</v>
      </c>
      <c r="B200" s="76">
        <v>520.53</v>
      </c>
      <c r="C200" s="74">
        <v>520.53</v>
      </c>
      <c r="D200" s="74">
        <v>520.53</v>
      </c>
      <c r="E200" s="74">
        <v>520.53</v>
      </c>
      <c r="F200" s="74">
        <v>520.53</v>
      </c>
      <c r="G200" s="74">
        <v>520.53</v>
      </c>
      <c r="H200" s="74">
        <v>520.53</v>
      </c>
      <c r="I200" s="74">
        <v>520.53</v>
      </c>
      <c r="J200" s="74">
        <v>520.53</v>
      </c>
      <c r="K200" s="74">
        <v>520.53</v>
      </c>
      <c r="L200" s="74">
        <v>520.53</v>
      </c>
      <c r="M200" s="74">
        <v>520.53</v>
      </c>
      <c r="N200" s="74">
        <v>520.53</v>
      </c>
      <c r="O200" s="74">
        <v>520.53</v>
      </c>
      <c r="P200" s="74">
        <v>520.53</v>
      </c>
      <c r="Q200" s="74">
        <v>520.53</v>
      </c>
      <c r="R200" s="74">
        <v>520.53</v>
      </c>
      <c r="S200" s="74">
        <v>520.53</v>
      </c>
      <c r="T200" s="74">
        <v>520.53</v>
      </c>
      <c r="U200" s="74">
        <v>520.53</v>
      </c>
      <c r="V200" s="74">
        <v>520.53</v>
      </c>
      <c r="W200" s="74">
        <v>520.53</v>
      </c>
      <c r="X200" s="74">
        <v>520.53</v>
      </c>
      <c r="Y200" s="81">
        <v>520.53</v>
      </c>
    </row>
    <row r="201" spans="1:25" s="62" customFormat="1" ht="18.75" hidden="1" customHeight="1" outlineLevel="1" x14ac:dyDescent="0.2">
      <c r="A201" s="58" t="s">
        <v>10</v>
      </c>
      <c r="B201" s="76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81"/>
    </row>
    <row r="202" spans="1:25" s="62" customFormat="1" ht="18.75" hidden="1" customHeight="1" outlineLevel="1" thickBot="1" x14ac:dyDescent="0.25">
      <c r="A202" s="147" t="s">
        <v>11</v>
      </c>
      <c r="B202" s="77">
        <v>2.496</v>
      </c>
      <c r="C202" s="75">
        <v>2.496</v>
      </c>
      <c r="D202" s="75">
        <v>2.496</v>
      </c>
      <c r="E202" s="75">
        <v>2.496</v>
      </c>
      <c r="F202" s="75">
        <v>2.496</v>
      </c>
      <c r="G202" s="75">
        <v>2.496</v>
      </c>
      <c r="H202" s="75">
        <v>2.496</v>
      </c>
      <c r="I202" s="75">
        <v>2.496</v>
      </c>
      <c r="J202" s="75">
        <v>2.496</v>
      </c>
      <c r="K202" s="75">
        <v>2.496</v>
      </c>
      <c r="L202" s="75">
        <v>2.496</v>
      </c>
      <c r="M202" s="75">
        <v>2.496</v>
      </c>
      <c r="N202" s="75">
        <v>2.496</v>
      </c>
      <c r="O202" s="75">
        <v>2.496</v>
      </c>
      <c r="P202" s="75">
        <v>2.496</v>
      </c>
      <c r="Q202" s="75">
        <v>2.496</v>
      </c>
      <c r="R202" s="75">
        <v>2.496</v>
      </c>
      <c r="S202" s="75">
        <v>2.496</v>
      </c>
      <c r="T202" s="75">
        <v>2.496</v>
      </c>
      <c r="U202" s="75">
        <v>2.496</v>
      </c>
      <c r="V202" s="75">
        <v>2.496</v>
      </c>
      <c r="W202" s="75">
        <v>2.496</v>
      </c>
      <c r="X202" s="75">
        <v>2.496</v>
      </c>
      <c r="Y202" s="82">
        <v>2.496</v>
      </c>
    </row>
    <row r="203" spans="1:25" s="62" customFormat="1" ht="18.75" customHeight="1" collapsed="1" thickBot="1" x14ac:dyDescent="0.25">
      <c r="A203" s="112">
        <v>8</v>
      </c>
      <c r="B203" s="101">
        <f>SUM(B204:B207)</f>
        <v>1291.586</v>
      </c>
      <c r="C203" s="102">
        <v>2225.288</v>
      </c>
      <c r="D203" s="102">
        <v>2193.7979999999998</v>
      </c>
      <c r="E203" s="103">
        <v>2198.2379999999998</v>
      </c>
      <c r="F203" s="103">
        <v>2209.848</v>
      </c>
      <c r="G203" s="103">
        <v>2211.8979999999997</v>
      </c>
      <c r="H203" s="103">
        <v>2343.5179999999996</v>
      </c>
      <c r="I203" s="103">
        <v>2540.578</v>
      </c>
      <c r="J203" s="103">
        <v>2578.2579999999998</v>
      </c>
      <c r="K203" s="104">
        <v>2611.3979999999997</v>
      </c>
      <c r="L203" s="103">
        <v>2620.578</v>
      </c>
      <c r="M203" s="105">
        <v>2612.3079999999995</v>
      </c>
      <c r="N203" s="104">
        <v>2606.4579999999996</v>
      </c>
      <c r="O203" s="103">
        <v>2607.5179999999996</v>
      </c>
      <c r="P203" s="105">
        <v>2608.998</v>
      </c>
      <c r="Q203" s="106">
        <v>2603.4279999999999</v>
      </c>
      <c r="R203" s="103">
        <v>2610.038</v>
      </c>
      <c r="S203" s="106">
        <v>2610.288</v>
      </c>
      <c r="T203" s="103">
        <v>2608.7179999999998</v>
      </c>
      <c r="U203" s="102">
        <v>2609.5179999999996</v>
      </c>
      <c r="V203" s="102">
        <v>2599.3879999999999</v>
      </c>
      <c r="W203" s="102">
        <v>2546.5679999999998</v>
      </c>
      <c r="X203" s="102">
        <v>2466.7379999999998</v>
      </c>
      <c r="Y203" s="107">
        <v>2355.3579999999997</v>
      </c>
    </row>
    <row r="204" spans="1:25" s="62" customFormat="1" ht="18.75" hidden="1" customHeight="1" outlineLevel="1" x14ac:dyDescent="0.2">
      <c r="A204" s="56" t="s">
        <v>8</v>
      </c>
      <c r="B204" s="76">
        <f>B46</f>
        <v>768.56</v>
      </c>
      <c r="C204" s="71">
        <f t="shared" ref="C204:Y204" si="38">C46</f>
        <v>758.28</v>
      </c>
      <c r="D204" s="71">
        <f t="shared" si="38"/>
        <v>708.39</v>
      </c>
      <c r="E204" s="72">
        <f t="shared" si="38"/>
        <v>717.96</v>
      </c>
      <c r="F204" s="71">
        <f t="shared" si="38"/>
        <v>855.13</v>
      </c>
      <c r="G204" s="71">
        <f t="shared" si="38"/>
        <v>857.18</v>
      </c>
      <c r="H204" s="71">
        <f t="shared" si="38"/>
        <v>856.39</v>
      </c>
      <c r="I204" s="71">
        <f t="shared" si="38"/>
        <v>836.54</v>
      </c>
      <c r="J204" s="73">
        <f t="shared" si="38"/>
        <v>841.39</v>
      </c>
      <c r="K204" s="71">
        <f t="shared" si="38"/>
        <v>811.56</v>
      </c>
      <c r="L204" s="71">
        <f t="shared" si="38"/>
        <v>812.37</v>
      </c>
      <c r="M204" s="71">
        <f t="shared" si="38"/>
        <v>810.55</v>
      </c>
      <c r="N204" s="71">
        <f t="shared" si="38"/>
        <v>818.82</v>
      </c>
      <c r="O204" s="71">
        <f t="shared" si="38"/>
        <v>795.08</v>
      </c>
      <c r="P204" s="71">
        <f t="shared" si="38"/>
        <v>763.63</v>
      </c>
      <c r="Q204" s="71">
        <f t="shared" si="38"/>
        <v>781.01</v>
      </c>
      <c r="R204" s="71">
        <f t="shared" si="38"/>
        <v>800.1</v>
      </c>
      <c r="S204" s="71">
        <f t="shared" si="38"/>
        <v>806.97</v>
      </c>
      <c r="T204" s="71">
        <f t="shared" si="38"/>
        <v>790.71</v>
      </c>
      <c r="U204" s="71">
        <f t="shared" si="38"/>
        <v>777.76</v>
      </c>
      <c r="V204" s="71">
        <f t="shared" si="38"/>
        <v>782.34</v>
      </c>
      <c r="W204" s="71">
        <f t="shared" si="38"/>
        <v>791.64</v>
      </c>
      <c r="X204" s="71">
        <f t="shared" si="38"/>
        <v>781.75</v>
      </c>
      <c r="Y204" s="79">
        <f t="shared" si="38"/>
        <v>801.53</v>
      </c>
    </row>
    <row r="205" spans="1:25" s="62" customFormat="1" ht="18.75" hidden="1" customHeight="1" outlineLevel="1" x14ac:dyDescent="0.2">
      <c r="A205" s="57" t="s">
        <v>9</v>
      </c>
      <c r="B205" s="76">
        <v>520.53</v>
      </c>
      <c r="C205" s="74">
        <v>520.53</v>
      </c>
      <c r="D205" s="74">
        <v>520.53</v>
      </c>
      <c r="E205" s="74">
        <v>520.53</v>
      </c>
      <c r="F205" s="74">
        <v>520.53</v>
      </c>
      <c r="G205" s="74">
        <v>520.53</v>
      </c>
      <c r="H205" s="74">
        <v>520.53</v>
      </c>
      <c r="I205" s="74">
        <v>520.53</v>
      </c>
      <c r="J205" s="74">
        <v>520.53</v>
      </c>
      <c r="K205" s="74">
        <v>520.53</v>
      </c>
      <c r="L205" s="74">
        <v>520.53</v>
      </c>
      <c r="M205" s="74">
        <v>520.53</v>
      </c>
      <c r="N205" s="74">
        <v>520.53</v>
      </c>
      <c r="O205" s="74">
        <v>520.53</v>
      </c>
      <c r="P205" s="74">
        <v>520.53</v>
      </c>
      <c r="Q205" s="74">
        <v>520.53</v>
      </c>
      <c r="R205" s="74">
        <v>520.53</v>
      </c>
      <c r="S205" s="74">
        <v>520.53</v>
      </c>
      <c r="T205" s="74">
        <v>520.53</v>
      </c>
      <c r="U205" s="74">
        <v>520.53</v>
      </c>
      <c r="V205" s="74">
        <v>520.53</v>
      </c>
      <c r="W205" s="74">
        <v>520.53</v>
      </c>
      <c r="X205" s="74">
        <v>520.53</v>
      </c>
      <c r="Y205" s="81">
        <v>520.53</v>
      </c>
    </row>
    <row r="206" spans="1:25" s="62" customFormat="1" ht="18.75" hidden="1" customHeight="1" outlineLevel="1" x14ac:dyDescent="0.2">
      <c r="A206" s="58" t="s">
        <v>10</v>
      </c>
      <c r="B206" s="76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81"/>
    </row>
    <row r="207" spans="1:25" s="62" customFormat="1" ht="18.75" hidden="1" customHeight="1" outlineLevel="1" thickBot="1" x14ac:dyDescent="0.25">
      <c r="A207" s="147" t="s">
        <v>11</v>
      </c>
      <c r="B207" s="77">
        <v>2.496</v>
      </c>
      <c r="C207" s="75">
        <v>2.496</v>
      </c>
      <c r="D207" s="75">
        <v>2.496</v>
      </c>
      <c r="E207" s="75">
        <v>2.496</v>
      </c>
      <c r="F207" s="75">
        <v>2.496</v>
      </c>
      <c r="G207" s="75">
        <v>2.496</v>
      </c>
      <c r="H207" s="75">
        <v>2.496</v>
      </c>
      <c r="I207" s="75">
        <v>2.496</v>
      </c>
      <c r="J207" s="75">
        <v>2.496</v>
      </c>
      <c r="K207" s="75">
        <v>2.496</v>
      </c>
      <c r="L207" s="75">
        <v>2.496</v>
      </c>
      <c r="M207" s="75">
        <v>2.496</v>
      </c>
      <c r="N207" s="75">
        <v>2.496</v>
      </c>
      <c r="O207" s="75">
        <v>2.496</v>
      </c>
      <c r="P207" s="75">
        <v>2.496</v>
      </c>
      <c r="Q207" s="75">
        <v>2.496</v>
      </c>
      <c r="R207" s="75">
        <v>2.496</v>
      </c>
      <c r="S207" s="75">
        <v>2.496</v>
      </c>
      <c r="T207" s="75">
        <v>2.496</v>
      </c>
      <c r="U207" s="75">
        <v>2.496</v>
      </c>
      <c r="V207" s="75">
        <v>2.496</v>
      </c>
      <c r="W207" s="75">
        <v>2.496</v>
      </c>
      <c r="X207" s="75">
        <v>2.496</v>
      </c>
      <c r="Y207" s="82">
        <v>2.496</v>
      </c>
    </row>
    <row r="208" spans="1:25" s="62" customFormat="1" ht="18.75" customHeight="1" collapsed="1" thickBot="1" x14ac:dyDescent="0.25">
      <c r="A208" s="109">
        <v>9</v>
      </c>
      <c r="B208" s="101">
        <f>SUM(B209:B212)</f>
        <v>1245.2460000000001</v>
      </c>
      <c r="C208" s="102">
        <v>2231.998</v>
      </c>
      <c r="D208" s="102">
        <v>2211.538</v>
      </c>
      <c r="E208" s="103">
        <v>2179.998</v>
      </c>
      <c r="F208" s="103">
        <v>2212.9279999999999</v>
      </c>
      <c r="G208" s="103">
        <v>2208.9679999999998</v>
      </c>
      <c r="H208" s="103">
        <v>2340.6579999999999</v>
      </c>
      <c r="I208" s="103">
        <v>2543.9579999999996</v>
      </c>
      <c r="J208" s="103">
        <v>2588.998</v>
      </c>
      <c r="K208" s="104">
        <v>2611.3379999999997</v>
      </c>
      <c r="L208" s="103">
        <v>2626.4179999999997</v>
      </c>
      <c r="M208" s="105">
        <v>2621.248</v>
      </c>
      <c r="N208" s="104">
        <v>2619.2679999999996</v>
      </c>
      <c r="O208" s="103">
        <v>2620.578</v>
      </c>
      <c r="P208" s="105">
        <v>2616.4179999999997</v>
      </c>
      <c r="Q208" s="106">
        <v>2611.7979999999998</v>
      </c>
      <c r="R208" s="103">
        <v>2618.2979999999998</v>
      </c>
      <c r="S208" s="106">
        <v>2614.3079999999995</v>
      </c>
      <c r="T208" s="103">
        <v>2613.0079999999998</v>
      </c>
      <c r="U208" s="102">
        <v>2617.9079999999999</v>
      </c>
      <c r="V208" s="102">
        <v>2600.848</v>
      </c>
      <c r="W208" s="102">
        <v>2557.748</v>
      </c>
      <c r="X208" s="102">
        <v>2473.1779999999999</v>
      </c>
      <c r="Y208" s="107">
        <v>2360.0079999999998</v>
      </c>
    </row>
    <row r="209" spans="1:25" s="62" customFormat="1" ht="18.75" hidden="1" customHeight="1" outlineLevel="1" x14ac:dyDescent="0.2">
      <c r="A209" s="56" t="s">
        <v>8</v>
      </c>
      <c r="B209" s="76">
        <f>B51</f>
        <v>722.22</v>
      </c>
      <c r="C209" s="71">
        <f t="shared" ref="C209:Y209" si="39">C51</f>
        <v>695.29</v>
      </c>
      <c r="D209" s="71">
        <f t="shared" si="39"/>
        <v>689.86</v>
      </c>
      <c r="E209" s="72">
        <f t="shared" si="39"/>
        <v>693.12</v>
      </c>
      <c r="F209" s="71">
        <f t="shared" si="39"/>
        <v>693.57</v>
      </c>
      <c r="G209" s="71">
        <f t="shared" si="39"/>
        <v>690.81</v>
      </c>
      <c r="H209" s="71">
        <f t="shared" si="39"/>
        <v>690.18</v>
      </c>
      <c r="I209" s="71">
        <f t="shared" si="39"/>
        <v>682.41</v>
      </c>
      <c r="J209" s="73">
        <f t="shared" si="39"/>
        <v>677.51</v>
      </c>
      <c r="K209" s="71">
        <f t="shared" si="39"/>
        <v>681.8</v>
      </c>
      <c r="L209" s="71">
        <f t="shared" si="39"/>
        <v>682.53</v>
      </c>
      <c r="M209" s="71">
        <f t="shared" si="39"/>
        <v>684.57</v>
      </c>
      <c r="N209" s="71">
        <f t="shared" si="39"/>
        <v>689.71</v>
      </c>
      <c r="O209" s="71">
        <f t="shared" si="39"/>
        <v>673.77</v>
      </c>
      <c r="P209" s="71">
        <f t="shared" si="39"/>
        <v>671.34</v>
      </c>
      <c r="Q209" s="71">
        <f t="shared" si="39"/>
        <v>689.81</v>
      </c>
      <c r="R209" s="71">
        <f t="shared" si="39"/>
        <v>708.35</v>
      </c>
      <c r="S209" s="71">
        <f t="shared" si="39"/>
        <v>713.22</v>
      </c>
      <c r="T209" s="71">
        <f t="shared" si="39"/>
        <v>700.04</v>
      </c>
      <c r="U209" s="71">
        <f t="shared" si="39"/>
        <v>685.2</v>
      </c>
      <c r="V209" s="71">
        <f t="shared" si="39"/>
        <v>692.58</v>
      </c>
      <c r="W209" s="71">
        <f t="shared" si="39"/>
        <v>690.99</v>
      </c>
      <c r="X209" s="71">
        <f t="shared" si="39"/>
        <v>702.42</v>
      </c>
      <c r="Y209" s="79">
        <f t="shared" si="39"/>
        <v>715.58</v>
      </c>
    </row>
    <row r="210" spans="1:25" s="62" customFormat="1" ht="18.75" hidden="1" customHeight="1" outlineLevel="1" x14ac:dyDescent="0.2">
      <c r="A210" s="57" t="s">
        <v>9</v>
      </c>
      <c r="B210" s="76">
        <v>520.53</v>
      </c>
      <c r="C210" s="74">
        <v>520.53</v>
      </c>
      <c r="D210" s="74">
        <v>520.53</v>
      </c>
      <c r="E210" s="74">
        <v>520.53</v>
      </c>
      <c r="F210" s="74">
        <v>520.53</v>
      </c>
      <c r="G210" s="74">
        <v>520.53</v>
      </c>
      <c r="H210" s="74">
        <v>520.53</v>
      </c>
      <c r="I210" s="74">
        <v>520.53</v>
      </c>
      <c r="J210" s="74">
        <v>520.53</v>
      </c>
      <c r="K210" s="74">
        <v>520.53</v>
      </c>
      <c r="L210" s="74">
        <v>520.53</v>
      </c>
      <c r="M210" s="74">
        <v>520.53</v>
      </c>
      <c r="N210" s="74">
        <v>520.53</v>
      </c>
      <c r="O210" s="74">
        <v>520.53</v>
      </c>
      <c r="P210" s="74">
        <v>520.53</v>
      </c>
      <c r="Q210" s="74">
        <v>520.53</v>
      </c>
      <c r="R210" s="74">
        <v>520.53</v>
      </c>
      <c r="S210" s="74">
        <v>520.53</v>
      </c>
      <c r="T210" s="74">
        <v>520.53</v>
      </c>
      <c r="U210" s="74">
        <v>520.53</v>
      </c>
      <c r="V210" s="74">
        <v>520.53</v>
      </c>
      <c r="W210" s="74">
        <v>520.53</v>
      </c>
      <c r="X210" s="74">
        <v>520.53</v>
      </c>
      <c r="Y210" s="81">
        <v>520.53</v>
      </c>
    </row>
    <row r="211" spans="1:25" s="62" customFormat="1" ht="18.75" hidden="1" customHeight="1" outlineLevel="1" x14ac:dyDescent="0.2">
      <c r="A211" s="58" t="s">
        <v>10</v>
      </c>
      <c r="B211" s="76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81"/>
    </row>
    <row r="212" spans="1:25" s="62" customFormat="1" ht="18.75" hidden="1" customHeight="1" outlineLevel="1" thickBot="1" x14ac:dyDescent="0.25">
      <c r="A212" s="147" t="s">
        <v>11</v>
      </c>
      <c r="B212" s="77">
        <v>2.496</v>
      </c>
      <c r="C212" s="75">
        <v>2.496</v>
      </c>
      <c r="D212" s="75">
        <v>2.496</v>
      </c>
      <c r="E212" s="75">
        <v>2.496</v>
      </c>
      <c r="F212" s="75">
        <v>2.496</v>
      </c>
      <c r="G212" s="75">
        <v>2.496</v>
      </c>
      <c r="H212" s="75">
        <v>2.496</v>
      </c>
      <c r="I212" s="75">
        <v>2.496</v>
      </c>
      <c r="J212" s="75">
        <v>2.496</v>
      </c>
      <c r="K212" s="75">
        <v>2.496</v>
      </c>
      <c r="L212" s="75">
        <v>2.496</v>
      </c>
      <c r="M212" s="75">
        <v>2.496</v>
      </c>
      <c r="N212" s="75">
        <v>2.496</v>
      </c>
      <c r="O212" s="75">
        <v>2.496</v>
      </c>
      <c r="P212" s="75">
        <v>2.496</v>
      </c>
      <c r="Q212" s="75">
        <v>2.496</v>
      </c>
      <c r="R212" s="75">
        <v>2.496</v>
      </c>
      <c r="S212" s="75">
        <v>2.496</v>
      </c>
      <c r="T212" s="75">
        <v>2.496</v>
      </c>
      <c r="U212" s="75">
        <v>2.496</v>
      </c>
      <c r="V212" s="75">
        <v>2.496</v>
      </c>
      <c r="W212" s="75">
        <v>2.496</v>
      </c>
      <c r="X212" s="75">
        <v>2.496</v>
      </c>
      <c r="Y212" s="82">
        <v>2.496</v>
      </c>
    </row>
    <row r="213" spans="1:25" s="62" customFormat="1" ht="18.75" customHeight="1" collapsed="1" thickBot="1" x14ac:dyDescent="0.25">
      <c r="A213" s="112">
        <v>10</v>
      </c>
      <c r="B213" s="101">
        <f>SUM(B214:B217)</f>
        <v>1285.4259999999999</v>
      </c>
      <c r="C213" s="102">
        <v>2277.1379999999999</v>
      </c>
      <c r="D213" s="102">
        <v>2221.9579999999996</v>
      </c>
      <c r="E213" s="103">
        <v>2219.2179999999998</v>
      </c>
      <c r="F213" s="103">
        <v>2229.0479999999998</v>
      </c>
      <c r="G213" s="103">
        <v>2222.7079999999996</v>
      </c>
      <c r="H213" s="103">
        <v>2331.4879999999998</v>
      </c>
      <c r="I213" s="103">
        <v>2423.7979999999998</v>
      </c>
      <c r="J213" s="103">
        <v>2544.9579999999996</v>
      </c>
      <c r="K213" s="104">
        <v>2580.1279999999997</v>
      </c>
      <c r="L213" s="103">
        <v>2595.9379999999996</v>
      </c>
      <c r="M213" s="105">
        <v>2599.4779999999996</v>
      </c>
      <c r="N213" s="104">
        <v>2590.328</v>
      </c>
      <c r="O213" s="103">
        <v>2588.6479999999997</v>
      </c>
      <c r="P213" s="105">
        <v>2589.6279999999997</v>
      </c>
      <c r="Q213" s="106">
        <v>2593.5279999999998</v>
      </c>
      <c r="R213" s="103">
        <v>2585.5879999999997</v>
      </c>
      <c r="S213" s="106">
        <v>2615.848</v>
      </c>
      <c r="T213" s="103">
        <v>2629.4279999999999</v>
      </c>
      <c r="U213" s="102">
        <v>2608.5279999999998</v>
      </c>
      <c r="V213" s="102">
        <v>2609.0079999999998</v>
      </c>
      <c r="W213" s="102">
        <v>2578.9479999999999</v>
      </c>
      <c r="X213" s="102">
        <v>2473.9879999999998</v>
      </c>
      <c r="Y213" s="107">
        <v>2379.498</v>
      </c>
    </row>
    <row r="214" spans="1:25" s="62" customFormat="1" ht="18.75" hidden="1" customHeight="1" outlineLevel="1" x14ac:dyDescent="0.2">
      <c r="A214" s="56" t="s">
        <v>8</v>
      </c>
      <c r="B214" s="76">
        <f>B56</f>
        <v>762.4</v>
      </c>
      <c r="C214" s="71">
        <f t="shared" ref="C214:Y214" si="40">C56</f>
        <v>742.16</v>
      </c>
      <c r="D214" s="71">
        <f t="shared" si="40"/>
        <v>750.92</v>
      </c>
      <c r="E214" s="72">
        <f t="shared" si="40"/>
        <v>745.93</v>
      </c>
      <c r="F214" s="71">
        <f t="shared" si="40"/>
        <v>750.39</v>
      </c>
      <c r="G214" s="71">
        <f t="shared" si="40"/>
        <v>746.82</v>
      </c>
      <c r="H214" s="71">
        <f t="shared" si="40"/>
        <v>748.82</v>
      </c>
      <c r="I214" s="71">
        <f t="shared" si="40"/>
        <v>752.55</v>
      </c>
      <c r="J214" s="73">
        <f t="shared" si="40"/>
        <v>756.42</v>
      </c>
      <c r="K214" s="71">
        <f t="shared" si="40"/>
        <v>755.12</v>
      </c>
      <c r="L214" s="71">
        <f t="shared" si="40"/>
        <v>757.39</v>
      </c>
      <c r="M214" s="71">
        <f t="shared" si="40"/>
        <v>757.87</v>
      </c>
      <c r="N214" s="71">
        <f t="shared" si="40"/>
        <v>762.84</v>
      </c>
      <c r="O214" s="71">
        <f t="shared" si="40"/>
        <v>743.27</v>
      </c>
      <c r="P214" s="71">
        <f t="shared" si="40"/>
        <v>745.69</v>
      </c>
      <c r="Q214" s="71">
        <f t="shared" si="40"/>
        <v>765.14</v>
      </c>
      <c r="R214" s="71">
        <f t="shared" si="40"/>
        <v>772.53</v>
      </c>
      <c r="S214" s="71">
        <f t="shared" si="40"/>
        <v>778.01</v>
      </c>
      <c r="T214" s="71">
        <f t="shared" si="40"/>
        <v>771.73</v>
      </c>
      <c r="U214" s="71">
        <f t="shared" si="40"/>
        <v>759.55</v>
      </c>
      <c r="V214" s="71">
        <f t="shared" si="40"/>
        <v>758.06</v>
      </c>
      <c r="W214" s="71">
        <f t="shared" si="40"/>
        <v>766.91</v>
      </c>
      <c r="X214" s="71">
        <f t="shared" si="40"/>
        <v>768.59</v>
      </c>
      <c r="Y214" s="79">
        <f t="shared" si="40"/>
        <v>765.09</v>
      </c>
    </row>
    <row r="215" spans="1:25" s="62" customFormat="1" ht="18.75" hidden="1" customHeight="1" outlineLevel="1" x14ac:dyDescent="0.2">
      <c r="A215" s="57" t="s">
        <v>9</v>
      </c>
      <c r="B215" s="76">
        <v>520.53</v>
      </c>
      <c r="C215" s="74">
        <v>520.53</v>
      </c>
      <c r="D215" s="74">
        <v>520.53</v>
      </c>
      <c r="E215" s="74">
        <v>520.53</v>
      </c>
      <c r="F215" s="74">
        <v>520.53</v>
      </c>
      <c r="G215" s="74">
        <v>520.53</v>
      </c>
      <c r="H215" s="74">
        <v>520.53</v>
      </c>
      <c r="I215" s="74">
        <v>520.53</v>
      </c>
      <c r="J215" s="74">
        <v>520.53</v>
      </c>
      <c r="K215" s="74">
        <v>520.53</v>
      </c>
      <c r="L215" s="74">
        <v>520.53</v>
      </c>
      <c r="M215" s="74">
        <v>520.53</v>
      </c>
      <c r="N215" s="74">
        <v>520.53</v>
      </c>
      <c r="O215" s="74">
        <v>520.53</v>
      </c>
      <c r="P215" s="74">
        <v>520.53</v>
      </c>
      <c r="Q215" s="74">
        <v>520.53</v>
      </c>
      <c r="R215" s="74">
        <v>520.53</v>
      </c>
      <c r="S215" s="74">
        <v>520.53</v>
      </c>
      <c r="T215" s="74">
        <v>520.53</v>
      </c>
      <c r="U215" s="74">
        <v>520.53</v>
      </c>
      <c r="V215" s="74">
        <v>520.53</v>
      </c>
      <c r="W215" s="74">
        <v>520.53</v>
      </c>
      <c r="X215" s="74">
        <v>520.53</v>
      </c>
      <c r="Y215" s="81">
        <v>520.53</v>
      </c>
    </row>
    <row r="216" spans="1:25" s="62" customFormat="1" ht="18.75" hidden="1" customHeight="1" outlineLevel="1" x14ac:dyDescent="0.2">
      <c r="A216" s="58" t="s">
        <v>10</v>
      </c>
      <c r="B216" s="76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81"/>
    </row>
    <row r="217" spans="1:25" s="62" customFormat="1" ht="18.75" hidden="1" customHeight="1" outlineLevel="1" thickBot="1" x14ac:dyDescent="0.25">
      <c r="A217" s="147" t="s">
        <v>11</v>
      </c>
      <c r="B217" s="77">
        <v>2.496</v>
      </c>
      <c r="C217" s="75">
        <v>2.496</v>
      </c>
      <c r="D217" s="75">
        <v>2.496</v>
      </c>
      <c r="E217" s="75">
        <v>2.496</v>
      </c>
      <c r="F217" s="75">
        <v>2.496</v>
      </c>
      <c r="G217" s="75">
        <v>2.496</v>
      </c>
      <c r="H217" s="75">
        <v>2.496</v>
      </c>
      <c r="I217" s="75">
        <v>2.496</v>
      </c>
      <c r="J217" s="75">
        <v>2.496</v>
      </c>
      <c r="K217" s="75">
        <v>2.496</v>
      </c>
      <c r="L217" s="75">
        <v>2.496</v>
      </c>
      <c r="M217" s="75">
        <v>2.496</v>
      </c>
      <c r="N217" s="75">
        <v>2.496</v>
      </c>
      <c r="O217" s="75">
        <v>2.496</v>
      </c>
      <c r="P217" s="75">
        <v>2.496</v>
      </c>
      <c r="Q217" s="75">
        <v>2.496</v>
      </c>
      <c r="R217" s="75">
        <v>2.496</v>
      </c>
      <c r="S217" s="75">
        <v>2.496</v>
      </c>
      <c r="T217" s="75">
        <v>2.496</v>
      </c>
      <c r="U217" s="75">
        <v>2.496</v>
      </c>
      <c r="V217" s="75">
        <v>2.496</v>
      </c>
      <c r="W217" s="75">
        <v>2.496</v>
      </c>
      <c r="X217" s="75">
        <v>2.496</v>
      </c>
      <c r="Y217" s="82">
        <v>2.496</v>
      </c>
    </row>
    <row r="218" spans="1:25" s="62" customFormat="1" ht="18.75" customHeight="1" collapsed="1" thickBot="1" x14ac:dyDescent="0.25">
      <c r="A218" s="109">
        <v>11</v>
      </c>
      <c r="B218" s="101">
        <f>SUM(B219:B222)</f>
        <v>1291.5260000000001</v>
      </c>
      <c r="C218" s="102">
        <v>2228.2679999999996</v>
      </c>
      <c r="D218" s="102">
        <v>2169.4479999999999</v>
      </c>
      <c r="E218" s="103">
        <v>2149.6579999999999</v>
      </c>
      <c r="F218" s="103">
        <v>2154.8579999999997</v>
      </c>
      <c r="G218" s="103">
        <v>2201.3379999999997</v>
      </c>
      <c r="H218" s="103">
        <v>2206.1479999999997</v>
      </c>
      <c r="I218" s="103">
        <v>2273.1079999999997</v>
      </c>
      <c r="J218" s="103">
        <v>2390.6779999999999</v>
      </c>
      <c r="K218" s="104">
        <v>2454.3779999999997</v>
      </c>
      <c r="L218" s="103">
        <v>2495.2579999999998</v>
      </c>
      <c r="M218" s="105">
        <v>2503.1079999999997</v>
      </c>
      <c r="N218" s="104">
        <v>2505.1479999999997</v>
      </c>
      <c r="O218" s="103">
        <v>2504.9079999999999</v>
      </c>
      <c r="P218" s="105">
        <v>2506.6879999999996</v>
      </c>
      <c r="Q218" s="106">
        <v>2521.6279999999997</v>
      </c>
      <c r="R218" s="103">
        <v>2565.578</v>
      </c>
      <c r="S218" s="106">
        <v>2593.9879999999998</v>
      </c>
      <c r="T218" s="103">
        <v>2605.9479999999999</v>
      </c>
      <c r="U218" s="102">
        <v>2594.7979999999998</v>
      </c>
      <c r="V218" s="102">
        <v>2549.6279999999997</v>
      </c>
      <c r="W218" s="102">
        <v>2540.1179999999999</v>
      </c>
      <c r="X218" s="102">
        <v>2499.2279999999996</v>
      </c>
      <c r="Y218" s="107">
        <v>2346.2779999999998</v>
      </c>
    </row>
    <row r="219" spans="1:25" s="62" customFormat="1" ht="18.75" hidden="1" customHeight="1" outlineLevel="1" x14ac:dyDescent="0.2">
      <c r="A219" s="56" t="s">
        <v>8</v>
      </c>
      <c r="B219" s="76">
        <f>B61</f>
        <v>768.5</v>
      </c>
      <c r="C219" s="71">
        <f t="shared" ref="C219:Y219" si="41">C61</f>
        <v>747.7</v>
      </c>
      <c r="D219" s="71">
        <f t="shared" si="41"/>
        <v>752.2</v>
      </c>
      <c r="E219" s="72">
        <f t="shared" si="41"/>
        <v>765.62</v>
      </c>
      <c r="F219" s="71">
        <f t="shared" si="41"/>
        <v>756.44</v>
      </c>
      <c r="G219" s="71">
        <f t="shared" si="41"/>
        <v>756.16</v>
      </c>
      <c r="H219" s="71">
        <f t="shared" si="41"/>
        <v>762.41</v>
      </c>
      <c r="I219" s="71">
        <f t="shared" si="41"/>
        <v>745.02</v>
      </c>
      <c r="J219" s="73">
        <f t="shared" si="41"/>
        <v>753.45</v>
      </c>
      <c r="K219" s="71">
        <f t="shared" si="41"/>
        <v>761.13</v>
      </c>
      <c r="L219" s="71">
        <f t="shared" si="41"/>
        <v>752.66</v>
      </c>
      <c r="M219" s="71">
        <f t="shared" si="41"/>
        <v>764.14</v>
      </c>
      <c r="N219" s="71">
        <f t="shared" si="41"/>
        <v>771.92</v>
      </c>
      <c r="O219" s="71">
        <f t="shared" si="41"/>
        <v>749.17</v>
      </c>
      <c r="P219" s="71">
        <f t="shared" si="41"/>
        <v>750.6</v>
      </c>
      <c r="Q219" s="71">
        <f t="shared" si="41"/>
        <v>766.19</v>
      </c>
      <c r="R219" s="71">
        <f t="shared" si="41"/>
        <v>778.8</v>
      </c>
      <c r="S219" s="71">
        <f t="shared" si="41"/>
        <v>782.77</v>
      </c>
      <c r="T219" s="71">
        <f t="shared" si="41"/>
        <v>776.23</v>
      </c>
      <c r="U219" s="71">
        <f t="shared" si="41"/>
        <v>765.14</v>
      </c>
      <c r="V219" s="71">
        <f t="shared" si="41"/>
        <v>771.35</v>
      </c>
      <c r="W219" s="71">
        <f t="shared" si="41"/>
        <v>774.69</v>
      </c>
      <c r="X219" s="71">
        <f t="shared" si="41"/>
        <v>771.01</v>
      </c>
      <c r="Y219" s="79">
        <f t="shared" si="41"/>
        <v>765.83</v>
      </c>
    </row>
    <row r="220" spans="1:25" s="62" customFormat="1" ht="18.75" hidden="1" customHeight="1" outlineLevel="1" x14ac:dyDescent="0.2">
      <c r="A220" s="57" t="s">
        <v>9</v>
      </c>
      <c r="B220" s="76">
        <v>520.53</v>
      </c>
      <c r="C220" s="74">
        <v>520.53</v>
      </c>
      <c r="D220" s="74">
        <v>520.53</v>
      </c>
      <c r="E220" s="74">
        <v>520.53</v>
      </c>
      <c r="F220" s="74">
        <v>520.53</v>
      </c>
      <c r="G220" s="74">
        <v>520.53</v>
      </c>
      <c r="H220" s="74">
        <v>520.53</v>
      </c>
      <c r="I220" s="74">
        <v>520.53</v>
      </c>
      <c r="J220" s="74">
        <v>520.53</v>
      </c>
      <c r="K220" s="74">
        <v>520.53</v>
      </c>
      <c r="L220" s="74">
        <v>520.53</v>
      </c>
      <c r="M220" s="74">
        <v>520.53</v>
      </c>
      <c r="N220" s="74">
        <v>520.53</v>
      </c>
      <c r="O220" s="74">
        <v>520.53</v>
      </c>
      <c r="P220" s="74">
        <v>520.53</v>
      </c>
      <c r="Q220" s="74">
        <v>520.53</v>
      </c>
      <c r="R220" s="74">
        <v>520.53</v>
      </c>
      <c r="S220" s="74">
        <v>520.53</v>
      </c>
      <c r="T220" s="74">
        <v>520.53</v>
      </c>
      <c r="U220" s="74">
        <v>520.53</v>
      </c>
      <c r="V220" s="74">
        <v>520.53</v>
      </c>
      <c r="W220" s="74">
        <v>520.53</v>
      </c>
      <c r="X220" s="74">
        <v>520.53</v>
      </c>
      <c r="Y220" s="81">
        <v>520.53</v>
      </c>
    </row>
    <row r="221" spans="1:25" s="62" customFormat="1" ht="18.75" hidden="1" customHeight="1" outlineLevel="1" x14ac:dyDescent="0.2">
      <c r="A221" s="58" t="s">
        <v>10</v>
      </c>
      <c r="B221" s="76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81"/>
    </row>
    <row r="222" spans="1:25" s="62" customFormat="1" ht="18.75" hidden="1" customHeight="1" outlineLevel="1" thickBot="1" x14ac:dyDescent="0.25">
      <c r="A222" s="147" t="s">
        <v>11</v>
      </c>
      <c r="B222" s="77">
        <v>2.496</v>
      </c>
      <c r="C222" s="75">
        <v>2.496</v>
      </c>
      <c r="D222" s="75">
        <v>2.496</v>
      </c>
      <c r="E222" s="75">
        <v>2.496</v>
      </c>
      <c r="F222" s="75">
        <v>2.496</v>
      </c>
      <c r="G222" s="75">
        <v>2.496</v>
      </c>
      <c r="H222" s="75">
        <v>2.496</v>
      </c>
      <c r="I222" s="75">
        <v>2.496</v>
      </c>
      <c r="J222" s="75">
        <v>2.496</v>
      </c>
      <c r="K222" s="75">
        <v>2.496</v>
      </c>
      <c r="L222" s="75">
        <v>2.496</v>
      </c>
      <c r="M222" s="75">
        <v>2.496</v>
      </c>
      <c r="N222" s="75">
        <v>2.496</v>
      </c>
      <c r="O222" s="75">
        <v>2.496</v>
      </c>
      <c r="P222" s="75">
        <v>2.496</v>
      </c>
      <c r="Q222" s="75">
        <v>2.496</v>
      </c>
      <c r="R222" s="75">
        <v>2.496</v>
      </c>
      <c r="S222" s="75">
        <v>2.496</v>
      </c>
      <c r="T222" s="75">
        <v>2.496</v>
      </c>
      <c r="U222" s="75">
        <v>2.496</v>
      </c>
      <c r="V222" s="75">
        <v>2.496</v>
      </c>
      <c r="W222" s="75">
        <v>2.496</v>
      </c>
      <c r="X222" s="75">
        <v>2.496</v>
      </c>
      <c r="Y222" s="82">
        <v>2.496</v>
      </c>
    </row>
    <row r="223" spans="1:25" s="62" customFormat="1" ht="18.75" customHeight="1" collapsed="1" thickBot="1" x14ac:dyDescent="0.25">
      <c r="A223" s="112">
        <v>12</v>
      </c>
      <c r="B223" s="101">
        <f>SUM(B224:B227)</f>
        <v>1247.9760000000001</v>
      </c>
      <c r="C223" s="102">
        <v>2220.3979999999997</v>
      </c>
      <c r="D223" s="102">
        <v>2188.4779999999996</v>
      </c>
      <c r="E223" s="103">
        <v>2168.498</v>
      </c>
      <c r="F223" s="103">
        <v>2201.6379999999999</v>
      </c>
      <c r="G223" s="103">
        <v>2188.7279999999996</v>
      </c>
      <c r="H223" s="103">
        <v>2361.4779999999996</v>
      </c>
      <c r="I223" s="103">
        <v>2554.848</v>
      </c>
      <c r="J223" s="103">
        <v>2584.4679999999998</v>
      </c>
      <c r="K223" s="104">
        <v>2606.8079999999995</v>
      </c>
      <c r="L223" s="103">
        <v>2637.0579999999995</v>
      </c>
      <c r="M223" s="105">
        <v>2620.4379999999996</v>
      </c>
      <c r="N223" s="104">
        <v>2612.0479999999998</v>
      </c>
      <c r="O223" s="103">
        <v>2612.578</v>
      </c>
      <c r="P223" s="105">
        <v>2609.2279999999996</v>
      </c>
      <c r="Q223" s="106">
        <v>2600.8779999999997</v>
      </c>
      <c r="R223" s="103">
        <v>2616.8379999999997</v>
      </c>
      <c r="S223" s="106">
        <v>2611.5679999999998</v>
      </c>
      <c r="T223" s="103">
        <v>2614.6779999999999</v>
      </c>
      <c r="U223" s="102">
        <v>2629.1879999999996</v>
      </c>
      <c r="V223" s="102">
        <v>2607.3379999999997</v>
      </c>
      <c r="W223" s="102">
        <v>2581.2079999999996</v>
      </c>
      <c r="X223" s="102">
        <v>2520.8379999999997</v>
      </c>
      <c r="Y223" s="107">
        <v>2363.6979999999999</v>
      </c>
    </row>
    <row r="224" spans="1:25" s="62" customFormat="1" ht="18.75" hidden="1" customHeight="1" outlineLevel="1" x14ac:dyDescent="0.2">
      <c r="A224" s="56" t="s">
        <v>8</v>
      </c>
      <c r="B224" s="76">
        <f>B66</f>
        <v>724.95</v>
      </c>
      <c r="C224" s="71">
        <f t="shared" ref="C224:Y224" si="42">C66</f>
        <v>706.25</v>
      </c>
      <c r="D224" s="71">
        <f t="shared" si="42"/>
        <v>694.72</v>
      </c>
      <c r="E224" s="72">
        <f t="shared" si="42"/>
        <v>699.78</v>
      </c>
      <c r="F224" s="71">
        <f t="shared" si="42"/>
        <v>697.77</v>
      </c>
      <c r="G224" s="71">
        <f t="shared" si="42"/>
        <v>689.95</v>
      </c>
      <c r="H224" s="71">
        <f t="shared" si="42"/>
        <v>708.2</v>
      </c>
      <c r="I224" s="71">
        <f t="shared" si="42"/>
        <v>698.07</v>
      </c>
      <c r="J224" s="73">
        <f t="shared" si="42"/>
        <v>696.44</v>
      </c>
      <c r="K224" s="71">
        <f t="shared" si="42"/>
        <v>698.45</v>
      </c>
      <c r="L224" s="71">
        <f t="shared" si="42"/>
        <v>704.77</v>
      </c>
      <c r="M224" s="71">
        <f t="shared" si="42"/>
        <v>712.63</v>
      </c>
      <c r="N224" s="71">
        <f t="shared" si="42"/>
        <v>719.24</v>
      </c>
      <c r="O224" s="71">
        <f t="shared" si="42"/>
        <v>697.98</v>
      </c>
      <c r="P224" s="71">
        <f t="shared" si="42"/>
        <v>707.05</v>
      </c>
      <c r="Q224" s="71">
        <f t="shared" si="42"/>
        <v>722.57</v>
      </c>
      <c r="R224" s="71">
        <f t="shared" si="42"/>
        <v>734.61</v>
      </c>
      <c r="S224" s="71">
        <f t="shared" si="42"/>
        <v>739.62</v>
      </c>
      <c r="T224" s="71">
        <f t="shared" si="42"/>
        <v>725.69</v>
      </c>
      <c r="U224" s="71">
        <f t="shared" si="42"/>
        <v>717.6</v>
      </c>
      <c r="V224" s="71">
        <f t="shared" si="42"/>
        <v>724.32</v>
      </c>
      <c r="W224" s="71">
        <f t="shared" si="42"/>
        <v>730.92</v>
      </c>
      <c r="X224" s="71">
        <f t="shared" si="42"/>
        <v>731.77</v>
      </c>
      <c r="Y224" s="79">
        <f t="shared" si="42"/>
        <v>729.55</v>
      </c>
    </row>
    <row r="225" spans="1:25" s="62" customFormat="1" ht="18.75" hidden="1" customHeight="1" outlineLevel="1" x14ac:dyDescent="0.2">
      <c r="A225" s="57" t="s">
        <v>9</v>
      </c>
      <c r="B225" s="76">
        <v>520.53</v>
      </c>
      <c r="C225" s="74">
        <v>520.53</v>
      </c>
      <c r="D225" s="74">
        <v>520.53</v>
      </c>
      <c r="E225" s="74">
        <v>520.53</v>
      </c>
      <c r="F225" s="74">
        <v>520.53</v>
      </c>
      <c r="G225" s="74">
        <v>520.53</v>
      </c>
      <c r="H225" s="74">
        <v>520.53</v>
      </c>
      <c r="I225" s="74">
        <v>520.53</v>
      </c>
      <c r="J225" s="74">
        <v>520.53</v>
      </c>
      <c r="K225" s="74">
        <v>520.53</v>
      </c>
      <c r="L225" s="74">
        <v>520.53</v>
      </c>
      <c r="M225" s="74">
        <v>520.53</v>
      </c>
      <c r="N225" s="74">
        <v>520.53</v>
      </c>
      <c r="O225" s="74">
        <v>520.53</v>
      </c>
      <c r="P225" s="74">
        <v>520.53</v>
      </c>
      <c r="Q225" s="74">
        <v>520.53</v>
      </c>
      <c r="R225" s="74">
        <v>520.53</v>
      </c>
      <c r="S225" s="74">
        <v>520.53</v>
      </c>
      <c r="T225" s="74">
        <v>520.53</v>
      </c>
      <c r="U225" s="74">
        <v>520.53</v>
      </c>
      <c r="V225" s="74">
        <v>520.53</v>
      </c>
      <c r="W225" s="74">
        <v>520.53</v>
      </c>
      <c r="X225" s="74">
        <v>520.53</v>
      </c>
      <c r="Y225" s="81">
        <v>520.53</v>
      </c>
    </row>
    <row r="226" spans="1:25" s="62" customFormat="1" ht="18.75" hidden="1" customHeight="1" outlineLevel="1" x14ac:dyDescent="0.2">
      <c r="A226" s="58" t="s">
        <v>10</v>
      </c>
      <c r="B226" s="76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81"/>
    </row>
    <row r="227" spans="1:25" s="62" customFormat="1" ht="18.75" hidden="1" customHeight="1" outlineLevel="1" thickBot="1" x14ac:dyDescent="0.25">
      <c r="A227" s="147" t="s">
        <v>11</v>
      </c>
      <c r="B227" s="77">
        <v>2.496</v>
      </c>
      <c r="C227" s="75">
        <v>2.496</v>
      </c>
      <c r="D227" s="75">
        <v>2.496</v>
      </c>
      <c r="E227" s="75">
        <v>2.496</v>
      </c>
      <c r="F227" s="75">
        <v>2.496</v>
      </c>
      <c r="G227" s="75">
        <v>2.496</v>
      </c>
      <c r="H227" s="75">
        <v>2.496</v>
      </c>
      <c r="I227" s="75">
        <v>2.496</v>
      </c>
      <c r="J227" s="75">
        <v>2.496</v>
      </c>
      <c r="K227" s="75">
        <v>2.496</v>
      </c>
      <c r="L227" s="75">
        <v>2.496</v>
      </c>
      <c r="M227" s="75">
        <v>2.496</v>
      </c>
      <c r="N227" s="75">
        <v>2.496</v>
      </c>
      <c r="O227" s="75">
        <v>2.496</v>
      </c>
      <c r="P227" s="75">
        <v>2.496</v>
      </c>
      <c r="Q227" s="75">
        <v>2.496</v>
      </c>
      <c r="R227" s="75">
        <v>2.496</v>
      </c>
      <c r="S227" s="75">
        <v>2.496</v>
      </c>
      <c r="T227" s="75">
        <v>2.496</v>
      </c>
      <c r="U227" s="75">
        <v>2.496</v>
      </c>
      <c r="V227" s="75">
        <v>2.496</v>
      </c>
      <c r="W227" s="75">
        <v>2.496</v>
      </c>
      <c r="X227" s="75">
        <v>2.496</v>
      </c>
      <c r="Y227" s="82">
        <v>2.496</v>
      </c>
    </row>
    <row r="228" spans="1:25" s="62" customFormat="1" ht="18.75" customHeight="1" collapsed="1" thickBot="1" x14ac:dyDescent="0.25">
      <c r="A228" s="109">
        <v>13</v>
      </c>
      <c r="B228" s="101">
        <f>SUM(B229:B232)</f>
        <v>1281.2260000000001</v>
      </c>
      <c r="C228" s="102">
        <v>2181.788</v>
      </c>
      <c r="D228" s="102">
        <v>2117.5679999999998</v>
      </c>
      <c r="E228" s="103">
        <v>2119.7179999999998</v>
      </c>
      <c r="F228" s="103">
        <v>2175.498</v>
      </c>
      <c r="G228" s="103">
        <v>2173.6179999999999</v>
      </c>
      <c r="H228" s="103">
        <v>2321.0579999999995</v>
      </c>
      <c r="I228" s="103">
        <v>2535.2079999999996</v>
      </c>
      <c r="J228" s="103">
        <v>2574.1179999999999</v>
      </c>
      <c r="K228" s="104">
        <v>2599.3379999999997</v>
      </c>
      <c r="L228" s="103">
        <v>2634.498</v>
      </c>
      <c r="M228" s="105">
        <v>2615.3179999999998</v>
      </c>
      <c r="N228" s="104">
        <v>2605.3579999999997</v>
      </c>
      <c r="O228" s="103">
        <v>2607.7179999999998</v>
      </c>
      <c r="P228" s="105">
        <v>2600.5579999999995</v>
      </c>
      <c r="Q228" s="106">
        <v>2596.4579999999996</v>
      </c>
      <c r="R228" s="103">
        <v>2606.8379999999997</v>
      </c>
      <c r="S228" s="106">
        <v>2607.1879999999996</v>
      </c>
      <c r="T228" s="103">
        <v>2613.5579999999995</v>
      </c>
      <c r="U228" s="102">
        <v>2612.9379999999996</v>
      </c>
      <c r="V228" s="102">
        <v>2597.248</v>
      </c>
      <c r="W228" s="102">
        <v>2579.3379999999997</v>
      </c>
      <c r="X228" s="102">
        <v>2490.2179999999998</v>
      </c>
      <c r="Y228" s="107">
        <v>2364.4479999999999</v>
      </c>
    </row>
    <row r="229" spans="1:25" s="62" customFormat="1" ht="18.75" hidden="1" customHeight="1" outlineLevel="1" x14ac:dyDescent="0.2">
      <c r="A229" s="56" t="s">
        <v>8</v>
      </c>
      <c r="B229" s="76">
        <f>B71</f>
        <v>758.2</v>
      </c>
      <c r="C229" s="71">
        <f t="shared" ref="C229:Y229" si="43">C71</f>
        <v>724.46</v>
      </c>
      <c r="D229" s="71">
        <f t="shared" si="43"/>
        <v>720.03</v>
      </c>
      <c r="E229" s="72">
        <f t="shared" si="43"/>
        <v>748.27</v>
      </c>
      <c r="F229" s="71">
        <f t="shared" si="43"/>
        <v>733.88</v>
      </c>
      <c r="G229" s="71">
        <f t="shared" si="43"/>
        <v>772.36</v>
      </c>
      <c r="H229" s="71">
        <f t="shared" si="43"/>
        <v>768.17</v>
      </c>
      <c r="I229" s="71">
        <f t="shared" si="43"/>
        <v>754.94</v>
      </c>
      <c r="J229" s="73">
        <f t="shared" si="43"/>
        <v>757.61</v>
      </c>
      <c r="K229" s="71">
        <f t="shared" si="43"/>
        <v>762.57</v>
      </c>
      <c r="L229" s="71">
        <f t="shared" si="43"/>
        <v>762.42</v>
      </c>
      <c r="M229" s="71">
        <f t="shared" si="43"/>
        <v>771.74</v>
      </c>
      <c r="N229" s="71">
        <f t="shared" si="43"/>
        <v>776.6</v>
      </c>
      <c r="O229" s="71">
        <f t="shared" si="43"/>
        <v>751.86</v>
      </c>
      <c r="P229" s="71">
        <f t="shared" si="43"/>
        <v>758.43</v>
      </c>
      <c r="Q229" s="71">
        <f t="shared" si="43"/>
        <v>775.49</v>
      </c>
      <c r="R229" s="71">
        <f t="shared" si="43"/>
        <v>795.97</v>
      </c>
      <c r="S229" s="71">
        <f t="shared" si="43"/>
        <v>802</v>
      </c>
      <c r="T229" s="71">
        <f t="shared" si="43"/>
        <v>790.38</v>
      </c>
      <c r="U229" s="71">
        <f t="shared" si="43"/>
        <v>781.2</v>
      </c>
      <c r="V229" s="71">
        <f t="shared" si="43"/>
        <v>782.32</v>
      </c>
      <c r="W229" s="71">
        <f t="shared" si="43"/>
        <v>789.02</v>
      </c>
      <c r="X229" s="71">
        <f t="shared" si="43"/>
        <v>795.25</v>
      </c>
      <c r="Y229" s="79">
        <f t="shared" si="43"/>
        <v>791.44</v>
      </c>
    </row>
    <row r="230" spans="1:25" s="62" customFormat="1" ht="18.75" hidden="1" customHeight="1" outlineLevel="1" x14ac:dyDescent="0.2">
      <c r="A230" s="57" t="s">
        <v>9</v>
      </c>
      <c r="B230" s="76">
        <v>520.53</v>
      </c>
      <c r="C230" s="74">
        <v>520.53</v>
      </c>
      <c r="D230" s="74">
        <v>520.53</v>
      </c>
      <c r="E230" s="74">
        <v>520.53</v>
      </c>
      <c r="F230" s="74">
        <v>520.53</v>
      </c>
      <c r="G230" s="74">
        <v>520.53</v>
      </c>
      <c r="H230" s="74">
        <v>520.53</v>
      </c>
      <c r="I230" s="74">
        <v>520.53</v>
      </c>
      <c r="J230" s="74">
        <v>520.53</v>
      </c>
      <c r="K230" s="74">
        <v>520.53</v>
      </c>
      <c r="L230" s="74">
        <v>520.53</v>
      </c>
      <c r="M230" s="74">
        <v>520.53</v>
      </c>
      <c r="N230" s="74">
        <v>520.53</v>
      </c>
      <c r="O230" s="74">
        <v>520.53</v>
      </c>
      <c r="P230" s="74">
        <v>520.53</v>
      </c>
      <c r="Q230" s="74">
        <v>520.53</v>
      </c>
      <c r="R230" s="74">
        <v>520.53</v>
      </c>
      <c r="S230" s="74">
        <v>520.53</v>
      </c>
      <c r="T230" s="74">
        <v>520.53</v>
      </c>
      <c r="U230" s="74">
        <v>520.53</v>
      </c>
      <c r="V230" s="74">
        <v>520.53</v>
      </c>
      <c r="W230" s="74">
        <v>520.53</v>
      </c>
      <c r="X230" s="74">
        <v>520.53</v>
      </c>
      <c r="Y230" s="81">
        <v>520.53</v>
      </c>
    </row>
    <row r="231" spans="1:25" s="62" customFormat="1" ht="18.75" hidden="1" customHeight="1" outlineLevel="1" x14ac:dyDescent="0.2">
      <c r="A231" s="58" t="s">
        <v>10</v>
      </c>
      <c r="B231" s="76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81"/>
    </row>
    <row r="232" spans="1:25" s="62" customFormat="1" ht="18.75" hidden="1" customHeight="1" outlineLevel="1" thickBot="1" x14ac:dyDescent="0.25">
      <c r="A232" s="147" t="s">
        <v>11</v>
      </c>
      <c r="B232" s="77">
        <v>2.496</v>
      </c>
      <c r="C232" s="75">
        <v>2.496</v>
      </c>
      <c r="D232" s="75">
        <v>2.496</v>
      </c>
      <c r="E232" s="75">
        <v>2.496</v>
      </c>
      <c r="F232" s="75">
        <v>2.496</v>
      </c>
      <c r="G232" s="75">
        <v>2.496</v>
      </c>
      <c r="H232" s="75">
        <v>2.496</v>
      </c>
      <c r="I232" s="75">
        <v>2.496</v>
      </c>
      <c r="J232" s="75">
        <v>2.496</v>
      </c>
      <c r="K232" s="75">
        <v>2.496</v>
      </c>
      <c r="L232" s="75">
        <v>2.496</v>
      </c>
      <c r="M232" s="75">
        <v>2.496</v>
      </c>
      <c r="N232" s="75">
        <v>2.496</v>
      </c>
      <c r="O232" s="75">
        <v>2.496</v>
      </c>
      <c r="P232" s="75">
        <v>2.496</v>
      </c>
      <c r="Q232" s="75">
        <v>2.496</v>
      </c>
      <c r="R232" s="75">
        <v>2.496</v>
      </c>
      <c r="S232" s="75">
        <v>2.496</v>
      </c>
      <c r="T232" s="75">
        <v>2.496</v>
      </c>
      <c r="U232" s="75">
        <v>2.496</v>
      </c>
      <c r="V232" s="75">
        <v>2.496</v>
      </c>
      <c r="W232" s="75">
        <v>2.496</v>
      </c>
      <c r="X232" s="75">
        <v>2.496</v>
      </c>
      <c r="Y232" s="82">
        <v>2.496</v>
      </c>
    </row>
    <row r="233" spans="1:25" s="62" customFormat="1" ht="18.75" customHeight="1" collapsed="1" thickBot="1" x14ac:dyDescent="0.25">
      <c r="A233" s="112">
        <v>14</v>
      </c>
      <c r="B233" s="101">
        <f>SUM(B234:B237)</f>
        <v>1174.076</v>
      </c>
      <c r="C233" s="102">
        <v>2183.5179999999996</v>
      </c>
      <c r="D233" s="102">
        <v>2093.7280000000001</v>
      </c>
      <c r="E233" s="103">
        <v>2085.7280000000001</v>
      </c>
      <c r="F233" s="103">
        <v>2180.1879999999996</v>
      </c>
      <c r="G233" s="103">
        <v>2203.1179999999999</v>
      </c>
      <c r="H233" s="103">
        <v>2356.1879999999996</v>
      </c>
      <c r="I233" s="103">
        <v>2547.9579999999996</v>
      </c>
      <c r="J233" s="103">
        <v>2586.5879999999997</v>
      </c>
      <c r="K233" s="104">
        <v>2610.5679999999998</v>
      </c>
      <c r="L233" s="103">
        <v>2641.9779999999996</v>
      </c>
      <c r="M233" s="105">
        <v>2627.0279999999998</v>
      </c>
      <c r="N233" s="104">
        <v>2616.5279999999998</v>
      </c>
      <c r="O233" s="103">
        <v>2630.3979999999997</v>
      </c>
      <c r="P233" s="105">
        <v>2624.1079999999997</v>
      </c>
      <c r="Q233" s="106">
        <v>2610.4279999999999</v>
      </c>
      <c r="R233" s="103">
        <v>2619.848</v>
      </c>
      <c r="S233" s="106">
        <v>2612.7079999999996</v>
      </c>
      <c r="T233" s="103">
        <v>2631.4579999999996</v>
      </c>
      <c r="U233" s="102">
        <v>2632.5679999999998</v>
      </c>
      <c r="V233" s="102">
        <v>2609.8979999999997</v>
      </c>
      <c r="W233" s="102">
        <v>2581.1379999999999</v>
      </c>
      <c r="X233" s="102">
        <v>2495.248</v>
      </c>
      <c r="Y233" s="107">
        <v>2379.6579999999999</v>
      </c>
    </row>
    <row r="234" spans="1:25" s="62" customFormat="1" ht="18.75" hidden="1" customHeight="1" outlineLevel="1" x14ac:dyDescent="0.2">
      <c r="A234" s="56" t="s">
        <v>8</v>
      </c>
      <c r="B234" s="76">
        <v>651.04999999999995</v>
      </c>
      <c r="C234" s="71">
        <v>567.99</v>
      </c>
      <c r="D234" s="71">
        <v>478.2</v>
      </c>
      <c r="E234" s="72">
        <v>470.2</v>
      </c>
      <c r="F234" s="71">
        <v>564.66</v>
      </c>
      <c r="G234" s="71">
        <v>587.59</v>
      </c>
      <c r="H234" s="71">
        <v>740.66</v>
      </c>
      <c r="I234" s="71">
        <v>932.43</v>
      </c>
      <c r="J234" s="73">
        <v>971.06</v>
      </c>
      <c r="K234" s="71">
        <v>995.04</v>
      </c>
      <c r="L234" s="71">
        <v>1026.45</v>
      </c>
      <c r="M234" s="71">
        <v>1011.5</v>
      </c>
      <c r="N234" s="71">
        <v>1001</v>
      </c>
      <c r="O234" s="71">
        <v>1014.87</v>
      </c>
      <c r="P234" s="71">
        <v>1008.58</v>
      </c>
      <c r="Q234" s="71">
        <v>994.9</v>
      </c>
      <c r="R234" s="71">
        <v>1004.32</v>
      </c>
      <c r="S234" s="71">
        <v>997.18</v>
      </c>
      <c r="T234" s="71">
        <v>1015.93</v>
      </c>
      <c r="U234" s="71">
        <v>1017.04</v>
      </c>
      <c r="V234" s="71">
        <v>994.37</v>
      </c>
      <c r="W234" s="71">
        <v>965.61</v>
      </c>
      <c r="X234" s="71">
        <v>879.72</v>
      </c>
      <c r="Y234" s="79">
        <v>764.13</v>
      </c>
    </row>
    <row r="235" spans="1:25" s="62" customFormat="1" ht="18.75" hidden="1" customHeight="1" outlineLevel="1" x14ac:dyDescent="0.2">
      <c r="A235" s="57" t="s">
        <v>9</v>
      </c>
      <c r="B235" s="76">
        <v>520.53</v>
      </c>
      <c r="C235" s="74">
        <v>520.53</v>
      </c>
      <c r="D235" s="74">
        <v>520.53</v>
      </c>
      <c r="E235" s="74">
        <v>520.53</v>
      </c>
      <c r="F235" s="74">
        <v>520.53</v>
      </c>
      <c r="G235" s="74">
        <v>520.53</v>
      </c>
      <c r="H235" s="74">
        <v>520.53</v>
      </c>
      <c r="I235" s="74">
        <v>520.53</v>
      </c>
      <c r="J235" s="74">
        <v>520.53</v>
      </c>
      <c r="K235" s="74">
        <v>520.53</v>
      </c>
      <c r="L235" s="74">
        <v>520.53</v>
      </c>
      <c r="M235" s="74">
        <v>520.53</v>
      </c>
      <c r="N235" s="74">
        <v>520.53</v>
      </c>
      <c r="O235" s="74">
        <v>520.53</v>
      </c>
      <c r="P235" s="74">
        <v>520.53</v>
      </c>
      <c r="Q235" s="74">
        <v>520.53</v>
      </c>
      <c r="R235" s="74">
        <v>520.53</v>
      </c>
      <c r="S235" s="74">
        <v>520.53</v>
      </c>
      <c r="T235" s="74">
        <v>520.53</v>
      </c>
      <c r="U235" s="74">
        <v>520.53</v>
      </c>
      <c r="V235" s="74">
        <v>520.53</v>
      </c>
      <c r="W235" s="74">
        <v>520.53</v>
      </c>
      <c r="X235" s="74">
        <v>520.53</v>
      </c>
      <c r="Y235" s="81">
        <v>520.53</v>
      </c>
    </row>
    <row r="236" spans="1:25" s="62" customFormat="1" ht="18.75" hidden="1" customHeight="1" outlineLevel="1" x14ac:dyDescent="0.2">
      <c r="A236" s="58" t="s">
        <v>10</v>
      </c>
      <c r="B236" s="76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81"/>
    </row>
    <row r="237" spans="1:25" s="62" customFormat="1" ht="18.75" hidden="1" customHeight="1" outlineLevel="1" thickBot="1" x14ac:dyDescent="0.25">
      <c r="A237" s="147" t="s">
        <v>11</v>
      </c>
      <c r="B237" s="77">
        <v>2.496</v>
      </c>
      <c r="C237" s="75">
        <v>2.496</v>
      </c>
      <c r="D237" s="75">
        <v>2.496</v>
      </c>
      <c r="E237" s="75">
        <v>2.496</v>
      </c>
      <c r="F237" s="75">
        <v>2.496</v>
      </c>
      <c r="G237" s="75">
        <v>2.496</v>
      </c>
      <c r="H237" s="75">
        <v>2.496</v>
      </c>
      <c r="I237" s="75">
        <v>2.496</v>
      </c>
      <c r="J237" s="75">
        <v>2.496</v>
      </c>
      <c r="K237" s="75">
        <v>2.496</v>
      </c>
      <c r="L237" s="75">
        <v>2.496</v>
      </c>
      <c r="M237" s="75">
        <v>2.496</v>
      </c>
      <c r="N237" s="75">
        <v>2.496</v>
      </c>
      <c r="O237" s="75">
        <v>2.496</v>
      </c>
      <c r="P237" s="75">
        <v>2.496</v>
      </c>
      <c r="Q237" s="75">
        <v>2.496</v>
      </c>
      <c r="R237" s="75">
        <v>2.496</v>
      </c>
      <c r="S237" s="75">
        <v>2.496</v>
      </c>
      <c r="T237" s="75">
        <v>2.496</v>
      </c>
      <c r="U237" s="75">
        <v>2.496</v>
      </c>
      <c r="V237" s="75">
        <v>2.496</v>
      </c>
      <c r="W237" s="75">
        <v>2.496</v>
      </c>
      <c r="X237" s="75">
        <v>2.496</v>
      </c>
      <c r="Y237" s="82">
        <v>2.496</v>
      </c>
    </row>
    <row r="238" spans="1:25" s="62" customFormat="1" ht="18.75" customHeight="1" collapsed="1" thickBot="1" x14ac:dyDescent="0.25">
      <c r="A238" s="109">
        <v>15</v>
      </c>
      <c r="B238" s="101">
        <f>SUM(B239:B242)</f>
        <v>1326.9259999999999</v>
      </c>
      <c r="C238" s="102">
        <v>2214.788</v>
      </c>
      <c r="D238" s="102">
        <v>2172.5679999999998</v>
      </c>
      <c r="E238" s="103">
        <v>2152.3079999999995</v>
      </c>
      <c r="F238" s="103">
        <v>2204.8579999999997</v>
      </c>
      <c r="G238" s="103">
        <v>2209.6779999999999</v>
      </c>
      <c r="H238" s="103">
        <v>2439.1379999999999</v>
      </c>
      <c r="I238" s="103">
        <v>2592.4079999999999</v>
      </c>
      <c r="J238" s="103">
        <v>2667.748</v>
      </c>
      <c r="K238" s="104">
        <v>2707.7080000000001</v>
      </c>
      <c r="L238" s="103">
        <v>2746.2779999999998</v>
      </c>
      <c r="M238" s="105">
        <v>2731.8679999999999</v>
      </c>
      <c r="N238" s="104">
        <v>2717.9279999999999</v>
      </c>
      <c r="O238" s="103">
        <v>2726.1079999999997</v>
      </c>
      <c r="P238" s="105">
        <v>2721.1779999999999</v>
      </c>
      <c r="Q238" s="106">
        <v>2714.1979999999999</v>
      </c>
      <c r="R238" s="103">
        <v>2729.3179999999998</v>
      </c>
      <c r="S238" s="106">
        <v>2724.498</v>
      </c>
      <c r="T238" s="103">
        <v>2743.7279999999996</v>
      </c>
      <c r="U238" s="102">
        <v>2738.9580000000001</v>
      </c>
      <c r="V238" s="102">
        <v>2686.5179999999996</v>
      </c>
      <c r="W238" s="102">
        <v>2650.328</v>
      </c>
      <c r="X238" s="102">
        <v>2524.578</v>
      </c>
      <c r="Y238" s="107">
        <v>2370.288</v>
      </c>
    </row>
    <row r="239" spans="1:25" s="62" customFormat="1" ht="18.75" hidden="1" customHeight="1" outlineLevel="1" x14ac:dyDescent="0.2">
      <c r="A239" s="56" t="s">
        <v>8</v>
      </c>
      <c r="B239" s="76">
        <f>B81</f>
        <v>803.9</v>
      </c>
      <c r="C239" s="71">
        <f t="shared" ref="C239:Y239" si="44">C81</f>
        <v>773.99</v>
      </c>
      <c r="D239" s="71">
        <f t="shared" si="44"/>
        <v>779.6</v>
      </c>
      <c r="E239" s="72">
        <f t="shared" si="44"/>
        <v>796.16</v>
      </c>
      <c r="F239" s="71">
        <f t="shared" si="44"/>
        <v>787.64</v>
      </c>
      <c r="G239" s="71">
        <f t="shared" si="44"/>
        <v>783.22</v>
      </c>
      <c r="H239" s="71">
        <f t="shared" si="44"/>
        <v>792.09</v>
      </c>
      <c r="I239" s="71">
        <f t="shared" si="44"/>
        <v>779.57</v>
      </c>
      <c r="J239" s="73">
        <f t="shared" si="44"/>
        <v>782.45</v>
      </c>
      <c r="K239" s="71">
        <f t="shared" si="44"/>
        <v>788.67</v>
      </c>
      <c r="L239" s="71">
        <f t="shared" si="44"/>
        <v>785.95</v>
      </c>
      <c r="M239" s="71">
        <f t="shared" si="44"/>
        <v>785.58</v>
      </c>
      <c r="N239" s="71">
        <f t="shared" si="44"/>
        <v>795.03</v>
      </c>
      <c r="O239" s="71">
        <f t="shared" si="44"/>
        <v>752.68</v>
      </c>
      <c r="P239" s="71">
        <f t="shared" si="44"/>
        <v>780.44</v>
      </c>
      <c r="Q239" s="71">
        <f t="shared" si="44"/>
        <v>806.71</v>
      </c>
      <c r="R239" s="71">
        <f t="shared" si="44"/>
        <v>817.01</v>
      </c>
      <c r="S239" s="71">
        <f t="shared" si="44"/>
        <v>821</v>
      </c>
      <c r="T239" s="71">
        <f t="shared" si="44"/>
        <v>814.88</v>
      </c>
      <c r="U239" s="71">
        <f t="shared" si="44"/>
        <v>803.7</v>
      </c>
      <c r="V239" s="71">
        <f t="shared" si="44"/>
        <v>801.2</v>
      </c>
      <c r="W239" s="71">
        <f t="shared" si="44"/>
        <v>801.27</v>
      </c>
      <c r="X239" s="71">
        <f t="shared" si="44"/>
        <v>797.03</v>
      </c>
      <c r="Y239" s="79">
        <f t="shared" si="44"/>
        <v>803.18</v>
      </c>
    </row>
    <row r="240" spans="1:25" s="62" customFormat="1" ht="18.75" hidden="1" customHeight="1" outlineLevel="1" x14ac:dyDescent="0.2">
      <c r="A240" s="57" t="s">
        <v>9</v>
      </c>
      <c r="B240" s="76">
        <v>520.53</v>
      </c>
      <c r="C240" s="74">
        <v>520.53</v>
      </c>
      <c r="D240" s="74">
        <v>520.53</v>
      </c>
      <c r="E240" s="74">
        <v>520.53</v>
      </c>
      <c r="F240" s="74">
        <v>520.53</v>
      </c>
      <c r="G240" s="74">
        <v>520.53</v>
      </c>
      <c r="H240" s="74">
        <v>520.53</v>
      </c>
      <c r="I240" s="74">
        <v>520.53</v>
      </c>
      <c r="J240" s="74">
        <v>520.53</v>
      </c>
      <c r="K240" s="74">
        <v>520.53</v>
      </c>
      <c r="L240" s="74">
        <v>520.53</v>
      </c>
      <c r="M240" s="74">
        <v>520.53</v>
      </c>
      <c r="N240" s="74">
        <v>520.53</v>
      </c>
      <c r="O240" s="74">
        <v>520.53</v>
      </c>
      <c r="P240" s="74">
        <v>520.53</v>
      </c>
      <c r="Q240" s="74">
        <v>520.53</v>
      </c>
      <c r="R240" s="74">
        <v>520.53</v>
      </c>
      <c r="S240" s="74">
        <v>520.53</v>
      </c>
      <c r="T240" s="74">
        <v>520.53</v>
      </c>
      <c r="U240" s="74">
        <v>520.53</v>
      </c>
      <c r="V240" s="74">
        <v>520.53</v>
      </c>
      <c r="W240" s="74">
        <v>520.53</v>
      </c>
      <c r="X240" s="74">
        <v>520.53</v>
      </c>
      <c r="Y240" s="81">
        <v>520.53</v>
      </c>
    </row>
    <row r="241" spans="1:25" s="62" customFormat="1" ht="18.75" hidden="1" customHeight="1" outlineLevel="1" x14ac:dyDescent="0.2">
      <c r="A241" s="58" t="s">
        <v>10</v>
      </c>
      <c r="B241" s="76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81"/>
    </row>
    <row r="242" spans="1:25" s="62" customFormat="1" ht="18.75" hidden="1" customHeight="1" outlineLevel="1" thickBot="1" x14ac:dyDescent="0.25">
      <c r="A242" s="147" t="s">
        <v>11</v>
      </c>
      <c r="B242" s="77">
        <v>2.496</v>
      </c>
      <c r="C242" s="75">
        <v>2.496</v>
      </c>
      <c r="D242" s="75">
        <v>2.496</v>
      </c>
      <c r="E242" s="75">
        <v>2.496</v>
      </c>
      <c r="F242" s="75">
        <v>2.496</v>
      </c>
      <c r="G242" s="75">
        <v>2.496</v>
      </c>
      <c r="H242" s="75">
        <v>2.496</v>
      </c>
      <c r="I242" s="75">
        <v>2.496</v>
      </c>
      <c r="J242" s="75">
        <v>2.496</v>
      </c>
      <c r="K242" s="75">
        <v>2.496</v>
      </c>
      <c r="L242" s="75">
        <v>2.496</v>
      </c>
      <c r="M242" s="75">
        <v>2.496</v>
      </c>
      <c r="N242" s="75">
        <v>2.496</v>
      </c>
      <c r="O242" s="75">
        <v>2.496</v>
      </c>
      <c r="P242" s="75">
        <v>2.496</v>
      </c>
      <c r="Q242" s="75">
        <v>2.496</v>
      </c>
      <c r="R242" s="75">
        <v>2.496</v>
      </c>
      <c r="S242" s="75">
        <v>2.496</v>
      </c>
      <c r="T242" s="75">
        <v>2.496</v>
      </c>
      <c r="U242" s="75">
        <v>2.496</v>
      </c>
      <c r="V242" s="75">
        <v>2.496</v>
      </c>
      <c r="W242" s="75">
        <v>2.496</v>
      </c>
      <c r="X242" s="75">
        <v>2.496</v>
      </c>
      <c r="Y242" s="82">
        <v>2.496</v>
      </c>
    </row>
    <row r="243" spans="1:25" s="62" customFormat="1" ht="18.75" customHeight="1" collapsed="1" thickBot="1" x14ac:dyDescent="0.25">
      <c r="A243" s="112">
        <v>16</v>
      </c>
      <c r="B243" s="101">
        <f>SUM(B244:B247)</f>
        <v>2393.9059999999999</v>
      </c>
      <c r="C243" s="102">
        <v>2218.7579999999998</v>
      </c>
      <c r="D243" s="102">
        <v>2184.288</v>
      </c>
      <c r="E243" s="103">
        <v>2167.0079999999998</v>
      </c>
      <c r="F243" s="103">
        <v>2200.3579999999997</v>
      </c>
      <c r="G243" s="103">
        <v>2204.7179999999998</v>
      </c>
      <c r="H243" s="103">
        <v>2393.3979999999997</v>
      </c>
      <c r="I243" s="103">
        <v>2547.9779999999996</v>
      </c>
      <c r="J243" s="103">
        <v>2601.1579999999999</v>
      </c>
      <c r="K243" s="104">
        <v>2635.4079999999999</v>
      </c>
      <c r="L243" s="103">
        <v>2668.6179999999999</v>
      </c>
      <c r="M243" s="105">
        <v>2657.1479999999997</v>
      </c>
      <c r="N243" s="104">
        <v>2649.2379999999998</v>
      </c>
      <c r="O243" s="103">
        <v>2654.0579999999995</v>
      </c>
      <c r="P243" s="105">
        <v>2653.0479999999998</v>
      </c>
      <c r="Q243" s="106">
        <v>2642.578</v>
      </c>
      <c r="R243" s="103">
        <v>2652.7779999999998</v>
      </c>
      <c r="S243" s="106">
        <v>2643.3779999999997</v>
      </c>
      <c r="T243" s="103">
        <v>2649.828</v>
      </c>
      <c r="U243" s="102">
        <v>2634.538</v>
      </c>
      <c r="V243" s="102">
        <v>2604.8379999999997</v>
      </c>
      <c r="W243" s="102">
        <v>2563.8879999999999</v>
      </c>
      <c r="X243" s="102">
        <v>2503.078</v>
      </c>
      <c r="Y243" s="107">
        <v>2375.3079999999995</v>
      </c>
    </row>
    <row r="244" spans="1:25" s="62" customFormat="1" ht="18.75" hidden="1" customHeight="1" outlineLevel="1" x14ac:dyDescent="0.2">
      <c r="A244" s="160" t="s">
        <v>8</v>
      </c>
      <c r="B244" s="76">
        <f>B86</f>
        <v>778.27</v>
      </c>
      <c r="C244" s="71">
        <f t="shared" ref="C244:Y244" si="45">C86</f>
        <v>758.46</v>
      </c>
      <c r="D244" s="71">
        <f t="shared" si="45"/>
        <v>768.04</v>
      </c>
      <c r="E244" s="72">
        <f t="shared" si="45"/>
        <v>779.33</v>
      </c>
      <c r="F244" s="71">
        <f t="shared" si="45"/>
        <v>776.87</v>
      </c>
      <c r="G244" s="71">
        <f t="shared" si="45"/>
        <v>770.22</v>
      </c>
      <c r="H244" s="71">
        <f t="shared" si="45"/>
        <v>770.67</v>
      </c>
      <c r="I244" s="71">
        <f t="shared" si="45"/>
        <v>756.95</v>
      </c>
      <c r="J244" s="73">
        <f t="shared" si="45"/>
        <v>763.17</v>
      </c>
      <c r="K244" s="71">
        <f t="shared" si="45"/>
        <v>756.8</v>
      </c>
      <c r="L244" s="71">
        <f t="shared" si="45"/>
        <v>760.68</v>
      </c>
      <c r="M244" s="71">
        <f t="shared" si="45"/>
        <v>775.71</v>
      </c>
      <c r="N244" s="71">
        <f t="shared" si="45"/>
        <v>780.96</v>
      </c>
      <c r="O244" s="71">
        <f t="shared" si="45"/>
        <v>752.13</v>
      </c>
      <c r="P244" s="71">
        <f t="shared" si="45"/>
        <v>755.93</v>
      </c>
      <c r="Q244" s="71">
        <f t="shared" si="45"/>
        <v>776.89</v>
      </c>
      <c r="R244" s="71">
        <f t="shared" si="45"/>
        <v>796.22</v>
      </c>
      <c r="S244" s="71">
        <f t="shared" si="45"/>
        <v>798.72</v>
      </c>
      <c r="T244" s="71">
        <f t="shared" si="45"/>
        <v>788.52</v>
      </c>
      <c r="U244" s="71">
        <f t="shared" si="45"/>
        <v>782.78</v>
      </c>
      <c r="V244" s="71">
        <f t="shared" si="45"/>
        <v>777.02</v>
      </c>
      <c r="W244" s="71">
        <f t="shared" si="45"/>
        <v>785.6</v>
      </c>
      <c r="X244" s="71">
        <f t="shared" si="45"/>
        <v>759.47</v>
      </c>
      <c r="Y244" s="79">
        <f t="shared" si="45"/>
        <v>774.19</v>
      </c>
    </row>
    <row r="245" spans="1:25" s="62" customFormat="1" ht="18.75" hidden="1" customHeight="1" outlineLevel="1" x14ac:dyDescent="0.2">
      <c r="A245" s="53" t="s">
        <v>9</v>
      </c>
      <c r="B245" s="76">
        <v>1533.62</v>
      </c>
      <c r="C245" s="74">
        <v>1533.62</v>
      </c>
      <c r="D245" s="74">
        <v>1533.62</v>
      </c>
      <c r="E245" s="74">
        <v>1533.62</v>
      </c>
      <c r="F245" s="74">
        <v>1533.62</v>
      </c>
      <c r="G245" s="74">
        <v>1533.62</v>
      </c>
      <c r="H245" s="74">
        <v>1533.62</v>
      </c>
      <c r="I245" s="74">
        <v>1533.62</v>
      </c>
      <c r="J245" s="74">
        <v>1533.62</v>
      </c>
      <c r="K245" s="74">
        <v>1533.62</v>
      </c>
      <c r="L245" s="74">
        <v>1533.62</v>
      </c>
      <c r="M245" s="74">
        <v>1533.62</v>
      </c>
      <c r="N245" s="74">
        <v>1533.62</v>
      </c>
      <c r="O245" s="74">
        <v>1533.62</v>
      </c>
      <c r="P245" s="74">
        <v>1533.62</v>
      </c>
      <c r="Q245" s="74">
        <v>1533.62</v>
      </c>
      <c r="R245" s="74">
        <v>1533.62</v>
      </c>
      <c r="S245" s="74">
        <v>1533.62</v>
      </c>
      <c r="T245" s="74">
        <v>1533.62</v>
      </c>
      <c r="U245" s="74">
        <v>1533.62</v>
      </c>
      <c r="V245" s="74">
        <v>1533.62</v>
      </c>
      <c r="W245" s="74">
        <v>1533.62</v>
      </c>
      <c r="X245" s="74">
        <v>1533.62</v>
      </c>
      <c r="Y245" s="81">
        <v>1533.62</v>
      </c>
    </row>
    <row r="246" spans="1:25" s="62" customFormat="1" ht="18.75" hidden="1" customHeight="1" outlineLevel="1" x14ac:dyDescent="0.2">
      <c r="A246" s="54" t="s">
        <v>10</v>
      </c>
      <c r="B246" s="76">
        <v>79.52</v>
      </c>
      <c r="C246" s="74">
        <v>79.52</v>
      </c>
      <c r="D246" s="74">
        <v>79.52</v>
      </c>
      <c r="E246" s="74">
        <v>79.52</v>
      </c>
      <c r="F246" s="74">
        <v>79.52</v>
      </c>
      <c r="G246" s="74">
        <v>79.52</v>
      </c>
      <c r="H246" s="74">
        <v>79.52</v>
      </c>
      <c r="I246" s="74">
        <v>79.52</v>
      </c>
      <c r="J246" s="74">
        <v>79.52</v>
      </c>
      <c r="K246" s="74">
        <v>79.52</v>
      </c>
      <c r="L246" s="74">
        <v>79.52</v>
      </c>
      <c r="M246" s="74">
        <v>79.52</v>
      </c>
      <c r="N246" s="74">
        <v>79.52</v>
      </c>
      <c r="O246" s="74">
        <v>79.52</v>
      </c>
      <c r="P246" s="74">
        <v>79.52</v>
      </c>
      <c r="Q246" s="74">
        <v>79.52</v>
      </c>
      <c r="R246" s="74">
        <v>79.52</v>
      </c>
      <c r="S246" s="74">
        <v>79.52</v>
      </c>
      <c r="T246" s="74">
        <v>79.52</v>
      </c>
      <c r="U246" s="74">
        <v>79.52</v>
      </c>
      <c r="V246" s="74">
        <v>79.52</v>
      </c>
      <c r="W246" s="74">
        <v>79.52</v>
      </c>
      <c r="X246" s="74">
        <v>79.52</v>
      </c>
      <c r="Y246" s="81">
        <v>79.52</v>
      </c>
    </row>
    <row r="247" spans="1:25" s="62" customFormat="1" ht="18.75" hidden="1" customHeight="1" outlineLevel="1" thickBot="1" x14ac:dyDescent="0.25">
      <c r="A247" s="161" t="s">
        <v>11</v>
      </c>
      <c r="B247" s="77">
        <v>2.496</v>
      </c>
      <c r="C247" s="75">
        <v>2.496</v>
      </c>
      <c r="D247" s="75">
        <v>2.496</v>
      </c>
      <c r="E247" s="75">
        <v>2.496</v>
      </c>
      <c r="F247" s="75">
        <v>2.496</v>
      </c>
      <c r="G247" s="75">
        <v>2.496</v>
      </c>
      <c r="H247" s="75">
        <v>2.496</v>
      </c>
      <c r="I247" s="75">
        <v>2.496</v>
      </c>
      <c r="J247" s="75">
        <v>2.496</v>
      </c>
      <c r="K247" s="75">
        <v>2.496</v>
      </c>
      <c r="L247" s="75">
        <v>2.496</v>
      </c>
      <c r="M247" s="75">
        <v>2.496</v>
      </c>
      <c r="N247" s="75">
        <v>2.496</v>
      </c>
      <c r="O247" s="75">
        <v>2.496</v>
      </c>
      <c r="P247" s="75">
        <v>2.496</v>
      </c>
      <c r="Q247" s="75">
        <v>2.496</v>
      </c>
      <c r="R247" s="75">
        <v>2.496</v>
      </c>
      <c r="S247" s="75">
        <v>2.496</v>
      </c>
      <c r="T247" s="75">
        <v>2.496</v>
      </c>
      <c r="U247" s="75">
        <v>2.496</v>
      </c>
      <c r="V247" s="75">
        <v>2.496</v>
      </c>
      <c r="W247" s="75">
        <v>2.496</v>
      </c>
      <c r="X247" s="75">
        <v>2.496</v>
      </c>
      <c r="Y247" s="82">
        <v>2.496</v>
      </c>
    </row>
    <row r="248" spans="1:25" s="62" customFormat="1" ht="18.75" customHeight="1" collapsed="1" thickBot="1" x14ac:dyDescent="0.25">
      <c r="A248" s="109">
        <v>17</v>
      </c>
      <c r="B248" s="101">
        <f>SUM(B249:B252)</f>
        <v>1304.3960000000002</v>
      </c>
      <c r="C248" s="102">
        <v>2254.098</v>
      </c>
      <c r="D248" s="102">
        <v>2225.6979999999999</v>
      </c>
      <c r="E248" s="103">
        <v>2205.7379999999998</v>
      </c>
      <c r="F248" s="103">
        <v>2213.6179999999999</v>
      </c>
      <c r="G248" s="103">
        <v>2195.038</v>
      </c>
      <c r="H248" s="103">
        <v>2228.3379999999997</v>
      </c>
      <c r="I248" s="103">
        <v>2393.1979999999999</v>
      </c>
      <c r="J248" s="103">
        <v>2566.788</v>
      </c>
      <c r="K248" s="104">
        <v>2616.2579999999998</v>
      </c>
      <c r="L248" s="103">
        <v>2632.288</v>
      </c>
      <c r="M248" s="105">
        <v>2634.3679999999999</v>
      </c>
      <c r="N248" s="104">
        <v>2629.9379999999996</v>
      </c>
      <c r="O248" s="103">
        <v>2622.328</v>
      </c>
      <c r="P248" s="105">
        <v>2624.8679999999999</v>
      </c>
      <c r="Q248" s="106">
        <v>2629.1379999999999</v>
      </c>
      <c r="R248" s="103">
        <v>2623.6279999999997</v>
      </c>
      <c r="S248" s="106">
        <v>2655.0579999999995</v>
      </c>
      <c r="T248" s="103">
        <v>2672.8979999999997</v>
      </c>
      <c r="U248" s="102">
        <v>2658.498</v>
      </c>
      <c r="V248" s="102">
        <v>2654.6879999999996</v>
      </c>
      <c r="W248" s="102">
        <v>2605.1779999999999</v>
      </c>
      <c r="X248" s="102">
        <v>2546.7379999999998</v>
      </c>
      <c r="Y248" s="107">
        <v>2380.1479999999997</v>
      </c>
    </row>
    <row r="249" spans="1:25" s="62" customFormat="1" ht="18.75" hidden="1" customHeight="1" outlineLevel="1" x14ac:dyDescent="0.2">
      <c r="A249" s="160" t="s">
        <v>8</v>
      </c>
      <c r="B249" s="76">
        <f>B91</f>
        <v>781.37</v>
      </c>
      <c r="C249" s="71">
        <f t="shared" ref="C249:Y249" si="46">C91</f>
        <v>759.91</v>
      </c>
      <c r="D249" s="71">
        <f t="shared" si="46"/>
        <v>773.2</v>
      </c>
      <c r="E249" s="72">
        <f t="shared" si="46"/>
        <v>768.23</v>
      </c>
      <c r="F249" s="71">
        <f t="shared" si="46"/>
        <v>774.79</v>
      </c>
      <c r="G249" s="71">
        <f t="shared" si="46"/>
        <v>775.94</v>
      </c>
      <c r="H249" s="71">
        <f t="shared" si="46"/>
        <v>777.43</v>
      </c>
      <c r="I249" s="71">
        <f t="shared" si="46"/>
        <v>769.79</v>
      </c>
      <c r="J249" s="73">
        <f t="shared" si="46"/>
        <v>773.82</v>
      </c>
      <c r="K249" s="71">
        <f t="shared" si="46"/>
        <v>783.37</v>
      </c>
      <c r="L249" s="71">
        <f t="shared" si="46"/>
        <v>781.59</v>
      </c>
      <c r="M249" s="71">
        <f t="shared" si="46"/>
        <v>783.73</v>
      </c>
      <c r="N249" s="71">
        <f t="shared" si="46"/>
        <v>781.63</v>
      </c>
      <c r="O249" s="71">
        <f t="shared" si="46"/>
        <v>765.88</v>
      </c>
      <c r="P249" s="71">
        <f t="shared" si="46"/>
        <v>770.05</v>
      </c>
      <c r="Q249" s="71">
        <f t="shared" si="46"/>
        <v>791.35</v>
      </c>
      <c r="R249" s="71">
        <f t="shared" si="46"/>
        <v>805.45</v>
      </c>
      <c r="S249" s="71">
        <f t="shared" si="46"/>
        <v>815.06</v>
      </c>
      <c r="T249" s="71">
        <f t="shared" si="46"/>
        <v>802.82</v>
      </c>
      <c r="U249" s="71">
        <f t="shared" si="46"/>
        <v>791.81</v>
      </c>
      <c r="V249" s="71">
        <f t="shared" si="46"/>
        <v>796.38</v>
      </c>
      <c r="W249" s="71">
        <f t="shared" si="46"/>
        <v>792.27</v>
      </c>
      <c r="X249" s="71">
        <f t="shared" si="46"/>
        <v>792.12</v>
      </c>
      <c r="Y249" s="79">
        <f t="shared" si="46"/>
        <v>791.55</v>
      </c>
    </row>
    <row r="250" spans="1:25" s="62" customFormat="1" ht="18.75" hidden="1" customHeight="1" outlineLevel="1" x14ac:dyDescent="0.2">
      <c r="A250" s="53" t="s">
        <v>9</v>
      </c>
      <c r="B250" s="76">
        <v>520.53</v>
      </c>
      <c r="C250" s="74">
        <v>520.53</v>
      </c>
      <c r="D250" s="74">
        <v>520.53</v>
      </c>
      <c r="E250" s="74">
        <v>520.53</v>
      </c>
      <c r="F250" s="74">
        <v>520.53</v>
      </c>
      <c r="G250" s="74">
        <v>520.53</v>
      </c>
      <c r="H250" s="74">
        <v>520.53</v>
      </c>
      <c r="I250" s="74">
        <v>520.53</v>
      </c>
      <c r="J250" s="74">
        <v>520.53</v>
      </c>
      <c r="K250" s="74">
        <v>520.53</v>
      </c>
      <c r="L250" s="74">
        <v>520.53</v>
      </c>
      <c r="M250" s="74">
        <v>520.53</v>
      </c>
      <c r="N250" s="74">
        <v>520.53</v>
      </c>
      <c r="O250" s="74">
        <v>520.53</v>
      </c>
      <c r="P250" s="74">
        <v>520.53</v>
      </c>
      <c r="Q250" s="74">
        <v>520.53</v>
      </c>
      <c r="R250" s="74">
        <v>520.53</v>
      </c>
      <c r="S250" s="74">
        <v>520.53</v>
      </c>
      <c r="T250" s="74">
        <v>520.53</v>
      </c>
      <c r="U250" s="74">
        <v>520.53</v>
      </c>
      <c r="V250" s="74">
        <v>520.53</v>
      </c>
      <c r="W250" s="74">
        <v>520.53</v>
      </c>
      <c r="X250" s="74">
        <v>520.53</v>
      </c>
      <c r="Y250" s="81">
        <v>520.53</v>
      </c>
    </row>
    <row r="251" spans="1:25" s="62" customFormat="1" ht="18.75" hidden="1" customHeight="1" outlineLevel="1" x14ac:dyDescent="0.2">
      <c r="A251" s="54" t="s">
        <v>10</v>
      </c>
      <c r="B251" s="76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81"/>
    </row>
    <row r="252" spans="1:25" s="62" customFormat="1" ht="18.75" hidden="1" customHeight="1" outlineLevel="1" thickBot="1" x14ac:dyDescent="0.25">
      <c r="A252" s="161" t="s">
        <v>11</v>
      </c>
      <c r="B252" s="77">
        <v>2.496</v>
      </c>
      <c r="C252" s="75">
        <v>2.496</v>
      </c>
      <c r="D252" s="75">
        <v>2.496</v>
      </c>
      <c r="E252" s="75">
        <v>2.496</v>
      </c>
      <c r="F252" s="75">
        <v>2.496</v>
      </c>
      <c r="G252" s="75">
        <v>2.496</v>
      </c>
      <c r="H252" s="75">
        <v>2.496</v>
      </c>
      <c r="I252" s="75">
        <v>2.496</v>
      </c>
      <c r="J252" s="75">
        <v>2.496</v>
      </c>
      <c r="K252" s="75">
        <v>2.496</v>
      </c>
      <c r="L252" s="75">
        <v>2.496</v>
      </c>
      <c r="M252" s="75">
        <v>2.496</v>
      </c>
      <c r="N252" s="75">
        <v>2.496</v>
      </c>
      <c r="O252" s="75">
        <v>2.496</v>
      </c>
      <c r="P252" s="75">
        <v>2.496</v>
      </c>
      <c r="Q252" s="75">
        <v>2.496</v>
      </c>
      <c r="R252" s="75">
        <v>2.496</v>
      </c>
      <c r="S252" s="75">
        <v>2.496</v>
      </c>
      <c r="T252" s="75">
        <v>2.496</v>
      </c>
      <c r="U252" s="75">
        <v>2.496</v>
      </c>
      <c r="V252" s="75">
        <v>2.496</v>
      </c>
      <c r="W252" s="75">
        <v>2.496</v>
      </c>
      <c r="X252" s="75">
        <v>2.496</v>
      </c>
      <c r="Y252" s="82">
        <v>2.496</v>
      </c>
    </row>
    <row r="253" spans="1:25" s="62" customFormat="1" ht="18.75" customHeight="1" collapsed="1" thickBot="1" x14ac:dyDescent="0.25">
      <c r="A253" s="110">
        <v>18</v>
      </c>
      <c r="B253" s="101">
        <f>SUM(B254:B257)</f>
        <v>1250.2860000000001</v>
      </c>
      <c r="C253" s="102">
        <v>2242.3379999999997</v>
      </c>
      <c r="D253" s="102">
        <v>2205.2679999999996</v>
      </c>
      <c r="E253" s="103">
        <v>2138.6279999999997</v>
      </c>
      <c r="F253" s="103">
        <v>2134.1879999999996</v>
      </c>
      <c r="G253" s="103">
        <v>2183.1779999999999</v>
      </c>
      <c r="H253" s="103">
        <v>2219.4579999999996</v>
      </c>
      <c r="I253" s="103">
        <v>2272.538</v>
      </c>
      <c r="J253" s="103">
        <v>2368.4179999999997</v>
      </c>
      <c r="K253" s="104">
        <v>2455.4479999999999</v>
      </c>
      <c r="L253" s="103">
        <v>2508.6179999999999</v>
      </c>
      <c r="M253" s="105">
        <v>2531.2979999999998</v>
      </c>
      <c r="N253" s="104">
        <v>2529.0079999999998</v>
      </c>
      <c r="O253" s="103">
        <v>2535.038</v>
      </c>
      <c r="P253" s="105">
        <v>2550.9879999999998</v>
      </c>
      <c r="Q253" s="106">
        <v>2568.6379999999999</v>
      </c>
      <c r="R253" s="103">
        <v>2574.4879999999998</v>
      </c>
      <c r="S253" s="106">
        <v>2606.1279999999997</v>
      </c>
      <c r="T253" s="103">
        <v>2618.538</v>
      </c>
      <c r="U253" s="102">
        <v>2608.1679999999997</v>
      </c>
      <c r="V253" s="102">
        <v>2613.3079999999995</v>
      </c>
      <c r="W253" s="102">
        <v>2574.5079999999998</v>
      </c>
      <c r="X253" s="102">
        <v>2489.3779999999997</v>
      </c>
      <c r="Y253" s="107">
        <v>2360.6779999999999</v>
      </c>
    </row>
    <row r="254" spans="1:25" s="62" customFormat="1" ht="18.75" hidden="1" customHeight="1" outlineLevel="1" x14ac:dyDescent="0.2">
      <c r="A254" s="56" t="s">
        <v>8</v>
      </c>
      <c r="B254" s="76">
        <f>B96</f>
        <v>727.26</v>
      </c>
      <c r="C254" s="71">
        <f t="shared" ref="C254:Y254" si="47">C96</f>
        <v>709.76</v>
      </c>
      <c r="D254" s="71">
        <f t="shared" si="47"/>
        <v>712.06</v>
      </c>
      <c r="E254" s="72">
        <f t="shared" si="47"/>
        <v>724.76</v>
      </c>
      <c r="F254" s="71">
        <f t="shared" si="47"/>
        <v>713.43</v>
      </c>
      <c r="G254" s="71">
        <f t="shared" si="47"/>
        <v>714.56</v>
      </c>
      <c r="H254" s="71">
        <f t="shared" si="47"/>
        <v>712.88</v>
      </c>
      <c r="I254" s="71">
        <f t="shared" si="47"/>
        <v>705.22</v>
      </c>
      <c r="J254" s="73">
        <f t="shared" si="47"/>
        <v>706.04</v>
      </c>
      <c r="K254" s="71">
        <f t="shared" si="47"/>
        <v>721.03</v>
      </c>
      <c r="L254" s="71">
        <f t="shared" si="47"/>
        <v>721.71</v>
      </c>
      <c r="M254" s="71">
        <f t="shared" si="47"/>
        <v>715.79</v>
      </c>
      <c r="N254" s="71">
        <f t="shared" si="47"/>
        <v>716.42</v>
      </c>
      <c r="O254" s="71">
        <f t="shared" si="47"/>
        <v>693.04</v>
      </c>
      <c r="P254" s="71">
        <f t="shared" si="47"/>
        <v>697.5</v>
      </c>
      <c r="Q254" s="71">
        <f t="shared" si="47"/>
        <v>716.86</v>
      </c>
      <c r="R254" s="71">
        <f t="shared" si="47"/>
        <v>726.33</v>
      </c>
      <c r="S254" s="71">
        <f t="shared" si="47"/>
        <v>729.64</v>
      </c>
      <c r="T254" s="71">
        <f t="shared" si="47"/>
        <v>719.21</v>
      </c>
      <c r="U254" s="71">
        <f t="shared" si="47"/>
        <v>711.44</v>
      </c>
      <c r="V254" s="71">
        <f t="shared" si="47"/>
        <v>714.06</v>
      </c>
      <c r="W254" s="71">
        <f t="shared" si="47"/>
        <v>723.85</v>
      </c>
      <c r="X254" s="71">
        <f t="shared" si="47"/>
        <v>722.73</v>
      </c>
      <c r="Y254" s="79">
        <f t="shared" si="47"/>
        <v>721.62</v>
      </c>
    </row>
    <row r="255" spans="1:25" s="62" customFormat="1" ht="18.75" hidden="1" customHeight="1" outlineLevel="1" x14ac:dyDescent="0.2">
      <c r="A255" s="57" t="s">
        <v>9</v>
      </c>
      <c r="B255" s="76">
        <v>520.53</v>
      </c>
      <c r="C255" s="74">
        <v>520.53</v>
      </c>
      <c r="D255" s="74">
        <v>520.53</v>
      </c>
      <c r="E255" s="74">
        <v>520.53</v>
      </c>
      <c r="F255" s="74">
        <v>520.53</v>
      </c>
      <c r="G255" s="74">
        <v>520.53</v>
      </c>
      <c r="H255" s="74">
        <v>520.53</v>
      </c>
      <c r="I255" s="74">
        <v>520.53</v>
      </c>
      <c r="J255" s="74">
        <v>520.53</v>
      </c>
      <c r="K255" s="74">
        <v>520.53</v>
      </c>
      <c r="L255" s="74">
        <v>520.53</v>
      </c>
      <c r="M255" s="74">
        <v>520.53</v>
      </c>
      <c r="N255" s="74">
        <v>520.53</v>
      </c>
      <c r="O255" s="74">
        <v>520.53</v>
      </c>
      <c r="P255" s="74">
        <v>520.53</v>
      </c>
      <c r="Q255" s="74">
        <v>520.53</v>
      </c>
      <c r="R255" s="74">
        <v>520.53</v>
      </c>
      <c r="S255" s="74">
        <v>520.53</v>
      </c>
      <c r="T255" s="74">
        <v>520.53</v>
      </c>
      <c r="U255" s="74">
        <v>520.53</v>
      </c>
      <c r="V255" s="74">
        <v>520.53</v>
      </c>
      <c r="W255" s="74">
        <v>520.53</v>
      </c>
      <c r="X255" s="74">
        <v>520.53</v>
      </c>
      <c r="Y255" s="81">
        <v>520.53</v>
      </c>
    </row>
    <row r="256" spans="1:25" s="62" customFormat="1" ht="18.75" hidden="1" customHeight="1" outlineLevel="1" x14ac:dyDescent="0.2">
      <c r="A256" s="58" t="s">
        <v>10</v>
      </c>
      <c r="B256" s="76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81"/>
    </row>
    <row r="257" spans="1:25" s="62" customFormat="1" ht="18.75" hidden="1" customHeight="1" outlineLevel="1" thickBot="1" x14ac:dyDescent="0.25">
      <c r="A257" s="147" t="s">
        <v>11</v>
      </c>
      <c r="B257" s="77">
        <v>2.496</v>
      </c>
      <c r="C257" s="75">
        <v>2.496</v>
      </c>
      <c r="D257" s="75">
        <v>2.496</v>
      </c>
      <c r="E257" s="75">
        <v>2.496</v>
      </c>
      <c r="F257" s="75">
        <v>2.496</v>
      </c>
      <c r="G257" s="75">
        <v>2.496</v>
      </c>
      <c r="H257" s="75">
        <v>2.496</v>
      </c>
      <c r="I257" s="75">
        <v>2.496</v>
      </c>
      <c r="J257" s="75">
        <v>2.496</v>
      </c>
      <c r="K257" s="75">
        <v>2.496</v>
      </c>
      <c r="L257" s="75">
        <v>2.496</v>
      </c>
      <c r="M257" s="75">
        <v>2.496</v>
      </c>
      <c r="N257" s="75">
        <v>2.496</v>
      </c>
      <c r="O257" s="75">
        <v>2.496</v>
      </c>
      <c r="P257" s="75">
        <v>2.496</v>
      </c>
      <c r="Q257" s="75">
        <v>2.496</v>
      </c>
      <c r="R257" s="75">
        <v>2.496</v>
      </c>
      <c r="S257" s="75">
        <v>2.496</v>
      </c>
      <c r="T257" s="75">
        <v>2.496</v>
      </c>
      <c r="U257" s="75">
        <v>2.496</v>
      </c>
      <c r="V257" s="75">
        <v>2.496</v>
      </c>
      <c r="W257" s="75">
        <v>2.496</v>
      </c>
      <c r="X257" s="75">
        <v>2.496</v>
      </c>
      <c r="Y257" s="82">
        <v>2.496</v>
      </c>
    </row>
    <row r="258" spans="1:25" s="62" customFormat="1" ht="18.75" customHeight="1" collapsed="1" thickBot="1" x14ac:dyDescent="0.25">
      <c r="A258" s="112">
        <v>19</v>
      </c>
      <c r="B258" s="101">
        <f>SUM(B259:B262)</f>
        <v>1234.1759999999999</v>
      </c>
      <c r="C258" s="102">
        <v>2218.5679999999998</v>
      </c>
      <c r="D258" s="102">
        <v>2164.2379999999998</v>
      </c>
      <c r="E258" s="103">
        <v>2138.7379999999998</v>
      </c>
      <c r="F258" s="103">
        <v>2171.2979999999998</v>
      </c>
      <c r="G258" s="103">
        <v>2035.9079999999999</v>
      </c>
      <c r="H258" s="103">
        <v>2346.6979999999999</v>
      </c>
      <c r="I258" s="103">
        <v>2551.1379999999999</v>
      </c>
      <c r="J258" s="103">
        <v>2584.3579999999997</v>
      </c>
      <c r="K258" s="104">
        <v>2601.6079999999997</v>
      </c>
      <c r="L258" s="103">
        <v>2618.9179999999997</v>
      </c>
      <c r="M258" s="105">
        <v>2609.6579999999999</v>
      </c>
      <c r="N258" s="104">
        <v>2598.9779999999996</v>
      </c>
      <c r="O258" s="103">
        <v>2600.5279999999998</v>
      </c>
      <c r="P258" s="105">
        <v>2600.1379999999999</v>
      </c>
      <c r="Q258" s="106">
        <v>2598.098</v>
      </c>
      <c r="R258" s="103">
        <v>2601.9879999999998</v>
      </c>
      <c r="S258" s="106">
        <v>2598.8879999999999</v>
      </c>
      <c r="T258" s="103">
        <v>2601.2779999999998</v>
      </c>
      <c r="U258" s="102">
        <v>2601.7079999999996</v>
      </c>
      <c r="V258" s="102">
        <v>2585.7279999999996</v>
      </c>
      <c r="W258" s="102">
        <v>2562.7679999999996</v>
      </c>
      <c r="X258" s="102">
        <v>2464.1879999999996</v>
      </c>
      <c r="Y258" s="107">
        <v>2355.1679999999997</v>
      </c>
    </row>
    <row r="259" spans="1:25" s="62" customFormat="1" ht="18.75" hidden="1" customHeight="1" outlineLevel="1" x14ac:dyDescent="0.2">
      <c r="A259" s="160" t="s">
        <v>8</v>
      </c>
      <c r="B259" s="76">
        <f>B101</f>
        <v>711.15</v>
      </c>
      <c r="C259" s="71">
        <f t="shared" ref="C259:Y259" si="48">C101</f>
        <v>696.24</v>
      </c>
      <c r="D259" s="71">
        <f t="shared" si="48"/>
        <v>699.79</v>
      </c>
      <c r="E259" s="72">
        <f t="shared" si="48"/>
        <v>710.62</v>
      </c>
      <c r="F259" s="71">
        <f t="shared" si="48"/>
        <v>693.84</v>
      </c>
      <c r="G259" s="71">
        <f t="shared" si="48"/>
        <v>682.89</v>
      </c>
      <c r="H259" s="71">
        <f t="shared" si="48"/>
        <v>684.94</v>
      </c>
      <c r="I259" s="71">
        <f t="shared" si="48"/>
        <v>687.71</v>
      </c>
      <c r="J259" s="73">
        <f t="shared" si="48"/>
        <v>690.54</v>
      </c>
      <c r="K259" s="71">
        <f t="shared" si="48"/>
        <v>700.34</v>
      </c>
      <c r="L259" s="71">
        <f t="shared" si="48"/>
        <v>702.74</v>
      </c>
      <c r="M259" s="71">
        <f t="shared" si="48"/>
        <v>695.41</v>
      </c>
      <c r="N259" s="71">
        <f t="shared" si="48"/>
        <v>701.3</v>
      </c>
      <c r="O259" s="71">
        <f t="shared" si="48"/>
        <v>685.13</v>
      </c>
      <c r="P259" s="71">
        <f t="shared" si="48"/>
        <v>690.88</v>
      </c>
      <c r="Q259" s="71">
        <f t="shared" si="48"/>
        <v>708.07</v>
      </c>
      <c r="R259" s="71">
        <f t="shared" si="48"/>
        <v>717.07</v>
      </c>
      <c r="S259" s="71">
        <f t="shared" si="48"/>
        <v>726.4</v>
      </c>
      <c r="T259" s="71">
        <f t="shared" si="48"/>
        <v>713.18</v>
      </c>
      <c r="U259" s="71">
        <f t="shared" si="48"/>
        <v>709.87</v>
      </c>
      <c r="V259" s="71">
        <f t="shared" si="48"/>
        <v>706.89</v>
      </c>
      <c r="W259" s="71">
        <f t="shared" si="48"/>
        <v>714.91</v>
      </c>
      <c r="X259" s="71">
        <f t="shared" si="48"/>
        <v>714.87</v>
      </c>
      <c r="Y259" s="79">
        <f t="shared" si="48"/>
        <v>716.67</v>
      </c>
    </row>
    <row r="260" spans="1:25" s="62" customFormat="1" ht="18.75" hidden="1" customHeight="1" outlineLevel="1" x14ac:dyDescent="0.2">
      <c r="A260" s="53" t="s">
        <v>9</v>
      </c>
      <c r="B260" s="76">
        <v>520.53</v>
      </c>
      <c r="C260" s="74">
        <v>520.53</v>
      </c>
      <c r="D260" s="74">
        <v>520.53</v>
      </c>
      <c r="E260" s="74">
        <v>520.53</v>
      </c>
      <c r="F260" s="74">
        <v>520.53</v>
      </c>
      <c r="G260" s="74">
        <v>520.53</v>
      </c>
      <c r="H260" s="74">
        <v>520.53</v>
      </c>
      <c r="I260" s="74">
        <v>520.53</v>
      </c>
      <c r="J260" s="74">
        <v>520.53</v>
      </c>
      <c r="K260" s="74">
        <v>520.53</v>
      </c>
      <c r="L260" s="74">
        <v>520.53</v>
      </c>
      <c r="M260" s="74">
        <v>520.53</v>
      </c>
      <c r="N260" s="74">
        <v>520.53</v>
      </c>
      <c r="O260" s="74">
        <v>520.53</v>
      </c>
      <c r="P260" s="74">
        <v>520.53</v>
      </c>
      <c r="Q260" s="74">
        <v>520.53</v>
      </c>
      <c r="R260" s="74">
        <v>520.53</v>
      </c>
      <c r="S260" s="74">
        <v>520.53</v>
      </c>
      <c r="T260" s="74">
        <v>520.53</v>
      </c>
      <c r="U260" s="74">
        <v>520.53</v>
      </c>
      <c r="V260" s="74">
        <v>520.53</v>
      </c>
      <c r="W260" s="74">
        <v>520.53</v>
      </c>
      <c r="X260" s="74">
        <v>520.53</v>
      </c>
      <c r="Y260" s="81">
        <v>520.53</v>
      </c>
    </row>
    <row r="261" spans="1:25" s="62" customFormat="1" ht="18.75" hidden="1" customHeight="1" outlineLevel="1" x14ac:dyDescent="0.2">
      <c r="A261" s="54" t="s">
        <v>10</v>
      </c>
      <c r="B261" s="76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81"/>
    </row>
    <row r="262" spans="1:25" s="62" customFormat="1" ht="18.75" hidden="1" customHeight="1" outlineLevel="1" thickBot="1" x14ac:dyDescent="0.25">
      <c r="A262" s="161" t="s">
        <v>11</v>
      </c>
      <c r="B262" s="77">
        <v>2.496</v>
      </c>
      <c r="C262" s="75">
        <v>2.496</v>
      </c>
      <c r="D262" s="75">
        <v>2.496</v>
      </c>
      <c r="E262" s="75">
        <v>2.496</v>
      </c>
      <c r="F262" s="75">
        <v>2.496</v>
      </c>
      <c r="G262" s="75">
        <v>2.496</v>
      </c>
      <c r="H262" s="75">
        <v>2.496</v>
      </c>
      <c r="I262" s="75">
        <v>2.496</v>
      </c>
      <c r="J262" s="75">
        <v>2.496</v>
      </c>
      <c r="K262" s="75">
        <v>2.496</v>
      </c>
      <c r="L262" s="75">
        <v>2.496</v>
      </c>
      <c r="M262" s="75">
        <v>2.496</v>
      </c>
      <c r="N262" s="75">
        <v>2.496</v>
      </c>
      <c r="O262" s="75">
        <v>2.496</v>
      </c>
      <c r="P262" s="75">
        <v>2.496</v>
      </c>
      <c r="Q262" s="75">
        <v>2.496</v>
      </c>
      <c r="R262" s="75">
        <v>2.496</v>
      </c>
      <c r="S262" s="75">
        <v>2.496</v>
      </c>
      <c r="T262" s="75">
        <v>2.496</v>
      </c>
      <c r="U262" s="75">
        <v>2.496</v>
      </c>
      <c r="V262" s="75">
        <v>2.496</v>
      </c>
      <c r="W262" s="75">
        <v>2.496</v>
      </c>
      <c r="X262" s="75">
        <v>2.496</v>
      </c>
      <c r="Y262" s="82">
        <v>2.496</v>
      </c>
    </row>
    <row r="263" spans="1:25" s="62" customFormat="1" ht="18.75" customHeight="1" collapsed="1" thickBot="1" x14ac:dyDescent="0.25">
      <c r="A263" s="109">
        <v>20</v>
      </c>
      <c r="B263" s="101">
        <f>SUM(B264:B267)</f>
        <v>1219.2160000000001</v>
      </c>
      <c r="C263" s="102">
        <v>2206.8979999999997</v>
      </c>
      <c r="D263" s="102">
        <v>2130.9479999999999</v>
      </c>
      <c r="E263" s="103">
        <v>2103.7979999999998</v>
      </c>
      <c r="F263" s="103">
        <v>2159.6279999999997</v>
      </c>
      <c r="G263" s="103">
        <v>2036.6879999999999</v>
      </c>
      <c r="H263" s="103">
        <v>2319.4679999999998</v>
      </c>
      <c r="I263" s="103">
        <v>2519.9779999999996</v>
      </c>
      <c r="J263" s="103">
        <v>2564.6479999999997</v>
      </c>
      <c r="K263" s="104">
        <v>2589.3579999999997</v>
      </c>
      <c r="L263" s="103">
        <v>2600.2679999999996</v>
      </c>
      <c r="M263" s="105">
        <v>2599.1079999999997</v>
      </c>
      <c r="N263" s="104">
        <v>2597.6479999999997</v>
      </c>
      <c r="O263" s="103">
        <v>2598.848</v>
      </c>
      <c r="P263" s="105">
        <v>2595.2579999999998</v>
      </c>
      <c r="Q263" s="106">
        <v>2587.0179999999996</v>
      </c>
      <c r="R263" s="103">
        <v>2595.4579999999996</v>
      </c>
      <c r="S263" s="106">
        <v>2591.5479999999998</v>
      </c>
      <c r="T263" s="103">
        <v>2595.7579999999998</v>
      </c>
      <c r="U263" s="102">
        <v>2596.6679999999997</v>
      </c>
      <c r="V263" s="102">
        <v>2588.248</v>
      </c>
      <c r="W263" s="102">
        <v>2573.788</v>
      </c>
      <c r="X263" s="102">
        <v>2520.2179999999998</v>
      </c>
      <c r="Y263" s="107">
        <v>2355.3379999999997</v>
      </c>
    </row>
    <row r="264" spans="1:25" s="62" customFormat="1" ht="18.75" hidden="1" customHeight="1" outlineLevel="1" x14ac:dyDescent="0.2">
      <c r="A264" s="160" t="s">
        <v>8</v>
      </c>
      <c r="B264" s="76">
        <f>B106</f>
        <v>696.19</v>
      </c>
      <c r="C264" s="71">
        <f t="shared" ref="C264:Y264" si="49">C106</f>
        <v>676.93</v>
      </c>
      <c r="D264" s="71">
        <f t="shared" si="49"/>
        <v>681.58</v>
      </c>
      <c r="E264" s="72">
        <f t="shared" si="49"/>
        <v>692.41</v>
      </c>
      <c r="F264" s="71">
        <f t="shared" si="49"/>
        <v>688.33</v>
      </c>
      <c r="G264" s="71">
        <f t="shared" si="49"/>
        <v>687.56</v>
      </c>
      <c r="H264" s="71">
        <f t="shared" si="49"/>
        <v>691.22</v>
      </c>
      <c r="I264" s="71">
        <f t="shared" si="49"/>
        <v>675.34</v>
      </c>
      <c r="J264" s="73">
        <f t="shared" si="49"/>
        <v>678.28</v>
      </c>
      <c r="K264" s="71">
        <f t="shared" si="49"/>
        <v>684.25</v>
      </c>
      <c r="L264" s="71">
        <f t="shared" si="49"/>
        <v>686.46</v>
      </c>
      <c r="M264" s="71">
        <f t="shared" si="49"/>
        <v>685.07</v>
      </c>
      <c r="N264" s="71">
        <f t="shared" si="49"/>
        <v>693.19</v>
      </c>
      <c r="O264" s="71">
        <f t="shared" si="49"/>
        <v>668.19</v>
      </c>
      <c r="P264" s="71">
        <f t="shared" si="49"/>
        <v>675.53</v>
      </c>
      <c r="Q264" s="71">
        <f t="shared" si="49"/>
        <v>694.49</v>
      </c>
      <c r="R264" s="71">
        <f t="shared" si="49"/>
        <v>711.62</v>
      </c>
      <c r="S264" s="71">
        <f t="shared" si="49"/>
        <v>716.83</v>
      </c>
      <c r="T264" s="71">
        <f t="shared" si="49"/>
        <v>711</v>
      </c>
      <c r="U264" s="71">
        <f t="shared" si="49"/>
        <v>701.83</v>
      </c>
      <c r="V264" s="71">
        <f t="shared" si="49"/>
        <v>703.31</v>
      </c>
      <c r="W264" s="71">
        <f t="shared" si="49"/>
        <v>705.36</v>
      </c>
      <c r="X264" s="71">
        <f t="shared" si="49"/>
        <v>700.95</v>
      </c>
      <c r="Y264" s="79">
        <f t="shared" si="49"/>
        <v>695.71</v>
      </c>
    </row>
    <row r="265" spans="1:25" s="62" customFormat="1" ht="18.75" hidden="1" customHeight="1" outlineLevel="1" x14ac:dyDescent="0.2">
      <c r="A265" s="53" t="s">
        <v>9</v>
      </c>
      <c r="B265" s="76">
        <v>520.53</v>
      </c>
      <c r="C265" s="74">
        <v>520.53</v>
      </c>
      <c r="D265" s="74">
        <v>520.53</v>
      </c>
      <c r="E265" s="74">
        <v>520.53</v>
      </c>
      <c r="F265" s="74">
        <v>520.53</v>
      </c>
      <c r="G265" s="74">
        <v>520.53</v>
      </c>
      <c r="H265" s="74">
        <v>520.53</v>
      </c>
      <c r="I265" s="74">
        <v>520.53</v>
      </c>
      <c r="J265" s="74">
        <v>520.53</v>
      </c>
      <c r="K265" s="74">
        <v>520.53</v>
      </c>
      <c r="L265" s="74">
        <v>520.53</v>
      </c>
      <c r="M265" s="74">
        <v>520.53</v>
      </c>
      <c r="N265" s="74">
        <v>520.53</v>
      </c>
      <c r="O265" s="74">
        <v>520.53</v>
      </c>
      <c r="P265" s="74">
        <v>520.53</v>
      </c>
      <c r="Q265" s="74">
        <v>520.53</v>
      </c>
      <c r="R265" s="74">
        <v>520.53</v>
      </c>
      <c r="S265" s="74">
        <v>520.53</v>
      </c>
      <c r="T265" s="74">
        <v>520.53</v>
      </c>
      <c r="U265" s="74">
        <v>520.53</v>
      </c>
      <c r="V265" s="74">
        <v>520.53</v>
      </c>
      <c r="W265" s="74">
        <v>520.53</v>
      </c>
      <c r="X265" s="74">
        <v>520.53</v>
      </c>
      <c r="Y265" s="81">
        <v>520.53</v>
      </c>
    </row>
    <row r="266" spans="1:25" s="62" customFormat="1" ht="18.75" hidden="1" customHeight="1" outlineLevel="1" x14ac:dyDescent="0.2">
      <c r="A266" s="54" t="s">
        <v>10</v>
      </c>
      <c r="B266" s="76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81"/>
    </row>
    <row r="267" spans="1:25" s="62" customFormat="1" ht="18.75" hidden="1" customHeight="1" outlineLevel="1" thickBot="1" x14ac:dyDescent="0.25">
      <c r="A267" s="161" t="s">
        <v>11</v>
      </c>
      <c r="B267" s="77">
        <v>2.496</v>
      </c>
      <c r="C267" s="75">
        <v>2.496</v>
      </c>
      <c r="D267" s="75">
        <v>2.496</v>
      </c>
      <c r="E267" s="75">
        <v>2.496</v>
      </c>
      <c r="F267" s="75">
        <v>2.496</v>
      </c>
      <c r="G267" s="75">
        <v>2.496</v>
      </c>
      <c r="H267" s="75">
        <v>2.496</v>
      </c>
      <c r="I267" s="75">
        <v>2.496</v>
      </c>
      <c r="J267" s="75">
        <v>2.496</v>
      </c>
      <c r="K267" s="75">
        <v>2.496</v>
      </c>
      <c r="L267" s="75">
        <v>2.496</v>
      </c>
      <c r="M267" s="75">
        <v>2.496</v>
      </c>
      <c r="N267" s="75">
        <v>2.496</v>
      </c>
      <c r="O267" s="75">
        <v>2.496</v>
      </c>
      <c r="P267" s="75">
        <v>2.496</v>
      </c>
      <c r="Q267" s="75">
        <v>2.496</v>
      </c>
      <c r="R267" s="75">
        <v>2.496</v>
      </c>
      <c r="S267" s="75">
        <v>2.496</v>
      </c>
      <c r="T267" s="75">
        <v>2.496</v>
      </c>
      <c r="U267" s="75">
        <v>2.496</v>
      </c>
      <c r="V267" s="75">
        <v>2.496</v>
      </c>
      <c r="W267" s="75">
        <v>2.496</v>
      </c>
      <c r="X267" s="75">
        <v>2.496</v>
      </c>
      <c r="Y267" s="82">
        <v>2.496</v>
      </c>
    </row>
    <row r="268" spans="1:25" s="62" customFormat="1" ht="18.75" customHeight="1" collapsed="1" thickBot="1" x14ac:dyDescent="0.25">
      <c r="A268" s="100">
        <v>21</v>
      </c>
      <c r="B268" s="101">
        <f>SUM(B269:B272)</f>
        <v>2310.1460000000002</v>
      </c>
      <c r="C268" s="102">
        <v>2206.578</v>
      </c>
      <c r="D268" s="102">
        <v>2149.828</v>
      </c>
      <c r="E268" s="103">
        <v>2105.3379999999997</v>
      </c>
      <c r="F268" s="103">
        <v>2153.4579999999996</v>
      </c>
      <c r="G268" s="103">
        <v>2146.7979999999998</v>
      </c>
      <c r="H268" s="103">
        <v>2210.9179999999997</v>
      </c>
      <c r="I268" s="103">
        <v>2510.3979999999997</v>
      </c>
      <c r="J268" s="103">
        <v>2553.6079999999997</v>
      </c>
      <c r="K268" s="104">
        <v>2601.8079999999995</v>
      </c>
      <c r="L268" s="103">
        <v>2647.7679999999996</v>
      </c>
      <c r="M268" s="105">
        <v>2648.5979999999995</v>
      </c>
      <c r="N268" s="104">
        <v>2636.4479999999999</v>
      </c>
      <c r="O268" s="103">
        <v>2640.2779999999998</v>
      </c>
      <c r="P268" s="105">
        <v>2637.848</v>
      </c>
      <c r="Q268" s="106">
        <v>2608.1379999999999</v>
      </c>
      <c r="R268" s="103">
        <v>2611.848</v>
      </c>
      <c r="S268" s="106">
        <v>2596.9879999999998</v>
      </c>
      <c r="T268" s="103">
        <v>2616.6579999999999</v>
      </c>
      <c r="U268" s="102">
        <v>2629.8679999999999</v>
      </c>
      <c r="V268" s="102">
        <v>2608.4679999999998</v>
      </c>
      <c r="W268" s="102">
        <v>2579.9279999999999</v>
      </c>
      <c r="X268" s="102">
        <v>2522.8779999999997</v>
      </c>
      <c r="Y268" s="107">
        <v>2353.7179999999998</v>
      </c>
    </row>
    <row r="269" spans="1:25" s="62" customFormat="1" ht="18.75" hidden="1" customHeight="1" outlineLevel="1" x14ac:dyDescent="0.2">
      <c r="A269" s="160" t="s">
        <v>8</v>
      </c>
      <c r="B269" s="76">
        <f>B111</f>
        <v>694.51</v>
      </c>
      <c r="C269" s="71">
        <f t="shared" ref="C269:Y269" si="50">C111</f>
        <v>678.31</v>
      </c>
      <c r="D269" s="71">
        <f t="shared" si="50"/>
        <v>680.11</v>
      </c>
      <c r="E269" s="72">
        <f t="shared" si="50"/>
        <v>691.91</v>
      </c>
      <c r="F269" s="71">
        <f t="shared" si="50"/>
        <v>694.33</v>
      </c>
      <c r="G269" s="71">
        <f t="shared" si="50"/>
        <v>689.97</v>
      </c>
      <c r="H269" s="71">
        <f t="shared" si="50"/>
        <v>692.6</v>
      </c>
      <c r="I269" s="71">
        <f t="shared" si="50"/>
        <v>681.3</v>
      </c>
      <c r="J269" s="73">
        <f t="shared" si="50"/>
        <v>678.34</v>
      </c>
      <c r="K269" s="71">
        <f t="shared" si="50"/>
        <v>680.44</v>
      </c>
      <c r="L269" s="71">
        <f t="shared" si="50"/>
        <v>683.89</v>
      </c>
      <c r="M269" s="71">
        <f t="shared" si="50"/>
        <v>685.4</v>
      </c>
      <c r="N269" s="71">
        <f t="shared" si="50"/>
        <v>694.9</v>
      </c>
      <c r="O269" s="71">
        <f t="shared" si="50"/>
        <v>676.54</v>
      </c>
      <c r="P269" s="71">
        <f t="shared" si="50"/>
        <v>684.28</v>
      </c>
      <c r="Q269" s="71">
        <f t="shared" si="50"/>
        <v>696</v>
      </c>
      <c r="R269" s="71">
        <f t="shared" si="50"/>
        <v>705.4</v>
      </c>
      <c r="S269" s="71">
        <f t="shared" si="50"/>
        <v>710.98</v>
      </c>
      <c r="T269" s="71">
        <f t="shared" si="50"/>
        <v>700.57</v>
      </c>
      <c r="U269" s="71">
        <f t="shared" si="50"/>
        <v>691.21</v>
      </c>
      <c r="V269" s="71">
        <f t="shared" si="50"/>
        <v>693.18</v>
      </c>
      <c r="W269" s="71">
        <f t="shared" si="50"/>
        <v>702.21</v>
      </c>
      <c r="X269" s="71">
        <f t="shared" si="50"/>
        <v>708.21</v>
      </c>
      <c r="Y269" s="79">
        <f t="shared" si="50"/>
        <v>701.02</v>
      </c>
    </row>
    <row r="270" spans="1:25" s="62" customFormat="1" ht="18.75" hidden="1" customHeight="1" outlineLevel="1" x14ac:dyDescent="0.2">
      <c r="A270" s="53" t="s">
        <v>9</v>
      </c>
      <c r="B270" s="76">
        <v>1533.62</v>
      </c>
      <c r="C270" s="74">
        <v>1533.62</v>
      </c>
      <c r="D270" s="74">
        <v>1533.62</v>
      </c>
      <c r="E270" s="74">
        <v>1533.62</v>
      </c>
      <c r="F270" s="74">
        <v>1533.62</v>
      </c>
      <c r="G270" s="74">
        <v>1533.62</v>
      </c>
      <c r="H270" s="74">
        <v>1533.62</v>
      </c>
      <c r="I270" s="74">
        <v>1533.62</v>
      </c>
      <c r="J270" s="74">
        <v>1533.62</v>
      </c>
      <c r="K270" s="74">
        <v>1533.62</v>
      </c>
      <c r="L270" s="74">
        <v>1533.62</v>
      </c>
      <c r="M270" s="74">
        <v>1533.62</v>
      </c>
      <c r="N270" s="74">
        <v>1533.62</v>
      </c>
      <c r="O270" s="74">
        <v>1533.62</v>
      </c>
      <c r="P270" s="74">
        <v>1533.62</v>
      </c>
      <c r="Q270" s="74">
        <v>1533.62</v>
      </c>
      <c r="R270" s="74">
        <v>1533.62</v>
      </c>
      <c r="S270" s="74">
        <v>1533.62</v>
      </c>
      <c r="T270" s="74">
        <v>1533.62</v>
      </c>
      <c r="U270" s="74">
        <v>1533.62</v>
      </c>
      <c r="V270" s="74">
        <v>1533.62</v>
      </c>
      <c r="W270" s="74">
        <v>1533.62</v>
      </c>
      <c r="X270" s="74">
        <v>1533.62</v>
      </c>
      <c r="Y270" s="81">
        <v>1533.62</v>
      </c>
    </row>
    <row r="271" spans="1:25" s="62" customFormat="1" ht="18.75" hidden="1" customHeight="1" outlineLevel="1" x14ac:dyDescent="0.2">
      <c r="A271" s="54" t="s">
        <v>10</v>
      </c>
      <c r="B271" s="76">
        <v>79.52</v>
      </c>
      <c r="C271" s="74">
        <v>79.52</v>
      </c>
      <c r="D271" s="74">
        <v>79.52</v>
      </c>
      <c r="E271" s="74">
        <v>79.52</v>
      </c>
      <c r="F271" s="74">
        <v>79.52</v>
      </c>
      <c r="G271" s="74">
        <v>79.52</v>
      </c>
      <c r="H271" s="74">
        <v>79.52</v>
      </c>
      <c r="I271" s="74">
        <v>79.52</v>
      </c>
      <c r="J271" s="74">
        <v>79.52</v>
      </c>
      <c r="K271" s="74">
        <v>79.52</v>
      </c>
      <c r="L271" s="74">
        <v>79.52</v>
      </c>
      <c r="M271" s="74">
        <v>79.52</v>
      </c>
      <c r="N271" s="74">
        <v>79.52</v>
      </c>
      <c r="O271" s="74">
        <v>79.52</v>
      </c>
      <c r="P271" s="74">
        <v>79.52</v>
      </c>
      <c r="Q271" s="74">
        <v>79.52</v>
      </c>
      <c r="R271" s="74">
        <v>79.52</v>
      </c>
      <c r="S271" s="74">
        <v>79.52</v>
      </c>
      <c r="T271" s="74">
        <v>79.52</v>
      </c>
      <c r="U271" s="74">
        <v>79.52</v>
      </c>
      <c r="V271" s="74">
        <v>79.52</v>
      </c>
      <c r="W271" s="74">
        <v>79.52</v>
      </c>
      <c r="X271" s="74">
        <v>79.52</v>
      </c>
      <c r="Y271" s="81">
        <v>79.52</v>
      </c>
    </row>
    <row r="272" spans="1:25" s="62" customFormat="1" ht="18.75" hidden="1" customHeight="1" outlineLevel="1" thickBot="1" x14ac:dyDescent="0.25">
      <c r="A272" s="161" t="s">
        <v>11</v>
      </c>
      <c r="B272" s="77">
        <v>2.496</v>
      </c>
      <c r="C272" s="75">
        <v>2.496</v>
      </c>
      <c r="D272" s="75">
        <v>2.496</v>
      </c>
      <c r="E272" s="75">
        <v>2.496</v>
      </c>
      <c r="F272" s="75">
        <v>2.496</v>
      </c>
      <c r="G272" s="75">
        <v>2.496</v>
      </c>
      <c r="H272" s="75">
        <v>2.496</v>
      </c>
      <c r="I272" s="75">
        <v>2.496</v>
      </c>
      <c r="J272" s="75">
        <v>2.496</v>
      </c>
      <c r="K272" s="75">
        <v>2.496</v>
      </c>
      <c r="L272" s="75">
        <v>2.496</v>
      </c>
      <c r="M272" s="75">
        <v>2.496</v>
      </c>
      <c r="N272" s="75">
        <v>2.496</v>
      </c>
      <c r="O272" s="75">
        <v>2.496</v>
      </c>
      <c r="P272" s="75">
        <v>2.496</v>
      </c>
      <c r="Q272" s="75">
        <v>2.496</v>
      </c>
      <c r="R272" s="75">
        <v>2.496</v>
      </c>
      <c r="S272" s="75">
        <v>2.496</v>
      </c>
      <c r="T272" s="75">
        <v>2.496</v>
      </c>
      <c r="U272" s="75">
        <v>2.496</v>
      </c>
      <c r="V272" s="75">
        <v>2.496</v>
      </c>
      <c r="W272" s="75">
        <v>2.496</v>
      </c>
      <c r="X272" s="75">
        <v>2.496</v>
      </c>
      <c r="Y272" s="82">
        <v>2.496</v>
      </c>
    </row>
    <row r="273" spans="1:25" s="62" customFormat="1" ht="18.75" customHeight="1" collapsed="1" thickBot="1" x14ac:dyDescent="0.25">
      <c r="A273" s="109">
        <v>22</v>
      </c>
      <c r="B273" s="101">
        <f>SUM(B274:B277)</f>
        <v>1250.7060000000001</v>
      </c>
      <c r="C273" s="102">
        <v>2217.7579999999998</v>
      </c>
      <c r="D273" s="102">
        <v>2185.0879999999997</v>
      </c>
      <c r="E273" s="103">
        <v>2154.9379999999996</v>
      </c>
      <c r="F273" s="103">
        <v>2191.4079999999999</v>
      </c>
      <c r="G273" s="103">
        <v>2206.2379999999998</v>
      </c>
      <c r="H273" s="103">
        <v>2352.788</v>
      </c>
      <c r="I273" s="103">
        <v>2557.6179999999999</v>
      </c>
      <c r="J273" s="103">
        <v>2600.6179999999999</v>
      </c>
      <c r="K273" s="104">
        <v>2637.0279999999998</v>
      </c>
      <c r="L273" s="103">
        <v>2659.3579999999997</v>
      </c>
      <c r="M273" s="105">
        <v>2650.9479999999999</v>
      </c>
      <c r="N273" s="104">
        <v>2643.7279999999996</v>
      </c>
      <c r="O273" s="103">
        <v>2649.2579999999998</v>
      </c>
      <c r="P273" s="105">
        <v>2649.8079999999995</v>
      </c>
      <c r="Q273" s="106">
        <v>2636.7379999999998</v>
      </c>
      <c r="R273" s="103">
        <v>2645.7779999999998</v>
      </c>
      <c r="S273" s="106">
        <v>2643.9679999999998</v>
      </c>
      <c r="T273" s="103">
        <v>2648.5079999999998</v>
      </c>
      <c r="U273" s="102">
        <v>2647.9879999999998</v>
      </c>
      <c r="V273" s="102">
        <v>2620.1779999999999</v>
      </c>
      <c r="W273" s="102">
        <v>2602.9479999999999</v>
      </c>
      <c r="X273" s="102">
        <v>2553.748</v>
      </c>
      <c r="Y273" s="107">
        <v>2368.078</v>
      </c>
    </row>
    <row r="274" spans="1:25" s="62" customFormat="1" ht="18.75" hidden="1" customHeight="1" outlineLevel="1" x14ac:dyDescent="0.2">
      <c r="A274" s="160" t="s">
        <v>8</v>
      </c>
      <c r="B274" s="76">
        <f>B116</f>
        <v>727.68</v>
      </c>
      <c r="C274" s="71">
        <f t="shared" ref="C274:Y274" si="51">C116</f>
        <v>703.33</v>
      </c>
      <c r="D274" s="71">
        <f t="shared" si="51"/>
        <v>721.94</v>
      </c>
      <c r="E274" s="72">
        <f t="shared" si="51"/>
        <v>728.05</v>
      </c>
      <c r="F274" s="71">
        <f t="shared" si="51"/>
        <v>726.34</v>
      </c>
      <c r="G274" s="71">
        <f t="shared" si="51"/>
        <v>725.58</v>
      </c>
      <c r="H274" s="71">
        <f t="shared" si="51"/>
        <v>727.02</v>
      </c>
      <c r="I274" s="71">
        <f t="shared" si="51"/>
        <v>716.69</v>
      </c>
      <c r="J274" s="73">
        <f t="shared" si="51"/>
        <v>719.53</v>
      </c>
      <c r="K274" s="71">
        <f t="shared" si="51"/>
        <v>731.25</v>
      </c>
      <c r="L274" s="71">
        <f t="shared" si="51"/>
        <v>728.51</v>
      </c>
      <c r="M274" s="71">
        <f t="shared" si="51"/>
        <v>728.15</v>
      </c>
      <c r="N274" s="71">
        <f t="shared" si="51"/>
        <v>728.88</v>
      </c>
      <c r="O274" s="71">
        <f t="shared" si="51"/>
        <v>707.09</v>
      </c>
      <c r="P274" s="71">
        <f t="shared" si="51"/>
        <v>709.02</v>
      </c>
      <c r="Q274" s="71">
        <f t="shared" si="51"/>
        <v>719.63</v>
      </c>
      <c r="R274" s="71">
        <f t="shared" si="51"/>
        <v>728.08</v>
      </c>
      <c r="S274" s="71">
        <f t="shared" si="51"/>
        <v>734.76</v>
      </c>
      <c r="T274" s="71">
        <f t="shared" si="51"/>
        <v>727.74</v>
      </c>
      <c r="U274" s="71">
        <f t="shared" si="51"/>
        <v>723.73</v>
      </c>
      <c r="V274" s="71">
        <f t="shared" si="51"/>
        <v>726.35</v>
      </c>
      <c r="W274" s="71">
        <f t="shared" si="51"/>
        <v>728.03</v>
      </c>
      <c r="X274" s="71">
        <f t="shared" si="51"/>
        <v>730</v>
      </c>
      <c r="Y274" s="79">
        <f t="shared" si="51"/>
        <v>735.94</v>
      </c>
    </row>
    <row r="275" spans="1:25" s="62" customFormat="1" ht="18.75" hidden="1" customHeight="1" outlineLevel="1" x14ac:dyDescent="0.2">
      <c r="A275" s="53" t="s">
        <v>9</v>
      </c>
      <c r="B275" s="76">
        <v>520.53</v>
      </c>
      <c r="C275" s="74">
        <v>520.53</v>
      </c>
      <c r="D275" s="74">
        <v>520.53</v>
      </c>
      <c r="E275" s="74">
        <v>520.53</v>
      </c>
      <c r="F275" s="74">
        <v>520.53</v>
      </c>
      <c r="G275" s="74">
        <v>520.53</v>
      </c>
      <c r="H275" s="74">
        <v>520.53</v>
      </c>
      <c r="I275" s="74">
        <v>520.53</v>
      </c>
      <c r="J275" s="74">
        <v>520.53</v>
      </c>
      <c r="K275" s="74">
        <v>520.53</v>
      </c>
      <c r="L275" s="74">
        <v>520.53</v>
      </c>
      <c r="M275" s="74">
        <v>520.53</v>
      </c>
      <c r="N275" s="74">
        <v>520.53</v>
      </c>
      <c r="O275" s="74">
        <v>520.53</v>
      </c>
      <c r="P275" s="74">
        <v>520.53</v>
      </c>
      <c r="Q275" s="74">
        <v>520.53</v>
      </c>
      <c r="R275" s="74">
        <v>520.53</v>
      </c>
      <c r="S275" s="74">
        <v>520.53</v>
      </c>
      <c r="T275" s="74">
        <v>520.53</v>
      </c>
      <c r="U275" s="74">
        <v>520.53</v>
      </c>
      <c r="V275" s="74">
        <v>520.53</v>
      </c>
      <c r="W275" s="74">
        <v>520.53</v>
      </c>
      <c r="X275" s="74">
        <v>520.53</v>
      </c>
      <c r="Y275" s="81">
        <v>520.53</v>
      </c>
    </row>
    <row r="276" spans="1:25" s="62" customFormat="1" ht="18.75" hidden="1" customHeight="1" outlineLevel="1" x14ac:dyDescent="0.2">
      <c r="A276" s="54" t="s">
        <v>10</v>
      </c>
      <c r="B276" s="76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81"/>
    </row>
    <row r="277" spans="1:25" s="62" customFormat="1" ht="18.75" hidden="1" customHeight="1" outlineLevel="1" thickBot="1" x14ac:dyDescent="0.25">
      <c r="A277" s="161" t="s">
        <v>11</v>
      </c>
      <c r="B277" s="77">
        <v>2.496</v>
      </c>
      <c r="C277" s="75">
        <v>2.496</v>
      </c>
      <c r="D277" s="75">
        <v>2.496</v>
      </c>
      <c r="E277" s="75">
        <v>2.496</v>
      </c>
      <c r="F277" s="75">
        <v>2.496</v>
      </c>
      <c r="G277" s="75">
        <v>2.496</v>
      </c>
      <c r="H277" s="75">
        <v>2.496</v>
      </c>
      <c r="I277" s="75">
        <v>2.496</v>
      </c>
      <c r="J277" s="75">
        <v>2.496</v>
      </c>
      <c r="K277" s="75">
        <v>2.496</v>
      </c>
      <c r="L277" s="75">
        <v>2.496</v>
      </c>
      <c r="M277" s="75">
        <v>2.496</v>
      </c>
      <c r="N277" s="75">
        <v>2.496</v>
      </c>
      <c r="O277" s="75">
        <v>2.496</v>
      </c>
      <c r="P277" s="75">
        <v>2.496</v>
      </c>
      <c r="Q277" s="75">
        <v>2.496</v>
      </c>
      <c r="R277" s="75">
        <v>2.496</v>
      </c>
      <c r="S277" s="75">
        <v>2.496</v>
      </c>
      <c r="T277" s="75">
        <v>2.496</v>
      </c>
      <c r="U277" s="75">
        <v>2.496</v>
      </c>
      <c r="V277" s="75">
        <v>2.496</v>
      </c>
      <c r="W277" s="75">
        <v>2.496</v>
      </c>
      <c r="X277" s="75">
        <v>2.496</v>
      </c>
      <c r="Y277" s="82">
        <v>2.496</v>
      </c>
    </row>
    <row r="278" spans="1:25" s="62" customFormat="1" ht="18.75" customHeight="1" collapsed="1" thickBot="1" x14ac:dyDescent="0.25">
      <c r="A278" s="100">
        <v>23</v>
      </c>
      <c r="B278" s="101">
        <f>SUM(B279:B282)</f>
        <v>1219.9860000000001</v>
      </c>
      <c r="C278" s="102">
        <v>2219.6879999999996</v>
      </c>
      <c r="D278" s="102">
        <v>2197.328</v>
      </c>
      <c r="E278" s="103">
        <v>2161.2679999999996</v>
      </c>
      <c r="F278" s="103">
        <v>2189.2079999999996</v>
      </c>
      <c r="G278" s="103">
        <v>2188.2779999999998</v>
      </c>
      <c r="H278" s="103">
        <v>2341.6079999999997</v>
      </c>
      <c r="I278" s="103">
        <v>2553.4379999999996</v>
      </c>
      <c r="J278" s="103">
        <v>2599.7579999999998</v>
      </c>
      <c r="K278" s="104">
        <v>2632.9179999999997</v>
      </c>
      <c r="L278" s="103">
        <v>2660.5879999999997</v>
      </c>
      <c r="M278" s="105">
        <v>2650.2279999999996</v>
      </c>
      <c r="N278" s="104">
        <v>2641.5879999999997</v>
      </c>
      <c r="O278" s="103">
        <v>2642.828</v>
      </c>
      <c r="P278" s="105">
        <v>2640.3179999999998</v>
      </c>
      <c r="Q278" s="106">
        <v>2622.7079999999996</v>
      </c>
      <c r="R278" s="103">
        <v>2630.1279999999997</v>
      </c>
      <c r="S278" s="106">
        <v>2623.5079999999998</v>
      </c>
      <c r="T278" s="103">
        <v>2635.9779999999996</v>
      </c>
      <c r="U278" s="102">
        <v>2630.2179999999998</v>
      </c>
      <c r="V278" s="102">
        <v>2613.328</v>
      </c>
      <c r="W278" s="102">
        <v>2602.3779999999997</v>
      </c>
      <c r="X278" s="102">
        <v>2545.6979999999999</v>
      </c>
      <c r="Y278" s="107">
        <v>2397.6379999999999</v>
      </c>
    </row>
    <row r="279" spans="1:25" s="62" customFormat="1" ht="18.75" hidden="1" customHeight="1" outlineLevel="1" x14ac:dyDescent="0.2">
      <c r="A279" s="160" t="s">
        <v>8</v>
      </c>
      <c r="B279" s="76">
        <f>B121</f>
        <v>696.96</v>
      </c>
      <c r="C279" s="71">
        <f t="shared" ref="C279:Y279" si="52">C121</f>
        <v>676.12</v>
      </c>
      <c r="D279" s="71">
        <f t="shared" si="52"/>
        <v>682.85</v>
      </c>
      <c r="E279" s="72">
        <f t="shared" si="52"/>
        <v>691.26</v>
      </c>
      <c r="F279" s="71">
        <f t="shared" si="52"/>
        <v>682.32</v>
      </c>
      <c r="G279" s="71">
        <f t="shared" si="52"/>
        <v>681.42</v>
      </c>
      <c r="H279" s="71">
        <f t="shared" si="52"/>
        <v>681.63</v>
      </c>
      <c r="I279" s="71">
        <f t="shared" si="52"/>
        <v>671.64</v>
      </c>
      <c r="J279" s="73">
        <f t="shared" si="52"/>
        <v>676.77</v>
      </c>
      <c r="K279" s="71">
        <f t="shared" si="52"/>
        <v>684.78</v>
      </c>
      <c r="L279" s="71">
        <f t="shared" si="52"/>
        <v>688.76</v>
      </c>
      <c r="M279" s="71">
        <f t="shared" si="52"/>
        <v>691.96</v>
      </c>
      <c r="N279" s="71">
        <f t="shared" si="52"/>
        <v>685.87</v>
      </c>
      <c r="O279" s="71">
        <f t="shared" si="52"/>
        <v>671.13</v>
      </c>
      <c r="P279" s="71">
        <f t="shared" si="52"/>
        <v>677.21</v>
      </c>
      <c r="Q279" s="71">
        <f t="shared" si="52"/>
        <v>693.98</v>
      </c>
      <c r="R279" s="71">
        <f t="shared" si="52"/>
        <v>708.23</v>
      </c>
      <c r="S279" s="71">
        <f t="shared" si="52"/>
        <v>706.84</v>
      </c>
      <c r="T279" s="71">
        <f t="shared" si="52"/>
        <v>698.02</v>
      </c>
      <c r="U279" s="71">
        <f t="shared" si="52"/>
        <v>689.14</v>
      </c>
      <c r="V279" s="71">
        <f t="shared" si="52"/>
        <v>696.7</v>
      </c>
      <c r="W279" s="71">
        <f t="shared" si="52"/>
        <v>697.65</v>
      </c>
      <c r="X279" s="71">
        <f t="shared" si="52"/>
        <v>697.11</v>
      </c>
      <c r="Y279" s="79">
        <f t="shared" si="52"/>
        <v>691.11</v>
      </c>
    </row>
    <row r="280" spans="1:25" s="62" customFormat="1" ht="18.75" hidden="1" customHeight="1" outlineLevel="1" x14ac:dyDescent="0.2">
      <c r="A280" s="53" t="s">
        <v>9</v>
      </c>
      <c r="B280" s="76">
        <v>520.53</v>
      </c>
      <c r="C280" s="74">
        <v>520.53</v>
      </c>
      <c r="D280" s="74">
        <v>520.53</v>
      </c>
      <c r="E280" s="74">
        <v>520.53</v>
      </c>
      <c r="F280" s="74">
        <v>520.53</v>
      </c>
      <c r="G280" s="74">
        <v>520.53</v>
      </c>
      <c r="H280" s="74">
        <v>520.53</v>
      </c>
      <c r="I280" s="74">
        <v>520.53</v>
      </c>
      <c r="J280" s="74">
        <v>520.53</v>
      </c>
      <c r="K280" s="74">
        <v>520.53</v>
      </c>
      <c r="L280" s="74">
        <v>520.53</v>
      </c>
      <c r="M280" s="74">
        <v>520.53</v>
      </c>
      <c r="N280" s="74">
        <v>520.53</v>
      </c>
      <c r="O280" s="74">
        <v>520.53</v>
      </c>
      <c r="P280" s="74">
        <v>520.53</v>
      </c>
      <c r="Q280" s="74">
        <v>520.53</v>
      </c>
      <c r="R280" s="74">
        <v>520.53</v>
      </c>
      <c r="S280" s="74">
        <v>520.53</v>
      </c>
      <c r="T280" s="74">
        <v>520.53</v>
      </c>
      <c r="U280" s="74">
        <v>520.53</v>
      </c>
      <c r="V280" s="74">
        <v>520.53</v>
      </c>
      <c r="W280" s="74">
        <v>520.53</v>
      </c>
      <c r="X280" s="74">
        <v>520.53</v>
      </c>
      <c r="Y280" s="81">
        <v>520.53</v>
      </c>
    </row>
    <row r="281" spans="1:25" s="62" customFormat="1" ht="18.75" hidden="1" customHeight="1" outlineLevel="1" x14ac:dyDescent="0.2">
      <c r="A281" s="54" t="s">
        <v>10</v>
      </c>
      <c r="B281" s="76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81"/>
    </row>
    <row r="282" spans="1:25" s="62" customFormat="1" ht="18.75" hidden="1" customHeight="1" outlineLevel="1" thickBot="1" x14ac:dyDescent="0.25">
      <c r="A282" s="161" t="s">
        <v>11</v>
      </c>
      <c r="B282" s="77">
        <v>2.496</v>
      </c>
      <c r="C282" s="75">
        <v>2.496</v>
      </c>
      <c r="D282" s="75">
        <v>2.496</v>
      </c>
      <c r="E282" s="75">
        <v>2.496</v>
      </c>
      <c r="F282" s="75">
        <v>2.496</v>
      </c>
      <c r="G282" s="75">
        <v>2.496</v>
      </c>
      <c r="H282" s="75">
        <v>2.496</v>
      </c>
      <c r="I282" s="75">
        <v>2.496</v>
      </c>
      <c r="J282" s="75">
        <v>2.496</v>
      </c>
      <c r="K282" s="75">
        <v>2.496</v>
      </c>
      <c r="L282" s="75">
        <v>2.496</v>
      </c>
      <c r="M282" s="75">
        <v>2.496</v>
      </c>
      <c r="N282" s="75">
        <v>2.496</v>
      </c>
      <c r="O282" s="75">
        <v>2.496</v>
      </c>
      <c r="P282" s="75">
        <v>2.496</v>
      </c>
      <c r="Q282" s="75">
        <v>2.496</v>
      </c>
      <c r="R282" s="75">
        <v>2.496</v>
      </c>
      <c r="S282" s="75">
        <v>2.496</v>
      </c>
      <c r="T282" s="75">
        <v>2.496</v>
      </c>
      <c r="U282" s="75">
        <v>2.496</v>
      </c>
      <c r="V282" s="75">
        <v>2.496</v>
      </c>
      <c r="W282" s="75">
        <v>2.496</v>
      </c>
      <c r="X282" s="75">
        <v>2.496</v>
      </c>
      <c r="Y282" s="82">
        <v>2.496</v>
      </c>
    </row>
    <row r="283" spans="1:25" s="62" customFormat="1" ht="18.75" customHeight="1" collapsed="1" thickBot="1" x14ac:dyDescent="0.25">
      <c r="A283" s="111">
        <v>24</v>
      </c>
      <c r="B283" s="101">
        <f>SUM(B284:B287)</f>
        <v>2317.0659999999998</v>
      </c>
      <c r="C283" s="102">
        <v>2243.3879999999999</v>
      </c>
      <c r="D283" s="102">
        <v>2205.3379999999997</v>
      </c>
      <c r="E283" s="103">
        <v>2156.098</v>
      </c>
      <c r="F283" s="103">
        <v>2165.8779999999997</v>
      </c>
      <c r="G283" s="103">
        <v>2050.808</v>
      </c>
      <c r="H283" s="103">
        <v>2200.3679999999999</v>
      </c>
      <c r="I283" s="103">
        <v>2335.0579999999995</v>
      </c>
      <c r="J283" s="103">
        <v>2470.4079999999999</v>
      </c>
      <c r="K283" s="104">
        <v>2553.1579999999999</v>
      </c>
      <c r="L283" s="103">
        <v>2576.0479999999998</v>
      </c>
      <c r="M283" s="105">
        <v>2579.0679999999998</v>
      </c>
      <c r="N283" s="104">
        <v>2576.3879999999999</v>
      </c>
      <c r="O283" s="103">
        <v>2573.9479999999999</v>
      </c>
      <c r="P283" s="105">
        <v>2577.0179999999996</v>
      </c>
      <c r="Q283" s="106">
        <v>2578.1779999999999</v>
      </c>
      <c r="R283" s="103">
        <v>2575.8579999999997</v>
      </c>
      <c r="S283" s="106">
        <v>2593.9579999999996</v>
      </c>
      <c r="T283" s="103">
        <v>2603.0579999999995</v>
      </c>
      <c r="U283" s="102">
        <v>2592.5479999999998</v>
      </c>
      <c r="V283" s="102">
        <v>2593.2979999999998</v>
      </c>
      <c r="W283" s="102">
        <v>2564.7779999999998</v>
      </c>
      <c r="X283" s="102">
        <v>2473.4579999999996</v>
      </c>
      <c r="Y283" s="107">
        <v>2342.788</v>
      </c>
    </row>
    <row r="284" spans="1:25" s="62" customFormat="1" ht="18.75" hidden="1" customHeight="1" outlineLevel="1" x14ac:dyDescent="0.2">
      <c r="A284" s="160" t="s">
        <v>8</v>
      </c>
      <c r="B284" s="76">
        <f>B126</f>
        <v>701.43</v>
      </c>
      <c r="C284" s="71">
        <f t="shared" ref="C284:Y284" si="53">C126</f>
        <v>681.6</v>
      </c>
      <c r="D284" s="71">
        <f t="shared" si="53"/>
        <v>676.36</v>
      </c>
      <c r="E284" s="72">
        <f t="shared" si="53"/>
        <v>587.87</v>
      </c>
      <c r="F284" s="71" t="str">
        <f t="shared" si="53"/>
        <v>0</v>
      </c>
      <c r="G284" s="71" t="str">
        <f t="shared" si="53"/>
        <v>0</v>
      </c>
      <c r="H284" s="71" t="str">
        <f t="shared" si="53"/>
        <v>0</v>
      </c>
      <c r="I284" s="71" t="str">
        <f t="shared" si="53"/>
        <v>0</v>
      </c>
      <c r="J284" s="73" t="str">
        <f t="shared" si="53"/>
        <v>0</v>
      </c>
      <c r="K284" s="71" t="str">
        <f t="shared" si="53"/>
        <v>0</v>
      </c>
      <c r="L284" s="71" t="str">
        <f t="shared" si="53"/>
        <v>0</v>
      </c>
      <c r="M284" s="71" t="str">
        <f t="shared" si="53"/>
        <v>0</v>
      </c>
      <c r="N284" s="71" t="str">
        <f t="shared" si="53"/>
        <v>0</v>
      </c>
      <c r="O284" s="71" t="str">
        <f t="shared" si="53"/>
        <v>0</v>
      </c>
      <c r="P284" s="71" t="str">
        <f t="shared" si="53"/>
        <v>0</v>
      </c>
      <c r="Q284" s="71">
        <f t="shared" si="53"/>
        <v>652.49</v>
      </c>
      <c r="R284" s="71">
        <f t="shared" si="53"/>
        <v>688.47</v>
      </c>
      <c r="S284" s="71">
        <f t="shared" si="53"/>
        <v>696.95</v>
      </c>
      <c r="T284" s="71">
        <f t="shared" si="53"/>
        <v>698.45</v>
      </c>
      <c r="U284" s="71">
        <f t="shared" si="53"/>
        <v>692.22</v>
      </c>
      <c r="V284" s="71">
        <f t="shared" si="53"/>
        <v>697.73</v>
      </c>
      <c r="W284" s="71">
        <f t="shared" si="53"/>
        <v>698.54</v>
      </c>
      <c r="X284" s="71">
        <f t="shared" si="53"/>
        <v>696.49</v>
      </c>
      <c r="Y284" s="79">
        <f t="shared" si="53"/>
        <v>691.39</v>
      </c>
    </row>
    <row r="285" spans="1:25" s="62" customFormat="1" ht="18.75" hidden="1" customHeight="1" outlineLevel="1" x14ac:dyDescent="0.2">
      <c r="A285" s="53" t="s">
        <v>9</v>
      </c>
      <c r="B285" s="76">
        <v>1533.62</v>
      </c>
      <c r="C285" s="74">
        <v>1533.62</v>
      </c>
      <c r="D285" s="74">
        <v>1533.62</v>
      </c>
      <c r="E285" s="74">
        <v>1533.62</v>
      </c>
      <c r="F285" s="74">
        <v>1533.62</v>
      </c>
      <c r="G285" s="74">
        <v>1533.62</v>
      </c>
      <c r="H285" s="74">
        <v>1533.62</v>
      </c>
      <c r="I285" s="74">
        <v>1533.62</v>
      </c>
      <c r="J285" s="74">
        <v>1533.62</v>
      </c>
      <c r="K285" s="74">
        <v>1533.62</v>
      </c>
      <c r="L285" s="74">
        <v>1533.62</v>
      </c>
      <c r="M285" s="74">
        <v>1533.62</v>
      </c>
      <c r="N285" s="74">
        <v>1533.62</v>
      </c>
      <c r="O285" s="74">
        <v>1533.62</v>
      </c>
      <c r="P285" s="74">
        <v>1533.62</v>
      </c>
      <c r="Q285" s="74">
        <v>1533.62</v>
      </c>
      <c r="R285" s="74">
        <v>1533.62</v>
      </c>
      <c r="S285" s="74">
        <v>1533.62</v>
      </c>
      <c r="T285" s="74">
        <v>1533.62</v>
      </c>
      <c r="U285" s="74">
        <v>1533.62</v>
      </c>
      <c r="V285" s="74">
        <v>1533.62</v>
      </c>
      <c r="W285" s="74">
        <v>1533.62</v>
      </c>
      <c r="X285" s="74">
        <v>1533.62</v>
      </c>
      <c r="Y285" s="81">
        <v>1533.62</v>
      </c>
    </row>
    <row r="286" spans="1:25" s="62" customFormat="1" ht="18.75" hidden="1" customHeight="1" outlineLevel="1" x14ac:dyDescent="0.2">
      <c r="A286" s="54" t="s">
        <v>10</v>
      </c>
      <c r="B286" s="76">
        <v>79.52</v>
      </c>
      <c r="C286" s="74">
        <v>79.52</v>
      </c>
      <c r="D286" s="74">
        <v>79.52</v>
      </c>
      <c r="E286" s="74">
        <v>79.52</v>
      </c>
      <c r="F286" s="74">
        <v>79.52</v>
      </c>
      <c r="G286" s="74">
        <v>79.52</v>
      </c>
      <c r="H286" s="74">
        <v>79.52</v>
      </c>
      <c r="I286" s="74">
        <v>79.52</v>
      </c>
      <c r="J286" s="74">
        <v>79.52</v>
      </c>
      <c r="K286" s="74">
        <v>79.52</v>
      </c>
      <c r="L286" s="74">
        <v>79.52</v>
      </c>
      <c r="M286" s="74">
        <v>79.52</v>
      </c>
      <c r="N286" s="74">
        <v>79.52</v>
      </c>
      <c r="O286" s="74">
        <v>79.52</v>
      </c>
      <c r="P286" s="74">
        <v>79.52</v>
      </c>
      <c r="Q286" s="74">
        <v>79.52</v>
      </c>
      <c r="R286" s="74">
        <v>79.52</v>
      </c>
      <c r="S286" s="74">
        <v>79.52</v>
      </c>
      <c r="T286" s="74">
        <v>79.52</v>
      </c>
      <c r="U286" s="74">
        <v>79.52</v>
      </c>
      <c r="V286" s="74">
        <v>79.52</v>
      </c>
      <c r="W286" s="74">
        <v>79.52</v>
      </c>
      <c r="X286" s="74">
        <v>79.52</v>
      </c>
      <c r="Y286" s="81">
        <v>79.52</v>
      </c>
    </row>
    <row r="287" spans="1:25" s="62" customFormat="1" ht="18.75" hidden="1" customHeight="1" outlineLevel="1" thickBot="1" x14ac:dyDescent="0.25">
      <c r="A287" s="161" t="s">
        <v>11</v>
      </c>
      <c r="B287" s="77">
        <v>2.496</v>
      </c>
      <c r="C287" s="75">
        <v>2.496</v>
      </c>
      <c r="D287" s="75">
        <v>2.496</v>
      </c>
      <c r="E287" s="75">
        <v>2.496</v>
      </c>
      <c r="F287" s="75">
        <v>2.496</v>
      </c>
      <c r="G287" s="75">
        <v>2.496</v>
      </c>
      <c r="H287" s="75">
        <v>2.496</v>
      </c>
      <c r="I287" s="75">
        <v>2.496</v>
      </c>
      <c r="J287" s="75">
        <v>2.496</v>
      </c>
      <c r="K287" s="75">
        <v>2.496</v>
      </c>
      <c r="L287" s="75">
        <v>2.496</v>
      </c>
      <c r="M287" s="75">
        <v>2.496</v>
      </c>
      <c r="N287" s="75">
        <v>2.496</v>
      </c>
      <c r="O287" s="75">
        <v>2.496</v>
      </c>
      <c r="P287" s="75">
        <v>2.496</v>
      </c>
      <c r="Q287" s="75">
        <v>2.496</v>
      </c>
      <c r="R287" s="75">
        <v>2.496</v>
      </c>
      <c r="S287" s="75">
        <v>2.496</v>
      </c>
      <c r="T287" s="75">
        <v>2.496</v>
      </c>
      <c r="U287" s="75">
        <v>2.496</v>
      </c>
      <c r="V287" s="75">
        <v>2.496</v>
      </c>
      <c r="W287" s="75">
        <v>2.496</v>
      </c>
      <c r="X287" s="75">
        <v>2.496</v>
      </c>
      <c r="Y287" s="82">
        <v>2.496</v>
      </c>
    </row>
    <row r="288" spans="1:25" s="62" customFormat="1" ht="18.75" customHeight="1" collapsed="1" thickBot="1" x14ac:dyDescent="0.25">
      <c r="A288" s="109">
        <v>25</v>
      </c>
      <c r="B288" s="101">
        <f>SUM(B289:B292)</f>
        <v>1246.1460000000002</v>
      </c>
      <c r="C288" s="102">
        <v>2197.7079999999996</v>
      </c>
      <c r="D288" s="102">
        <v>2041.9479999999999</v>
      </c>
      <c r="E288" s="103">
        <v>1615.5279999999998</v>
      </c>
      <c r="F288" s="103">
        <v>1620.1979999999999</v>
      </c>
      <c r="G288" s="103">
        <v>1616.6079999999997</v>
      </c>
      <c r="H288" s="103">
        <v>1615.5279999999998</v>
      </c>
      <c r="I288" s="103">
        <v>2155.2979999999998</v>
      </c>
      <c r="J288" s="103">
        <v>2281.5579999999995</v>
      </c>
      <c r="K288" s="104">
        <v>2380.9779999999996</v>
      </c>
      <c r="L288" s="103">
        <v>2432.5079999999998</v>
      </c>
      <c r="M288" s="105">
        <v>2449.038</v>
      </c>
      <c r="N288" s="104">
        <v>2453.538</v>
      </c>
      <c r="O288" s="103">
        <v>2468.0579999999995</v>
      </c>
      <c r="P288" s="105">
        <v>2472.098</v>
      </c>
      <c r="Q288" s="106">
        <v>2511.8779999999997</v>
      </c>
      <c r="R288" s="103">
        <v>2523.348</v>
      </c>
      <c r="S288" s="106">
        <v>2567.4479999999999</v>
      </c>
      <c r="T288" s="103">
        <v>2577.9079999999999</v>
      </c>
      <c r="U288" s="102">
        <v>2572.788</v>
      </c>
      <c r="V288" s="102">
        <v>2574.4579999999996</v>
      </c>
      <c r="W288" s="102">
        <v>2516.4679999999998</v>
      </c>
      <c r="X288" s="102">
        <v>2451.5079999999998</v>
      </c>
      <c r="Y288" s="107">
        <v>2308.2379999999998</v>
      </c>
    </row>
    <row r="289" spans="1:25" s="62" customFormat="1" ht="18.75" hidden="1" customHeight="1" outlineLevel="1" x14ac:dyDescent="0.2">
      <c r="A289" s="160" t="s">
        <v>8</v>
      </c>
      <c r="B289" s="76">
        <f>B131</f>
        <v>723.12</v>
      </c>
      <c r="C289" s="71">
        <f t="shared" ref="C289:Y289" si="54">C131</f>
        <v>705.32</v>
      </c>
      <c r="D289" s="71">
        <f t="shared" si="54"/>
        <v>709.85</v>
      </c>
      <c r="E289" s="72">
        <f t="shared" si="54"/>
        <v>726.97</v>
      </c>
      <c r="F289" s="71">
        <f t="shared" si="54"/>
        <v>722.44</v>
      </c>
      <c r="G289" s="71">
        <f t="shared" si="54"/>
        <v>716.66</v>
      </c>
      <c r="H289" s="71">
        <f t="shared" si="54"/>
        <v>717.38</v>
      </c>
      <c r="I289" s="71">
        <f t="shared" si="54"/>
        <v>702.09</v>
      </c>
      <c r="J289" s="73">
        <f t="shared" si="54"/>
        <v>708.7</v>
      </c>
      <c r="K289" s="71">
        <f t="shared" si="54"/>
        <v>721.06</v>
      </c>
      <c r="L289" s="71">
        <f t="shared" si="54"/>
        <v>722.35</v>
      </c>
      <c r="M289" s="71">
        <f t="shared" si="54"/>
        <v>723.65</v>
      </c>
      <c r="N289" s="71">
        <f t="shared" si="54"/>
        <v>725.45</v>
      </c>
      <c r="O289" s="71">
        <f t="shared" si="54"/>
        <v>703.65</v>
      </c>
      <c r="P289" s="71">
        <f t="shared" si="54"/>
        <v>705.76</v>
      </c>
      <c r="Q289" s="71">
        <f t="shared" si="54"/>
        <v>728.4</v>
      </c>
      <c r="R289" s="71">
        <f t="shared" si="54"/>
        <v>729.98</v>
      </c>
      <c r="S289" s="71">
        <f t="shared" si="54"/>
        <v>737.25</v>
      </c>
      <c r="T289" s="71">
        <f t="shared" si="54"/>
        <v>728.04</v>
      </c>
      <c r="U289" s="71">
        <f t="shared" si="54"/>
        <v>711.2</v>
      </c>
      <c r="V289" s="71">
        <f t="shared" si="54"/>
        <v>716.11</v>
      </c>
      <c r="W289" s="71">
        <f t="shared" si="54"/>
        <v>720.62</v>
      </c>
      <c r="X289" s="71">
        <f t="shared" si="54"/>
        <v>722.18</v>
      </c>
      <c r="Y289" s="79">
        <f t="shared" si="54"/>
        <v>713.72</v>
      </c>
    </row>
    <row r="290" spans="1:25" s="62" customFormat="1" ht="18.75" hidden="1" customHeight="1" outlineLevel="1" x14ac:dyDescent="0.2">
      <c r="A290" s="53" t="s">
        <v>9</v>
      </c>
      <c r="B290" s="76">
        <v>520.53</v>
      </c>
      <c r="C290" s="74">
        <v>520.53</v>
      </c>
      <c r="D290" s="74">
        <v>520.53</v>
      </c>
      <c r="E290" s="74">
        <v>520.53</v>
      </c>
      <c r="F290" s="74">
        <v>520.53</v>
      </c>
      <c r="G290" s="74">
        <v>520.53</v>
      </c>
      <c r="H290" s="74">
        <v>520.53</v>
      </c>
      <c r="I290" s="74">
        <v>520.53</v>
      </c>
      <c r="J290" s="74">
        <v>520.53</v>
      </c>
      <c r="K290" s="74">
        <v>520.53</v>
      </c>
      <c r="L290" s="74">
        <v>520.53</v>
      </c>
      <c r="M290" s="74">
        <v>520.53</v>
      </c>
      <c r="N290" s="74">
        <v>520.53</v>
      </c>
      <c r="O290" s="74">
        <v>520.53</v>
      </c>
      <c r="P290" s="74">
        <v>520.53</v>
      </c>
      <c r="Q290" s="74">
        <v>520.53</v>
      </c>
      <c r="R290" s="74">
        <v>520.53</v>
      </c>
      <c r="S290" s="74">
        <v>520.53</v>
      </c>
      <c r="T290" s="74">
        <v>520.53</v>
      </c>
      <c r="U290" s="74">
        <v>520.53</v>
      </c>
      <c r="V290" s="74">
        <v>520.53</v>
      </c>
      <c r="W290" s="74">
        <v>520.53</v>
      </c>
      <c r="X290" s="74">
        <v>520.53</v>
      </c>
      <c r="Y290" s="81">
        <v>520.53</v>
      </c>
    </row>
    <row r="291" spans="1:25" s="62" customFormat="1" ht="18.75" hidden="1" customHeight="1" outlineLevel="1" x14ac:dyDescent="0.2">
      <c r="A291" s="54" t="s">
        <v>10</v>
      </c>
      <c r="B291" s="76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81"/>
    </row>
    <row r="292" spans="1:25" s="62" customFormat="1" ht="18.75" hidden="1" customHeight="1" outlineLevel="1" thickBot="1" x14ac:dyDescent="0.25">
      <c r="A292" s="161" t="s">
        <v>11</v>
      </c>
      <c r="B292" s="77">
        <v>2.496</v>
      </c>
      <c r="C292" s="75">
        <v>2.496</v>
      </c>
      <c r="D292" s="75">
        <v>2.496</v>
      </c>
      <c r="E292" s="75">
        <v>2.496</v>
      </c>
      <c r="F292" s="75">
        <v>2.496</v>
      </c>
      <c r="G292" s="75">
        <v>2.496</v>
      </c>
      <c r="H292" s="75">
        <v>2.496</v>
      </c>
      <c r="I292" s="75">
        <v>2.496</v>
      </c>
      <c r="J292" s="75">
        <v>2.496</v>
      </c>
      <c r="K292" s="75">
        <v>2.496</v>
      </c>
      <c r="L292" s="75">
        <v>2.496</v>
      </c>
      <c r="M292" s="75">
        <v>2.496</v>
      </c>
      <c r="N292" s="75">
        <v>2.496</v>
      </c>
      <c r="O292" s="75">
        <v>2.496</v>
      </c>
      <c r="P292" s="75">
        <v>2.496</v>
      </c>
      <c r="Q292" s="75">
        <v>2.496</v>
      </c>
      <c r="R292" s="75">
        <v>2.496</v>
      </c>
      <c r="S292" s="75">
        <v>2.496</v>
      </c>
      <c r="T292" s="75">
        <v>2.496</v>
      </c>
      <c r="U292" s="75">
        <v>2.496</v>
      </c>
      <c r="V292" s="75">
        <v>2.496</v>
      </c>
      <c r="W292" s="75">
        <v>2.496</v>
      </c>
      <c r="X292" s="75">
        <v>2.496</v>
      </c>
      <c r="Y292" s="82">
        <v>2.496</v>
      </c>
    </row>
    <row r="293" spans="1:25" s="62" customFormat="1" ht="18.75" customHeight="1" collapsed="1" thickBot="1" x14ac:dyDescent="0.25">
      <c r="A293" s="110">
        <v>26</v>
      </c>
      <c r="B293" s="101">
        <f>SUM(B294:B297)</f>
        <v>2366.9560000000001</v>
      </c>
      <c r="C293" s="102">
        <v>2157.9779999999996</v>
      </c>
      <c r="D293" s="102">
        <v>2045.8079999999998</v>
      </c>
      <c r="E293" s="103">
        <v>1973.8879999999999</v>
      </c>
      <c r="F293" s="103">
        <v>1616.9879999999998</v>
      </c>
      <c r="G293" s="103">
        <v>1615.7079999999999</v>
      </c>
      <c r="H293" s="103">
        <v>2289.3879999999999</v>
      </c>
      <c r="I293" s="103">
        <v>2573.6479999999997</v>
      </c>
      <c r="J293" s="103">
        <v>2626.288</v>
      </c>
      <c r="K293" s="104">
        <v>2682.998</v>
      </c>
      <c r="L293" s="103">
        <v>2711.7179999999998</v>
      </c>
      <c r="M293" s="105">
        <v>2700.9180000000001</v>
      </c>
      <c r="N293" s="104">
        <v>2694.5079999999998</v>
      </c>
      <c r="O293" s="103">
        <v>2698.6879999999996</v>
      </c>
      <c r="P293" s="105">
        <v>2692.288</v>
      </c>
      <c r="Q293" s="106">
        <v>2668.6579999999999</v>
      </c>
      <c r="R293" s="103">
        <v>2675.6779999999999</v>
      </c>
      <c r="S293" s="106">
        <v>2668.3579999999997</v>
      </c>
      <c r="T293" s="103">
        <v>2678.7979999999998</v>
      </c>
      <c r="U293" s="102">
        <v>2678.1779999999999</v>
      </c>
      <c r="V293" s="102">
        <v>2649.4479999999999</v>
      </c>
      <c r="W293" s="102">
        <v>2608.288</v>
      </c>
      <c r="X293" s="102">
        <v>2528.6479999999997</v>
      </c>
      <c r="Y293" s="107">
        <v>2363.9279999999999</v>
      </c>
    </row>
    <row r="294" spans="1:25" s="62" customFormat="1" ht="18.75" hidden="1" customHeight="1" outlineLevel="1" x14ac:dyDescent="0.2">
      <c r="A294" s="56" t="s">
        <v>8</v>
      </c>
      <c r="B294" s="76">
        <f>B136</f>
        <v>751.32</v>
      </c>
      <c r="C294" s="71">
        <f t="shared" ref="C294:Y294" si="55">C136</f>
        <v>732.05</v>
      </c>
      <c r="D294" s="71">
        <f t="shared" si="55"/>
        <v>740.55</v>
      </c>
      <c r="E294" s="72">
        <f t="shared" si="55"/>
        <v>754.33</v>
      </c>
      <c r="F294" s="71">
        <f t="shared" si="55"/>
        <v>750.71</v>
      </c>
      <c r="G294" s="71">
        <f t="shared" si="55"/>
        <v>747.43</v>
      </c>
      <c r="H294" s="71">
        <f t="shared" si="55"/>
        <v>746.76</v>
      </c>
      <c r="I294" s="71">
        <f t="shared" si="55"/>
        <v>732.69</v>
      </c>
      <c r="J294" s="73">
        <f t="shared" si="55"/>
        <v>736.93</v>
      </c>
      <c r="K294" s="71">
        <f t="shared" si="55"/>
        <v>742.1</v>
      </c>
      <c r="L294" s="71">
        <f t="shared" si="55"/>
        <v>741.95</v>
      </c>
      <c r="M294" s="71">
        <f t="shared" si="55"/>
        <v>744.14</v>
      </c>
      <c r="N294" s="71">
        <f t="shared" si="55"/>
        <v>746.35</v>
      </c>
      <c r="O294" s="71">
        <f t="shared" si="55"/>
        <v>724.34</v>
      </c>
      <c r="P294" s="71">
        <f t="shared" si="55"/>
        <v>729.54</v>
      </c>
      <c r="Q294" s="71">
        <f t="shared" si="55"/>
        <v>747.11</v>
      </c>
      <c r="R294" s="71">
        <f t="shared" si="55"/>
        <v>754.37</v>
      </c>
      <c r="S294" s="71">
        <f t="shared" si="55"/>
        <v>763.25</v>
      </c>
      <c r="T294" s="71">
        <f t="shared" si="55"/>
        <v>754.53</v>
      </c>
      <c r="U294" s="71">
        <f t="shared" si="55"/>
        <v>746.61</v>
      </c>
      <c r="V294" s="71">
        <f t="shared" si="55"/>
        <v>749.04</v>
      </c>
      <c r="W294" s="71">
        <f t="shared" si="55"/>
        <v>758.48</v>
      </c>
      <c r="X294" s="71">
        <f t="shared" si="55"/>
        <v>753.53</v>
      </c>
      <c r="Y294" s="79">
        <f t="shared" si="55"/>
        <v>754.34</v>
      </c>
    </row>
    <row r="295" spans="1:25" s="62" customFormat="1" ht="18.75" hidden="1" customHeight="1" outlineLevel="1" x14ac:dyDescent="0.2">
      <c r="A295" s="57" t="s">
        <v>9</v>
      </c>
      <c r="B295" s="76">
        <v>1533.62</v>
      </c>
      <c r="C295" s="74">
        <v>1533.62</v>
      </c>
      <c r="D295" s="74">
        <v>1533.62</v>
      </c>
      <c r="E295" s="74">
        <v>1533.62</v>
      </c>
      <c r="F295" s="74">
        <v>1533.62</v>
      </c>
      <c r="G295" s="74">
        <v>1533.62</v>
      </c>
      <c r="H295" s="74">
        <v>1533.62</v>
      </c>
      <c r="I295" s="74">
        <v>1533.62</v>
      </c>
      <c r="J295" s="74">
        <v>1533.62</v>
      </c>
      <c r="K295" s="74">
        <v>1533.62</v>
      </c>
      <c r="L295" s="74">
        <v>1533.62</v>
      </c>
      <c r="M295" s="74">
        <v>1533.62</v>
      </c>
      <c r="N295" s="74">
        <v>1533.62</v>
      </c>
      <c r="O295" s="74">
        <v>1533.62</v>
      </c>
      <c r="P295" s="74">
        <v>1533.62</v>
      </c>
      <c r="Q295" s="74">
        <v>1533.62</v>
      </c>
      <c r="R295" s="74">
        <v>1533.62</v>
      </c>
      <c r="S295" s="74">
        <v>1533.62</v>
      </c>
      <c r="T295" s="74">
        <v>1533.62</v>
      </c>
      <c r="U295" s="74">
        <v>1533.62</v>
      </c>
      <c r="V295" s="74">
        <v>1533.62</v>
      </c>
      <c r="W295" s="74">
        <v>1533.62</v>
      </c>
      <c r="X295" s="74">
        <v>1533.62</v>
      </c>
      <c r="Y295" s="81">
        <v>1533.62</v>
      </c>
    </row>
    <row r="296" spans="1:25" s="62" customFormat="1" ht="18.75" hidden="1" customHeight="1" outlineLevel="1" x14ac:dyDescent="0.2">
      <c r="A296" s="58" t="s">
        <v>10</v>
      </c>
      <c r="B296" s="76">
        <v>79.52</v>
      </c>
      <c r="C296" s="74">
        <v>79.52</v>
      </c>
      <c r="D296" s="74">
        <v>79.52</v>
      </c>
      <c r="E296" s="74">
        <v>79.52</v>
      </c>
      <c r="F296" s="74">
        <v>79.52</v>
      </c>
      <c r="G296" s="74">
        <v>79.52</v>
      </c>
      <c r="H296" s="74">
        <v>79.52</v>
      </c>
      <c r="I296" s="74">
        <v>79.52</v>
      </c>
      <c r="J296" s="74">
        <v>79.52</v>
      </c>
      <c r="K296" s="74">
        <v>79.52</v>
      </c>
      <c r="L296" s="74">
        <v>79.52</v>
      </c>
      <c r="M296" s="74">
        <v>79.52</v>
      </c>
      <c r="N296" s="74">
        <v>79.52</v>
      </c>
      <c r="O296" s="74">
        <v>79.52</v>
      </c>
      <c r="P296" s="74">
        <v>79.52</v>
      </c>
      <c r="Q296" s="74">
        <v>79.52</v>
      </c>
      <c r="R296" s="74">
        <v>79.52</v>
      </c>
      <c r="S296" s="74">
        <v>79.52</v>
      </c>
      <c r="T296" s="74">
        <v>79.52</v>
      </c>
      <c r="U296" s="74">
        <v>79.52</v>
      </c>
      <c r="V296" s="74">
        <v>79.52</v>
      </c>
      <c r="W296" s="74">
        <v>79.52</v>
      </c>
      <c r="X296" s="74">
        <v>79.52</v>
      </c>
      <c r="Y296" s="81">
        <v>79.52</v>
      </c>
    </row>
    <row r="297" spans="1:25" s="62" customFormat="1" ht="18.75" hidden="1" customHeight="1" outlineLevel="1" thickBot="1" x14ac:dyDescent="0.25">
      <c r="A297" s="147" t="s">
        <v>11</v>
      </c>
      <c r="B297" s="77">
        <v>2.496</v>
      </c>
      <c r="C297" s="75">
        <v>2.496</v>
      </c>
      <c r="D297" s="75">
        <v>2.496</v>
      </c>
      <c r="E297" s="75">
        <v>2.496</v>
      </c>
      <c r="F297" s="75">
        <v>2.496</v>
      </c>
      <c r="G297" s="75">
        <v>2.496</v>
      </c>
      <c r="H297" s="75">
        <v>2.496</v>
      </c>
      <c r="I297" s="75">
        <v>2.496</v>
      </c>
      <c r="J297" s="75">
        <v>2.496</v>
      </c>
      <c r="K297" s="75">
        <v>2.496</v>
      </c>
      <c r="L297" s="75">
        <v>2.496</v>
      </c>
      <c r="M297" s="75">
        <v>2.496</v>
      </c>
      <c r="N297" s="75">
        <v>2.496</v>
      </c>
      <c r="O297" s="75">
        <v>2.496</v>
      </c>
      <c r="P297" s="75">
        <v>2.496</v>
      </c>
      <c r="Q297" s="75">
        <v>2.496</v>
      </c>
      <c r="R297" s="75">
        <v>2.496</v>
      </c>
      <c r="S297" s="75">
        <v>2.496</v>
      </c>
      <c r="T297" s="75">
        <v>2.496</v>
      </c>
      <c r="U297" s="75">
        <v>2.496</v>
      </c>
      <c r="V297" s="75">
        <v>2.496</v>
      </c>
      <c r="W297" s="75">
        <v>2.496</v>
      </c>
      <c r="X297" s="75">
        <v>2.496</v>
      </c>
      <c r="Y297" s="82">
        <v>2.496</v>
      </c>
    </row>
    <row r="298" spans="1:25" s="62" customFormat="1" ht="18.75" customHeight="1" collapsed="1" thickBot="1" x14ac:dyDescent="0.25">
      <c r="A298" s="112">
        <v>27</v>
      </c>
      <c r="B298" s="101">
        <v>2275.998</v>
      </c>
      <c r="C298" s="102">
        <v>2204.2079999999996</v>
      </c>
      <c r="D298" s="102">
        <v>2149.7679999999996</v>
      </c>
      <c r="E298" s="103">
        <v>1627.4179999999999</v>
      </c>
      <c r="F298" s="103">
        <v>2046.1279999999997</v>
      </c>
      <c r="G298" s="103">
        <v>1615.7879999999998</v>
      </c>
      <c r="H298" s="103">
        <v>2307.5679999999998</v>
      </c>
      <c r="I298" s="103">
        <v>2537.5079999999998</v>
      </c>
      <c r="J298" s="103">
        <v>2600.4679999999998</v>
      </c>
      <c r="K298" s="104">
        <v>2640.2579999999998</v>
      </c>
      <c r="L298" s="103">
        <v>2672.7679999999996</v>
      </c>
      <c r="M298" s="105">
        <v>2654.4879999999998</v>
      </c>
      <c r="N298" s="104">
        <v>2639.7779999999998</v>
      </c>
      <c r="O298" s="103">
        <v>2644.1579999999999</v>
      </c>
      <c r="P298" s="105">
        <v>2644.1379999999995</v>
      </c>
      <c r="Q298" s="106">
        <v>2636.1579999999999</v>
      </c>
      <c r="R298" s="103">
        <v>2642.0079999999998</v>
      </c>
      <c r="S298" s="106">
        <v>2642.1479999999997</v>
      </c>
      <c r="T298" s="103">
        <v>2649.6279999999997</v>
      </c>
      <c r="U298" s="102">
        <v>2654.7080000000001</v>
      </c>
      <c r="V298" s="102">
        <v>2636.8579999999997</v>
      </c>
      <c r="W298" s="102">
        <v>2586.7679999999996</v>
      </c>
      <c r="X298" s="102">
        <v>2469.8679999999999</v>
      </c>
      <c r="Y298" s="107">
        <v>2319.6779999999999</v>
      </c>
    </row>
    <row r="299" spans="1:25" s="62" customFormat="1" ht="18.75" hidden="1" customHeight="1" outlineLevel="1" x14ac:dyDescent="0.2">
      <c r="A299" s="56" t="s">
        <v>8</v>
      </c>
      <c r="B299" s="76">
        <f>B141</f>
        <v>711.66</v>
      </c>
      <c r="C299" s="71">
        <f t="shared" ref="C299:Y299" si="56">C141</f>
        <v>693.24</v>
      </c>
      <c r="D299" s="71">
        <f t="shared" si="56"/>
        <v>689.07</v>
      </c>
      <c r="E299" s="72">
        <f t="shared" si="56"/>
        <v>705.43</v>
      </c>
      <c r="F299" s="71">
        <f t="shared" si="56"/>
        <v>701.53</v>
      </c>
      <c r="G299" s="71">
        <f t="shared" si="56"/>
        <v>703.56</v>
      </c>
      <c r="H299" s="71">
        <f t="shared" si="56"/>
        <v>702.41</v>
      </c>
      <c r="I299" s="71">
        <f t="shared" si="56"/>
        <v>692.64</v>
      </c>
      <c r="J299" s="73">
        <f t="shared" si="56"/>
        <v>696.7</v>
      </c>
      <c r="K299" s="71">
        <f t="shared" si="56"/>
        <v>679.25</v>
      </c>
      <c r="L299" s="71">
        <f t="shared" si="56"/>
        <v>690.97</v>
      </c>
      <c r="M299" s="71">
        <f t="shared" si="56"/>
        <v>699.99</v>
      </c>
      <c r="N299" s="71">
        <f t="shared" si="56"/>
        <v>708.14</v>
      </c>
      <c r="O299" s="71">
        <f t="shared" si="56"/>
        <v>681.34</v>
      </c>
      <c r="P299" s="71">
        <f t="shared" si="56"/>
        <v>686.85</v>
      </c>
      <c r="Q299" s="71">
        <f t="shared" si="56"/>
        <v>695.75</v>
      </c>
      <c r="R299" s="71">
        <f t="shared" si="56"/>
        <v>709.87</v>
      </c>
      <c r="S299" s="71">
        <f t="shared" si="56"/>
        <v>720.24</v>
      </c>
      <c r="T299" s="71">
        <f t="shared" si="56"/>
        <v>717.38</v>
      </c>
      <c r="U299" s="71">
        <f t="shared" si="56"/>
        <v>704.4</v>
      </c>
      <c r="V299" s="71">
        <f t="shared" si="56"/>
        <v>696.99</v>
      </c>
      <c r="W299" s="71">
        <f t="shared" si="56"/>
        <v>711.46</v>
      </c>
      <c r="X299" s="71">
        <f t="shared" si="56"/>
        <v>717.67</v>
      </c>
      <c r="Y299" s="79">
        <f t="shared" si="56"/>
        <v>713.31</v>
      </c>
    </row>
    <row r="300" spans="1:25" s="62" customFormat="1" ht="18.75" hidden="1" customHeight="1" outlineLevel="1" x14ac:dyDescent="0.2">
      <c r="A300" s="57" t="s">
        <v>9</v>
      </c>
      <c r="B300" s="76">
        <v>520.53</v>
      </c>
      <c r="C300" s="74">
        <v>520.53</v>
      </c>
      <c r="D300" s="74">
        <v>520.53</v>
      </c>
      <c r="E300" s="74">
        <v>520.53</v>
      </c>
      <c r="F300" s="74">
        <v>520.53</v>
      </c>
      <c r="G300" s="74">
        <v>520.53</v>
      </c>
      <c r="H300" s="74">
        <v>520.53</v>
      </c>
      <c r="I300" s="74">
        <v>520.53</v>
      </c>
      <c r="J300" s="74">
        <v>520.53</v>
      </c>
      <c r="K300" s="74">
        <v>520.53</v>
      </c>
      <c r="L300" s="74">
        <v>520.53</v>
      </c>
      <c r="M300" s="74">
        <v>520.53</v>
      </c>
      <c r="N300" s="74">
        <v>520.53</v>
      </c>
      <c r="O300" s="74">
        <v>520.53</v>
      </c>
      <c r="P300" s="74">
        <v>520.53</v>
      </c>
      <c r="Q300" s="74">
        <v>520.53</v>
      </c>
      <c r="R300" s="74">
        <v>520.53</v>
      </c>
      <c r="S300" s="74">
        <v>520.53</v>
      </c>
      <c r="T300" s="74">
        <v>520.53</v>
      </c>
      <c r="U300" s="74">
        <v>520.53</v>
      </c>
      <c r="V300" s="74">
        <v>520.53</v>
      </c>
      <c r="W300" s="74">
        <v>520.53</v>
      </c>
      <c r="X300" s="74">
        <v>520.53</v>
      </c>
      <c r="Y300" s="81">
        <v>520.53</v>
      </c>
    </row>
    <row r="301" spans="1:25" s="62" customFormat="1" ht="18.75" hidden="1" customHeight="1" outlineLevel="1" x14ac:dyDescent="0.2">
      <c r="A301" s="58" t="s">
        <v>10</v>
      </c>
      <c r="B301" s="76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81"/>
    </row>
    <row r="302" spans="1:25" s="62" customFormat="1" ht="18.75" hidden="1" customHeight="1" outlineLevel="1" thickBot="1" x14ac:dyDescent="0.25">
      <c r="A302" s="147" t="s">
        <v>11</v>
      </c>
      <c r="B302" s="77">
        <v>2.496</v>
      </c>
      <c r="C302" s="75">
        <v>2.496</v>
      </c>
      <c r="D302" s="75">
        <v>2.496</v>
      </c>
      <c r="E302" s="75">
        <v>2.496</v>
      </c>
      <c r="F302" s="75">
        <v>2.496</v>
      </c>
      <c r="G302" s="75">
        <v>2.496</v>
      </c>
      <c r="H302" s="75">
        <v>2.496</v>
      </c>
      <c r="I302" s="75">
        <v>2.496</v>
      </c>
      <c r="J302" s="75">
        <v>2.496</v>
      </c>
      <c r="K302" s="75">
        <v>2.496</v>
      </c>
      <c r="L302" s="75">
        <v>2.496</v>
      </c>
      <c r="M302" s="75">
        <v>2.496</v>
      </c>
      <c r="N302" s="75">
        <v>2.496</v>
      </c>
      <c r="O302" s="75">
        <v>2.496</v>
      </c>
      <c r="P302" s="75">
        <v>2.496</v>
      </c>
      <c r="Q302" s="75">
        <v>2.496</v>
      </c>
      <c r="R302" s="75">
        <v>2.496</v>
      </c>
      <c r="S302" s="75">
        <v>2.496</v>
      </c>
      <c r="T302" s="75">
        <v>2.496</v>
      </c>
      <c r="U302" s="75">
        <v>2.496</v>
      </c>
      <c r="V302" s="75">
        <v>2.496</v>
      </c>
      <c r="W302" s="75">
        <v>2.496</v>
      </c>
      <c r="X302" s="75">
        <v>2.496</v>
      </c>
      <c r="Y302" s="82">
        <v>2.496</v>
      </c>
    </row>
    <row r="303" spans="1:25" s="62" customFormat="1" ht="18.75" customHeight="1" collapsed="1" thickBot="1" x14ac:dyDescent="0.25">
      <c r="A303" s="111">
        <v>28</v>
      </c>
      <c r="B303" s="101">
        <f>SUM(B304:B307)</f>
        <v>1327.616</v>
      </c>
      <c r="C303" s="102">
        <v>2212.1279999999997</v>
      </c>
      <c r="D303" s="102">
        <v>2125.2379999999998</v>
      </c>
      <c r="E303" s="103">
        <v>2055.3679999999999</v>
      </c>
      <c r="F303" s="103">
        <v>2153.4479999999999</v>
      </c>
      <c r="G303" s="103">
        <v>2187.2979999999998</v>
      </c>
      <c r="H303" s="103">
        <v>2347.6679999999997</v>
      </c>
      <c r="I303" s="103">
        <v>2578.348</v>
      </c>
      <c r="J303" s="103">
        <v>2702.828</v>
      </c>
      <c r="K303" s="104">
        <v>2766.0679999999998</v>
      </c>
      <c r="L303" s="103">
        <v>2801.6979999999999</v>
      </c>
      <c r="M303" s="105">
        <v>2788.5079999999998</v>
      </c>
      <c r="N303" s="104">
        <v>2779.1979999999999</v>
      </c>
      <c r="O303" s="103">
        <v>2786.748</v>
      </c>
      <c r="P303" s="105">
        <v>2787.1680000000001</v>
      </c>
      <c r="Q303" s="106">
        <v>2773.0079999999998</v>
      </c>
      <c r="R303" s="103">
        <v>2776.3179999999998</v>
      </c>
      <c r="S303" s="106">
        <v>2772.6879999999996</v>
      </c>
      <c r="T303" s="103">
        <v>2779.6179999999999</v>
      </c>
      <c r="U303" s="102">
        <v>2782.328</v>
      </c>
      <c r="V303" s="102">
        <v>2757.7179999999998</v>
      </c>
      <c r="W303" s="102">
        <v>2681.3079999999995</v>
      </c>
      <c r="X303" s="102">
        <v>2542.6979999999999</v>
      </c>
      <c r="Y303" s="107">
        <v>2361.3579999999997</v>
      </c>
    </row>
    <row r="304" spans="1:25" s="62" customFormat="1" ht="18.75" hidden="1" customHeight="1" outlineLevel="1" x14ac:dyDescent="0.2">
      <c r="A304" s="160" t="s">
        <v>8</v>
      </c>
      <c r="B304" s="76">
        <f>B146</f>
        <v>804.59</v>
      </c>
      <c r="C304" s="71">
        <f t="shared" ref="C304:Y304" si="57">C146</f>
        <v>742.51</v>
      </c>
      <c r="D304" s="71">
        <f t="shared" si="57"/>
        <v>763.9</v>
      </c>
      <c r="E304" s="72">
        <f t="shared" si="57"/>
        <v>786.13</v>
      </c>
      <c r="F304" s="71">
        <f t="shared" si="57"/>
        <v>788.83</v>
      </c>
      <c r="G304" s="71">
        <f t="shared" si="57"/>
        <v>778.13</v>
      </c>
      <c r="H304" s="71">
        <f t="shared" si="57"/>
        <v>771.66</v>
      </c>
      <c r="I304" s="71">
        <f t="shared" si="57"/>
        <v>725.42</v>
      </c>
      <c r="J304" s="73">
        <f t="shared" si="57"/>
        <v>742.99</v>
      </c>
      <c r="K304" s="71">
        <f t="shared" si="57"/>
        <v>746.41</v>
      </c>
      <c r="L304" s="71">
        <f t="shared" si="57"/>
        <v>760.15</v>
      </c>
      <c r="M304" s="71">
        <f t="shared" si="57"/>
        <v>769.32</v>
      </c>
      <c r="N304" s="71">
        <f t="shared" si="57"/>
        <v>724.39</v>
      </c>
      <c r="O304" s="71">
        <f t="shared" si="57"/>
        <v>709.73</v>
      </c>
      <c r="P304" s="71">
        <f t="shared" si="57"/>
        <v>710.59</v>
      </c>
      <c r="Q304" s="71">
        <f t="shared" si="57"/>
        <v>737.13</v>
      </c>
      <c r="R304" s="71">
        <f t="shared" si="57"/>
        <v>744.76</v>
      </c>
      <c r="S304" s="71">
        <f t="shared" si="57"/>
        <v>748.79</v>
      </c>
      <c r="T304" s="71">
        <f t="shared" si="57"/>
        <v>737.95</v>
      </c>
      <c r="U304" s="71">
        <f t="shared" si="57"/>
        <v>736.37</v>
      </c>
      <c r="V304" s="71">
        <f t="shared" si="57"/>
        <v>736.11</v>
      </c>
      <c r="W304" s="71">
        <f t="shared" si="57"/>
        <v>740.79</v>
      </c>
      <c r="X304" s="71">
        <f t="shared" si="57"/>
        <v>746.77</v>
      </c>
      <c r="Y304" s="79">
        <f t="shared" si="57"/>
        <v>744.14</v>
      </c>
    </row>
    <row r="305" spans="1:25" s="62" customFormat="1" ht="18.75" hidden="1" customHeight="1" outlineLevel="1" x14ac:dyDescent="0.2">
      <c r="A305" s="53" t="s">
        <v>9</v>
      </c>
      <c r="B305" s="76">
        <v>520.53</v>
      </c>
      <c r="C305" s="74">
        <v>520.53</v>
      </c>
      <c r="D305" s="74">
        <v>520.53</v>
      </c>
      <c r="E305" s="74">
        <v>520.53</v>
      </c>
      <c r="F305" s="74">
        <v>520.53</v>
      </c>
      <c r="G305" s="74">
        <v>520.53</v>
      </c>
      <c r="H305" s="74">
        <v>520.53</v>
      </c>
      <c r="I305" s="74">
        <v>520.53</v>
      </c>
      <c r="J305" s="74">
        <v>520.53</v>
      </c>
      <c r="K305" s="74">
        <v>520.53</v>
      </c>
      <c r="L305" s="74">
        <v>520.53</v>
      </c>
      <c r="M305" s="74">
        <v>520.53</v>
      </c>
      <c r="N305" s="74">
        <v>520.53</v>
      </c>
      <c r="O305" s="74">
        <v>520.53</v>
      </c>
      <c r="P305" s="74">
        <v>520.53</v>
      </c>
      <c r="Q305" s="74">
        <v>520.53</v>
      </c>
      <c r="R305" s="74">
        <v>520.53</v>
      </c>
      <c r="S305" s="74">
        <v>520.53</v>
      </c>
      <c r="T305" s="74">
        <v>520.53</v>
      </c>
      <c r="U305" s="74">
        <v>520.53</v>
      </c>
      <c r="V305" s="74">
        <v>520.53</v>
      </c>
      <c r="W305" s="74">
        <v>520.53</v>
      </c>
      <c r="X305" s="74">
        <v>520.53</v>
      </c>
      <c r="Y305" s="81">
        <v>520.53</v>
      </c>
    </row>
    <row r="306" spans="1:25" s="62" customFormat="1" ht="18.75" hidden="1" customHeight="1" outlineLevel="1" x14ac:dyDescent="0.2">
      <c r="A306" s="54" t="s">
        <v>10</v>
      </c>
      <c r="B306" s="76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81"/>
    </row>
    <row r="307" spans="1:25" s="62" customFormat="1" ht="18.75" hidden="1" customHeight="1" outlineLevel="1" thickBot="1" x14ac:dyDescent="0.25">
      <c r="A307" s="161" t="s">
        <v>11</v>
      </c>
      <c r="B307" s="77">
        <v>2.496</v>
      </c>
      <c r="C307" s="75">
        <v>2.496</v>
      </c>
      <c r="D307" s="75">
        <v>2.496</v>
      </c>
      <c r="E307" s="75">
        <v>2.496</v>
      </c>
      <c r="F307" s="75">
        <v>2.496</v>
      </c>
      <c r="G307" s="75">
        <v>2.496</v>
      </c>
      <c r="H307" s="75">
        <v>2.496</v>
      </c>
      <c r="I307" s="75">
        <v>2.496</v>
      </c>
      <c r="J307" s="75">
        <v>2.496</v>
      </c>
      <c r="K307" s="75">
        <v>2.496</v>
      </c>
      <c r="L307" s="75">
        <v>2.496</v>
      </c>
      <c r="M307" s="75">
        <v>2.496</v>
      </c>
      <c r="N307" s="75">
        <v>2.496</v>
      </c>
      <c r="O307" s="75">
        <v>2.496</v>
      </c>
      <c r="P307" s="75">
        <v>2.496</v>
      </c>
      <c r="Q307" s="75">
        <v>2.496</v>
      </c>
      <c r="R307" s="75">
        <v>2.496</v>
      </c>
      <c r="S307" s="75">
        <v>2.496</v>
      </c>
      <c r="T307" s="75">
        <v>2.496</v>
      </c>
      <c r="U307" s="75">
        <v>2.496</v>
      </c>
      <c r="V307" s="75">
        <v>2.496</v>
      </c>
      <c r="W307" s="75">
        <v>2.496</v>
      </c>
      <c r="X307" s="75">
        <v>2.496</v>
      </c>
      <c r="Y307" s="82">
        <v>2.496</v>
      </c>
    </row>
    <row r="308" spans="1:25" s="62" customFormat="1" ht="18.75" customHeight="1" collapsed="1" thickBot="1" x14ac:dyDescent="0.25">
      <c r="A308" s="109">
        <v>29</v>
      </c>
      <c r="B308" s="101">
        <f>SUM(B309:B312)</f>
        <v>2340.6060000000002</v>
      </c>
      <c r="C308" s="102">
        <v>2241.3179999999998</v>
      </c>
      <c r="D308" s="102">
        <v>2205.9379999999996</v>
      </c>
      <c r="E308" s="103">
        <v>2179.998</v>
      </c>
      <c r="F308" s="103">
        <v>2204.8179999999998</v>
      </c>
      <c r="G308" s="103">
        <v>2218.0479999999998</v>
      </c>
      <c r="H308" s="103">
        <v>2393.2979999999998</v>
      </c>
      <c r="I308" s="103">
        <v>2590.1279999999997</v>
      </c>
      <c r="J308" s="103">
        <v>2737.9779999999996</v>
      </c>
      <c r="K308" s="104">
        <v>2788.6079999999997</v>
      </c>
      <c r="L308" s="103">
        <v>2813.3079999999995</v>
      </c>
      <c r="M308" s="105">
        <v>2805.2379999999998</v>
      </c>
      <c r="N308" s="104">
        <v>2795.3579999999997</v>
      </c>
      <c r="O308" s="103">
        <v>2799.2679999999996</v>
      </c>
      <c r="P308" s="105">
        <v>2796.0679999999998</v>
      </c>
      <c r="Q308" s="106">
        <v>2789.1779999999999</v>
      </c>
      <c r="R308" s="103">
        <v>2789.2779999999998</v>
      </c>
      <c r="S308" s="106">
        <v>2789.4580000000001</v>
      </c>
      <c r="T308" s="103">
        <v>2797.5979999999995</v>
      </c>
      <c r="U308" s="102">
        <v>2808.2979999999998</v>
      </c>
      <c r="V308" s="102">
        <v>2787.2979999999998</v>
      </c>
      <c r="W308" s="102">
        <v>2744.8779999999997</v>
      </c>
      <c r="X308" s="102">
        <v>2564.2779999999998</v>
      </c>
      <c r="Y308" s="107">
        <v>2396.248</v>
      </c>
    </row>
    <row r="309" spans="1:25" s="62" customFormat="1" ht="18.75" hidden="1" customHeight="1" outlineLevel="1" x14ac:dyDescent="0.2">
      <c r="A309" s="160" t="s">
        <v>8</v>
      </c>
      <c r="B309" s="76">
        <f>B151</f>
        <v>724.97</v>
      </c>
      <c r="C309" s="71">
        <f t="shared" ref="C309:Y309" si="58">C151</f>
        <v>690.56</v>
      </c>
      <c r="D309" s="71">
        <f t="shared" si="58"/>
        <v>708.75</v>
      </c>
      <c r="E309" s="72">
        <f t="shared" si="58"/>
        <v>725.23</v>
      </c>
      <c r="F309" s="71">
        <f t="shared" si="58"/>
        <v>720.5</v>
      </c>
      <c r="G309" s="71">
        <f t="shared" si="58"/>
        <v>709.09</v>
      </c>
      <c r="H309" s="71">
        <f t="shared" si="58"/>
        <v>695.38</v>
      </c>
      <c r="I309" s="71">
        <f t="shared" si="58"/>
        <v>688.95</v>
      </c>
      <c r="J309" s="73">
        <f t="shared" si="58"/>
        <v>688.29</v>
      </c>
      <c r="K309" s="71">
        <f t="shared" si="58"/>
        <v>701.91</v>
      </c>
      <c r="L309" s="71">
        <f t="shared" si="58"/>
        <v>698.58</v>
      </c>
      <c r="M309" s="71">
        <f t="shared" si="58"/>
        <v>710.99</v>
      </c>
      <c r="N309" s="71">
        <f t="shared" si="58"/>
        <v>697.55</v>
      </c>
      <c r="O309" s="71">
        <f t="shared" si="58"/>
        <v>696.36</v>
      </c>
      <c r="P309" s="71">
        <f t="shared" si="58"/>
        <v>692.29</v>
      </c>
      <c r="Q309" s="71">
        <f t="shared" si="58"/>
        <v>718.19</v>
      </c>
      <c r="R309" s="71">
        <f t="shared" si="58"/>
        <v>726.42</v>
      </c>
      <c r="S309" s="71">
        <f t="shared" si="58"/>
        <v>733.52</v>
      </c>
      <c r="T309" s="71">
        <f t="shared" si="58"/>
        <v>727.76</v>
      </c>
      <c r="U309" s="71">
        <f t="shared" si="58"/>
        <v>718.49</v>
      </c>
      <c r="V309" s="71">
        <f t="shared" si="58"/>
        <v>715.3</v>
      </c>
      <c r="W309" s="71">
        <f t="shared" si="58"/>
        <v>718.59</v>
      </c>
      <c r="X309" s="71">
        <f t="shared" si="58"/>
        <v>720.83</v>
      </c>
      <c r="Y309" s="79">
        <f t="shared" si="58"/>
        <v>714.15</v>
      </c>
    </row>
    <row r="310" spans="1:25" s="62" customFormat="1" ht="18.75" hidden="1" customHeight="1" outlineLevel="1" x14ac:dyDescent="0.2">
      <c r="A310" s="53" t="s">
        <v>9</v>
      </c>
      <c r="B310" s="76">
        <v>1533.62</v>
      </c>
      <c r="C310" s="74">
        <v>1533.62</v>
      </c>
      <c r="D310" s="74">
        <v>1533.62</v>
      </c>
      <c r="E310" s="74">
        <v>1533.62</v>
      </c>
      <c r="F310" s="74">
        <v>1533.62</v>
      </c>
      <c r="G310" s="74">
        <v>1533.62</v>
      </c>
      <c r="H310" s="74">
        <v>1533.62</v>
      </c>
      <c r="I310" s="74">
        <v>1533.62</v>
      </c>
      <c r="J310" s="74">
        <v>1533.62</v>
      </c>
      <c r="K310" s="74">
        <v>1533.62</v>
      </c>
      <c r="L310" s="74">
        <v>1533.62</v>
      </c>
      <c r="M310" s="74">
        <v>1533.62</v>
      </c>
      <c r="N310" s="74">
        <v>1533.62</v>
      </c>
      <c r="O310" s="74">
        <v>1533.62</v>
      </c>
      <c r="P310" s="74">
        <v>1533.62</v>
      </c>
      <c r="Q310" s="74">
        <v>1533.62</v>
      </c>
      <c r="R310" s="74">
        <v>1533.62</v>
      </c>
      <c r="S310" s="74">
        <v>1533.62</v>
      </c>
      <c r="T310" s="74">
        <v>1533.62</v>
      </c>
      <c r="U310" s="74">
        <v>1533.62</v>
      </c>
      <c r="V310" s="74">
        <v>1533.62</v>
      </c>
      <c r="W310" s="74">
        <v>1533.62</v>
      </c>
      <c r="X310" s="74">
        <v>1533.62</v>
      </c>
      <c r="Y310" s="81">
        <v>1533.62</v>
      </c>
    </row>
    <row r="311" spans="1:25" s="62" customFormat="1" ht="18.75" hidden="1" customHeight="1" outlineLevel="1" x14ac:dyDescent="0.2">
      <c r="A311" s="54" t="s">
        <v>10</v>
      </c>
      <c r="B311" s="76">
        <v>79.52</v>
      </c>
      <c r="C311" s="74">
        <v>79.52</v>
      </c>
      <c r="D311" s="74">
        <v>79.52</v>
      </c>
      <c r="E311" s="74">
        <v>79.52</v>
      </c>
      <c r="F311" s="74">
        <v>79.52</v>
      </c>
      <c r="G311" s="74">
        <v>79.52</v>
      </c>
      <c r="H311" s="74">
        <v>79.52</v>
      </c>
      <c r="I311" s="74">
        <v>79.52</v>
      </c>
      <c r="J311" s="74">
        <v>79.52</v>
      </c>
      <c r="K311" s="74">
        <v>79.52</v>
      </c>
      <c r="L311" s="74">
        <v>79.52</v>
      </c>
      <c r="M311" s="74">
        <v>79.52</v>
      </c>
      <c r="N311" s="74">
        <v>79.52</v>
      </c>
      <c r="O311" s="74">
        <v>79.52</v>
      </c>
      <c r="P311" s="74">
        <v>79.52</v>
      </c>
      <c r="Q311" s="74">
        <v>79.52</v>
      </c>
      <c r="R311" s="74">
        <v>79.52</v>
      </c>
      <c r="S311" s="74">
        <v>79.52</v>
      </c>
      <c r="T311" s="74">
        <v>79.52</v>
      </c>
      <c r="U311" s="74">
        <v>79.52</v>
      </c>
      <c r="V311" s="74">
        <v>79.52</v>
      </c>
      <c r="W311" s="74">
        <v>79.52</v>
      </c>
      <c r="X311" s="74">
        <v>79.52</v>
      </c>
      <c r="Y311" s="81">
        <v>79.52</v>
      </c>
    </row>
    <row r="312" spans="1:25" s="62" customFormat="1" ht="18.75" hidden="1" customHeight="1" outlineLevel="1" thickBot="1" x14ac:dyDescent="0.25">
      <c r="A312" s="161" t="s">
        <v>11</v>
      </c>
      <c r="B312" s="77">
        <v>2.496</v>
      </c>
      <c r="C312" s="75">
        <v>2.496</v>
      </c>
      <c r="D312" s="75">
        <v>2.496</v>
      </c>
      <c r="E312" s="75">
        <v>2.496</v>
      </c>
      <c r="F312" s="75">
        <v>2.496</v>
      </c>
      <c r="G312" s="75">
        <v>2.496</v>
      </c>
      <c r="H312" s="75">
        <v>2.496</v>
      </c>
      <c r="I312" s="75">
        <v>2.496</v>
      </c>
      <c r="J312" s="75">
        <v>2.496</v>
      </c>
      <c r="K312" s="75">
        <v>2.496</v>
      </c>
      <c r="L312" s="75">
        <v>2.496</v>
      </c>
      <c r="M312" s="75">
        <v>2.496</v>
      </c>
      <c r="N312" s="75">
        <v>2.496</v>
      </c>
      <c r="O312" s="75">
        <v>2.496</v>
      </c>
      <c r="P312" s="75">
        <v>2.496</v>
      </c>
      <c r="Q312" s="75">
        <v>2.496</v>
      </c>
      <c r="R312" s="75">
        <v>2.496</v>
      </c>
      <c r="S312" s="75">
        <v>2.496</v>
      </c>
      <c r="T312" s="75">
        <v>2.496</v>
      </c>
      <c r="U312" s="75">
        <v>2.496</v>
      </c>
      <c r="V312" s="75">
        <v>2.496</v>
      </c>
      <c r="W312" s="75">
        <v>2.496</v>
      </c>
      <c r="X312" s="75">
        <v>2.496</v>
      </c>
      <c r="Y312" s="82">
        <v>2.496</v>
      </c>
    </row>
    <row r="313" spans="1:25" s="62" customFormat="1" ht="18.75" customHeight="1" collapsed="1" thickBot="1" x14ac:dyDescent="0.25">
      <c r="A313" s="110">
        <v>30</v>
      </c>
      <c r="B313" s="101">
        <f>SUM(B314:B317)</f>
        <v>1273.826</v>
      </c>
      <c r="C313" s="102">
        <v>2124.538</v>
      </c>
      <c r="D313" s="102">
        <v>2056.7080000000001</v>
      </c>
      <c r="E313" s="103">
        <v>2039.9679999999998</v>
      </c>
      <c r="F313" s="103">
        <v>2133.1679999999997</v>
      </c>
      <c r="G313" s="103">
        <v>2181.8779999999997</v>
      </c>
      <c r="H313" s="103">
        <v>2312.828</v>
      </c>
      <c r="I313" s="103">
        <v>2542.4379999999996</v>
      </c>
      <c r="J313" s="103">
        <v>2596.288</v>
      </c>
      <c r="K313" s="104">
        <v>2615.1679999999997</v>
      </c>
      <c r="L313" s="103">
        <v>2639.2679999999996</v>
      </c>
      <c r="M313" s="105">
        <v>2626.5279999999998</v>
      </c>
      <c r="N313" s="104">
        <v>2618.998</v>
      </c>
      <c r="O313" s="103">
        <v>2612.8779999999997</v>
      </c>
      <c r="P313" s="105">
        <v>2608.5879999999997</v>
      </c>
      <c r="Q313" s="106">
        <v>2606.4779999999996</v>
      </c>
      <c r="R313" s="103">
        <v>2619.1979999999999</v>
      </c>
      <c r="S313" s="106">
        <v>2628.3679999999999</v>
      </c>
      <c r="T313" s="103">
        <v>2640.3779999999997</v>
      </c>
      <c r="U313" s="102">
        <v>2644.8079999999995</v>
      </c>
      <c r="V313" s="102">
        <v>2633.8179999999998</v>
      </c>
      <c r="W313" s="102">
        <v>2608.6879999999996</v>
      </c>
      <c r="X313" s="102">
        <v>2540.9379999999996</v>
      </c>
      <c r="Y313" s="107">
        <v>2372.2779999999998</v>
      </c>
    </row>
    <row r="314" spans="1:25" s="62" customFormat="1" ht="18.75" hidden="1" customHeight="1" outlineLevel="1" x14ac:dyDescent="0.2">
      <c r="A314" s="56" t="s">
        <v>8</v>
      </c>
      <c r="B314" s="76">
        <f>B156</f>
        <v>750.8</v>
      </c>
      <c r="C314" s="71">
        <f t="shared" ref="C314:Y314" si="59">C156</f>
        <v>728.22</v>
      </c>
      <c r="D314" s="71">
        <f t="shared" si="59"/>
        <v>733.68</v>
      </c>
      <c r="E314" s="72">
        <f t="shared" si="59"/>
        <v>750.74</v>
      </c>
      <c r="F314" s="71">
        <f t="shared" si="59"/>
        <v>737.79</v>
      </c>
      <c r="G314" s="71">
        <f t="shared" si="59"/>
        <v>737.48</v>
      </c>
      <c r="H314" s="71">
        <f t="shared" si="59"/>
        <v>741.57</v>
      </c>
      <c r="I314" s="71">
        <f t="shared" si="59"/>
        <v>720.48</v>
      </c>
      <c r="J314" s="73">
        <f t="shared" si="59"/>
        <v>734.08</v>
      </c>
      <c r="K314" s="71">
        <f t="shared" si="59"/>
        <v>744.9</v>
      </c>
      <c r="L314" s="71">
        <f t="shared" si="59"/>
        <v>736.18</v>
      </c>
      <c r="M314" s="71">
        <f t="shared" si="59"/>
        <v>747.56</v>
      </c>
      <c r="N314" s="71">
        <f t="shared" si="59"/>
        <v>750.15</v>
      </c>
      <c r="O314" s="71">
        <f t="shared" si="59"/>
        <v>725.65</v>
      </c>
      <c r="P314" s="71">
        <f t="shared" si="59"/>
        <v>732.02</v>
      </c>
      <c r="Q314" s="71">
        <f t="shared" si="59"/>
        <v>756.46</v>
      </c>
      <c r="R314" s="71">
        <f t="shared" si="59"/>
        <v>765.5</v>
      </c>
      <c r="S314" s="71">
        <f t="shared" si="59"/>
        <v>769.95</v>
      </c>
      <c r="T314" s="71">
        <f t="shared" si="59"/>
        <v>765.01</v>
      </c>
      <c r="U314" s="71">
        <f t="shared" si="59"/>
        <v>755.12</v>
      </c>
      <c r="V314" s="71">
        <f t="shared" si="59"/>
        <v>760.36</v>
      </c>
      <c r="W314" s="71">
        <f t="shared" si="59"/>
        <v>761.97</v>
      </c>
      <c r="X314" s="71">
        <f t="shared" si="59"/>
        <v>755.38</v>
      </c>
      <c r="Y314" s="79">
        <f t="shared" si="59"/>
        <v>755.43</v>
      </c>
    </row>
    <row r="315" spans="1:25" s="62" customFormat="1" ht="18.75" hidden="1" customHeight="1" outlineLevel="1" x14ac:dyDescent="0.2">
      <c r="A315" s="57" t="s">
        <v>9</v>
      </c>
      <c r="B315" s="76">
        <v>520.53</v>
      </c>
      <c r="C315" s="74">
        <v>520.53</v>
      </c>
      <c r="D315" s="74">
        <v>520.53</v>
      </c>
      <c r="E315" s="74">
        <v>520.53</v>
      </c>
      <c r="F315" s="74">
        <v>520.53</v>
      </c>
      <c r="G315" s="74">
        <v>520.53</v>
      </c>
      <c r="H315" s="74">
        <v>520.53</v>
      </c>
      <c r="I315" s="74">
        <v>520.53</v>
      </c>
      <c r="J315" s="74">
        <v>520.53</v>
      </c>
      <c r="K315" s="74">
        <v>520.53</v>
      </c>
      <c r="L315" s="74">
        <v>520.53</v>
      </c>
      <c r="M315" s="74">
        <v>520.53</v>
      </c>
      <c r="N315" s="74">
        <v>520.53</v>
      </c>
      <c r="O315" s="74">
        <v>520.53</v>
      </c>
      <c r="P315" s="74">
        <v>520.53</v>
      </c>
      <c r="Q315" s="74">
        <v>520.53</v>
      </c>
      <c r="R315" s="74">
        <v>520.53</v>
      </c>
      <c r="S315" s="74">
        <v>520.53</v>
      </c>
      <c r="T315" s="74">
        <v>520.53</v>
      </c>
      <c r="U315" s="74">
        <v>520.53</v>
      </c>
      <c r="V315" s="74">
        <v>520.53</v>
      </c>
      <c r="W315" s="74">
        <v>520.53</v>
      </c>
      <c r="X315" s="74">
        <v>520.53</v>
      </c>
      <c r="Y315" s="81">
        <v>520.53</v>
      </c>
    </row>
    <row r="316" spans="1:25" s="62" customFormat="1" ht="18.75" hidden="1" customHeight="1" outlineLevel="1" x14ac:dyDescent="0.2">
      <c r="A316" s="58" t="s">
        <v>10</v>
      </c>
      <c r="B316" s="76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81"/>
    </row>
    <row r="317" spans="1:25" s="62" customFormat="1" ht="18.75" hidden="1" customHeight="1" outlineLevel="1" thickBot="1" x14ac:dyDescent="0.25">
      <c r="A317" s="147" t="s">
        <v>11</v>
      </c>
      <c r="B317" s="77">
        <v>2.496</v>
      </c>
      <c r="C317" s="75">
        <v>2.496</v>
      </c>
      <c r="D317" s="75">
        <v>2.496</v>
      </c>
      <c r="E317" s="75">
        <v>2.496</v>
      </c>
      <c r="F317" s="75">
        <v>2.496</v>
      </c>
      <c r="G317" s="75">
        <v>2.496</v>
      </c>
      <c r="H317" s="75">
        <v>2.496</v>
      </c>
      <c r="I317" s="75">
        <v>2.496</v>
      </c>
      <c r="J317" s="75">
        <v>2.496</v>
      </c>
      <c r="K317" s="75">
        <v>2.496</v>
      </c>
      <c r="L317" s="75">
        <v>2.496</v>
      </c>
      <c r="M317" s="75">
        <v>2.496</v>
      </c>
      <c r="N317" s="75">
        <v>2.496</v>
      </c>
      <c r="O317" s="75">
        <v>2.496</v>
      </c>
      <c r="P317" s="75">
        <v>2.496</v>
      </c>
      <c r="Q317" s="75">
        <v>2.496</v>
      </c>
      <c r="R317" s="75">
        <v>2.496</v>
      </c>
      <c r="S317" s="75">
        <v>2.496</v>
      </c>
      <c r="T317" s="75">
        <v>2.496</v>
      </c>
      <c r="U317" s="75">
        <v>2.496</v>
      </c>
      <c r="V317" s="75">
        <v>2.496</v>
      </c>
      <c r="W317" s="75">
        <v>2.496</v>
      </c>
      <c r="X317" s="75">
        <v>2.496</v>
      </c>
      <c r="Y317" s="82">
        <v>2.496</v>
      </c>
    </row>
    <row r="318" spans="1:25" s="62" customFormat="1" ht="18.75" customHeight="1" collapsed="1" thickBot="1" x14ac:dyDescent="0.25">
      <c r="A318" s="112">
        <v>31</v>
      </c>
      <c r="B318" s="101">
        <f>SUM(B319:B322)</f>
        <v>1247.6860000000001</v>
      </c>
      <c r="C318" s="102">
        <v>2309.998</v>
      </c>
      <c r="D318" s="102">
        <v>2262.2979999999998</v>
      </c>
      <c r="E318" s="103">
        <v>2232.4379999999996</v>
      </c>
      <c r="F318" s="103">
        <v>2232.7179999999998</v>
      </c>
      <c r="G318" s="103">
        <v>2219.1579999999999</v>
      </c>
      <c r="H318" s="103">
        <v>2272.7079999999996</v>
      </c>
      <c r="I318" s="103">
        <v>2381.5279999999998</v>
      </c>
      <c r="J318" s="103">
        <v>2522.6979999999999</v>
      </c>
      <c r="K318" s="104">
        <v>2583.0879999999997</v>
      </c>
      <c r="L318" s="103">
        <v>2591.4179999999997</v>
      </c>
      <c r="M318" s="105">
        <v>2592.4879999999998</v>
      </c>
      <c r="N318" s="104">
        <v>2590.4779999999996</v>
      </c>
      <c r="O318" s="103">
        <v>2588.5279999999998</v>
      </c>
      <c r="P318" s="105">
        <v>2591.5879999999997</v>
      </c>
      <c r="Q318" s="106">
        <v>2595.9779999999996</v>
      </c>
      <c r="R318" s="103">
        <v>2610.1079999999997</v>
      </c>
      <c r="S318" s="106">
        <v>2647.8179999999998</v>
      </c>
      <c r="T318" s="103">
        <v>2670.1479999999997</v>
      </c>
      <c r="U318" s="102">
        <v>2651.0079999999998</v>
      </c>
      <c r="V318" s="102">
        <v>2645.8779999999997</v>
      </c>
      <c r="W318" s="102">
        <v>2621.1979999999999</v>
      </c>
      <c r="X318" s="102">
        <v>2580.8179999999998</v>
      </c>
      <c r="Y318" s="107">
        <v>2474.6279999999997</v>
      </c>
    </row>
    <row r="319" spans="1:25" s="62" customFormat="1" ht="18.75" hidden="1" customHeight="1" outlineLevel="1" x14ac:dyDescent="0.2">
      <c r="A319" s="160" t="s">
        <v>8</v>
      </c>
      <c r="B319" s="76">
        <f>B161</f>
        <v>724.66</v>
      </c>
      <c r="C319" s="71">
        <f t="shared" ref="C319:Y319" si="60">C161</f>
        <v>700.16</v>
      </c>
      <c r="D319" s="71">
        <f t="shared" si="60"/>
        <v>710.18</v>
      </c>
      <c r="E319" s="72">
        <f t="shared" si="60"/>
        <v>723.78</v>
      </c>
      <c r="F319" s="71">
        <f t="shared" si="60"/>
        <v>717.36</v>
      </c>
      <c r="G319" s="71">
        <f t="shared" si="60"/>
        <v>716</v>
      </c>
      <c r="H319" s="71">
        <f t="shared" si="60"/>
        <v>712.97</v>
      </c>
      <c r="I319" s="71">
        <f t="shared" si="60"/>
        <v>695.29</v>
      </c>
      <c r="J319" s="73">
        <f t="shared" si="60"/>
        <v>699.47</v>
      </c>
      <c r="K319" s="71">
        <f t="shared" si="60"/>
        <v>706.87</v>
      </c>
      <c r="L319" s="71">
        <f t="shared" si="60"/>
        <v>706.14</v>
      </c>
      <c r="M319" s="71">
        <f t="shared" si="60"/>
        <v>706.14</v>
      </c>
      <c r="N319" s="71">
        <f t="shared" si="60"/>
        <v>715.22</v>
      </c>
      <c r="O319" s="71">
        <f t="shared" si="60"/>
        <v>696.75</v>
      </c>
      <c r="P319" s="71">
        <f t="shared" si="60"/>
        <v>701.82</v>
      </c>
      <c r="Q319" s="71">
        <f t="shared" si="60"/>
        <v>730.87</v>
      </c>
      <c r="R319" s="71">
        <f t="shared" si="60"/>
        <v>734.6</v>
      </c>
      <c r="S319" s="71">
        <f t="shared" si="60"/>
        <v>738.06</v>
      </c>
      <c r="T319" s="71">
        <f t="shared" si="60"/>
        <v>718.17</v>
      </c>
      <c r="U319" s="71">
        <f t="shared" si="60"/>
        <v>723.48</v>
      </c>
      <c r="V319" s="71">
        <f t="shared" si="60"/>
        <v>725.08</v>
      </c>
      <c r="W319" s="71">
        <f t="shared" si="60"/>
        <v>728.74</v>
      </c>
      <c r="X319" s="71">
        <f t="shared" si="60"/>
        <v>732.88</v>
      </c>
      <c r="Y319" s="79">
        <f t="shared" si="60"/>
        <v>727.41</v>
      </c>
    </row>
    <row r="320" spans="1:25" s="62" customFormat="1" ht="18.75" hidden="1" customHeight="1" outlineLevel="1" x14ac:dyDescent="0.2">
      <c r="A320" s="53" t="s">
        <v>9</v>
      </c>
      <c r="B320" s="76">
        <v>520.53</v>
      </c>
      <c r="C320" s="74">
        <v>520.53</v>
      </c>
      <c r="D320" s="74">
        <v>520.53</v>
      </c>
      <c r="E320" s="74">
        <v>520.53</v>
      </c>
      <c r="F320" s="74">
        <v>520.53</v>
      </c>
      <c r="G320" s="74">
        <v>520.53</v>
      </c>
      <c r="H320" s="74">
        <v>520.53</v>
      </c>
      <c r="I320" s="74">
        <v>520.53</v>
      </c>
      <c r="J320" s="74">
        <v>520.53</v>
      </c>
      <c r="K320" s="74">
        <v>520.53</v>
      </c>
      <c r="L320" s="74">
        <v>520.53</v>
      </c>
      <c r="M320" s="74">
        <v>520.53</v>
      </c>
      <c r="N320" s="74">
        <v>520.53</v>
      </c>
      <c r="O320" s="74">
        <v>520.53</v>
      </c>
      <c r="P320" s="74">
        <v>520.53</v>
      </c>
      <c r="Q320" s="74">
        <v>520.53</v>
      </c>
      <c r="R320" s="74">
        <v>520.53</v>
      </c>
      <c r="S320" s="74">
        <v>520.53</v>
      </c>
      <c r="T320" s="74">
        <v>520.53</v>
      </c>
      <c r="U320" s="74">
        <v>520.53</v>
      </c>
      <c r="V320" s="74">
        <v>520.53</v>
      </c>
      <c r="W320" s="74">
        <v>520.53</v>
      </c>
      <c r="X320" s="74">
        <v>520.53</v>
      </c>
      <c r="Y320" s="81">
        <v>520.53</v>
      </c>
    </row>
    <row r="321" spans="1:25" s="62" customFormat="1" ht="18.75" hidden="1" customHeight="1" outlineLevel="1" x14ac:dyDescent="0.2">
      <c r="A321" s="54" t="s">
        <v>10</v>
      </c>
      <c r="B321" s="76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81"/>
    </row>
    <row r="322" spans="1:25" s="62" customFormat="1" ht="18.75" hidden="1" customHeight="1" outlineLevel="1" thickBot="1" x14ac:dyDescent="0.25">
      <c r="A322" s="161" t="s">
        <v>11</v>
      </c>
      <c r="B322" s="77">
        <v>2.496</v>
      </c>
      <c r="C322" s="75">
        <v>2.496</v>
      </c>
      <c r="D322" s="75">
        <v>2.496</v>
      </c>
      <c r="E322" s="75">
        <v>2.496</v>
      </c>
      <c r="F322" s="75">
        <v>2.496</v>
      </c>
      <c r="G322" s="75">
        <v>2.496</v>
      </c>
      <c r="H322" s="75">
        <v>2.496</v>
      </c>
      <c r="I322" s="75">
        <v>2.496</v>
      </c>
      <c r="J322" s="75">
        <v>2.496</v>
      </c>
      <c r="K322" s="75">
        <v>2.496</v>
      </c>
      <c r="L322" s="75">
        <v>2.496</v>
      </c>
      <c r="M322" s="75">
        <v>2.496</v>
      </c>
      <c r="N322" s="75">
        <v>2.496</v>
      </c>
      <c r="O322" s="75">
        <v>2.496</v>
      </c>
      <c r="P322" s="75">
        <v>2.496</v>
      </c>
      <c r="Q322" s="75">
        <v>2.496</v>
      </c>
      <c r="R322" s="75">
        <v>2.496</v>
      </c>
      <c r="S322" s="75">
        <v>2.496</v>
      </c>
      <c r="T322" s="75">
        <v>2.496</v>
      </c>
      <c r="U322" s="75">
        <v>2.496</v>
      </c>
      <c r="V322" s="75">
        <v>2.496</v>
      </c>
      <c r="W322" s="75">
        <v>2.496</v>
      </c>
      <c r="X322" s="75">
        <v>2.496</v>
      </c>
      <c r="Y322" s="82">
        <v>2.496</v>
      </c>
    </row>
    <row r="323" spans="1:25" ht="15" collapsed="1" thickBot="1" x14ac:dyDescent="0.25">
      <c r="A323" s="83"/>
      <c r="B323" s="68"/>
      <c r="C323" s="68"/>
      <c r="D323" s="68"/>
      <c r="E323" s="68"/>
      <c r="F323" s="68"/>
      <c r="G323" s="68"/>
      <c r="H323" s="68"/>
      <c r="I323" s="68"/>
      <c r="J323" s="68"/>
      <c r="K323" s="68"/>
      <c r="L323" s="68"/>
      <c r="M323" s="68"/>
      <c r="N323" s="68"/>
      <c r="O323" s="68"/>
      <c r="P323" s="68"/>
      <c r="Q323" s="68"/>
      <c r="R323" s="68"/>
      <c r="S323" s="68"/>
      <c r="T323" s="68"/>
      <c r="U323" s="68"/>
      <c r="V323" s="68"/>
      <c r="W323" s="68"/>
      <c r="X323" s="68"/>
      <c r="Y323" s="84"/>
    </row>
    <row r="324" spans="1:25" s="62" customFormat="1" ht="30.75" customHeight="1" thickBot="1" x14ac:dyDescent="0.25">
      <c r="A324" s="411" t="s">
        <v>47</v>
      </c>
      <c r="B324" s="413" t="s">
        <v>80</v>
      </c>
      <c r="C324" s="414"/>
      <c r="D324" s="414"/>
      <c r="E324" s="414"/>
      <c r="F324" s="414"/>
      <c r="G324" s="414"/>
      <c r="H324" s="414"/>
      <c r="I324" s="414"/>
      <c r="J324" s="414"/>
      <c r="K324" s="414"/>
      <c r="L324" s="414"/>
      <c r="M324" s="414"/>
      <c r="N324" s="414"/>
      <c r="O324" s="414"/>
      <c r="P324" s="414"/>
      <c r="Q324" s="414"/>
      <c r="R324" s="414"/>
      <c r="S324" s="414"/>
      <c r="T324" s="414"/>
      <c r="U324" s="414"/>
      <c r="V324" s="414"/>
      <c r="W324" s="414"/>
      <c r="X324" s="414"/>
      <c r="Y324" s="415"/>
    </row>
    <row r="325" spans="1:25" s="62" customFormat="1" ht="35.25" customHeight="1" thickBot="1" x14ac:dyDescent="0.25">
      <c r="A325" s="412"/>
      <c r="B325" s="164" t="s">
        <v>46</v>
      </c>
      <c r="C325" s="165" t="s">
        <v>45</v>
      </c>
      <c r="D325" s="166" t="s">
        <v>44</v>
      </c>
      <c r="E325" s="165" t="s">
        <v>43</v>
      </c>
      <c r="F325" s="165" t="s">
        <v>42</v>
      </c>
      <c r="G325" s="165" t="s">
        <v>41</v>
      </c>
      <c r="H325" s="165" t="s">
        <v>40</v>
      </c>
      <c r="I325" s="165" t="s">
        <v>39</v>
      </c>
      <c r="J325" s="165" t="s">
        <v>38</v>
      </c>
      <c r="K325" s="167" t="s">
        <v>37</v>
      </c>
      <c r="L325" s="165" t="s">
        <v>36</v>
      </c>
      <c r="M325" s="168" t="s">
        <v>35</v>
      </c>
      <c r="N325" s="167" t="s">
        <v>34</v>
      </c>
      <c r="O325" s="165" t="s">
        <v>33</v>
      </c>
      <c r="P325" s="168" t="s">
        <v>32</v>
      </c>
      <c r="Q325" s="166" t="s">
        <v>31</v>
      </c>
      <c r="R325" s="165" t="s">
        <v>30</v>
      </c>
      <c r="S325" s="166" t="s">
        <v>29</v>
      </c>
      <c r="T325" s="165" t="s">
        <v>28</v>
      </c>
      <c r="U325" s="166" t="s">
        <v>27</v>
      </c>
      <c r="V325" s="165" t="s">
        <v>26</v>
      </c>
      <c r="W325" s="166" t="s">
        <v>25</v>
      </c>
      <c r="X325" s="165" t="s">
        <v>24</v>
      </c>
      <c r="Y325" s="169" t="s">
        <v>23</v>
      </c>
    </row>
    <row r="326" spans="1:25" s="62" customFormat="1" ht="18.75" customHeight="1" thickBot="1" x14ac:dyDescent="0.25">
      <c r="A326" s="113">
        <v>1</v>
      </c>
      <c r="B326" s="101">
        <f>SUM(B327:B330)</f>
        <v>1518.9560000000001</v>
      </c>
      <c r="C326" s="102">
        <v>2208.4279999999999</v>
      </c>
      <c r="D326" s="102">
        <v>2171.4780000000001</v>
      </c>
      <c r="E326" s="103">
        <v>2185.058</v>
      </c>
      <c r="F326" s="103">
        <v>2206.6880000000001</v>
      </c>
      <c r="G326" s="103">
        <v>2205.8580000000002</v>
      </c>
      <c r="H326" s="103">
        <v>2375.0480000000002</v>
      </c>
      <c r="I326" s="103">
        <v>2489.8879999999999</v>
      </c>
      <c r="J326" s="103">
        <v>2567.7779999999998</v>
      </c>
      <c r="K326" s="104">
        <v>2592.3780000000002</v>
      </c>
      <c r="L326" s="103">
        <v>2610.0880000000002</v>
      </c>
      <c r="M326" s="105">
        <v>2603.0679999999998</v>
      </c>
      <c r="N326" s="104">
        <v>2599.248</v>
      </c>
      <c r="O326" s="103">
        <v>2598.768</v>
      </c>
      <c r="P326" s="105">
        <v>2597.6379999999999</v>
      </c>
      <c r="Q326" s="106">
        <v>2596.0080000000003</v>
      </c>
      <c r="R326" s="103">
        <v>2600.6880000000001</v>
      </c>
      <c r="S326" s="106">
        <v>2602.7179999999998</v>
      </c>
      <c r="T326" s="103">
        <v>2606.328</v>
      </c>
      <c r="U326" s="102">
        <v>2596.1179999999999</v>
      </c>
      <c r="V326" s="102">
        <v>2585.078</v>
      </c>
      <c r="W326" s="102">
        <v>2549.9679999999998</v>
      </c>
      <c r="X326" s="102">
        <v>2501.788</v>
      </c>
      <c r="Y326" s="107">
        <v>2364.6379999999999</v>
      </c>
    </row>
    <row r="327" spans="1:25" s="67" customFormat="1" ht="18.75" hidden="1" customHeight="1" outlineLevel="1" x14ac:dyDescent="0.2">
      <c r="A327" s="56" t="s">
        <v>8</v>
      </c>
      <c r="B327" s="70">
        <f>B11</f>
        <v>864.9</v>
      </c>
      <c r="C327" s="71">
        <f t="shared" ref="C327:Y327" si="61">C11</f>
        <v>832.54</v>
      </c>
      <c r="D327" s="71">
        <f t="shared" si="61"/>
        <v>823.17</v>
      </c>
      <c r="E327" s="72">
        <f t="shared" si="61"/>
        <v>797.32</v>
      </c>
      <c r="F327" s="71">
        <f t="shared" si="61"/>
        <v>780.24</v>
      </c>
      <c r="G327" s="71">
        <f t="shared" si="61"/>
        <v>851.69</v>
      </c>
      <c r="H327" s="71">
        <f t="shared" si="61"/>
        <v>839.59</v>
      </c>
      <c r="I327" s="71">
        <f t="shared" si="61"/>
        <v>841.56</v>
      </c>
      <c r="J327" s="73">
        <f t="shared" si="61"/>
        <v>844.54</v>
      </c>
      <c r="K327" s="71">
        <f t="shared" si="61"/>
        <v>833.05</v>
      </c>
      <c r="L327" s="71">
        <f t="shared" si="61"/>
        <v>847.23</v>
      </c>
      <c r="M327" s="71">
        <f t="shared" si="61"/>
        <v>849.68</v>
      </c>
      <c r="N327" s="71">
        <f t="shared" si="61"/>
        <v>863.11</v>
      </c>
      <c r="O327" s="71">
        <f t="shared" si="61"/>
        <v>846.64</v>
      </c>
      <c r="P327" s="71">
        <f t="shared" si="61"/>
        <v>846.01</v>
      </c>
      <c r="Q327" s="71">
        <f t="shared" si="61"/>
        <v>862.94</v>
      </c>
      <c r="R327" s="71">
        <f t="shared" si="61"/>
        <v>876.96</v>
      </c>
      <c r="S327" s="71">
        <f t="shared" si="61"/>
        <v>885.46</v>
      </c>
      <c r="T327" s="71">
        <f t="shared" si="61"/>
        <v>884.33</v>
      </c>
      <c r="U327" s="71">
        <f t="shared" si="61"/>
        <v>871.36</v>
      </c>
      <c r="V327" s="71">
        <f t="shared" si="61"/>
        <v>866.31</v>
      </c>
      <c r="W327" s="71">
        <f t="shared" si="61"/>
        <v>869.53</v>
      </c>
      <c r="X327" s="71">
        <f t="shared" si="61"/>
        <v>879.32</v>
      </c>
      <c r="Y327" s="79">
        <f t="shared" si="61"/>
        <v>870.39</v>
      </c>
    </row>
    <row r="328" spans="1:25" s="67" customFormat="1" ht="18.75" hidden="1" customHeight="1" outlineLevel="1" x14ac:dyDescent="0.2">
      <c r="A328" s="57" t="s">
        <v>9</v>
      </c>
      <c r="B328" s="76">
        <v>651.55999999999995</v>
      </c>
      <c r="C328" s="74">
        <v>651.55999999999995</v>
      </c>
      <c r="D328" s="74">
        <v>651.55999999999995</v>
      </c>
      <c r="E328" s="74">
        <v>651.55999999999995</v>
      </c>
      <c r="F328" s="74">
        <v>651.55999999999995</v>
      </c>
      <c r="G328" s="74">
        <v>651.55999999999995</v>
      </c>
      <c r="H328" s="74">
        <v>651.55999999999995</v>
      </c>
      <c r="I328" s="74">
        <v>651.55999999999995</v>
      </c>
      <c r="J328" s="74">
        <v>651.55999999999995</v>
      </c>
      <c r="K328" s="74">
        <v>651.55999999999995</v>
      </c>
      <c r="L328" s="74">
        <v>651.55999999999995</v>
      </c>
      <c r="M328" s="74">
        <v>651.55999999999995</v>
      </c>
      <c r="N328" s="74">
        <v>651.55999999999995</v>
      </c>
      <c r="O328" s="74">
        <v>651.55999999999995</v>
      </c>
      <c r="P328" s="74">
        <v>651.55999999999995</v>
      </c>
      <c r="Q328" s="74">
        <v>651.55999999999995</v>
      </c>
      <c r="R328" s="74">
        <v>651.55999999999995</v>
      </c>
      <c r="S328" s="74">
        <v>651.55999999999995</v>
      </c>
      <c r="T328" s="74">
        <v>651.55999999999995</v>
      </c>
      <c r="U328" s="74">
        <v>651.55999999999995</v>
      </c>
      <c r="V328" s="74">
        <v>651.55999999999995</v>
      </c>
      <c r="W328" s="74">
        <v>651.55999999999995</v>
      </c>
      <c r="X328" s="74">
        <v>651.55999999999995</v>
      </c>
      <c r="Y328" s="81">
        <v>651.55999999999995</v>
      </c>
    </row>
    <row r="329" spans="1:25" s="67" customFormat="1" ht="18.75" hidden="1" customHeight="1" outlineLevel="1" x14ac:dyDescent="0.2">
      <c r="A329" s="58" t="s">
        <v>10</v>
      </c>
      <c r="B329" s="76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81"/>
    </row>
    <row r="330" spans="1:25" s="67" customFormat="1" ht="18.75" hidden="1" customHeight="1" outlineLevel="1" thickBot="1" x14ac:dyDescent="0.25">
      <c r="A330" s="147" t="s">
        <v>11</v>
      </c>
      <c r="B330" s="77">
        <v>2.496</v>
      </c>
      <c r="C330" s="75">
        <v>2.496</v>
      </c>
      <c r="D330" s="75">
        <v>2.496</v>
      </c>
      <c r="E330" s="75">
        <v>2.496</v>
      </c>
      <c r="F330" s="75">
        <v>2.496</v>
      </c>
      <c r="G330" s="75">
        <v>2.496</v>
      </c>
      <c r="H330" s="75">
        <v>2.496</v>
      </c>
      <c r="I330" s="75">
        <v>2.496</v>
      </c>
      <c r="J330" s="75">
        <v>2.496</v>
      </c>
      <c r="K330" s="75">
        <v>2.496</v>
      </c>
      <c r="L330" s="75">
        <v>2.496</v>
      </c>
      <c r="M330" s="75">
        <v>2.496</v>
      </c>
      <c r="N330" s="75">
        <v>2.496</v>
      </c>
      <c r="O330" s="75">
        <v>2.496</v>
      </c>
      <c r="P330" s="75">
        <v>2.496</v>
      </c>
      <c r="Q330" s="75">
        <v>2.496</v>
      </c>
      <c r="R330" s="75">
        <v>2.496</v>
      </c>
      <c r="S330" s="75">
        <v>2.496</v>
      </c>
      <c r="T330" s="75">
        <v>2.496</v>
      </c>
      <c r="U330" s="75">
        <v>2.496</v>
      </c>
      <c r="V330" s="75">
        <v>2.496</v>
      </c>
      <c r="W330" s="75">
        <v>2.496</v>
      </c>
      <c r="X330" s="75">
        <v>2.496</v>
      </c>
      <c r="Y330" s="82">
        <v>2.496</v>
      </c>
    </row>
    <row r="331" spans="1:25" s="62" customFormat="1" ht="18.75" customHeight="1" collapsed="1" thickBot="1" x14ac:dyDescent="0.25">
      <c r="A331" s="112">
        <v>2</v>
      </c>
      <c r="B331" s="101">
        <f>SUM(B332:B335)</f>
        <v>1563.306</v>
      </c>
      <c r="C331" s="102">
        <v>2230.748</v>
      </c>
      <c r="D331" s="102">
        <v>2192.748</v>
      </c>
      <c r="E331" s="103">
        <v>2197.9279999999999</v>
      </c>
      <c r="F331" s="103">
        <v>2198.1280000000002</v>
      </c>
      <c r="G331" s="103">
        <v>2202.768</v>
      </c>
      <c r="H331" s="103">
        <v>2357.1379999999999</v>
      </c>
      <c r="I331" s="103">
        <v>2493.4580000000001</v>
      </c>
      <c r="J331" s="103">
        <v>2562.5679999999998</v>
      </c>
      <c r="K331" s="104">
        <v>2586.788</v>
      </c>
      <c r="L331" s="103">
        <v>2598.2080000000001</v>
      </c>
      <c r="M331" s="105">
        <v>2597.7779999999998</v>
      </c>
      <c r="N331" s="104">
        <v>2595.038</v>
      </c>
      <c r="O331" s="103">
        <v>2593.9279999999999</v>
      </c>
      <c r="P331" s="105">
        <v>2586.9079999999999</v>
      </c>
      <c r="Q331" s="106">
        <v>2582.4180000000001</v>
      </c>
      <c r="R331" s="103">
        <v>2583.6379999999999</v>
      </c>
      <c r="S331" s="106">
        <v>2585.6579999999999</v>
      </c>
      <c r="T331" s="103">
        <v>2590.6779999999999</v>
      </c>
      <c r="U331" s="102">
        <v>2586.7080000000001</v>
      </c>
      <c r="V331" s="102">
        <v>2569.1179999999999</v>
      </c>
      <c r="W331" s="102">
        <v>2509.7580000000003</v>
      </c>
      <c r="X331" s="102">
        <v>2454.1979999999999</v>
      </c>
      <c r="Y331" s="107">
        <v>2341.2980000000002</v>
      </c>
    </row>
    <row r="332" spans="1:25" s="62" customFormat="1" ht="18.75" hidden="1" customHeight="1" outlineLevel="1" x14ac:dyDescent="0.2">
      <c r="A332" s="56" t="s">
        <v>8</v>
      </c>
      <c r="B332" s="70">
        <f>B16</f>
        <v>909.25</v>
      </c>
      <c r="C332" s="71">
        <f t="shared" ref="C332:Y332" si="62">C16</f>
        <v>856.11</v>
      </c>
      <c r="D332" s="71">
        <f t="shared" si="62"/>
        <v>822.97</v>
      </c>
      <c r="E332" s="72">
        <f t="shared" si="62"/>
        <v>848.42</v>
      </c>
      <c r="F332" s="71">
        <f t="shared" si="62"/>
        <v>851.46</v>
      </c>
      <c r="G332" s="71">
        <f t="shared" si="62"/>
        <v>821.7</v>
      </c>
      <c r="H332" s="71">
        <f t="shared" si="62"/>
        <v>879.05</v>
      </c>
      <c r="I332" s="71">
        <f t="shared" si="62"/>
        <v>863.51</v>
      </c>
      <c r="J332" s="73">
        <f t="shared" si="62"/>
        <v>849.71</v>
      </c>
      <c r="K332" s="71">
        <f t="shared" si="62"/>
        <v>865.69</v>
      </c>
      <c r="L332" s="71">
        <f t="shared" si="62"/>
        <v>883.19</v>
      </c>
      <c r="M332" s="71">
        <f t="shared" si="62"/>
        <v>889.68</v>
      </c>
      <c r="N332" s="71">
        <f t="shared" si="62"/>
        <v>900.78</v>
      </c>
      <c r="O332" s="71">
        <f t="shared" si="62"/>
        <v>872.83</v>
      </c>
      <c r="P332" s="71">
        <f t="shared" si="62"/>
        <v>881.17</v>
      </c>
      <c r="Q332" s="71">
        <f t="shared" si="62"/>
        <v>907.18</v>
      </c>
      <c r="R332" s="71">
        <f t="shared" si="62"/>
        <v>934.91</v>
      </c>
      <c r="S332" s="71">
        <f t="shared" si="62"/>
        <v>936.6</v>
      </c>
      <c r="T332" s="71">
        <f t="shared" si="62"/>
        <v>906.17</v>
      </c>
      <c r="U332" s="71">
        <f t="shared" si="62"/>
        <v>909.04</v>
      </c>
      <c r="V332" s="71">
        <f t="shared" si="62"/>
        <v>908.14</v>
      </c>
      <c r="W332" s="71">
        <f t="shared" si="62"/>
        <v>897.22</v>
      </c>
      <c r="X332" s="71">
        <f t="shared" si="62"/>
        <v>891.77</v>
      </c>
      <c r="Y332" s="79">
        <f t="shared" si="62"/>
        <v>894.13</v>
      </c>
    </row>
    <row r="333" spans="1:25" s="62" customFormat="1" ht="18.75" hidden="1" customHeight="1" outlineLevel="1" x14ac:dyDescent="0.2">
      <c r="A333" s="57" t="s">
        <v>9</v>
      </c>
      <c r="B333" s="76">
        <v>651.55999999999995</v>
      </c>
      <c r="C333" s="74">
        <v>651.55999999999995</v>
      </c>
      <c r="D333" s="74">
        <v>651.55999999999995</v>
      </c>
      <c r="E333" s="74">
        <v>651.55999999999995</v>
      </c>
      <c r="F333" s="74">
        <v>651.55999999999995</v>
      </c>
      <c r="G333" s="74">
        <v>651.55999999999995</v>
      </c>
      <c r="H333" s="74">
        <v>651.55999999999995</v>
      </c>
      <c r="I333" s="74">
        <v>651.55999999999995</v>
      </c>
      <c r="J333" s="74">
        <v>651.55999999999995</v>
      </c>
      <c r="K333" s="74">
        <v>651.55999999999995</v>
      </c>
      <c r="L333" s="74">
        <v>651.55999999999995</v>
      </c>
      <c r="M333" s="74">
        <v>651.55999999999995</v>
      </c>
      <c r="N333" s="74">
        <v>651.55999999999995</v>
      </c>
      <c r="O333" s="74">
        <v>651.55999999999995</v>
      </c>
      <c r="P333" s="74">
        <v>651.55999999999995</v>
      </c>
      <c r="Q333" s="74">
        <v>651.55999999999995</v>
      </c>
      <c r="R333" s="74">
        <v>651.55999999999995</v>
      </c>
      <c r="S333" s="74">
        <v>651.55999999999995</v>
      </c>
      <c r="T333" s="74">
        <v>651.55999999999995</v>
      </c>
      <c r="U333" s="74">
        <v>651.55999999999995</v>
      </c>
      <c r="V333" s="74">
        <v>651.55999999999995</v>
      </c>
      <c r="W333" s="74">
        <v>651.55999999999995</v>
      </c>
      <c r="X333" s="74">
        <v>651.55999999999995</v>
      </c>
      <c r="Y333" s="81">
        <v>651.55999999999995</v>
      </c>
    </row>
    <row r="334" spans="1:25" s="62" customFormat="1" ht="18.75" hidden="1" customHeight="1" outlineLevel="1" x14ac:dyDescent="0.2">
      <c r="A334" s="58" t="s">
        <v>10</v>
      </c>
      <c r="B334" s="76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81"/>
    </row>
    <row r="335" spans="1:25" s="62" customFormat="1" ht="18.75" hidden="1" customHeight="1" outlineLevel="1" thickBot="1" x14ac:dyDescent="0.25">
      <c r="A335" s="147" t="s">
        <v>11</v>
      </c>
      <c r="B335" s="77">
        <v>2.496</v>
      </c>
      <c r="C335" s="75">
        <v>2.496</v>
      </c>
      <c r="D335" s="75">
        <v>2.496</v>
      </c>
      <c r="E335" s="75">
        <v>2.496</v>
      </c>
      <c r="F335" s="75">
        <v>2.496</v>
      </c>
      <c r="G335" s="75">
        <v>2.496</v>
      </c>
      <c r="H335" s="75">
        <v>2.496</v>
      </c>
      <c r="I335" s="75">
        <v>2.496</v>
      </c>
      <c r="J335" s="75">
        <v>2.496</v>
      </c>
      <c r="K335" s="75">
        <v>2.496</v>
      </c>
      <c r="L335" s="75">
        <v>2.496</v>
      </c>
      <c r="M335" s="75">
        <v>2.496</v>
      </c>
      <c r="N335" s="75">
        <v>2.496</v>
      </c>
      <c r="O335" s="75">
        <v>2.496</v>
      </c>
      <c r="P335" s="75">
        <v>2.496</v>
      </c>
      <c r="Q335" s="75">
        <v>2.496</v>
      </c>
      <c r="R335" s="75">
        <v>2.496</v>
      </c>
      <c r="S335" s="75">
        <v>2.496</v>
      </c>
      <c r="T335" s="75">
        <v>2.496</v>
      </c>
      <c r="U335" s="75">
        <v>2.496</v>
      </c>
      <c r="V335" s="75">
        <v>2.496</v>
      </c>
      <c r="W335" s="75">
        <v>2.496</v>
      </c>
      <c r="X335" s="75">
        <v>2.496</v>
      </c>
      <c r="Y335" s="82">
        <v>2.496</v>
      </c>
    </row>
    <row r="336" spans="1:25" s="62" customFormat="1" ht="18.75" customHeight="1" collapsed="1" thickBot="1" x14ac:dyDescent="0.25">
      <c r="A336" s="109">
        <v>3</v>
      </c>
      <c r="B336" s="101">
        <f>SUM(B337:B340)</f>
        <v>1505.7860000000001</v>
      </c>
      <c r="C336" s="102">
        <v>2242.1680000000001</v>
      </c>
      <c r="D336" s="102">
        <v>2210.9380000000001</v>
      </c>
      <c r="E336" s="103">
        <v>2210.6680000000001</v>
      </c>
      <c r="F336" s="103">
        <v>2218.348</v>
      </c>
      <c r="G336" s="103">
        <v>2198.3780000000002</v>
      </c>
      <c r="H336" s="103">
        <v>2274.7080000000001</v>
      </c>
      <c r="I336" s="103">
        <v>2392.248</v>
      </c>
      <c r="J336" s="103">
        <v>2470.3179999999998</v>
      </c>
      <c r="K336" s="104">
        <v>2512.308</v>
      </c>
      <c r="L336" s="103">
        <v>2532.6080000000002</v>
      </c>
      <c r="M336" s="105">
        <v>2533.8780000000002</v>
      </c>
      <c r="N336" s="104">
        <v>2531.5880000000002</v>
      </c>
      <c r="O336" s="103">
        <v>2530.3179999999998</v>
      </c>
      <c r="P336" s="105">
        <v>2531.8580000000002</v>
      </c>
      <c r="Q336" s="106">
        <v>2536.1680000000001</v>
      </c>
      <c r="R336" s="103">
        <v>2533.6579999999999</v>
      </c>
      <c r="S336" s="106">
        <v>2555.5279999999998</v>
      </c>
      <c r="T336" s="103">
        <v>2564.2779999999998</v>
      </c>
      <c r="U336" s="102">
        <v>2550.9180000000001</v>
      </c>
      <c r="V336" s="102">
        <v>2550.3679999999999</v>
      </c>
      <c r="W336" s="102">
        <v>2530.4879999999998</v>
      </c>
      <c r="X336" s="102">
        <v>2469.8380000000002</v>
      </c>
      <c r="Y336" s="107">
        <v>2353.2580000000003</v>
      </c>
    </row>
    <row r="337" spans="1:25" s="62" customFormat="1" ht="18.75" hidden="1" customHeight="1" outlineLevel="1" x14ac:dyDescent="0.2">
      <c r="A337" s="56" t="s">
        <v>8</v>
      </c>
      <c r="B337" s="70">
        <f>B21</f>
        <v>851.73</v>
      </c>
      <c r="C337" s="71">
        <f t="shared" ref="C337:Y337" si="63">C21</f>
        <v>827.3</v>
      </c>
      <c r="D337" s="71">
        <f t="shared" si="63"/>
        <v>841.1</v>
      </c>
      <c r="E337" s="72">
        <f t="shared" si="63"/>
        <v>840.03</v>
      </c>
      <c r="F337" s="71">
        <f t="shared" si="63"/>
        <v>853.91</v>
      </c>
      <c r="G337" s="71">
        <f t="shared" si="63"/>
        <v>855.19</v>
      </c>
      <c r="H337" s="71">
        <f t="shared" si="63"/>
        <v>856.47</v>
      </c>
      <c r="I337" s="71">
        <f t="shared" si="63"/>
        <v>841.62</v>
      </c>
      <c r="J337" s="73">
        <f t="shared" si="63"/>
        <v>848.31</v>
      </c>
      <c r="K337" s="71">
        <f t="shared" si="63"/>
        <v>845.56</v>
      </c>
      <c r="L337" s="71">
        <f t="shared" si="63"/>
        <v>853.36</v>
      </c>
      <c r="M337" s="71">
        <f t="shared" si="63"/>
        <v>851.83</v>
      </c>
      <c r="N337" s="71">
        <f t="shared" si="63"/>
        <v>860.27</v>
      </c>
      <c r="O337" s="71">
        <f t="shared" si="63"/>
        <v>833.12</v>
      </c>
      <c r="P337" s="71">
        <f t="shared" si="63"/>
        <v>830.52</v>
      </c>
      <c r="Q337" s="71">
        <f t="shared" si="63"/>
        <v>864.25</v>
      </c>
      <c r="R337" s="71">
        <f t="shared" si="63"/>
        <v>867.89</v>
      </c>
      <c r="S337" s="71">
        <f t="shared" si="63"/>
        <v>875.84</v>
      </c>
      <c r="T337" s="71">
        <f t="shared" si="63"/>
        <v>885.74</v>
      </c>
      <c r="U337" s="71">
        <f t="shared" si="63"/>
        <v>869.24</v>
      </c>
      <c r="V337" s="71">
        <f t="shared" si="63"/>
        <v>868.05</v>
      </c>
      <c r="W337" s="71">
        <f t="shared" si="63"/>
        <v>859.05</v>
      </c>
      <c r="X337" s="71">
        <f t="shared" si="63"/>
        <v>863.82</v>
      </c>
      <c r="Y337" s="79">
        <f t="shared" si="63"/>
        <v>801.42</v>
      </c>
    </row>
    <row r="338" spans="1:25" s="62" customFormat="1" ht="18.75" hidden="1" customHeight="1" outlineLevel="1" x14ac:dyDescent="0.2">
      <c r="A338" s="57" t="s">
        <v>9</v>
      </c>
      <c r="B338" s="76">
        <v>651.55999999999995</v>
      </c>
      <c r="C338" s="74">
        <v>651.55999999999995</v>
      </c>
      <c r="D338" s="74">
        <v>651.55999999999995</v>
      </c>
      <c r="E338" s="74">
        <v>651.55999999999995</v>
      </c>
      <c r="F338" s="74">
        <v>651.55999999999995</v>
      </c>
      <c r="G338" s="74">
        <v>651.55999999999995</v>
      </c>
      <c r="H338" s="74">
        <v>651.55999999999995</v>
      </c>
      <c r="I338" s="74">
        <v>651.55999999999995</v>
      </c>
      <c r="J338" s="74">
        <v>651.55999999999995</v>
      </c>
      <c r="K338" s="74">
        <v>651.55999999999995</v>
      </c>
      <c r="L338" s="74">
        <v>651.55999999999995</v>
      </c>
      <c r="M338" s="74">
        <v>651.55999999999995</v>
      </c>
      <c r="N338" s="74">
        <v>651.55999999999995</v>
      </c>
      <c r="O338" s="74">
        <v>651.55999999999995</v>
      </c>
      <c r="P338" s="74">
        <v>651.55999999999995</v>
      </c>
      <c r="Q338" s="74">
        <v>651.55999999999995</v>
      </c>
      <c r="R338" s="74">
        <v>651.55999999999995</v>
      </c>
      <c r="S338" s="74">
        <v>651.55999999999995</v>
      </c>
      <c r="T338" s="74">
        <v>651.55999999999995</v>
      </c>
      <c r="U338" s="74">
        <v>651.55999999999995</v>
      </c>
      <c r="V338" s="74">
        <v>651.55999999999995</v>
      </c>
      <c r="W338" s="74">
        <v>651.55999999999995</v>
      </c>
      <c r="X338" s="74">
        <v>651.55999999999995</v>
      </c>
      <c r="Y338" s="81">
        <v>651.55999999999995</v>
      </c>
    </row>
    <row r="339" spans="1:25" s="62" customFormat="1" ht="18.75" hidden="1" customHeight="1" outlineLevel="1" x14ac:dyDescent="0.2">
      <c r="A339" s="58" t="s">
        <v>10</v>
      </c>
      <c r="B339" s="76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81"/>
    </row>
    <row r="340" spans="1:25" s="62" customFormat="1" ht="18.75" hidden="1" customHeight="1" outlineLevel="1" thickBot="1" x14ac:dyDescent="0.25">
      <c r="A340" s="147" t="s">
        <v>11</v>
      </c>
      <c r="B340" s="77">
        <v>2.496</v>
      </c>
      <c r="C340" s="75">
        <v>2.496</v>
      </c>
      <c r="D340" s="75">
        <v>2.496</v>
      </c>
      <c r="E340" s="75">
        <v>2.496</v>
      </c>
      <c r="F340" s="75">
        <v>2.496</v>
      </c>
      <c r="G340" s="75">
        <v>2.496</v>
      </c>
      <c r="H340" s="75">
        <v>2.496</v>
      </c>
      <c r="I340" s="75">
        <v>2.496</v>
      </c>
      <c r="J340" s="75">
        <v>2.496</v>
      </c>
      <c r="K340" s="75">
        <v>2.496</v>
      </c>
      <c r="L340" s="75">
        <v>2.496</v>
      </c>
      <c r="M340" s="75">
        <v>2.496</v>
      </c>
      <c r="N340" s="75">
        <v>2.496</v>
      </c>
      <c r="O340" s="75">
        <v>2.496</v>
      </c>
      <c r="P340" s="75">
        <v>2.496</v>
      </c>
      <c r="Q340" s="75">
        <v>2.496</v>
      </c>
      <c r="R340" s="75">
        <v>2.496</v>
      </c>
      <c r="S340" s="75">
        <v>2.496</v>
      </c>
      <c r="T340" s="75">
        <v>2.496</v>
      </c>
      <c r="U340" s="75">
        <v>2.496</v>
      </c>
      <c r="V340" s="75">
        <v>2.496</v>
      </c>
      <c r="W340" s="75">
        <v>2.496</v>
      </c>
      <c r="X340" s="75">
        <v>2.496</v>
      </c>
      <c r="Y340" s="82">
        <v>2.496</v>
      </c>
    </row>
    <row r="341" spans="1:25" s="62" customFormat="1" ht="18.75" customHeight="1" collapsed="1" thickBot="1" x14ac:dyDescent="0.25">
      <c r="A341" s="130">
        <v>4</v>
      </c>
      <c r="B341" s="131">
        <f>SUM(B342:B345)</f>
        <v>1464.106</v>
      </c>
      <c r="C341" s="132">
        <v>2207.828</v>
      </c>
      <c r="D341" s="132">
        <v>2135.078</v>
      </c>
      <c r="E341" s="132">
        <v>2107.6080000000002</v>
      </c>
      <c r="F341" s="132">
        <v>2125.998</v>
      </c>
      <c r="G341" s="132">
        <v>1618.598</v>
      </c>
      <c r="H341" s="132">
        <v>2094.038</v>
      </c>
      <c r="I341" s="132">
        <v>2199.4780000000001</v>
      </c>
      <c r="J341" s="132">
        <v>2328.328</v>
      </c>
      <c r="K341" s="133">
        <v>2376.5279999999998</v>
      </c>
      <c r="L341" s="132">
        <v>2394.3580000000002</v>
      </c>
      <c r="M341" s="134">
        <v>2397.828</v>
      </c>
      <c r="N341" s="133">
        <v>2397.788</v>
      </c>
      <c r="O341" s="132">
        <v>2398.498</v>
      </c>
      <c r="P341" s="134">
        <v>2402.1979999999999</v>
      </c>
      <c r="Q341" s="135">
        <v>2412.748</v>
      </c>
      <c r="R341" s="132">
        <v>2465.7179999999998</v>
      </c>
      <c r="S341" s="135">
        <v>2488.578</v>
      </c>
      <c r="T341" s="132">
        <v>2531.3780000000002</v>
      </c>
      <c r="U341" s="132">
        <v>2496.098</v>
      </c>
      <c r="V341" s="132">
        <v>2467.1080000000002</v>
      </c>
      <c r="W341" s="132">
        <v>2460.6280000000002</v>
      </c>
      <c r="X341" s="132">
        <v>2409.2580000000003</v>
      </c>
      <c r="Y341" s="136">
        <v>2308.0480000000002</v>
      </c>
    </row>
    <row r="342" spans="1:25" s="62" customFormat="1" ht="18.75" hidden="1" customHeight="1" outlineLevel="1" x14ac:dyDescent="0.2">
      <c r="A342" s="58" t="s">
        <v>8</v>
      </c>
      <c r="B342" s="120">
        <f>B26</f>
        <v>810.05</v>
      </c>
      <c r="C342" s="121">
        <f t="shared" ref="C342:Y342" si="64">C26</f>
        <v>789.93</v>
      </c>
      <c r="D342" s="121">
        <f t="shared" si="64"/>
        <v>784.62</v>
      </c>
      <c r="E342" s="122">
        <f t="shared" si="64"/>
        <v>788.28</v>
      </c>
      <c r="F342" s="121">
        <f t="shared" si="64"/>
        <v>789.44</v>
      </c>
      <c r="G342" s="121">
        <f t="shared" si="64"/>
        <v>789.99</v>
      </c>
      <c r="H342" s="121">
        <f t="shared" si="64"/>
        <v>795.67</v>
      </c>
      <c r="I342" s="121">
        <f t="shared" si="64"/>
        <v>782.52</v>
      </c>
      <c r="J342" s="123">
        <f t="shared" si="64"/>
        <v>778.46</v>
      </c>
      <c r="K342" s="121">
        <f t="shared" si="64"/>
        <v>777.77</v>
      </c>
      <c r="L342" s="121">
        <f t="shared" si="64"/>
        <v>776.25</v>
      </c>
      <c r="M342" s="121">
        <f t="shared" si="64"/>
        <v>778.21</v>
      </c>
      <c r="N342" s="121">
        <f t="shared" si="64"/>
        <v>784.61</v>
      </c>
      <c r="O342" s="121">
        <f t="shared" si="64"/>
        <v>761.41</v>
      </c>
      <c r="P342" s="121">
        <f t="shared" si="64"/>
        <v>765.97</v>
      </c>
      <c r="Q342" s="121">
        <f t="shared" si="64"/>
        <v>787.82</v>
      </c>
      <c r="R342" s="121">
        <f t="shared" si="64"/>
        <v>805.87</v>
      </c>
      <c r="S342" s="121">
        <f t="shared" si="64"/>
        <v>813.06</v>
      </c>
      <c r="T342" s="121">
        <f t="shared" si="64"/>
        <v>802.05</v>
      </c>
      <c r="U342" s="121">
        <f t="shared" si="64"/>
        <v>789.18</v>
      </c>
      <c r="V342" s="121">
        <f t="shared" si="64"/>
        <v>792.12</v>
      </c>
      <c r="W342" s="121">
        <f t="shared" si="64"/>
        <v>799.55</v>
      </c>
      <c r="X342" s="121">
        <f t="shared" si="64"/>
        <v>792.84</v>
      </c>
      <c r="Y342" s="124">
        <f t="shared" si="64"/>
        <v>776.07</v>
      </c>
    </row>
    <row r="343" spans="1:25" s="62" customFormat="1" ht="18.75" hidden="1" customHeight="1" outlineLevel="1" x14ac:dyDescent="0.2">
      <c r="A343" s="57" t="s">
        <v>9</v>
      </c>
      <c r="B343" s="76">
        <v>651.55999999999995</v>
      </c>
      <c r="C343" s="74">
        <v>651.55999999999995</v>
      </c>
      <c r="D343" s="74">
        <v>651.55999999999995</v>
      </c>
      <c r="E343" s="74">
        <v>651.55999999999995</v>
      </c>
      <c r="F343" s="74">
        <v>651.55999999999995</v>
      </c>
      <c r="G343" s="74">
        <v>651.55999999999995</v>
      </c>
      <c r="H343" s="74">
        <v>651.55999999999995</v>
      </c>
      <c r="I343" s="74">
        <v>651.55999999999995</v>
      </c>
      <c r="J343" s="74">
        <v>651.55999999999995</v>
      </c>
      <c r="K343" s="74">
        <v>651.55999999999995</v>
      </c>
      <c r="L343" s="74">
        <v>651.55999999999995</v>
      </c>
      <c r="M343" s="74">
        <v>651.55999999999995</v>
      </c>
      <c r="N343" s="74">
        <v>651.55999999999995</v>
      </c>
      <c r="O343" s="74">
        <v>651.55999999999995</v>
      </c>
      <c r="P343" s="74">
        <v>651.55999999999995</v>
      </c>
      <c r="Q343" s="74">
        <v>651.55999999999995</v>
      </c>
      <c r="R343" s="74">
        <v>651.55999999999995</v>
      </c>
      <c r="S343" s="74">
        <v>651.55999999999995</v>
      </c>
      <c r="T343" s="74">
        <v>651.55999999999995</v>
      </c>
      <c r="U343" s="74">
        <v>651.55999999999995</v>
      </c>
      <c r="V343" s="74">
        <v>651.55999999999995</v>
      </c>
      <c r="W343" s="74">
        <v>651.55999999999995</v>
      </c>
      <c r="X343" s="74">
        <v>651.55999999999995</v>
      </c>
      <c r="Y343" s="81">
        <v>651.55999999999995</v>
      </c>
    </row>
    <row r="344" spans="1:25" s="62" customFormat="1" ht="18.75" hidden="1" customHeight="1" outlineLevel="1" x14ac:dyDescent="0.2">
      <c r="A344" s="58" t="s">
        <v>10</v>
      </c>
      <c r="B344" s="76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81"/>
    </row>
    <row r="345" spans="1:25" s="62" customFormat="1" ht="18.75" hidden="1" customHeight="1" outlineLevel="1" thickBot="1" x14ac:dyDescent="0.25">
      <c r="A345" s="147" t="s">
        <v>11</v>
      </c>
      <c r="B345" s="77">
        <v>2.496</v>
      </c>
      <c r="C345" s="75">
        <v>2.496</v>
      </c>
      <c r="D345" s="75">
        <v>2.496</v>
      </c>
      <c r="E345" s="75">
        <v>2.496</v>
      </c>
      <c r="F345" s="75">
        <v>2.496</v>
      </c>
      <c r="G345" s="75">
        <v>2.496</v>
      </c>
      <c r="H345" s="75">
        <v>2.496</v>
      </c>
      <c r="I345" s="75">
        <v>2.496</v>
      </c>
      <c r="J345" s="75">
        <v>2.496</v>
      </c>
      <c r="K345" s="75">
        <v>2.496</v>
      </c>
      <c r="L345" s="75">
        <v>2.496</v>
      </c>
      <c r="M345" s="75">
        <v>2.496</v>
      </c>
      <c r="N345" s="75">
        <v>2.496</v>
      </c>
      <c r="O345" s="75">
        <v>2.496</v>
      </c>
      <c r="P345" s="75">
        <v>2.496</v>
      </c>
      <c r="Q345" s="75">
        <v>2.496</v>
      </c>
      <c r="R345" s="75">
        <v>2.496</v>
      </c>
      <c r="S345" s="75">
        <v>2.496</v>
      </c>
      <c r="T345" s="75">
        <v>2.496</v>
      </c>
      <c r="U345" s="75">
        <v>2.496</v>
      </c>
      <c r="V345" s="75">
        <v>2.496</v>
      </c>
      <c r="W345" s="75">
        <v>2.496</v>
      </c>
      <c r="X345" s="75">
        <v>2.496</v>
      </c>
      <c r="Y345" s="82">
        <v>2.496</v>
      </c>
    </row>
    <row r="346" spans="1:25" s="62" customFormat="1" ht="18.75" customHeight="1" collapsed="1" thickBot="1" x14ac:dyDescent="0.25">
      <c r="A346" s="109">
        <v>5</v>
      </c>
      <c r="B346" s="138">
        <f>SUM(B347:B350)</f>
        <v>1430.6559999999999</v>
      </c>
      <c r="C346" s="139">
        <v>2197.8980000000001</v>
      </c>
      <c r="D346" s="139">
        <v>2124.7580000000003</v>
      </c>
      <c r="E346" s="139">
        <v>2099.8580000000002</v>
      </c>
      <c r="F346" s="139">
        <v>2150.5080000000003</v>
      </c>
      <c r="G346" s="139">
        <v>2169.7379999999998</v>
      </c>
      <c r="H346" s="139">
        <v>2335.098</v>
      </c>
      <c r="I346" s="139">
        <v>2508.2080000000001</v>
      </c>
      <c r="J346" s="139">
        <v>2552.2580000000003</v>
      </c>
      <c r="K346" s="140">
        <v>2583.018</v>
      </c>
      <c r="L346" s="139">
        <v>2592.4879999999998</v>
      </c>
      <c r="M346" s="141">
        <v>2589.578</v>
      </c>
      <c r="N346" s="140">
        <v>2587.248</v>
      </c>
      <c r="O346" s="139">
        <v>2588.6379999999999</v>
      </c>
      <c r="P346" s="141">
        <v>2586.598</v>
      </c>
      <c r="Q346" s="142">
        <v>2583.7179999999998</v>
      </c>
      <c r="R346" s="139">
        <v>2587.2080000000001</v>
      </c>
      <c r="S346" s="142">
        <v>2585.2280000000001</v>
      </c>
      <c r="T346" s="139">
        <v>2587.1579999999999</v>
      </c>
      <c r="U346" s="139">
        <v>2586.9879999999998</v>
      </c>
      <c r="V346" s="139">
        <v>2576.8380000000002</v>
      </c>
      <c r="W346" s="139">
        <v>2549.1179999999999</v>
      </c>
      <c r="X346" s="139">
        <v>2487.6880000000001</v>
      </c>
      <c r="Y346" s="143">
        <v>2368.2980000000002</v>
      </c>
    </row>
    <row r="347" spans="1:25" s="62" customFormat="1" ht="18.75" hidden="1" customHeight="1" outlineLevel="1" x14ac:dyDescent="0.2">
      <c r="A347" s="56" t="s">
        <v>8</v>
      </c>
      <c r="B347" s="76">
        <f>B31</f>
        <v>776.6</v>
      </c>
      <c r="C347" s="71">
        <f t="shared" ref="C347:Y347" si="65">C31</f>
        <v>755.04</v>
      </c>
      <c r="D347" s="71">
        <f t="shared" si="65"/>
        <v>742.61</v>
      </c>
      <c r="E347" s="72">
        <f t="shared" si="65"/>
        <v>749.22</v>
      </c>
      <c r="F347" s="71">
        <f t="shared" si="65"/>
        <v>733.91</v>
      </c>
      <c r="G347" s="71">
        <f t="shared" si="65"/>
        <v>741.51</v>
      </c>
      <c r="H347" s="71">
        <f t="shared" si="65"/>
        <v>781.72</v>
      </c>
      <c r="I347" s="71">
        <f t="shared" si="65"/>
        <v>767.25</v>
      </c>
      <c r="J347" s="73">
        <f t="shared" si="65"/>
        <v>769.23</v>
      </c>
      <c r="K347" s="71">
        <f t="shared" si="65"/>
        <v>772.22</v>
      </c>
      <c r="L347" s="71">
        <f t="shared" si="65"/>
        <v>766.86</v>
      </c>
      <c r="M347" s="71">
        <f t="shared" si="65"/>
        <v>745.94</v>
      </c>
      <c r="N347" s="71">
        <f t="shared" si="65"/>
        <v>754.36</v>
      </c>
      <c r="O347" s="71">
        <f t="shared" si="65"/>
        <v>754.27</v>
      </c>
      <c r="P347" s="71">
        <f t="shared" si="65"/>
        <v>741.75</v>
      </c>
      <c r="Q347" s="71">
        <f t="shared" si="65"/>
        <v>774.35</v>
      </c>
      <c r="R347" s="71">
        <f t="shared" si="65"/>
        <v>782.23</v>
      </c>
      <c r="S347" s="71">
        <f t="shared" si="65"/>
        <v>784.98</v>
      </c>
      <c r="T347" s="71">
        <f t="shared" si="65"/>
        <v>779.83</v>
      </c>
      <c r="U347" s="71">
        <f t="shared" si="65"/>
        <v>769.55</v>
      </c>
      <c r="V347" s="71">
        <f t="shared" si="65"/>
        <v>780.8</v>
      </c>
      <c r="W347" s="71">
        <f t="shared" si="65"/>
        <v>765.2</v>
      </c>
      <c r="X347" s="71">
        <f t="shared" si="65"/>
        <v>769.58</v>
      </c>
      <c r="Y347" s="79">
        <f t="shared" si="65"/>
        <v>767.17</v>
      </c>
    </row>
    <row r="348" spans="1:25" s="62" customFormat="1" ht="18.75" hidden="1" customHeight="1" outlineLevel="1" x14ac:dyDescent="0.2">
      <c r="A348" s="57" t="s">
        <v>9</v>
      </c>
      <c r="B348" s="76">
        <v>651.55999999999995</v>
      </c>
      <c r="C348" s="74">
        <v>651.55999999999995</v>
      </c>
      <c r="D348" s="74">
        <v>651.55999999999995</v>
      </c>
      <c r="E348" s="74">
        <v>651.55999999999995</v>
      </c>
      <c r="F348" s="74">
        <v>651.55999999999995</v>
      </c>
      <c r="G348" s="74">
        <v>651.55999999999995</v>
      </c>
      <c r="H348" s="74">
        <v>651.55999999999995</v>
      </c>
      <c r="I348" s="74">
        <v>651.55999999999995</v>
      </c>
      <c r="J348" s="74">
        <v>651.55999999999995</v>
      </c>
      <c r="K348" s="74">
        <v>651.55999999999995</v>
      </c>
      <c r="L348" s="74">
        <v>651.55999999999995</v>
      </c>
      <c r="M348" s="74">
        <v>651.55999999999995</v>
      </c>
      <c r="N348" s="74">
        <v>651.55999999999995</v>
      </c>
      <c r="O348" s="74">
        <v>651.55999999999995</v>
      </c>
      <c r="P348" s="74">
        <v>651.55999999999995</v>
      </c>
      <c r="Q348" s="74">
        <v>651.55999999999995</v>
      </c>
      <c r="R348" s="74">
        <v>651.55999999999995</v>
      </c>
      <c r="S348" s="74">
        <v>651.55999999999995</v>
      </c>
      <c r="T348" s="74">
        <v>651.55999999999995</v>
      </c>
      <c r="U348" s="74">
        <v>651.55999999999995</v>
      </c>
      <c r="V348" s="74">
        <v>651.55999999999995</v>
      </c>
      <c r="W348" s="74">
        <v>651.55999999999995</v>
      </c>
      <c r="X348" s="74">
        <v>651.55999999999995</v>
      </c>
      <c r="Y348" s="81">
        <v>651.55999999999995</v>
      </c>
    </row>
    <row r="349" spans="1:25" s="62" customFormat="1" ht="18.75" hidden="1" customHeight="1" outlineLevel="1" x14ac:dyDescent="0.2">
      <c r="A349" s="58" t="s">
        <v>10</v>
      </c>
      <c r="B349" s="76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81"/>
    </row>
    <row r="350" spans="1:25" s="62" customFormat="1" ht="18.75" hidden="1" customHeight="1" outlineLevel="1" thickBot="1" x14ac:dyDescent="0.25">
      <c r="A350" s="147" t="s">
        <v>11</v>
      </c>
      <c r="B350" s="77">
        <v>2.496</v>
      </c>
      <c r="C350" s="75">
        <v>2.496</v>
      </c>
      <c r="D350" s="75">
        <v>2.496</v>
      </c>
      <c r="E350" s="75">
        <v>2.496</v>
      </c>
      <c r="F350" s="75">
        <v>2.496</v>
      </c>
      <c r="G350" s="75">
        <v>2.496</v>
      </c>
      <c r="H350" s="75">
        <v>2.496</v>
      </c>
      <c r="I350" s="75">
        <v>2.496</v>
      </c>
      <c r="J350" s="75">
        <v>2.496</v>
      </c>
      <c r="K350" s="75">
        <v>2.496</v>
      </c>
      <c r="L350" s="75">
        <v>2.496</v>
      </c>
      <c r="M350" s="75">
        <v>2.496</v>
      </c>
      <c r="N350" s="75">
        <v>2.496</v>
      </c>
      <c r="O350" s="75">
        <v>2.496</v>
      </c>
      <c r="P350" s="75">
        <v>2.496</v>
      </c>
      <c r="Q350" s="75">
        <v>2.496</v>
      </c>
      <c r="R350" s="75">
        <v>2.496</v>
      </c>
      <c r="S350" s="75">
        <v>2.496</v>
      </c>
      <c r="T350" s="75">
        <v>2.496</v>
      </c>
      <c r="U350" s="75">
        <v>2.496</v>
      </c>
      <c r="V350" s="75">
        <v>2.496</v>
      </c>
      <c r="W350" s="75">
        <v>2.496</v>
      </c>
      <c r="X350" s="75">
        <v>2.496</v>
      </c>
      <c r="Y350" s="82">
        <v>2.496</v>
      </c>
    </row>
    <row r="351" spans="1:25" s="62" customFormat="1" ht="18.75" customHeight="1" collapsed="1" thickBot="1" x14ac:dyDescent="0.25">
      <c r="A351" s="112">
        <v>6</v>
      </c>
      <c r="B351" s="101">
        <f>SUM(B352:B355)</f>
        <v>1426.4659999999999</v>
      </c>
      <c r="C351" s="102">
        <v>2228.2179999999998</v>
      </c>
      <c r="D351" s="102">
        <v>2192.4279999999999</v>
      </c>
      <c r="E351" s="103">
        <v>2181.1680000000001</v>
      </c>
      <c r="F351" s="103">
        <v>2203.578</v>
      </c>
      <c r="G351" s="103">
        <v>2205.3179999999998</v>
      </c>
      <c r="H351" s="103">
        <v>2323.4180000000001</v>
      </c>
      <c r="I351" s="103">
        <v>2504.9679999999998</v>
      </c>
      <c r="J351" s="103">
        <v>2543.1480000000001</v>
      </c>
      <c r="K351" s="104">
        <v>2582.058</v>
      </c>
      <c r="L351" s="103">
        <v>2594.7280000000001</v>
      </c>
      <c r="M351" s="105">
        <v>2595.2779999999998</v>
      </c>
      <c r="N351" s="104">
        <v>2593.1480000000001</v>
      </c>
      <c r="O351" s="103">
        <v>2594.8679999999999</v>
      </c>
      <c r="P351" s="105">
        <v>2593.1579999999999</v>
      </c>
      <c r="Q351" s="106">
        <v>2585.0480000000002</v>
      </c>
      <c r="R351" s="103">
        <v>2595.7779999999998</v>
      </c>
      <c r="S351" s="106">
        <v>2592.1880000000001</v>
      </c>
      <c r="T351" s="103">
        <v>2593.9180000000001</v>
      </c>
      <c r="U351" s="102">
        <v>2592.0080000000003</v>
      </c>
      <c r="V351" s="102">
        <v>2581.078</v>
      </c>
      <c r="W351" s="102">
        <v>2548.5679999999998</v>
      </c>
      <c r="X351" s="102">
        <v>2482.098</v>
      </c>
      <c r="Y351" s="107">
        <v>2360.538</v>
      </c>
    </row>
    <row r="352" spans="1:25" s="62" customFormat="1" ht="18.75" hidden="1" customHeight="1" outlineLevel="1" x14ac:dyDescent="0.2">
      <c r="A352" s="56" t="s">
        <v>8</v>
      </c>
      <c r="B352" s="76">
        <f>B36</f>
        <v>772.41</v>
      </c>
      <c r="C352" s="71">
        <f t="shared" ref="C352:Y352" si="66">C36</f>
        <v>762.34</v>
      </c>
      <c r="D352" s="71">
        <f t="shared" si="66"/>
        <v>765.52</v>
      </c>
      <c r="E352" s="72">
        <f t="shared" si="66"/>
        <v>773.32</v>
      </c>
      <c r="F352" s="71">
        <f t="shared" si="66"/>
        <v>766.7</v>
      </c>
      <c r="G352" s="71">
        <f t="shared" si="66"/>
        <v>773.12</v>
      </c>
      <c r="H352" s="71">
        <f t="shared" si="66"/>
        <v>778.5</v>
      </c>
      <c r="I352" s="71">
        <f t="shared" si="66"/>
        <v>763.2</v>
      </c>
      <c r="J352" s="73">
        <f t="shared" si="66"/>
        <v>769.43</v>
      </c>
      <c r="K352" s="71">
        <f t="shared" si="66"/>
        <v>769.26</v>
      </c>
      <c r="L352" s="71">
        <f t="shared" si="66"/>
        <v>770.65</v>
      </c>
      <c r="M352" s="71">
        <f t="shared" si="66"/>
        <v>770.93</v>
      </c>
      <c r="N352" s="71">
        <f t="shared" si="66"/>
        <v>779.15</v>
      </c>
      <c r="O352" s="71">
        <f t="shared" si="66"/>
        <v>756.37</v>
      </c>
      <c r="P352" s="71">
        <f t="shared" si="66"/>
        <v>760.82</v>
      </c>
      <c r="Q352" s="71">
        <f t="shared" si="66"/>
        <v>783.38</v>
      </c>
      <c r="R352" s="71">
        <f t="shared" si="66"/>
        <v>791.3</v>
      </c>
      <c r="S352" s="71">
        <f t="shared" si="66"/>
        <v>800.56</v>
      </c>
      <c r="T352" s="71">
        <f t="shared" si="66"/>
        <v>788.61</v>
      </c>
      <c r="U352" s="71">
        <f t="shared" si="66"/>
        <v>777.49</v>
      </c>
      <c r="V352" s="71">
        <f t="shared" si="66"/>
        <v>786.75</v>
      </c>
      <c r="W352" s="71">
        <f t="shared" si="66"/>
        <v>762.61</v>
      </c>
      <c r="X352" s="71">
        <f t="shared" si="66"/>
        <v>767.54</v>
      </c>
      <c r="Y352" s="79">
        <f t="shared" si="66"/>
        <v>789.7</v>
      </c>
    </row>
    <row r="353" spans="1:25" s="62" customFormat="1" ht="18.75" hidden="1" customHeight="1" outlineLevel="1" x14ac:dyDescent="0.2">
      <c r="A353" s="57" t="s">
        <v>9</v>
      </c>
      <c r="B353" s="76">
        <v>651.55999999999995</v>
      </c>
      <c r="C353" s="74">
        <v>651.55999999999995</v>
      </c>
      <c r="D353" s="74">
        <v>651.55999999999995</v>
      </c>
      <c r="E353" s="74">
        <v>651.55999999999995</v>
      </c>
      <c r="F353" s="74">
        <v>651.55999999999995</v>
      </c>
      <c r="G353" s="74">
        <v>651.55999999999995</v>
      </c>
      <c r="H353" s="74">
        <v>651.55999999999995</v>
      </c>
      <c r="I353" s="74">
        <v>651.55999999999995</v>
      </c>
      <c r="J353" s="74">
        <v>651.55999999999995</v>
      </c>
      <c r="K353" s="74">
        <v>651.55999999999995</v>
      </c>
      <c r="L353" s="74">
        <v>651.55999999999995</v>
      </c>
      <c r="M353" s="74">
        <v>651.55999999999995</v>
      </c>
      <c r="N353" s="74">
        <v>651.55999999999995</v>
      </c>
      <c r="O353" s="74">
        <v>651.55999999999995</v>
      </c>
      <c r="P353" s="74">
        <v>651.55999999999995</v>
      </c>
      <c r="Q353" s="74">
        <v>651.55999999999995</v>
      </c>
      <c r="R353" s="74">
        <v>651.55999999999995</v>
      </c>
      <c r="S353" s="74">
        <v>651.55999999999995</v>
      </c>
      <c r="T353" s="74">
        <v>651.55999999999995</v>
      </c>
      <c r="U353" s="74">
        <v>651.55999999999995</v>
      </c>
      <c r="V353" s="74">
        <v>651.55999999999995</v>
      </c>
      <c r="W353" s="74">
        <v>651.55999999999995</v>
      </c>
      <c r="X353" s="74">
        <v>651.55999999999995</v>
      </c>
      <c r="Y353" s="81">
        <v>651.55999999999995</v>
      </c>
    </row>
    <row r="354" spans="1:25" s="62" customFormat="1" ht="18.75" hidden="1" customHeight="1" outlineLevel="1" x14ac:dyDescent="0.2">
      <c r="A354" s="58" t="s">
        <v>10</v>
      </c>
      <c r="B354" s="76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81"/>
    </row>
    <row r="355" spans="1:25" s="62" customFormat="1" ht="18.75" hidden="1" customHeight="1" outlineLevel="1" thickBot="1" x14ac:dyDescent="0.25">
      <c r="A355" s="147" t="s">
        <v>11</v>
      </c>
      <c r="B355" s="77">
        <v>2.496</v>
      </c>
      <c r="C355" s="75">
        <v>2.496</v>
      </c>
      <c r="D355" s="75">
        <v>2.496</v>
      </c>
      <c r="E355" s="75">
        <v>2.496</v>
      </c>
      <c r="F355" s="75">
        <v>2.496</v>
      </c>
      <c r="G355" s="75">
        <v>2.496</v>
      </c>
      <c r="H355" s="75">
        <v>2.496</v>
      </c>
      <c r="I355" s="75">
        <v>2.496</v>
      </c>
      <c r="J355" s="75">
        <v>2.496</v>
      </c>
      <c r="K355" s="75">
        <v>2.496</v>
      </c>
      <c r="L355" s="75">
        <v>2.496</v>
      </c>
      <c r="M355" s="75">
        <v>2.496</v>
      </c>
      <c r="N355" s="75">
        <v>2.496</v>
      </c>
      <c r="O355" s="75">
        <v>2.496</v>
      </c>
      <c r="P355" s="75">
        <v>2.496</v>
      </c>
      <c r="Q355" s="75">
        <v>2.496</v>
      </c>
      <c r="R355" s="75">
        <v>2.496</v>
      </c>
      <c r="S355" s="75">
        <v>2.496</v>
      </c>
      <c r="T355" s="75">
        <v>2.496</v>
      </c>
      <c r="U355" s="75">
        <v>2.496</v>
      </c>
      <c r="V355" s="75">
        <v>2.496</v>
      </c>
      <c r="W355" s="75">
        <v>2.496</v>
      </c>
      <c r="X355" s="75">
        <v>2.496</v>
      </c>
      <c r="Y355" s="82">
        <v>2.496</v>
      </c>
    </row>
    <row r="356" spans="1:25" s="62" customFormat="1" ht="18.75" customHeight="1" collapsed="1" thickBot="1" x14ac:dyDescent="0.25">
      <c r="A356" s="109">
        <v>7</v>
      </c>
      <c r="B356" s="101">
        <f>SUM(B357:B360)</f>
        <v>1439.8760000000002</v>
      </c>
      <c r="C356" s="102">
        <v>2217.8179999999998</v>
      </c>
      <c r="D356" s="102">
        <v>2173.7580000000003</v>
      </c>
      <c r="E356" s="103">
        <v>2180.348</v>
      </c>
      <c r="F356" s="103">
        <v>2216.4279999999999</v>
      </c>
      <c r="G356" s="103">
        <v>2208.1979999999999</v>
      </c>
      <c r="H356" s="103">
        <v>2384.4279999999999</v>
      </c>
      <c r="I356" s="103">
        <v>2548.248</v>
      </c>
      <c r="J356" s="103">
        <v>2584.3179999999998</v>
      </c>
      <c r="K356" s="104">
        <v>2613.8179999999998</v>
      </c>
      <c r="L356" s="103">
        <v>2636.3980000000001</v>
      </c>
      <c r="M356" s="105">
        <v>2635.7379999999998</v>
      </c>
      <c r="N356" s="104">
        <v>2623.6979999999999</v>
      </c>
      <c r="O356" s="103">
        <v>2625.9380000000001</v>
      </c>
      <c r="P356" s="105">
        <v>2626.4380000000001</v>
      </c>
      <c r="Q356" s="106">
        <v>2615.2179999999998</v>
      </c>
      <c r="R356" s="103">
        <v>2629.3980000000001</v>
      </c>
      <c r="S356" s="106">
        <v>2616.5880000000002</v>
      </c>
      <c r="T356" s="103">
        <v>2621.9380000000001</v>
      </c>
      <c r="U356" s="102">
        <v>2618.7379999999998</v>
      </c>
      <c r="V356" s="102">
        <v>2610.6579999999999</v>
      </c>
      <c r="W356" s="102">
        <v>2584.7779999999998</v>
      </c>
      <c r="X356" s="102">
        <v>2504.7179999999998</v>
      </c>
      <c r="Y356" s="107">
        <v>2371.6579999999999</v>
      </c>
    </row>
    <row r="357" spans="1:25" s="62" customFormat="1" ht="18.75" hidden="1" customHeight="1" outlineLevel="1" x14ac:dyDescent="0.2">
      <c r="A357" s="56" t="s">
        <v>8</v>
      </c>
      <c r="B357" s="76">
        <f>B41</f>
        <v>785.82</v>
      </c>
      <c r="C357" s="71">
        <f t="shared" ref="C357:Y357" si="67">C41</f>
        <v>742.83</v>
      </c>
      <c r="D357" s="71">
        <f t="shared" si="67"/>
        <v>663.14</v>
      </c>
      <c r="E357" s="72">
        <f t="shared" si="67"/>
        <v>689.29</v>
      </c>
      <c r="F357" s="71">
        <f t="shared" si="67"/>
        <v>779.24</v>
      </c>
      <c r="G357" s="71">
        <f t="shared" si="67"/>
        <v>778.67</v>
      </c>
      <c r="H357" s="71">
        <f t="shared" si="67"/>
        <v>777.11</v>
      </c>
      <c r="I357" s="71">
        <f t="shared" si="67"/>
        <v>762.66</v>
      </c>
      <c r="J357" s="73">
        <f t="shared" si="67"/>
        <v>768.58</v>
      </c>
      <c r="K357" s="71">
        <f t="shared" si="67"/>
        <v>760.33</v>
      </c>
      <c r="L357" s="71">
        <f t="shared" si="67"/>
        <v>767.18</v>
      </c>
      <c r="M357" s="71">
        <f t="shared" si="67"/>
        <v>767.46</v>
      </c>
      <c r="N357" s="71">
        <f t="shared" si="67"/>
        <v>772.08</v>
      </c>
      <c r="O357" s="71">
        <f t="shared" si="67"/>
        <v>752.46</v>
      </c>
      <c r="P357" s="71">
        <f t="shared" si="67"/>
        <v>755.33</v>
      </c>
      <c r="Q357" s="71">
        <f t="shared" si="67"/>
        <v>783.85</v>
      </c>
      <c r="R357" s="71">
        <f t="shared" si="67"/>
        <v>797.9</v>
      </c>
      <c r="S357" s="71">
        <f t="shared" si="67"/>
        <v>797.94</v>
      </c>
      <c r="T357" s="71">
        <f t="shared" si="67"/>
        <v>791.21</v>
      </c>
      <c r="U357" s="71">
        <f t="shared" si="67"/>
        <v>742.49</v>
      </c>
      <c r="V357" s="71">
        <f t="shared" si="67"/>
        <v>784.69</v>
      </c>
      <c r="W357" s="71">
        <f t="shared" si="67"/>
        <v>786.36</v>
      </c>
      <c r="X357" s="71">
        <f t="shared" si="67"/>
        <v>781.95</v>
      </c>
      <c r="Y357" s="79">
        <f t="shared" si="67"/>
        <v>780.95</v>
      </c>
    </row>
    <row r="358" spans="1:25" s="62" customFormat="1" ht="18.75" hidden="1" customHeight="1" outlineLevel="1" x14ac:dyDescent="0.2">
      <c r="A358" s="57" t="s">
        <v>9</v>
      </c>
      <c r="B358" s="76">
        <v>651.55999999999995</v>
      </c>
      <c r="C358" s="74">
        <v>651.55999999999995</v>
      </c>
      <c r="D358" s="74">
        <v>651.55999999999995</v>
      </c>
      <c r="E358" s="74">
        <v>651.55999999999995</v>
      </c>
      <c r="F358" s="74">
        <v>651.55999999999995</v>
      </c>
      <c r="G358" s="74">
        <v>651.55999999999995</v>
      </c>
      <c r="H358" s="74">
        <v>651.55999999999995</v>
      </c>
      <c r="I358" s="74">
        <v>651.55999999999995</v>
      </c>
      <c r="J358" s="74">
        <v>651.55999999999995</v>
      </c>
      <c r="K358" s="74">
        <v>651.55999999999995</v>
      </c>
      <c r="L358" s="74">
        <v>651.55999999999995</v>
      </c>
      <c r="M358" s="74">
        <v>651.55999999999995</v>
      </c>
      <c r="N358" s="74">
        <v>651.55999999999995</v>
      </c>
      <c r="O358" s="74">
        <v>651.55999999999995</v>
      </c>
      <c r="P358" s="74">
        <v>651.55999999999995</v>
      </c>
      <c r="Q358" s="74">
        <v>651.55999999999995</v>
      </c>
      <c r="R358" s="74">
        <v>651.55999999999995</v>
      </c>
      <c r="S358" s="74">
        <v>651.55999999999995</v>
      </c>
      <c r="T358" s="74">
        <v>651.55999999999995</v>
      </c>
      <c r="U358" s="74">
        <v>651.55999999999995</v>
      </c>
      <c r="V358" s="74">
        <v>651.55999999999995</v>
      </c>
      <c r="W358" s="74">
        <v>651.55999999999995</v>
      </c>
      <c r="X358" s="74">
        <v>651.55999999999995</v>
      </c>
      <c r="Y358" s="81">
        <v>651.55999999999995</v>
      </c>
    </row>
    <row r="359" spans="1:25" s="62" customFormat="1" ht="18.75" hidden="1" customHeight="1" outlineLevel="1" x14ac:dyDescent="0.2">
      <c r="A359" s="58" t="s">
        <v>10</v>
      </c>
      <c r="B359" s="76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81"/>
    </row>
    <row r="360" spans="1:25" s="62" customFormat="1" ht="18.75" hidden="1" customHeight="1" outlineLevel="1" thickBot="1" x14ac:dyDescent="0.25">
      <c r="A360" s="147" t="s">
        <v>11</v>
      </c>
      <c r="B360" s="77">
        <v>2.496</v>
      </c>
      <c r="C360" s="75">
        <v>2.496</v>
      </c>
      <c r="D360" s="75">
        <v>2.496</v>
      </c>
      <c r="E360" s="75">
        <v>2.496</v>
      </c>
      <c r="F360" s="75">
        <v>2.496</v>
      </c>
      <c r="G360" s="75">
        <v>2.496</v>
      </c>
      <c r="H360" s="75">
        <v>2.496</v>
      </c>
      <c r="I360" s="75">
        <v>2.496</v>
      </c>
      <c r="J360" s="75">
        <v>2.496</v>
      </c>
      <c r="K360" s="75">
        <v>2.496</v>
      </c>
      <c r="L360" s="75">
        <v>2.496</v>
      </c>
      <c r="M360" s="75">
        <v>2.496</v>
      </c>
      <c r="N360" s="75">
        <v>2.496</v>
      </c>
      <c r="O360" s="75">
        <v>2.496</v>
      </c>
      <c r="P360" s="75">
        <v>2.496</v>
      </c>
      <c r="Q360" s="75">
        <v>2.496</v>
      </c>
      <c r="R360" s="75">
        <v>2.496</v>
      </c>
      <c r="S360" s="75">
        <v>2.496</v>
      </c>
      <c r="T360" s="75">
        <v>2.496</v>
      </c>
      <c r="U360" s="75">
        <v>2.496</v>
      </c>
      <c r="V360" s="75">
        <v>2.496</v>
      </c>
      <c r="W360" s="75">
        <v>2.496</v>
      </c>
      <c r="X360" s="75">
        <v>2.496</v>
      </c>
      <c r="Y360" s="82">
        <v>2.496</v>
      </c>
    </row>
    <row r="361" spans="1:25" s="62" customFormat="1" ht="18.75" customHeight="1" collapsed="1" thickBot="1" x14ac:dyDescent="0.25">
      <c r="A361" s="112">
        <v>8</v>
      </c>
      <c r="B361" s="101">
        <f>SUM(B362:B365)</f>
        <v>1422.616</v>
      </c>
      <c r="C361" s="102">
        <v>2226.7980000000002</v>
      </c>
      <c r="D361" s="102">
        <v>2195.308</v>
      </c>
      <c r="E361" s="103">
        <v>2199.748</v>
      </c>
      <c r="F361" s="103">
        <v>2211.3580000000002</v>
      </c>
      <c r="G361" s="103">
        <v>2213.4079999999999</v>
      </c>
      <c r="H361" s="103">
        <v>2345.0279999999998</v>
      </c>
      <c r="I361" s="103">
        <v>2542.0880000000002</v>
      </c>
      <c r="J361" s="103">
        <v>2579.768</v>
      </c>
      <c r="K361" s="104">
        <v>2612.9079999999999</v>
      </c>
      <c r="L361" s="103">
        <v>2622.0880000000002</v>
      </c>
      <c r="M361" s="105">
        <v>2613.8179999999998</v>
      </c>
      <c r="N361" s="104">
        <v>2607.9679999999998</v>
      </c>
      <c r="O361" s="103">
        <v>2609.0279999999998</v>
      </c>
      <c r="P361" s="105">
        <v>2610.5080000000003</v>
      </c>
      <c r="Q361" s="106">
        <v>2604.9380000000001</v>
      </c>
      <c r="R361" s="103">
        <v>2611.5480000000002</v>
      </c>
      <c r="S361" s="106">
        <v>2611.7980000000002</v>
      </c>
      <c r="T361" s="103">
        <v>2610.2280000000001</v>
      </c>
      <c r="U361" s="102">
        <v>2611.0279999999998</v>
      </c>
      <c r="V361" s="102">
        <v>2600.8980000000001</v>
      </c>
      <c r="W361" s="102">
        <v>2548.078</v>
      </c>
      <c r="X361" s="102">
        <v>2468.248</v>
      </c>
      <c r="Y361" s="107">
        <v>2356.8679999999999</v>
      </c>
    </row>
    <row r="362" spans="1:25" s="62" customFormat="1" ht="18.75" hidden="1" customHeight="1" outlineLevel="1" x14ac:dyDescent="0.2">
      <c r="A362" s="56" t="s">
        <v>8</v>
      </c>
      <c r="B362" s="76">
        <f>B46</f>
        <v>768.56</v>
      </c>
      <c r="C362" s="71">
        <f t="shared" ref="C362:Y362" si="68">C46</f>
        <v>758.28</v>
      </c>
      <c r="D362" s="71">
        <f t="shared" si="68"/>
        <v>708.39</v>
      </c>
      <c r="E362" s="72">
        <f t="shared" si="68"/>
        <v>717.96</v>
      </c>
      <c r="F362" s="71">
        <f t="shared" si="68"/>
        <v>855.13</v>
      </c>
      <c r="G362" s="71">
        <f t="shared" si="68"/>
        <v>857.18</v>
      </c>
      <c r="H362" s="71">
        <f t="shared" si="68"/>
        <v>856.39</v>
      </c>
      <c r="I362" s="71">
        <f t="shared" si="68"/>
        <v>836.54</v>
      </c>
      <c r="J362" s="73">
        <f t="shared" si="68"/>
        <v>841.39</v>
      </c>
      <c r="K362" s="71">
        <f t="shared" si="68"/>
        <v>811.56</v>
      </c>
      <c r="L362" s="71">
        <f t="shared" si="68"/>
        <v>812.37</v>
      </c>
      <c r="M362" s="71">
        <f t="shared" si="68"/>
        <v>810.55</v>
      </c>
      <c r="N362" s="71">
        <f t="shared" si="68"/>
        <v>818.82</v>
      </c>
      <c r="O362" s="71">
        <f t="shared" si="68"/>
        <v>795.08</v>
      </c>
      <c r="P362" s="71">
        <f t="shared" si="68"/>
        <v>763.63</v>
      </c>
      <c r="Q362" s="71">
        <f t="shared" si="68"/>
        <v>781.01</v>
      </c>
      <c r="R362" s="71">
        <f t="shared" si="68"/>
        <v>800.1</v>
      </c>
      <c r="S362" s="71">
        <f t="shared" si="68"/>
        <v>806.97</v>
      </c>
      <c r="T362" s="71">
        <f t="shared" si="68"/>
        <v>790.71</v>
      </c>
      <c r="U362" s="71">
        <f t="shared" si="68"/>
        <v>777.76</v>
      </c>
      <c r="V362" s="71">
        <f t="shared" si="68"/>
        <v>782.34</v>
      </c>
      <c r="W362" s="71">
        <f t="shared" si="68"/>
        <v>791.64</v>
      </c>
      <c r="X362" s="71">
        <f t="shared" si="68"/>
        <v>781.75</v>
      </c>
      <c r="Y362" s="79">
        <f t="shared" si="68"/>
        <v>801.53</v>
      </c>
    </row>
    <row r="363" spans="1:25" s="62" customFormat="1" ht="18.75" hidden="1" customHeight="1" outlineLevel="1" x14ac:dyDescent="0.2">
      <c r="A363" s="57" t="s">
        <v>9</v>
      </c>
      <c r="B363" s="76">
        <v>651.55999999999995</v>
      </c>
      <c r="C363" s="74">
        <v>651.55999999999995</v>
      </c>
      <c r="D363" s="74">
        <v>651.55999999999995</v>
      </c>
      <c r="E363" s="74">
        <v>651.55999999999995</v>
      </c>
      <c r="F363" s="74">
        <v>651.55999999999995</v>
      </c>
      <c r="G363" s="74">
        <v>651.55999999999995</v>
      </c>
      <c r="H363" s="74">
        <v>651.55999999999995</v>
      </c>
      <c r="I363" s="74">
        <v>651.55999999999995</v>
      </c>
      <c r="J363" s="74">
        <v>651.55999999999995</v>
      </c>
      <c r="K363" s="74">
        <v>651.55999999999995</v>
      </c>
      <c r="L363" s="74">
        <v>651.55999999999995</v>
      </c>
      <c r="M363" s="74">
        <v>651.55999999999995</v>
      </c>
      <c r="N363" s="74">
        <v>651.55999999999995</v>
      </c>
      <c r="O363" s="74">
        <v>651.55999999999995</v>
      </c>
      <c r="P363" s="74">
        <v>651.55999999999995</v>
      </c>
      <c r="Q363" s="74">
        <v>651.55999999999995</v>
      </c>
      <c r="R363" s="74">
        <v>651.55999999999995</v>
      </c>
      <c r="S363" s="74">
        <v>651.55999999999995</v>
      </c>
      <c r="T363" s="74">
        <v>651.55999999999995</v>
      </c>
      <c r="U363" s="74">
        <v>651.55999999999995</v>
      </c>
      <c r="V363" s="74">
        <v>651.55999999999995</v>
      </c>
      <c r="W363" s="74">
        <v>651.55999999999995</v>
      </c>
      <c r="X363" s="74">
        <v>651.55999999999995</v>
      </c>
      <c r="Y363" s="81">
        <v>651.55999999999995</v>
      </c>
    </row>
    <row r="364" spans="1:25" s="62" customFormat="1" ht="18.75" hidden="1" customHeight="1" outlineLevel="1" x14ac:dyDescent="0.2">
      <c r="A364" s="58" t="s">
        <v>10</v>
      </c>
      <c r="B364" s="76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81"/>
    </row>
    <row r="365" spans="1:25" s="62" customFormat="1" ht="18.75" hidden="1" customHeight="1" outlineLevel="1" thickBot="1" x14ac:dyDescent="0.25">
      <c r="A365" s="147" t="s">
        <v>11</v>
      </c>
      <c r="B365" s="77">
        <v>2.496</v>
      </c>
      <c r="C365" s="75">
        <v>2.496</v>
      </c>
      <c r="D365" s="75">
        <v>2.496</v>
      </c>
      <c r="E365" s="75">
        <v>2.496</v>
      </c>
      <c r="F365" s="75">
        <v>2.496</v>
      </c>
      <c r="G365" s="75">
        <v>2.496</v>
      </c>
      <c r="H365" s="75">
        <v>2.496</v>
      </c>
      <c r="I365" s="75">
        <v>2.496</v>
      </c>
      <c r="J365" s="75">
        <v>2.496</v>
      </c>
      <c r="K365" s="75">
        <v>2.496</v>
      </c>
      <c r="L365" s="75">
        <v>2.496</v>
      </c>
      <c r="M365" s="75">
        <v>2.496</v>
      </c>
      <c r="N365" s="75">
        <v>2.496</v>
      </c>
      <c r="O365" s="75">
        <v>2.496</v>
      </c>
      <c r="P365" s="75">
        <v>2.496</v>
      </c>
      <c r="Q365" s="75">
        <v>2.496</v>
      </c>
      <c r="R365" s="75">
        <v>2.496</v>
      </c>
      <c r="S365" s="75">
        <v>2.496</v>
      </c>
      <c r="T365" s="75">
        <v>2.496</v>
      </c>
      <c r="U365" s="75">
        <v>2.496</v>
      </c>
      <c r="V365" s="75">
        <v>2.496</v>
      </c>
      <c r="W365" s="75">
        <v>2.496</v>
      </c>
      <c r="X365" s="75">
        <v>2.496</v>
      </c>
      <c r="Y365" s="82">
        <v>2.496</v>
      </c>
    </row>
    <row r="366" spans="1:25" s="62" customFormat="1" ht="18.75" customHeight="1" collapsed="1" thickBot="1" x14ac:dyDescent="0.25">
      <c r="A366" s="109">
        <v>9</v>
      </c>
      <c r="B366" s="101">
        <f>SUM(B367:B370)</f>
        <v>1376.2760000000001</v>
      </c>
      <c r="C366" s="102">
        <v>2233.5080000000003</v>
      </c>
      <c r="D366" s="102">
        <v>2213.0480000000002</v>
      </c>
      <c r="E366" s="103">
        <v>2181.5080000000003</v>
      </c>
      <c r="F366" s="103">
        <v>2214.4380000000001</v>
      </c>
      <c r="G366" s="103">
        <v>2210.4780000000001</v>
      </c>
      <c r="H366" s="103">
        <v>2342.1680000000001</v>
      </c>
      <c r="I366" s="103">
        <v>2545.4679999999998</v>
      </c>
      <c r="J366" s="103">
        <v>2590.5080000000003</v>
      </c>
      <c r="K366" s="104">
        <v>2612.848</v>
      </c>
      <c r="L366" s="103">
        <v>2627.9279999999999</v>
      </c>
      <c r="M366" s="105">
        <v>2622.7580000000003</v>
      </c>
      <c r="N366" s="104">
        <v>2620.7779999999998</v>
      </c>
      <c r="O366" s="103">
        <v>2622.0880000000002</v>
      </c>
      <c r="P366" s="105">
        <v>2617.9279999999999</v>
      </c>
      <c r="Q366" s="106">
        <v>2613.308</v>
      </c>
      <c r="R366" s="103">
        <v>2619.808</v>
      </c>
      <c r="S366" s="106">
        <v>2615.8179999999998</v>
      </c>
      <c r="T366" s="103">
        <v>2614.518</v>
      </c>
      <c r="U366" s="102">
        <v>2619.4180000000001</v>
      </c>
      <c r="V366" s="102">
        <v>2602.3580000000002</v>
      </c>
      <c r="W366" s="102">
        <v>2559.2580000000003</v>
      </c>
      <c r="X366" s="102">
        <v>2474.6880000000001</v>
      </c>
      <c r="Y366" s="107">
        <v>2361.518</v>
      </c>
    </row>
    <row r="367" spans="1:25" s="62" customFormat="1" ht="18.75" hidden="1" customHeight="1" outlineLevel="1" x14ac:dyDescent="0.2">
      <c r="A367" s="56" t="s">
        <v>8</v>
      </c>
      <c r="B367" s="76">
        <f>B51</f>
        <v>722.22</v>
      </c>
      <c r="C367" s="71">
        <f t="shared" ref="C367:Y367" si="69">C51</f>
        <v>695.29</v>
      </c>
      <c r="D367" s="71">
        <f t="shared" si="69"/>
        <v>689.86</v>
      </c>
      <c r="E367" s="72">
        <f t="shared" si="69"/>
        <v>693.12</v>
      </c>
      <c r="F367" s="71">
        <f t="shared" si="69"/>
        <v>693.57</v>
      </c>
      <c r="G367" s="71">
        <f t="shared" si="69"/>
        <v>690.81</v>
      </c>
      <c r="H367" s="71">
        <f t="shared" si="69"/>
        <v>690.18</v>
      </c>
      <c r="I367" s="71">
        <f t="shared" si="69"/>
        <v>682.41</v>
      </c>
      <c r="J367" s="73">
        <f t="shared" si="69"/>
        <v>677.51</v>
      </c>
      <c r="K367" s="71">
        <f t="shared" si="69"/>
        <v>681.8</v>
      </c>
      <c r="L367" s="71">
        <f t="shared" si="69"/>
        <v>682.53</v>
      </c>
      <c r="M367" s="71">
        <f t="shared" si="69"/>
        <v>684.57</v>
      </c>
      <c r="N367" s="71">
        <f t="shared" si="69"/>
        <v>689.71</v>
      </c>
      <c r="O367" s="71">
        <f t="shared" si="69"/>
        <v>673.77</v>
      </c>
      <c r="P367" s="71">
        <f t="shared" si="69"/>
        <v>671.34</v>
      </c>
      <c r="Q367" s="71">
        <f t="shared" si="69"/>
        <v>689.81</v>
      </c>
      <c r="R367" s="71">
        <f t="shared" si="69"/>
        <v>708.35</v>
      </c>
      <c r="S367" s="71">
        <f t="shared" si="69"/>
        <v>713.22</v>
      </c>
      <c r="T367" s="71">
        <f t="shared" si="69"/>
        <v>700.04</v>
      </c>
      <c r="U367" s="71">
        <f t="shared" si="69"/>
        <v>685.2</v>
      </c>
      <c r="V367" s="71">
        <f t="shared" si="69"/>
        <v>692.58</v>
      </c>
      <c r="W367" s="71">
        <f t="shared" si="69"/>
        <v>690.99</v>
      </c>
      <c r="X367" s="71">
        <f t="shared" si="69"/>
        <v>702.42</v>
      </c>
      <c r="Y367" s="79">
        <f t="shared" si="69"/>
        <v>715.58</v>
      </c>
    </row>
    <row r="368" spans="1:25" s="62" customFormat="1" ht="18.75" hidden="1" customHeight="1" outlineLevel="1" x14ac:dyDescent="0.2">
      <c r="A368" s="57" t="s">
        <v>9</v>
      </c>
      <c r="B368" s="76">
        <v>651.55999999999995</v>
      </c>
      <c r="C368" s="74">
        <v>651.55999999999995</v>
      </c>
      <c r="D368" s="74">
        <v>651.55999999999995</v>
      </c>
      <c r="E368" s="74">
        <v>651.55999999999995</v>
      </c>
      <c r="F368" s="74">
        <v>651.55999999999995</v>
      </c>
      <c r="G368" s="74">
        <v>651.55999999999995</v>
      </c>
      <c r="H368" s="74">
        <v>651.55999999999995</v>
      </c>
      <c r="I368" s="74">
        <v>651.55999999999995</v>
      </c>
      <c r="J368" s="74">
        <v>651.55999999999995</v>
      </c>
      <c r="K368" s="74">
        <v>651.55999999999995</v>
      </c>
      <c r="L368" s="74">
        <v>651.55999999999995</v>
      </c>
      <c r="M368" s="74">
        <v>651.55999999999995</v>
      </c>
      <c r="N368" s="74">
        <v>651.55999999999995</v>
      </c>
      <c r="O368" s="74">
        <v>651.55999999999995</v>
      </c>
      <c r="P368" s="74">
        <v>651.55999999999995</v>
      </c>
      <c r="Q368" s="74">
        <v>651.55999999999995</v>
      </c>
      <c r="R368" s="74">
        <v>651.55999999999995</v>
      </c>
      <c r="S368" s="74">
        <v>651.55999999999995</v>
      </c>
      <c r="T368" s="74">
        <v>651.55999999999995</v>
      </c>
      <c r="U368" s="74">
        <v>651.55999999999995</v>
      </c>
      <c r="V368" s="74">
        <v>651.55999999999995</v>
      </c>
      <c r="W368" s="74">
        <v>651.55999999999995</v>
      </c>
      <c r="X368" s="74">
        <v>651.55999999999995</v>
      </c>
      <c r="Y368" s="81">
        <v>651.55999999999995</v>
      </c>
    </row>
    <row r="369" spans="1:25" s="62" customFormat="1" ht="18.75" hidden="1" customHeight="1" outlineLevel="1" x14ac:dyDescent="0.2">
      <c r="A369" s="58" t="s">
        <v>10</v>
      </c>
      <c r="B369" s="76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81"/>
    </row>
    <row r="370" spans="1:25" s="62" customFormat="1" ht="18.75" hidden="1" customHeight="1" outlineLevel="1" thickBot="1" x14ac:dyDescent="0.25">
      <c r="A370" s="147" t="s">
        <v>11</v>
      </c>
      <c r="B370" s="77">
        <v>2.496</v>
      </c>
      <c r="C370" s="75">
        <v>2.496</v>
      </c>
      <c r="D370" s="75">
        <v>2.496</v>
      </c>
      <c r="E370" s="75">
        <v>2.496</v>
      </c>
      <c r="F370" s="75">
        <v>2.496</v>
      </c>
      <c r="G370" s="75">
        <v>2.496</v>
      </c>
      <c r="H370" s="75">
        <v>2.496</v>
      </c>
      <c r="I370" s="75">
        <v>2.496</v>
      </c>
      <c r="J370" s="75">
        <v>2.496</v>
      </c>
      <c r="K370" s="75">
        <v>2.496</v>
      </c>
      <c r="L370" s="75">
        <v>2.496</v>
      </c>
      <c r="M370" s="75">
        <v>2.496</v>
      </c>
      <c r="N370" s="75">
        <v>2.496</v>
      </c>
      <c r="O370" s="75">
        <v>2.496</v>
      </c>
      <c r="P370" s="75">
        <v>2.496</v>
      </c>
      <c r="Q370" s="75">
        <v>2.496</v>
      </c>
      <c r="R370" s="75">
        <v>2.496</v>
      </c>
      <c r="S370" s="75">
        <v>2.496</v>
      </c>
      <c r="T370" s="75">
        <v>2.496</v>
      </c>
      <c r="U370" s="75">
        <v>2.496</v>
      </c>
      <c r="V370" s="75">
        <v>2.496</v>
      </c>
      <c r="W370" s="75">
        <v>2.496</v>
      </c>
      <c r="X370" s="75">
        <v>2.496</v>
      </c>
      <c r="Y370" s="82">
        <v>2.496</v>
      </c>
    </row>
    <row r="371" spans="1:25" s="62" customFormat="1" ht="18.75" customHeight="1" collapsed="1" thickBot="1" x14ac:dyDescent="0.25">
      <c r="A371" s="112">
        <v>10</v>
      </c>
      <c r="B371" s="101">
        <f>SUM(B372:B375)</f>
        <v>1416.4560000000001</v>
      </c>
      <c r="C371" s="102">
        <v>2278.6480000000001</v>
      </c>
      <c r="D371" s="102">
        <v>2223.4679999999998</v>
      </c>
      <c r="E371" s="103">
        <v>2220.7280000000001</v>
      </c>
      <c r="F371" s="103">
        <v>2230.558</v>
      </c>
      <c r="G371" s="103">
        <v>2224.2179999999998</v>
      </c>
      <c r="H371" s="103">
        <v>2332.998</v>
      </c>
      <c r="I371" s="103">
        <v>2425.308</v>
      </c>
      <c r="J371" s="103">
        <v>2546.4679999999998</v>
      </c>
      <c r="K371" s="104">
        <v>2581.6379999999999</v>
      </c>
      <c r="L371" s="103">
        <v>2597.4479999999999</v>
      </c>
      <c r="M371" s="105">
        <v>2600.9879999999998</v>
      </c>
      <c r="N371" s="104">
        <v>2591.8380000000002</v>
      </c>
      <c r="O371" s="103">
        <v>2590.1579999999999</v>
      </c>
      <c r="P371" s="105">
        <v>2591.1379999999999</v>
      </c>
      <c r="Q371" s="106">
        <v>2595.038</v>
      </c>
      <c r="R371" s="103">
        <v>2587.098</v>
      </c>
      <c r="S371" s="106">
        <v>2617.3580000000002</v>
      </c>
      <c r="T371" s="103">
        <v>2630.9380000000001</v>
      </c>
      <c r="U371" s="102">
        <v>2610.038</v>
      </c>
      <c r="V371" s="102">
        <v>2610.518</v>
      </c>
      <c r="W371" s="102">
        <v>2580.4580000000001</v>
      </c>
      <c r="X371" s="102">
        <v>2475.498</v>
      </c>
      <c r="Y371" s="107">
        <v>2381.0080000000003</v>
      </c>
    </row>
    <row r="372" spans="1:25" s="62" customFormat="1" ht="18.75" hidden="1" customHeight="1" outlineLevel="1" x14ac:dyDescent="0.2">
      <c r="A372" s="56" t="s">
        <v>8</v>
      </c>
      <c r="B372" s="76">
        <f>B56</f>
        <v>762.4</v>
      </c>
      <c r="C372" s="71">
        <f t="shared" ref="C372:Y372" si="70">C56</f>
        <v>742.16</v>
      </c>
      <c r="D372" s="71">
        <f t="shared" si="70"/>
        <v>750.92</v>
      </c>
      <c r="E372" s="72">
        <f t="shared" si="70"/>
        <v>745.93</v>
      </c>
      <c r="F372" s="71">
        <f t="shared" si="70"/>
        <v>750.39</v>
      </c>
      <c r="G372" s="71">
        <f t="shared" si="70"/>
        <v>746.82</v>
      </c>
      <c r="H372" s="71">
        <f t="shared" si="70"/>
        <v>748.82</v>
      </c>
      <c r="I372" s="71">
        <f t="shared" si="70"/>
        <v>752.55</v>
      </c>
      <c r="J372" s="73">
        <f t="shared" si="70"/>
        <v>756.42</v>
      </c>
      <c r="K372" s="71">
        <f t="shared" si="70"/>
        <v>755.12</v>
      </c>
      <c r="L372" s="71">
        <f t="shared" si="70"/>
        <v>757.39</v>
      </c>
      <c r="M372" s="71">
        <f t="shared" si="70"/>
        <v>757.87</v>
      </c>
      <c r="N372" s="71">
        <f t="shared" si="70"/>
        <v>762.84</v>
      </c>
      <c r="O372" s="71">
        <f t="shared" si="70"/>
        <v>743.27</v>
      </c>
      <c r="P372" s="71">
        <f t="shared" si="70"/>
        <v>745.69</v>
      </c>
      <c r="Q372" s="71">
        <f t="shared" si="70"/>
        <v>765.14</v>
      </c>
      <c r="R372" s="71">
        <f t="shared" si="70"/>
        <v>772.53</v>
      </c>
      <c r="S372" s="71">
        <f t="shared" si="70"/>
        <v>778.01</v>
      </c>
      <c r="T372" s="71">
        <f t="shared" si="70"/>
        <v>771.73</v>
      </c>
      <c r="U372" s="71">
        <f t="shared" si="70"/>
        <v>759.55</v>
      </c>
      <c r="V372" s="71">
        <f t="shared" si="70"/>
        <v>758.06</v>
      </c>
      <c r="W372" s="71">
        <f t="shared" si="70"/>
        <v>766.91</v>
      </c>
      <c r="X372" s="71">
        <f t="shared" si="70"/>
        <v>768.59</v>
      </c>
      <c r="Y372" s="79">
        <f t="shared" si="70"/>
        <v>765.09</v>
      </c>
    </row>
    <row r="373" spans="1:25" s="62" customFormat="1" ht="18.75" hidden="1" customHeight="1" outlineLevel="1" x14ac:dyDescent="0.2">
      <c r="A373" s="57" t="s">
        <v>9</v>
      </c>
      <c r="B373" s="76">
        <v>651.55999999999995</v>
      </c>
      <c r="C373" s="74">
        <v>651.55999999999995</v>
      </c>
      <c r="D373" s="74">
        <v>651.55999999999995</v>
      </c>
      <c r="E373" s="74">
        <v>651.55999999999995</v>
      </c>
      <c r="F373" s="74">
        <v>651.55999999999995</v>
      </c>
      <c r="G373" s="74">
        <v>651.55999999999995</v>
      </c>
      <c r="H373" s="74">
        <v>651.55999999999995</v>
      </c>
      <c r="I373" s="74">
        <v>651.55999999999995</v>
      </c>
      <c r="J373" s="74">
        <v>651.55999999999995</v>
      </c>
      <c r="K373" s="74">
        <v>651.55999999999995</v>
      </c>
      <c r="L373" s="74">
        <v>651.55999999999995</v>
      </c>
      <c r="M373" s="74">
        <v>651.55999999999995</v>
      </c>
      <c r="N373" s="74">
        <v>651.55999999999995</v>
      </c>
      <c r="O373" s="74">
        <v>651.55999999999995</v>
      </c>
      <c r="P373" s="74">
        <v>651.55999999999995</v>
      </c>
      <c r="Q373" s="74">
        <v>651.55999999999995</v>
      </c>
      <c r="R373" s="74">
        <v>651.55999999999995</v>
      </c>
      <c r="S373" s="74">
        <v>651.55999999999995</v>
      </c>
      <c r="T373" s="74">
        <v>651.55999999999995</v>
      </c>
      <c r="U373" s="74">
        <v>651.55999999999995</v>
      </c>
      <c r="V373" s="74">
        <v>651.55999999999995</v>
      </c>
      <c r="W373" s="74">
        <v>651.55999999999995</v>
      </c>
      <c r="X373" s="74">
        <v>651.55999999999995</v>
      </c>
      <c r="Y373" s="81">
        <v>651.55999999999995</v>
      </c>
    </row>
    <row r="374" spans="1:25" s="62" customFormat="1" ht="18.75" hidden="1" customHeight="1" outlineLevel="1" x14ac:dyDescent="0.2">
      <c r="A374" s="58" t="s">
        <v>10</v>
      </c>
      <c r="B374" s="76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81"/>
    </row>
    <row r="375" spans="1:25" s="62" customFormat="1" ht="18.75" hidden="1" customHeight="1" outlineLevel="1" thickBot="1" x14ac:dyDescent="0.25">
      <c r="A375" s="147" t="s">
        <v>11</v>
      </c>
      <c r="B375" s="77">
        <v>2.496</v>
      </c>
      <c r="C375" s="75">
        <v>2.496</v>
      </c>
      <c r="D375" s="75">
        <v>2.496</v>
      </c>
      <c r="E375" s="75">
        <v>2.496</v>
      </c>
      <c r="F375" s="75">
        <v>2.496</v>
      </c>
      <c r="G375" s="75">
        <v>2.496</v>
      </c>
      <c r="H375" s="75">
        <v>2.496</v>
      </c>
      <c r="I375" s="75">
        <v>2.496</v>
      </c>
      <c r="J375" s="75">
        <v>2.496</v>
      </c>
      <c r="K375" s="75">
        <v>2.496</v>
      </c>
      <c r="L375" s="75">
        <v>2.496</v>
      </c>
      <c r="M375" s="75">
        <v>2.496</v>
      </c>
      <c r="N375" s="75">
        <v>2.496</v>
      </c>
      <c r="O375" s="75">
        <v>2.496</v>
      </c>
      <c r="P375" s="75">
        <v>2.496</v>
      </c>
      <c r="Q375" s="75">
        <v>2.496</v>
      </c>
      <c r="R375" s="75">
        <v>2.496</v>
      </c>
      <c r="S375" s="75">
        <v>2.496</v>
      </c>
      <c r="T375" s="75">
        <v>2.496</v>
      </c>
      <c r="U375" s="75">
        <v>2.496</v>
      </c>
      <c r="V375" s="75">
        <v>2.496</v>
      </c>
      <c r="W375" s="75">
        <v>2.496</v>
      </c>
      <c r="X375" s="75">
        <v>2.496</v>
      </c>
      <c r="Y375" s="82">
        <v>2.496</v>
      </c>
    </row>
    <row r="376" spans="1:25" s="62" customFormat="1" ht="18.75" customHeight="1" collapsed="1" thickBot="1" x14ac:dyDescent="0.25">
      <c r="A376" s="109">
        <v>11</v>
      </c>
      <c r="B376" s="101">
        <f>SUM(B377:B380)</f>
        <v>1422.556</v>
      </c>
      <c r="C376" s="102">
        <v>2229.7779999999998</v>
      </c>
      <c r="D376" s="102">
        <v>2170.9580000000001</v>
      </c>
      <c r="E376" s="103">
        <v>2151.1680000000001</v>
      </c>
      <c r="F376" s="103">
        <v>2156.3679999999999</v>
      </c>
      <c r="G376" s="103">
        <v>2202.848</v>
      </c>
      <c r="H376" s="103">
        <v>2207.6579999999999</v>
      </c>
      <c r="I376" s="103">
        <v>2274.6179999999999</v>
      </c>
      <c r="J376" s="103">
        <v>2392.1880000000001</v>
      </c>
      <c r="K376" s="104">
        <v>2455.8879999999999</v>
      </c>
      <c r="L376" s="103">
        <v>2496.768</v>
      </c>
      <c r="M376" s="105">
        <v>2504.6179999999999</v>
      </c>
      <c r="N376" s="104">
        <v>2506.6579999999999</v>
      </c>
      <c r="O376" s="103">
        <v>2506.4180000000001</v>
      </c>
      <c r="P376" s="105">
        <v>2508.1979999999999</v>
      </c>
      <c r="Q376" s="106">
        <v>2523.1379999999999</v>
      </c>
      <c r="R376" s="103">
        <v>2567.0880000000002</v>
      </c>
      <c r="S376" s="106">
        <v>2595.498</v>
      </c>
      <c r="T376" s="103">
        <v>2607.4580000000001</v>
      </c>
      <c r="U376" s="102">
        <v>2596.308</v>
      </c>
      <c r="V376" s="102">
        <v>2551.1379999999999</v>
      </c>
      <c r="W376" s="102">
        <v>2541.6280000000002</v>
      </c>
      <c r="X376" s="102">
        <v>2500.7379999999998</v>
      </c>
      <c r="Y376" s="107">
        <v>2347.788</v>
      </c>
    </row>
    <row r="377" spans="1:25" s="62" customFormat="1" ht="18.75" hidden="1" customHeight="1" outlineLevel="1" x14ac:dyDescent="0.2">
      <c r="A377" s="56" t="s">
        <v>8</v>
      </c>
      <c r="B377" s="76">
        <f>B61</f>
        <v>768.5</v>
      </c>
      <c r="C377" s="71">
        <f t="shared" ref="C377:Y377" si="71">C61</f>
        <v>747.7</v>
      </c>
      <c r="D377" s="71">
        <f t="shared" si="71"/>
        <v>752.2</v>
      </c>
      <c r="E377" s="72">
        <f t="shared" si="71"/>
        <v>765.62</v>
      </c>
      <c r="F377" s="71">
        <f t="shared" si="71"/>
        <v>756.44</v>
      </c>
      <c r="G377" s="71">
        <f t="shared" si="71"/>
        <v>756.16</v>
      </c>
      <c r="H377" s="71">
        <f t="shared" si="71"/>
        <v>762.41</v>
      </c>
      <c r="I377" s="71">
        <f t="shared" si="71"/>
        <v>745.02</v>
      </c>
      <c r="J377" s="73">
        <f t="shared" si="71"/>
        <v>753.45</v>
      </c>
      <c r="K377" s="71">
        <f t="shared" si="71"/>
        <v>761.13</v>
      </c>
      <c r="L377" s="71">
        <f t="shared" si="71"/>
        <v>752.66</v>
      </c>
      <c r="M377" s="71">
        <f t="shared" si="71"/>
        <v>764.14</v>
      </c>
      <c r="N377" s="71">
        <f t="shared" si="71"/>
        <v>771.92</v>
      </c>
      <c r="O377" s="71">
        <f t="shared" si="71"/>
        <v>749.17</v>
      </c>
      <c r="P377" s="71">
        <f t="shared" si="71"/>
        <v>750.6</v>
      </c>
      <c r="Q377" s="71">
        <f t="shared" si="71"/>
        <v>766.19</v>
      </c>
      <c r="R377" s="71">
        <f t="shared" si="71"/>
        <v>778.8</v>
      </c>
      <c r="S377" s="71">
        <f t="shared" si="71"/>
        <v>782.77</v>
      </c>
      <c r="T377" s="71">
        <f t="shared" si="71"/>
        <v>776.23</v>
      </c>
      <c r="U377" s="71">
        <f t="shared" si="71"/>
        <v>765.14</v>
      </c>
      <c r="V377" s="71">
        <f t="shared" si="71"/>
        <v>771.35</v>
      </c>
      <c r="W377" s="71">
        <f t="shared" si="71"/>
        <v>774.69</v>
      </c>
      <c r="X377" s="71">
        <f t="shared" si="71"/>
        <v>771.01</v>
      </c>
      <c r="Y377" s="79">
        <f t="shared" si="71"/>
        <v>765.83</v>
      </c>
    </row>
    <row r="378" spans="1:25" s="62" customFormat="1" ht="18.75" hidden="1" customHeight="1" outlineLevel="1" x14ac:dyDescent="0.2">
      <c r="A378" s="57" t="s">
        <v>9</v>
      </c>
      <c r="B378" s="76">
        <v>651.55999999999995</v>
      </c>
      <c r="C378" s="74">
        <v>651.55999999999995</v>
      </c>
      <c r="D378" s="74">
        <v>651.55999999999995</v>
      </c>
      <c r="E378" s="74">
        <v>651.55999999999995</v>
      </c>
      <c r="F378" s="74">
        <v>651.55999999999995</v>
      </c>
      <c r="G378" s="74">
        <v>651.55999999999995</v>
      </c>
      <c r="H378" s="74">
        <v>651.55999999999995</v>
      </c>
      <c r="I378" s="74">
        <v>651.55999999999995</v>
      </c>
      <c r="J378" s="74">
        <v>651.55999999999995</v>
      </c>
      <c r="K378" s="74">
        <v>651.55999999999995</v>
      </c>
      <c r="L378" s="74">
        <v>651.55999999999995</v>
      </c>
      <c r="M378" s="74">
        <v>651.55999999999995</v>
      </c>
      <c r="N378" s="74">
        <v>651.55999999999995</v>
      </c>
      <c r="O378" s="74">
        <v>651.55999999999995</v>
      </c>
      <c r="P378" s="74">
        <v>651.55999999999995</v>
      </c>
      <c r="Q378" s="74">
        <v>651.55999999999995</v>
      </c>
      <c r="R378" s="74">
        <v>651.55999999999995</v>
      </c>
      <c r="S378" s="74">
        <v>651.55999999999995</v>
      </c>
      <c r="T378" s="74">
        <v>651.55999999999995</v>
      </c>
      <c r="U378" s="74">
        <v>651.55999999999995</v>
      </c>
      <c r="V378" s="74">
        <v>651.55999999999995</v>
      </c>
      <c r="W378" s="74">
        <v>651.55999999999995</v>
      </c>
      <c r="X378" s="74">
        <v>651.55999999999995</v>
      </c>
      <c r="Y378" s="81">
        <v>651.55999999999995</v>
      </c>
    </row>
    <row r="379" spans="1:25" s="62" customFormat="1" ht="18.75" hidden="1" customHeight="1" outlineLevel="1" x14ac:dyDescent="0.2">
      <c r="A379" s="58" t="s">
        <v>10</v>
      </c>
      <c r="B379" s="76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81"/>
    </row>
    <row r="380" spans="1:25" s="62" customFormat="1" ht="18.75" hidden="1" customHeight="1" outlineLevel="1" thickBot="1" x14ac:dyDescent="0.25">
      <c r="A380" s="147" t="s">
        <v>11</v>
      </c>
      <c r="B380" s="77">
        <v>2.496</v>
      </c>
      <c r="C380" s="75">
        <v>2.496</v>
      </c>
      <c r="D380" s="75">
        <v>2.496</v>
      </c>
      <c r="E380" s="75">
        <v>2.496</v>
      </c>
      <c r="F380" s="75">
        <v>2.496</v>
      </c>
      <c r="G380" s="75">
        <v>2.496</v>
      </c>
      <c r="H380" s="75">
        <v>2.496</v>
      </c>
      <c r="I380" s="75">
        <v>2.496</v>
      </c>
      <c r="J380" s="75">
        <v>2.496</v>
      </c>
      <c r="K380" s="75">
        <v>2.496</v>
      </c>
      <c r="L380" s="75">
        <v>2.496</v>
      </c>
      <c r="M380" s="75">
        <v>2.496</v>
      </c>
      <c r="N380" s="75">
        <v>2.496</v>
      </c>
      <c r="O380" s="75">
        <v>2.496</v>
      </c>
      <c r="P380" s="75">
        <v>2.496</v>
      </c>
      <c r="Q380" s="75">
        <v>2.496</v>
      </c>
      <c r="R380" s="75">
        <v>2.496</v>
      </c>
      <c r="S380" s="75">
        <v>2.496</v>
      </c>
      <c r="T380" s="75">
        <v>2.496</v>
      </c>
      <c r="U380" s="75">
        <v>2.496</v>
      </c>
      <c r="V380" s="75">
        <v>2.496</v>
      </c>
      <c r="W380" s="75">
        <v>2.496</v>
      </c>
      <c r="X380" s="75">
        <v>2.496</v>
      </c>
      <c r="Y380" s="82">
        <v>2.496</v>
      </c>
    </row>
    <row r="381" spans="1:25" s="62" customFormat="1" ht="18.75" customHeight="1" collapsed="1" thickBot="1" x14ac:dyDescent="0.25">
      <c r="A381" s="112">
        <v>12</v>
      </c>
      <c r="B381" s="101">
        <f>SUM(B382:B385)</f>
        <v>1379.0060000000001</v>
      </c>
      <c r="C381" s="102">
        <v>2221.9079999999999</v>
      </c>
      <c r="D381" s="102">
        <v>2189.9879999999998</v>
      </c>
      <c r="E381" s="103">
        <v>2170.0080000000003</v>
      </c>
      <c r="F381" s="103">
        <v>2203.1480000000001</v>
      </c>
      <c r="G381" s="103">
        <v>2190.2379999999998</v>
      </c>
      <c r="H381" s="103">
        <v>2362.9879999999998</v>
      </c>
      <c r="I381" s="103">
        <v>2556.3580000000002</v>
      </c>
      <c r="J381" s="103">
        <v>2585.9780000000001</v>
      </c>
      <c r="K381" s="104">
        <v>2608.3179999999998</v>
      </c>
      <c r="L381" s="103">
        <v>2638.5679999999998</v>
      </c>
      <c r="M381" s="105">
        <v>2621.9479999999999</v>
      </c>
      <c r="N381" s="104">
        <v>2613.558</v>
      </c>
      <c r="O381" s="103">
        <v>2614.0880000000002</v>
      </c>
      <c r="P381" s="105">
        <v>2610.7379999999998</v>
      </c>
      <c r="Q381" s="106">
        <v>2602.4960000000001</v>
      </c>
      <c r="R381" s="103">
        <v>2618.348</v>
      </c>
      <c r="S381" s="106">
        <v>2613.078</v>
      </c>
      <c r="T381" s="103">
        <v>2616.1880000000001</v>
      </c>
      <c r="U381" s="102">
        <v>2630.6979999999999</v>
      </c>
      <c r="V381" s="102">
        <v>2608.848</v>
      </c>
      <c r="W381" s="102">
        <v>2582.7179999999998</v>
      </c>
      <c r="X381" s="102">
        <v>2522.348</v>
      </c>
      <c r="Y381" s="107">
        <v>2365.2080000000001</v>
      </c>
    </row>
    <row r="382" spans="1:25" s="62" customFormat="1" ht="18.75" hidden="1" customHeight="1" outlineLevel="1" x14ac:dyDescent="0.2">
      <c r="A382" s="56" t="s">
        <v>8</v>
      </c>
      <c r="B382" s="76">
        <f>B66</f>
        <v>724.95</v>
      </c>
      <c r="C382" s="71">
        <f t="shared" ref="C382:Y382" si="72">C66</f>
        <v>706.25</v>
      </c>
      <c r="D382" s="71">
        <f t="shared" si="72"/>
        <v>694.72</v>
      </c>
      <c r="E382" s="72">
        <f t="shared" si="72"/>
        <v>699.78</v>
      </c>
      <c r="F382" s="71">
        <f t="shared" si="72"/>
        <v>697.77</v>
      </c>
      <c r="G382" s="71">
        <f t="shared" si="72"/>
        <v>689.95</v>
      </c>
      <c r="H382" s="71">
        <f t="shared" si="72"/>
        <v>708.2</v>
      </c>
      <c r="I382" s="71">
        <f t="shared" si="72"/>
        <v>698.07</v>
      </c>
      <c r="J382" s="73">
        <f t="shared" si="72"/>
        <v>696.44</v>
      </c>
      <c r="K382" s="71">
        <f t="shared" si="72"/>
        <v>698.45</v>
      </c>
      <c r="L382" s="71">
        <f t="shared" si="72"/>
        <v>704.77</v>
      </c>
      <c r="M382" s="71">
        <f t="shared" si="72"/>
        <v>712.63</v>
      </c>
      <c r="N382" s="71">
        <f t="shared" si="72"/>
        <v>719.24</v>
      </c>
      <c r="O382" s="71">
        <f t="shared" si="72"/>
        <v>697.98</v>
      </c>
      <c r="P382" s="71">
        <f t="shared" si="72"/>
        <v>707.05</v>
      </c>
      <c r="Q382" s="71">
        <f t="shared" si="72"/>
        <v>722.57</v>
      </c>
      <c r="R382" s="71">
        <f t="shared" si="72"/>
        <v>734.61</v>
      </c>
      <c r="S382" s="71">
        <f t="shared" si="72"/>
        <v>739.62</v>
      </c>
      <c r="T382" s="71">
        <f t="shared" si="72"/>
        <v>725.69</v>
      </c>
      <c r="U382" s="71">
        <f t="shared" si="72"/>
        <v>717.6</v>
      </c>
      <c r="V382" s="71">
        <f t="shared" si="72"/>
        <v>724.32</v>
      </c>
      <c r="W382" s="71">
        <f t="shared" si="72"/>
        <v>730.92</v>
      </c>
      <c r="X382" s="71">
        <f t="shared" si="72"/>
        <v>731.77</v>
      </c>
      <c r="Y382" s="79">
        <f t="shared" si="72"/>
        <v>729.55</v>
      </c>
    </row>
    <row r="383" spans="1:25" s="62" customFormat="1" ht="18.75" hidden="1" customHeight="1" outlineLevel="1" x14ac:dyDescent="0.2">
      <c r="A383" s="57" t="s">
        <v>9</v>
      </c>
      <c r="B383" s="76">
        <v>651.55999999999995</v>
      </c>
      <c r="C383" s="74">
        <v>651.55999999999995</v>
      </c>
      <c r="D383" s="74">
        <v>651.55999999999995</v>
      </c>
      <c r="E383" s="74">
        <v>651.55999999999995</v>
      </c>
      <c r="F383" s="74">
        <v>651.55999999999995</v>
      </c>
      <c r="G383" s="74">
        <v>651.55999999999995</v>
      </c>
      <c r="H383" s="74">
        <v>651.55999999999995</v>
      </c>
      <c r="I383" s="74">
        <v>651.55999999999995</v>
      </c>
      <c r="J383" s="74">
        <v>651.55999999999995</v>
      </c>
      <c r="K383" s="74">
        <v>651.55999999999995</v>
      </c>
      <c r="L383" s="74">
        <v>651.55999999999995</v>
      </c>
      <c r="M383" s="74">
        <v>651.55999999999995</v>
      </c>
      <c r="N383" s="74">
        <v>651.55999999999995</v>
      </c>
      <c r="O383" s="74">
        <v>651.55999999999995</v>
      </c>
      <c r="P383" s="74">
        <v>651.55999999999995</v>
      </c>
      <c r="Q383" s="74">
        <v>651.55999999999995</v>
      </c>
      <c r="R383" s="74">
        <v>651.55999999999995</v>
      </c>
      <c r="S383" s="74">
        <v>651.55999999999995</v>
      </c>
      <c r="T383" s="74">
        <v>651.55999999999995</v>
      </c>
      <c r="U383" s="74">
        <v>651.55999999999995</v>
      </c>
      <c r="V383" s="74">
        <v>651.55999999999995</v>
      </c>
      <c r="W383" s="74">
        <v>651.55999999999995</v>
      </c>
      <c r="X383" s="74">
        <v>651.55999999999995</v>
      </c>
      <c r="Y383" s="81">
        <v>651.55999999999995</v>
      </c>
    </row>
    <row r="384" spans="1:25" s="62" customFormat="1" ht="18.75" hidden="1" customHeight="1" outlineLevel="1" x14ac:dyDescent="0.2">
      <c r="A384" s="58" t="s">
        <v>10</v>
      </c>
      <c r="B384" s="76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81"/>
    </row>
    <row r="385" spans="1:25" s="62" customFormat="1" ht="18.75" hidden="1" customHeight="1" outlineLevel="1" thickBot="1" x14ac:dyDescent="0.25">
      <c r="A385" s="147" t="s">
        <v>11</v>
      </c>
      <c r="B385" s="77">
        <v>2.496</v>
      </c>
      <c r="C385" s="75">
        <v>2.496</v>
      </c>
      <c r="D385" s="75">
        <v>2.496</v>
      </c>
      <c r="E385" s="75">
        <v>2.496</v>
      </c>
      <c r="F385" s="75">
        <v>2.496</v>
      </c>
      <c r="G385" s="75">
        <v>2.496</v>
      </c>
      <c r="H385" s="75">
        <v>2.496</v>
      </c>
      <c r="I385" s="75">
        <v>2.496</v>
      </c>
      <c r="J385" s="75">
        <v>2.496</v>
      </c>
      <c r="K385" s="75">
        <v>2.496</v>
      </c>
      <c r="L385" s="75">
        <v>2.496</v>
      </c>
      <c r="M385" s="75">
        <v>2.496</v>
      </c>
      <c r="N385" s="75">
        <v>2.496</v>
      </c>
      <c r="O385" s="75">
        <v>2.496</v>
      </c>
      <c r="P385" s="75">
        <v>2.496</v>
      </c>
      <c r="Q385" s="75">
        <v>2.496</v>
      </c>
      <c r="R385" s="75">
        <v>2.496</v>
      </c>
      <c r="S385" s="75">
        <v>2.496</v>
      </c>
      <c r="T385" s="75">
        <v>2.496</v>
      </c>
      <c r="U385" s="75">
        <v>2.496</v>
      </c>
      <c r="V385" s="75">
        <v>2.496</v>
      </c>
      <c r="W385" s="75">
        <v>2.496</v>
      </c>
      <c r="X385" s="75">
        <v>2.496</v>
      </c>
      <c r="Y385" s="82">
        <v>2.496</v>
      </c>
    </row>
    <row r="386" spans="1:25" s="62" customFormat="1" ht="18.75" customHeight="1" collapsed="1" thickBot="1" x14ac:dyDescent="0.25">
      <c r="A386" s="109">
        <v>13</v>
      </c>
      <c r="B386" s="101">
        <f>SUM(B387:B390)</f>
        <v>1412.2560000000001</v>
      </c>
      <c r="C386" s="102">
        <v>2183.2980000000002</v>
      </c>
      <c r="D386" s="102">
        <v>2119.078</v>
      </c>
      <c r="E386" s="103">
        <v>2121.2280000000001</v>
      </c>
      <c r="F386" s="103">
        <v>2177.0080000000003</v>
      </c>
      <c r="G386" s="103">
        <v>2175.1280000000002</v>
      </c>
      <c r="H386" s="103">
        <v>2322.5679999999998</v>
      </c>
      <c r="I386" s="103">
        <v>2536.7179999999998</v>
      </c>
      <c r="J386" s="103">
        <v>2575.6280000000002</v>
      </c>
      <c r="K386" s="104">
        <v>2600.848</v>
      </c>
      <c r="L386" s="103">
        <v>2636.0080000000003</v>
      </c>
      <c r="M386" s="105">
        <v>2616.828</v>
      </c>
      <c r="N386" s="104">
        <v>2606.8679999999999</v>
      </c>
      <c r="O386" s="103">
        <v>2609.2280000000001</v>
      </c>
      <c r="P386" s="105">
        <v>2602.0679999999998</v>
      </c>
      <c r="Q386" s="106">
        <v>2597.9679999999998</v>
      </c>
      <c r="R386" s="103">
        <v>2608.348</v>
      </c>
      <c r="S386" s="106">
        <v>2608.6979999999999</v>
      </c>
      <c r="T386" s="103">
        <v>2615.0679999999998</v>
      </c>
      <c r="U386" s="102">
        <v>2614.4479999999999</v>
      </c>
      <c r="V386" s="102">
        <v>2598.7580000000003</v>
      </c>
      <c r="W386" s="102">
        <v>2580.848</v>
      </c>
      <c r="X386" s="102">
        <v>2491.7280000000001</v>
      </c>
      <c r="Y386" s="107">
        <v>2365.9580000000001</v>
      </c>
    </row>
    <row r="387" spans="1:25" s="62" customFormat="1" ht="18.75" hidden="1" customHeight="1" outlineLevel="1" x14ac:dyDescent="0.2">
      <c r="A387" s="56" t="s">
        <v>8</v>
      </c>
      <c r="B387" s="76">
        <f>B71</f>
        <v>758.2</v>
      </c>
      <c r="C387" s="71">
        <f t="shared" ref="C387:Y387" si="73">C71</f>
        <v>724.46</v>
      </c>
      <c r="D387" s="71">
        <f t="shared" si="73"/>
        <v>720.03</v>
      </c>
      <c r="E387" s="72">
        <f t="shared" si="73"/>
        <v>748.27</v>
      </c>
      <c r="F387" s="71">
        <f t="shared" si="73"/>
        <v>733.88</v>
      </c>
      <c r="G387" s="71">
        <f t="shared" si="73"/>
        <v>772.36</v>
      </c>
      <c r="H387" s="71">
        <f t="shared" si="73"/>
        <v>768.17</v>
      </c>
      <c r="I387" s="71">
        <f t="shared" si="73"/>
        <v>754.94</v>
      </c>
      <c r="J387" s="73">
        <f t="shared" si="73"/>
        <v>757.61</v>
      </c>
      <c r="K387" s="71">
        <f t="shared" si="73"/>
        <v>762.57</v>
      </c>
      <c r="L387" s="71">
        <f t="shared" si="73"/>
        <v>762.42</v>
      </c>
      <c r="M387" s="71">
        <f t="shared" si="73"/>
        <v>771.74</v>
      </c>
      <c r="N387" s="71">
        <f t="shared" si="73"/>
        <v>776.6</v>
      </c>
      <c r="O387" s="71">
        <f t="shared" si="73"/>
        <v>751.86</v>
      </c>
      <c r="P387" s="71">
        <f t="shared" si="73"/>
        <v>758.43</v>
      </c>
      <c r="Q387" s="71">
        <f t="shared" si="73"/>
        <v>775.49</v>
      </c>
      <c r="R387" s="71">
        <f t="shared" si="73"/>
        <v>795.97</v>
      </c>
      <c r="S387" s="71">
        <f t="shared" si="73"/>
        <v>802</v>
      </c>
      <c r="T387" s="71">
        <f t="shared" si="73"/>
        <v>790.38</v>
      </c>
      <c r="U387" s="71">
        <f t="shared" si="73"/>
        <v>781.2</v>
      </c>
      <c r="V387" s="71">
        <f t="shared" si="73"/>
        <v>782.32</v>
      </c>
      <c r="W387" s="71">
        <f t="shared" si="73"/>
        <v>789.02</v>
      </c>
      <c r="X387" s="71">
        <f t="shared" si="73"/>
        <v>795.25</v>
      </c>
      <c r="Y387" s="79">
        <f t="shared" si="73"/>
        <v>791.44</v>
      </c>
    </row>
    <row r="388" spans="1:25" s="62" customFormat="1" ht="18.75" hidden="1" customHeight="1" outlineLevel="1" x14ac:dyDescent="0.2">
      <c r="A388" s="57" t="s">
        <v>9</v>
      </c>
      <c r="B388" s="76">
        <v>651.55999999999995</v>
      </c>
      <c r="C388" s="74">
        <v>651.55999999999995</v>
      </c>
      <c r="D388" s="74">
        <v>651.55999999999995</v>
      </c>
      <c r="E388" s="74">
        <v>651.55999999999995</v>
      </c>
      <c r="F388" s="74">
        <v>651.55999999999995</v>
      </c>
      <c r="G388" s="74">
        <v>651.55999999999995</v>
      </c>
      <c r="H388" s="74">
        <v>651.55999999999995</v>
      </c>
      <c r="I388" s="74">
        <v>651.55999999999995</v>
      </c>
      <c r="J388" s="74">
        <v>651.55999999999995</v>
      </c>
      <c r="K388" s="74">
        <v>651.55999999999995</v>
      </c>
      <c r="L388" s="74">
        <v>651.55999999999995</v>
      </c>
      <c r="M388" s="74">
        <v>651.55999999999995</v>
      </c>
      <c r="N388" s="74">
        <v>651.55999999999995</v>
      </c>
      <c r="O388" s="74">
        <v>651.55999999999995</v>
      </c>
      <c r="P388" s="74">
        <v>651.55999999999995</v>
      </c>
      <c r="Q388" s="74">
        <v>651.55999999999995</v>
      </c>
      <c r="R388" s="74">
        <v>651.55999999999995</v>
      </c>
      <c r="S388" s="74">
        <v>651.55999999999995</v>
      </c>
      <c r="T388" s="74">
        <v>651.55999999999995</v>
      </c>
      <c r="U388" s="74">
        <v>651.55999999999995</v>
      </c>
      <c r="V388" s="74">
        <v>651.55999999999995</v>
      </c>
      <c r="W388" s="74">
        <v>651.55999999999995</v>
      </c>
      <c r="X388" s="74">
        <v>651.55999999999995</v>
      </c>
      <c r="Y388" s="81">
        <v>651.55999999999995</v>
      </c>
    </row>
    <row r="389" spans="1:25" s="62" customFormat="1" ht="18.75" hidden="1" customHeight="1" outlineLevel="1" x14ac:dyDescent="0.2">
      <c r="A389" s="58" t="s">
        <v>10</v>
      </c>
      <c r="B389" s="76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81"/>
    </row>
    <row r="390" spans="1:25" s="62" customFormat="1" ht="18.75" hidden="1" customHeight="1" outlineLevel="1" thickBot="1" x14ac:dyDescent="0.25">
      <c r="A390" s="147" t="s">
        <v>11</v>
      </c>
      <c r="B390" s="77">
        <v>2.496</v>
      </c>
      <c r="C390" s="75">
        <v>2.496</v>
      </c>
      <c r="D390" s="75">
        <v>2.496</v>
      </c>
      <c r="E390" s="75">
        <v>2.496</v>
      </c>
      <c r="F390" s="75">
        <v>2.496</v>
      </c>
      <c r="G390" s="75">
        <v>2.496</v>
      </c>
      <c r="H390" s="75">
        <v>2.496</v>
      </c>
      <c r="I390" s="75">
        <v>2.496</v>
      </c>
      <c r="J390" s="75">
        <v>2.496</v>
      </c>
      <c r="K390" s="75">
        <v>2.496</v>
      </c>
      <c r="L390" s="75">
        <v>2.496</v>
      </c>
      <c r="M390" s="75">
        <v>2.496</v>
      </c>
      <c r="N390" s="75">
        <v>2.496</v>
      </c>
      <c r="O390" s="75">
        <v>2.496</v>
      </c>
      <c r="P390" s="75">
        <v>2.496</v>
      </c>
      <c r="Q390" s="75">
        <v>2.496</v>
      </c>
      <c r="R390" s="75">
        <v>2.496</v>
      </c>
      <c r="S390" s="75">
        <v>2.496</v>
      </c>
      <c r="T390" s="75">
        <v>2.496</v>
      </c>
      <c r="U390" s="75">
        <v>2.496</v>
      </c>
      <c r="V390" s="75">
        <v>2.496</v>
      </c>
      <c r="W390" s="75">
        <v>2.496</v>
      </c>
      <c r="X390" s="75">
        <v>2.496</v>
      </c>
      <c r="Y390" s="82">
        <v>2.496</v>
      </c>
    </row>
    <row r="391" spans="1:25" s="62" customFormat="1" ht="18.75" customHeight="1" collapsed="1" thickBot="1" x14ac:dyDescent="0.25">
      <c r="A391" s="112">
        <v>14</v>
      </c>
      <c r="B391" s="101">
        <f>SUM(B392:B395)</f>
        <v>1483.076</v>
      </c>
      <c r="C391" s="102">
        <v>2185.0279999999998</v>
      </c>
      <c r="D391" s="102">
        <v>2095.2380000000003</v>
      </c>
      <c r="E391" s="103">
        <v>2087.2380000000003</v>
      </c>
      <c r="F391" s="103">
        <v>2181.6979999999999</v>
      </c>
      <c r="G391" s="103">
        <v>2204.6280000000002</v>
      </c>
      <c r="H391" s="103">
        <v>2357.6979999999999</v>
      </c>
      <c r="I391" s="103">
        <v>2549.4679999999998</v>
      </c>
      <c r="J391" s="103">
        <v>2588.098</v>
      </c>
      <c r="K391" s="104">
        <v>2612.078</v>
      </c>
      <c r="L391" s="103">
        <v>2643.4879999999998</v>
      </c>
      <c r="M391" s="105">
        <v>2628.538</v>
      </c>
      <c r="N391" s="104">
        <v>2618.038</v>
      </c>
      <c r="O391" s="103">
        <v>2631.9079999999999</v>
      </c>
      <c r="P391" s="105">
        <v>2625.6179999999999</v>
      </c>
      <c r="Q391" s="106">
        <v>2611.9380000000001</v>
      </c>
      <c r="R391" s="103">
        <v>2621.3580000000002</v>
      </c>
      <c r="S391" s="106">
        <v>2614.2179999999998</v>
      </c>
      <c r="T391" s="103">
        <v>2632.9679999999998</v>
      </c>
      <c r="U391" s="102">
        <v>2634.078</v>
      </c>
      <c r="V391" s="102">
        <v>2611.4079999999999</v>
      </c>
      <c r="W391" s="102">
        <v>2582.6480000000001</v>
      </c>
      <c r="X391" s="102">
        <v>2496.7580000000003</v>
      </c>
      <c r="Y391" s="107">
        <v>2381.1680000000001</v>
      </c>
    </row>
    <row r="392" spans="1:25" s="62" customFormat="1" ht="18.75" hidden="1" customHeight="1" outlineLevel="1" x14ac:dyDescent="0.2">
      <c r="A392" s="56" t="s">
        <v>8</v>
      </c>
      <c r="B392" s="76">
        <f>B76</f>
        <v>829.02</v>
      </c>
      <c r="C392" s="71">
        <f t="shared" ref="C392:Y392" si="74">C76</f>
        <v>800.56</v>
      </c>
      <c r="D392" s="71">
        <f t="shared" si="74"/>
        <v>793.92</v>
      </c>
      <c r="E392" s="72">
        <f t="shared" si="74"/>
        <v>821.36</v>
      </c>
      <c r="F392" s="71">
        <f t="shared" si="74"/>
        <v>777.95</v>
      </c>
      <c r="G392" s="71">
        <f t="shared" si="74"/>
        <v>807.79</v>
      </c>
      <c r="H392" s="71">
        <f t="shared" si="74"/>
        <v>811.62</v>
      </c>
      <c r="I392" s="71">
        <f t="shared" si="74"/>
        <v>795.73</v>
      </c>
      <c r="J392" s="73">
        <f t="shared" si="74"/>
        <v>804.72</v>
      </c>
      <c r="K392" s="71">
        <f t="shared" si="74"/>
        <v>808.1</v>
      </c>
      <c r="L392" s="71">
        <f t="shared" si="74"/>
        <v>806.55</v>
      </c>
      <c r="M392" s="71">
        <f t="shared" si="74"/>
        <v>807.73</v>
      </c>
      <c r="N392" s="71">
        <f t="shared" si="74"/>
        <v>823.75</v>
      </c>
      <c r="O392" s="71">
        <f t="shared" si="74"/>
        <v>796.44</v>
      </c>
      <c r="P392" s="71">
        <f t="shared" si="74"/>
        <v>806.25</v>
      </c>
      <c r="Q392" s="71">
        <f t="shared" si="74"/>
        <v>828.7</v>
      </c>
      <c r="R392" s="71">
        <f t="shared" si="74"/>
        <v>841.67</v>
      </c>
      <c r="S392" s="71">
        <f t="shared" si="74"/>
        <v>850.28</v>
      </c>
      <c r="T392" s="71">
        <f t="shared" si="74"/>
        <v>838.32</v>
      </c>
      <c r="U392" s="71">
        <f t="shared" si="74"/>
        <v>825.32</v>
      </c>
      <c r="V392" s="71">
        <f t="shared" si="74"/>
        <v>813.93</v>
      </c>
      <c r="W392" s="71">
        <f t="shared" si="74"/>
        <v>825.72</v>
      </c>
      <c r="X392" s="71">
        <f t="shared" si="74"/>
        <v>825.83</v>
      </c>
      <c r="Y392" s="79">
        <f t="shared" si="74"/>
        <v>830.63</v>
      </c>
    </row>
    <row r="393" spans="1:25" s="62" customFormat="1" ht="18.75" hidden="1" customHeight="1" outlineLevel="1" x14ac:dyDescent="0.2">
      <c r="A393" s="57" t="s">
        <v>9</v>
      </c>
      <c r="B393" s="76">
        <v>651.55999999999995</v>
      </c>
      <c r="C393" s="74">
        <v>651.55999999999995</v>
      </c>
      <c r="D393" s="74">
        <v>651.55999999999995</v>
      </c>
      <c r="E393" s="74">
        <v>651.55999999999995</v>
      </c>
      <c r="F393" s="74">
        <v>651.55999999999995</v>
      </c>
      <c r="G393" s="74">
        <v>651.55999999999995</v>
      </c>
      <c r="H393" s="74">
        <v>651.55999999999995</v>
      </c>
      <c r="I393" s="74">
        <v>651.55999999999995</v>
      </c>
      <c r="J393" s="74">
        <v>651.55999999999995</v>
      </c>
      <c r="K393" s="74">
        <v>651.55999999999995</v>
      </c>
      <c r="L393" s="74">
        <v>651.55999999999995</v>
      </c>
      <c r="M393" s="74">
        <v>651.55999999999995</v>
      </c>
      <c r="N393" s="74">
        <v>651.55999999999995</v>
      </c>
      <c r="O393" s="74">
        <v>651.55999999999995</v>
      </c>
      <c r="P393" s="74">
        <v>651.55999999999995</v>
      </c>
      <c r="Q393" s="74">
        <v>651.55999999999995</v>
      </c>
      <c r="R393" s="74">
        <v>651.55999999999995</v>
      </c>
      <c r="S393" s="74">
        <v>651.55999999999995</v>
      </c>
      <c r="T393" s="74">
        <v>651.55999999999995</v>
      </c>
      <c r="U393" s="74">
        <v>651.55999999999995</v>
      </c>
      <c r="V393" s="74">
        <v>651.55999999999995</v>
      </c>
      <c r="W393" s="74">
        <v>651.55999999999995</v>
      </c>
      <c r="X393" s="74">
        <v>651.55999999999995</v>
      </c>
      <c r="Y393" s="81">
        <v>651.55999999999995</v>
      </c>
    </row>
    <row r="394" spans="1:25" s="62" customFormat="1" ht="18.75" hidden="1" customHeight="1" outlineLevel="1" x14ac:dyDescent="0.2">
      <c r="A394" s="58" t="s">
        <v>10</v>
      </c>
      <c r="B394" s="76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81"/>
    </row>
    <row r="395" spans="1:25" s="62" customFormat="1" ht="18.75" hidden="1" customHeight="1" outlineLevel="1" thickBot="1" x14ac:dyDescent="0.25">
      <c r="A395" s="147" t="s">
        <v>11</v>
      </c>
      <c r="B395" s="77">
        <v>2.496</v>
      </c>
      <c r="C395" s="75">
        <v>2.496</v>
      </c>
      <c r="D395" s="75">
        <v>2.496</v>
      </c>
      <c r="E395" s="75">
        <v>2.496</v>
      </c>
      <c r="F395" s="75">
        <v>2.496</v>
      </c>
      <c r="G395" s="75">
        <v>2.496</v>
      </c>
      <c r="H395" s="75">
        <v>2.496</v>
      </c>
      <c r="I395" s="75">
        <v>2.496</v>
      </c>
      <c r="J395" s="75">
        <v>2.496</v>
      </c>
      <c r="K395" s="75">
        <v>2.496</v>
      </c>
      <c r="L395" s="75">
        <v>2.496</v>
      </c>
      <c r="M395" s="75">
        <v>2.496</v>
      </c>
      <c r="N395" s="75">
        <v>2.496</v>
      </c>
      <c r="O395" s="75">
        <v>2.496</v>
      </c>
      <c r="P395" s="75">
        <v>2.496</v>
      </c>
      <c r="Q395" s="75">
        <v>2.496</v>
      </c>
      <c r="R395" s="75">
        <v>2.496</v>
      </c>
      <c r="S395" s="75">
        <v>2.496</v>
      </c>
      <c r="T395" s="75">
        <v>2.496</v>
      </c>
      <c r="U395" s="75">
        <v>2.496</v>
      </c>
      <c r="V395" s="75">
        <v>2.496</v>
      </c>
      <c r="W395" s="75">
        <v>2.496</v>
      </c>
      <c r="X395" s="75">
        <v>2.496</v>
      </c>
      <c r="Y395" s="82">
        <v>2.496</v>
      </c>
    </row>
    <row r="396" spans="1:25" s="62" customFormat="1" ht="18.75" customHeight="1" collapsed="1" thickBot="1" x14ac:dyDescent="0.25">
      <c r="A396" s="109">
        <v>15</v>
      </c>
      <c r="B396" s="101">
        <f>SUM(B397:B400)</f>
        <v>1457.9560000000001</v>
      </c>
      <c r="C396" s="102">
        <v>2216.2980000000002</v>
      </c>
      <c r="D396" s="102">
        <v>2174.078</v>
      </c>
      <c r="E396" s="103">
        <v>2153.8179999999998</v>
      </c>
      <c r="F396" s="103">
        <v>2206.3679999999999</v>
      </c>
      <c r="G396" s="103">
        <v>2211.1880000000001</v>
      </c>
      <c r="H396" s="103">
        <v>2440.6480000000001</v>
      </c>
      <c r="I396" s="103">
        <v>2593.9180000000001</v>
      </c>
      <c r="J396" s="103">
        <v>2669.2580000000003</v>
      </c>
      <c r="K396" s="104">
        <v>2709.2180000000003</v>
      </c>
      <c r="L396" s="103">
        <v>2747.788</v>
      </c>
      <c r="M396" s="105">
        <v>2733.3780000000002</v>
      </c>
      <c r="N396" s="104">
        <v>2719.4380000000001</v>
      </c>
      <c r="O396" s="103">
        <v>2727.6179999999999</v>
      </c>
      <c r="P396" s="105">
        <v>2722.6880000000001</v>
      </c>
      <c r="Q396" s="106">
        <v>2715.7080000000001</v>
      </c>
      <c r="R396" s="103">
        <v>2730.828</v>
      </c>
      <c r="S396" s="106">
        <v>2726.0080000000003</v>
      </c>
      <c r="T396" s="103">
        <v>2745.2379999999998</v>
      </c>
      <c r="U396" s="102">
        <v>2740.4680000000003</v>
      </c>
      <c r="V396" s="102">
        <v>2688.0279999999998</v>
      </c>
      <c r="W396" s="102">
        <v>2651.8380000000002</v>
      </c>
      <c r="X396" s="102">
        <v>2526.0880000000002</v>
      </c>
      <c r="Y396" s="107">
        <v>2371.7980000000002</v>
      </c>
    </row>
    <row r="397" spans="1:25" s="62" customFormat="1" ht="18.75" hidden="1" customHeight="1" outlineLevel="1" x14ac:dyDescent="0.2">
      <c r="A397" s="56" t="s">
        <v>8</v>
      </c>
      <c r="B397" s="76">
        <f>B81</f>
        <v>803.9</v>
      </c>
      <c r="C397" s="71">
        <f t="shared" ref="C397:Y397" si="75">C81</f>
        <v>773.99</v>
      </c>
      <c r="D397" s="71">
        <f t="shared" si="75"/>
        <v>779.6</v>
      </c>
      <c r="E397" s="72">
        <f t="shared" si="75"/>
        <v>796.16</v>
      </c>
      <c r="F397" s="71">
        <f t="shared" si="75"/>
        <v>787.64</v>
      </c>
      <c r="G397" s="71">
        <f t="shared" si="75"/>
        <v>783.22</v>
      </c>
      <c r="H397" s="71">
        <f t="shared" si="75"/>
        <v>792.09</v>
      </c>
      <c r="I397" s="71">
        <f t="shared" si="75"/>
        <v>779.57</v>
      </c>
      <c r="J397" s="73">
        <f t="shared" si="75"/>
        <v>782.45</v>
      </c>
      <c r="K397" s="71">
        <f t="shared" si="75"/>
        <v>788.67</v>
      </c>
      <c r="L397" s="71">
        <f t="shared" si="75"/>
        <v>785.95</v>
      </c>
      <c r="M397" s="71">
        <f t="shared" si="75"/>
        <v>785.58</v>
      </c>
      <c r="N397" s="71">
        <f t="shared" si="75"/>
        <v>795.03</v>
      </c>
      <c r="O397" s="71">
        <f t="shared" si="75"/>
        <v>752.68</v>
      </c>
      <c r="P397" s="71">
        <f t="shared" si="75"/>
        <v>780.44</v>
      </c>
      <c r="Q397" s="71">
        <f t="shared" si="75"/>
        <v>806.71</v>
      </c>
      <c r="R397" s="71">
        <f t="shared" si="75"/>
        <v>817.01</v>
      </c>
      <c r="S397" s="71">
        <f t="shared" si="75"/>
        <v>821</v>
      </c>
      <c r="T397" s="71">
        <f t="shared" si="75"/>
        <v>814.88</v>
      </c>
      <c r="U397" s="71">
        <f t="shared" si="75"/>
        <v>803.7</v>
      </c>
      <c r="V397" s="71">
        <f t="shared" si="75"/>
        <v>801.2</v>
      </c>
      <c r="W397" s="71">
        <f t="shared" si="75"/>
        <v>801.27</v>
      </c>
      <c r="X397" s="71">
        <f t="shared" si="75"/>
        <v>797.03</v>
      </c>
      <c r="Y397" s="79">
        <f t="shared" si="75"/>
        <v>803.18</v>
      </c>
    </row>
    <row r="398" spans="1:25" s="62" customFormat="1" ht="18.75" hidden="1" customHeight="1" outlineLevel="1" x14ac:dyDescent="0.2">
      <c r="A398" s="57" t="s">
        <v>9</v>
      </c>
      <c r="B398" s="76">
        <v>651.55999999999995</v>
      </c>
      <c r="C398" s="74">
        <v>651.55999999999995</v>
      </c>
      <c r="D398" s="74">
        <v>651.55999999999995</v>
      </c>
      <c r="E398" s="74">
        <v>651.55999999999995</v>
      </c>
      <c r="F398" s="74">
        <v>651.55999999999995</v>
      </c>
      <c r="G398" s="74">
        <v>651.55999999999995</v>
      </c>
      <c r="H398" s="74">
        <v>651.55999999999995</v>
      </c>
      <c r="I398" s="74">
        <v>651.55999999999995</v>
      </c>
      <c r="J398" s="74">
        <v>651.55999999999995</v>
      </c>
      <c r="K398" s="74">
        <v>651.55999999999995</v>
      </c>
      <c r="L398" s="74">
        <v>651.55999999999995</v>
      </c>
      <c r="M398" s="74">
        <v>651.55999999999995</v>
      </c>
      <c r="N398" s="74">
        <v>651.55999999999995</v>
      </c>
      <c r="O398" s="74">
        <v>651.55999999999995</v>
      </c>
      <c r="P398" s="74">
        <v>651.55999999999995</v>
      </c>
      <c r="Q398" s="74">
        <v>651.55999999999995</v>
      </c>
      <c r="R398" s="74">
        <v>651.55999999999995</v>
      </c>
      <c r="S398" s="74">
        <v>651.55999999999995</v>
      </c>
      <c r="T398" s="74">
        <v>651.55999999999995</v>
      </c>
      <c r="U398" s="74">
        <v>651.55999999999995</v>
      </c>
      <c r="V398" s="74">
        <v>651.55999999999995</v>
      </c>
      <c r="W398" s="74">
        <v>651.55999999999995</v>
      </c>
      <c r="X398" s="74">
        <v>651.55999999999995</v>
      </c>
      <c r="Y398" s="81">
        <v>651.55999999999995</v>
      </c>
    </row>
    <row r="399" spans="1:25" s="62" customFormat="1" ht="18.75" hidden="1" customHeight="1" outlineLevel="1" x14ac:dyDescent="0.2">
      <c r="A399" s="58" t="s">
        <v>10</v>
      </c>
      <c r="B399" s="76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81"/>
    </row>
    <row r="400" spans="1:25" s="62" customFormat="1" ht="18.75" hidden="1" customHeight="1" outlineLevel="1" thickBot="1" x14ac:dyDescent="0.25">
      <c r="A400" s="147" t="s">
        <v>11</v>
      </c>
      <c r="B400" s="77">
        <v>2.496</v>
      </c>
      <c r="C400" s="75">
        <v>2.496</v>
      </c>
      <c r="D400" s="75">
        <v>2.496</v>
      </c>
      <c r="E400" s="75">
        <v>2.496</v>
      </c>
      <c r="F400" s="75">
        <v>2.496</v>
      </c>
      <c r="G400" s="75">
        <v>2.496</v>
      </c>
      <c r="H400" s="75">
        <v>2.496</v>
      </c>
      <c r="I400" s="75">
        <v>2.496</v>
      </c>
      <c r="J400" s="75">
        <v>2.496</v>
      </c>
      <c r="K400" s="75">
        <v>2.496</v>
      </c>
      <c r="L400" s="75">
        <v>2.496</v>
      </c>
      <c r="M400" s="75">
        <v>2.496</v>
      </c>
      <c r="N400" s="75">
        <v>2.496</v>
      </c>
      <c r="O400" s="75">
        <v>2.496</v>
      </c>
      <c r="P400" s="75">
        <v>2.496</v>
      </c>
      <c r="Q400" s="75">
        <v>2.496</v>
      </c>
      <c r="R400" s="75">
        <v>2.496</v>
      </c>
      <c r="S400" s="75">
        <v>2.496</v>
      </c>
      <c r="T400" s="75">
        <v>2.496</v>
      </c>
      <c r="U400" s="75">
        <v>2.496</v>
      </c>
      <c r="V400" s="75">
        <v>2.496</v>
      </c>
      <c r="W400" s="75">
        <v>2.496</v>
      </c>
      <c r="X400" s="75">
        <v>2.496</v>
      </c>
      <c r="Y400" s="82">
        <v>2.496</v>
      </c>
    </row>
    <row r="401" spans="1:25" s="62" customFormat="1" ht="18.75" customHeight="1" collapsed="1" thickBot="1" x14ac:dyDescent="0.25">
      <c r="A401" s="112">
        <v>16</v>
      </c>
      <c r="B401" s="101">
        <f>SUM(B402:B405)</f>
        <v>1432.326</v>
      </c>
      <c r="C401" s="102">
        <v>2220.268</v>
      </c>
      <c r="D401" s="102">
        <v>2185.7980000000002</v>
      </c>
      <c r="E401" s="103">
        <v>2168.518</v>
      </c>
      <c r="F401" s="103">
        <v>2201.8679999999999</v>
      </c>
      <c r="G401" s="103">
        <v>2206.2280000000001</v>
      </c>
      <c r="H401" s="103">
        <v>2394.9079999999999</v>
      </c>
      <c r="I401" s="103">
        <v>2549.4879999999998</v>
      </c>
      <c r="J401" s="103">
        <v>2602.6680000000001</v>
      </c>
      <c r="K401" s="104">
        <v>2636.9180000000001</v>
      </c>
      <c r="L401" s="103">
        <v>2670.1280000000002</v>
      </c>
      <c r="M401" s="105">
        <v>2658.6579999999999</v>
      </c>
      <c r="N401" s="104">
        <v>2650.748</v>
      </c>
      <c r="O401" s="103">
        <v>2655.5679999999998</v>
      </c>
      <c r="P401" s="105">
        <v>2654.558</v>
      </c>
      <c r="Q401" s="106">
        <v>2644.0880000000002</v>
      </c>
      <c r="R401" s="103">
        <v>2654.288</v>
      </c>
      <c r="S401" s="106">
        <v>2644.8879999999999</v>
      </c>
      <c r="T401" s="103">
        <v>2651.3380000000002</v>
      </c>
      <c r="U401" s="102">
        <v>2636.0480000000002</v>
      </c>
      <c r="V401" s="102">
        <v>2606.348</v>
      </c>
      <c r="W401" s="102">
        <v>2565.3980000000001</v>
      </c>
      <c r="X401" s="102">
        <v>2504.5880000000002</v>
      </c>
      <c r="Y401" s="107">
        <v>2376.8179999999998</v>
      </c>
    </row>
    <row r="402" spans="1:25" s="62" customFormat="1" ht="18.75" hidden="1" customHeight="1" outlineLevel="1" x14ac:dyDescent="0.2">
      <c r="A402" s="160" t="s">
        <v>8</v>
      </c>
      <c r="B402" s="76">
        <f>B86</f>
        <v>778.27</v>
      </c>
      <c r="C402" s="71">
        <f t="shared" ref="C402:Y402" si="76">C86</f>
        <v>758.46</v>
      </c>
      <c r="D402" s="71">
        <f t="shared" si="76"/>
        <v>768.04</v>
      </c>
      <c r="E402" s="72">
        <f t="shared" si="76"/>
        <v>779.33</v>
      </c>
      <c r="F402" s="71">
        <f t="shared" si="76"/>
        <v>776.87</v>
      </c>
      <c r="G402" s="71">
        <f t="shared" si="76"/>
        <v>770.22</v>
      </c>
      <c r="H402" s="71">
        <f t="shared" si="76"/>
        <v>770.67</v>
      </c>
      <c r="I402" s="71">
        <f t="shared" si="76"/>
        <v>756.95</v>
      </c>
      <c r="J402" s="73">
        <f t="shared" si="76"/>
        <v>763.17</v>
      </c>
      <c r="K402" s="71">
        <f t="shared" si="76"/>
        <v>756.8</v>
      </c>
      <c r="L402" s="71">
        <f t="shared" si="76"/>
        <v>760.68</v>
      </c>
      <c r="M402" s="71">
        <f t="shared" si="76"/>
        <v>775.71</v>
      </c>
      <c r="N402" s="71">
        <f t="shared" si="76"/>
        <v>780.96</v>
      </c>
      <c r="O402" s="71">
        <f t="shared" si="76"/>
        <v>752.13</v>
      </c>
      <c r="P402" s="71">
        <f t="shared" si="76"/>
        <v>755.93</v>
      </c>
      <c r="Q402" s="71">
        <f t="shared" si="76"/>
        <v>776.89</v>
      </c>
      <c r="R402" s="71">
        <f t="shared" si="76"/>
        <v>796.22</v>
      </c>
      <c r="S402" s="71">
        <f t="shared" si="76"/>
        <v>798.72</v>
      </c>
      <c r="T402" s="71">
        <f t="shared" si="76"/>
        <v>788.52</v>
      </c>
      <c r="U402" s="71">
        <f t="shared" si="76"/>
        <v>782.78</v>
      </c>
      <c r="V402" s="71">
        <f t="shared" si="76"/>
        <v>777.02</v>
      </c>
      <c r="W402" s="71">
        <f t="shared" si="76"/>
        <v>785.6</v>
      </c>
      <c r="X402" s="71">
        <f t="shared" si="76"/>
        <v>759.47</v>
      </c>
      <c r="Y402" s="79">
        <f t="shared" si="76"/>
        <v>774.19</v>
      </c>
    </row>
    <row r="403" spans="1:25" s="62" customFormat="1" ht="18.75" hidden="1" customHeight="1" outlineLevel="1" x14ac:dyDescent="0.2">
      <c r="A403" s="53" t="s">
        <v>9</v>
      </c>
      <c r="B403" s="76">
        <v>651.55999999999995</v>
      </c>
      <c r="C403" s="74">
        <v>651.55999999999995</v>
      </c>
      <c r="D403" s="74">
        <v>651.55999999999995</v>
      </c>
      <c r="E403" s="74">
        <v>651.55999999999995</v>
      </c>
      <c r="F403" s="74">
        <v>651.55999999999995</v>
      </c>
      <c r="G403" s="74">
        <v>651.55999999999995</v>
      </c>
      <c r="H403" s="74">
        <v>651.55999999999995</v>
      </c>
      <c r="I403" s="74">
        <v>651.55999999999995</v>
      </c>
      <c r="J403" s="74">
        <v>651.55999999999995</v>
      </c>
      <c r="K403" s="74">
        <v>651.55999999999995</v>
      </c>
      <c r="L403" s="74">
        <v>651.55999999999995</v>
      </c>
      <c r="M403" s="74">
        <v>651.55999999999995</v>
      </c>
      <c r="N403" s="74">
        <v>651.55999999999995</v>
      </c>
      <c r="O403" s="74">
        <v>651.55999999999995</v>
      </c>
      <c r="P403" s="74">
        <v>651.55999999999995</v>
      </c>
      <c r="Q403" s="74">
        <v>651.55999999999995</v>
      </c>
      <c r="R403" s="74">
        <v>651.55999999999995</v>
      </c>
      <c r="S403" s="74">
        <v>651.55999999999995</v>
      </c>
      <c r="T403" s="74">
        <v>651.55999999999995</v>
      </c>
      <c r="U403" s="74">
        <v>651.55999999999995</v>
      </c>
      <c r="V403" s="74">
        <v>651.55999999999995</v>
      </c>
      <c r="W403" s="74">
        <v>651.55999999999995</v>
      </c>
      <c r="X403" s="74">
        <v>651.55999999999995</v>
      </c>
      <c r="Y403" s="81">
        <v>651.55999999999995</v>
      </c>
    </row>
    <row r="404" spans="1:25" s="62" customFormat="1" ht="18.75" hidden="1" customHeight="1" outlineLevel="1" x14ac:dyDescent="0.2">
      <c r="A404" s="54" t="s">
        <v>10</v>
      </c>
      <c r="B404" s="76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81"/>
    </row>
    <row r="405" spans="1:25" s="62" customFormat="1" ht="18.75" hidden="1" customHeight="1" outlineLevel="1" thickBot="1" x14ac:dyDescent="0.25">
      <c r="A405" s="161" t="s">
        <v>11</v>
      </c>
      <c r="B405" s="77">
        <v>2.496</v>
      </c>
      <c r="C405" s="75">
        <v>2.496</v>
      </c>
      <c r="D405" s="75">
        <v>2.496</v>
      </c>
      <c r="E405" s="75">
        <v>2.496</v>
      </c>
      <c r="F405" s="75">
        <v>2.496</v>
      </c>
      <c r="G405" s="75">
        <v>2.496</v>
      </c>
      <c r="H405" s="75">
        <v>2.496</v>
      </c>
      <c r="I405" s="75">
        <v>2.496</v>
      </c>
      <c r="J405" s="75">
        <v>2.496</v>
      </c>
      <c r="K405" s="75">
        <v>2.496</v>
      </c>
      <c r="L405" s="75">
        <v>2.496</v>
      </c>
      <c r="M405" s="75">
        <v>2.496</v>
      </c>
      <c r="N405" s="75">
        <v>2.496</v>
      </c>
      <c r="O405" s="75">
        <v>2.496</v>
      </c>
      <c r="P405" s="75">
        <v>2.496</v>
      </c>
      <c r="Q405" s="75">
        <v>2.496</v>
      </c>
      <c r="R405" s="75">
        <v>2.496</v>
      </c>
      <c r="S405" s="75">
        <v>2.496</v>
      </c>
      <c r="T405" s="75">
        <v>2.496</v>
      </c>
      <c r="U405" s="75">
        <v>2.496</v>
      </c>
      <c r="V405" s="75">
        <v>2.496</v>
      </c>
      <c r="W405" s="75">
        <v>2.496</v>
      </c>
      <c r="X405" s="75">
        <v>2.496</v>
      </c>
      <c r="Y405" s="82">
        <v>2.496</v>
      </c>
    </row>
    <row r="406" spans="1:25" s="62" customFormat="1" ht="18.75" customHeight="1" collapsed="1" thickBot="1" x14ac:dyDescent="0.25">
      <c r="A406" s="109">
        <v>17</v>
      </c>
      <c r="B406" s="101">
        <f>SUM(B407:B410)</f>
        <v>1435.4259999999999</v>
      </c>
      <c r="C406" s="102">
        <v>2255.6080000000002</v>
      </c>
      <c r="D406" s="102">
        <v>2227.2080000000001</v>
      </c>
      <c r="E406" s="103">
        <v>2207.248</v>
      </c>
      <c r="F406" s="103">
        <v>2215.1280000000002</v>
      </c>
      <c r="G406" s="103">
        <v>2196.5480000000002</v>
      </c>
      <c r="H406" s="103">
        <v>2229.848</v>
      </c>
      <c r="I406" s="103">
        <v>2394.7080000000001</v>
      </c>
      <c r="J406" s="103">
        <v>2568.2980000000002</v>
      </c>
      <c r="K406" s="104">
        <v>2617.768</v>
      </c>
      <c r="L406" s="103">
        <v>2633.7980000000002</v>
      </c>
      <c r="M406" s="105">
        <v>2635.8780000000002</v>
      </c>
      <c r="N406" s="104">
        <v>2631.4479999999999</v>
      </c>
      <c r="O406" s="103">
        <v>2623.8380000000002</v>
      </c>
      <c r="P406" s="105">
        <v>2626.3780000000002</v>
      </c>
      <c r="Q406" s="106">
        <v>2630.6480000000001</v>
      </c>
      <c r="R406" s="103">
        <v>2625.1379999999999</v>
      </c>
      <c r="S406" s="106">
        <v>2656.5679999999998</v>
      </c>
      <c r="T406" s="103">
        <v>2674.4079999999999</v>
      </c>
      <c r="U406" s="102">
        <v>2660.0080000000003</v>
      </c>
      <c r="V406" s="102">
        <v>2656.1979999999999</v>
      </c>
      <c r="W406" s="102">
        <v>2606.6880000000001</v>
      </c>
      <c r="X406" s="102">
        <v>2548.248</v>
      </c>
      <c r="Y406" s="107">
        <v>2381.6579999999999</v>
      </c>
    </row>
    <row r="407" spans="1:25" s="62" customFormat="1" ht="18.75" hidden="1" customHeight="1" outlineLevel="1" x14ac:dyDescent="0.2">
      <c r="A407" s="160" t="s">
        <v>8</v>
      </c>
      <c r="B407" s="76">
        <f>B91</f>
        <v>781.37</v>
      </c>
      <c r="C407" s="71">
        <f t="shared" ref="C407:Y407" si="77">C91</f>
        <v>759.91</v>
      </c>
      <c r="D407" s="71">
        <f t="shared" si="77"/>
        <v>773.2</v>
      </c>
      <c r="E407" s="72">
        <f t="shared" si="77"/>
        <v>768.23</v>
      </c>
      <c r="F407" s="71">
        <f t="shared" si="77"/>
        <v>774.79</v>
      </c>
      <c r="G407" s="71">
        <f t="shared" si="77"/>
        <v>775.94</v>
      </c>
      <c r="H407" s="71">
        <f t="shared" si="77"/>
        <v>777.43</v>
      </c>
      <c r="I407" s="71">
        <f t="shared" si="77"/>
        <v>769.79</v>
      </c>
      <c r="J407" s="73">
        <f t="shared" si="77"/>
        <v>773.82</v>
      </c>
      <c r="K407" s="71">
        <f t="shared" si="77"/>
        <v>783.37</v>
      </c>
      <c r="L407" s="71">
        <f t="shared" si="77"/>
        <v>781.59</v>
      </c>
      <c r="M407" s="71">
        <f t="shared" si="77"/>
        <v>783.73</v>
      </c>
      <c r="N407" s="71">
        <f t="shared" si="77"/>
        <v>781.63</v>
      </c>
      <c r="O407" s="71">
        <f t="shared" si="77"/>
        <v>765.88</v>
      </c>
      <c r="P407" s="71">
        <f t="shared" si="77"/>
        <v>770.05</v>
      </c>
      <c r="Q407" s="71">
        <f t="shared" si="77"/>
        <v>791.35</v>
      </c>
      <c r="R407" s="71">
        <f t="shared" si="77"/>
        <v>805.45</v>
      </c>
      <c r="S407" s="71">
        <f t="shared" si="77"/>
        <v>815.06</v>
      </c>
      <c r="T407" s="71">
        <f t="shared" si="77"/>
        <v>802.82</v>
      </c>
      <c r="U407" s="71">
        <f t="shared" si="77"/>
        <v>791.81</v>
      </c>
      <c r="V407" s="71">
        <f t="shared" si="77"/>
        <v>796.38</v>
      </c>
      <c r="W407" s="71">
        <f t="shared" si="77"/>
        <v>792.27</v>
      </c>
      <c r="X407" s="71">
        <f t="shared" si="77"/>
        <v>792.12</v>
      </c>
      <c r="Y407" s="79">
        <f t="shared" si="77"/>
        <v>791.55</v>
      </c>
    </row>
    <row r="408" spans="1:25" s="62" customFormat="1" ht="18.75" hidden="1" customHeight="1" outlineLevel="1" x14ac:dyDescent="0.2">
      <c r="A408" s="53" t="s">
        <v>9</v>
      </c>
      <c r="B408" s="76">
        <v>651.55999999999995</v>
      </c>
      <c r="C408" s="74">
        <v>651.55999999999995</v>
      </c>
      <c r="D408" s="74">
        <v>651.55999999999995</v>
      </c>
      <c r="E408" s="74">
        <v>651.55999999999995</v>
      </c>
      <c r="F408" s="74">
        <v>651.55999999999995</v>
      </c>
      <c r="G408" s="74">
        <v>651.55999999999995</v>
      </c>
      <c r="H408" s="74">
        <v>651.55999999999995</v>
      </c>
      <c r="I408" s="74">
        <v>651.55999999999995</v>
      </c>
      <c r="J408" s="74">
        <v>651.55999999999995</v>
      </c>
      <c r="K408" s="74">
        <v>651.55999999999995</v>
      </c>
      <c r="L408" s="74">
        <v>651.55999999999995</v>
      </c>
      <c r="M408" s="74">
        <v>651.55999999999995</v>
      </c>
      <c r="N408" s="74">
        <v>651.55999999999995</v>
      </c>
      <c r="O408" s="74">
        <v>651.55999999999995</v>
      </c>
      <c r="P408" s="74">
        <v>651.55999999999995</v>
      </c>
      <c r="Q408" s="74">
        <v>651.55999999999995</v>
      </c>
      <c r="R408" s="74">
        <v>651.55999999999995</v>
      </c>
      <c r="S408" s="74">
        <v>651.55999999999995</v>
      </c>
      <c r="T408" s="74">
        <v>651.55999999999995</v>
      </c>
      <c r="U408" s="74">
        <v>651.55999999999995</v>
      </c>
      <c r="V408" s="74">
        <v>651.55999999999995</v>
      </c>
      <c r="W408" s="74">
        <v>651.55999999999995</v>
      </c>
      <c r="X408" s="74">
        <v>651.55999999999995</v>
      </c>
      <c r="Y408" s="81">
        <v>651.55999999999995</v>
      </c>
    </row>
    <row r="409" spans="1:25" s="62" customFormat="1" ht="18.75" hidden="1" customHeight="1" outlineLevel="1" x14ac:dyDescent="0.2">
      <c r="A409" s="54" t="s">
        <v>10</v>
      </c>
      <c r="B409" s="76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81"/>
    </row>
    <row r="410" spans="1:25" s="62" customFormat="1" ht="18.75" hidden="1" customHeight="1" outlineLevel="1" thickBot="1" x14ac:dyDescent="0.25">
      <c r="A410" s="161" t="s">
        <v>11</v>
      </c>
      <c r="B410" s="77">
        <v>2.496</v>
      </c>
      <c r="C410" s="75">
        <v>2.496</v>
      </c>
      <c r="D410" s="75">
        <v>2.496</v>
      </c>
      <c r="E410" s="75">
        <v>2.496</v>
      </c>
      <c r="F410" s="75">
        <v>2.496</v>
      </c>
      <c r="G410" s="75">
        <v>2.496</v>
      </c>
      <c r="H410" s="75">
        <v>2.496</v>
      </c>
      <c r="I410" s="75">
        <v>2.496</v>
      </c>
      <c r="J410" s="75">
        <v>2.496</v>
      </c>
      <c r="K410" s="75">
        <v>2.496</v>
      </c>
      <c r="L410" s="75">
        <v>2.496</v>
      </c>
      <c r="M410" s="75">
        <v>2.496</v>
      </c>
      <c r="N410" s="75">
        <v>2.496</v>
      </c>
      <c r="O410" s="75">
        <v>2.496</v>
      </c>
      <c r="P410" s="75">
        <v>2.496</v>
      </c>
      <c r="Q410" s="75">
        <v>2.496</v>
      </c>
      <c r="R410" s="75">
        <v>2.496</v>
      </c>
      <c r="S410" s="75">
        <v>2.496</v>
      </c>
      <c r="T410" s="75">
        <v>2.496</v>
      </c>
      <c r="U410" s="75">
        <v>2.496</v>
      </c>
      <c r="V410" s="75">
        <v>2.496</v>
      </c>
      <c r="W410" s="75">
        <v>2.496</v>
      </c>
      <c r="X410" s="75">
        <v>2.496</v>
      </c>
      <c r="Y410" s="82">
        <v>2.496</v>
      </c>
    </row>
    <row r="411" spans="1:25" s="62" customFormat="1" ht="18.75" customHeight="1" collapsed="1" thickBot="1" x14ac:dyDescent="0.25">
      <c r="A411" s="110">
        <v>18</v>
      </c>
      <c r="B411" s="101">
        <f>SUM(B412:B415)</f>
        <v>1381.316</v>
      </c>
      <c r="C411" s="102">
        <v>2243.848</v>
      </c>
      <c r="D411" s="102">
        <v>2206.7779999999998</v>
      </c>
      <c r="E411" s="103">
        <v>2140.1379999999999</v>
      </c>
      <c r="F411" s="103">
        <v>2135.6979999999999</v>
      </c>
      <c r="G411" s="103">
        <v>2184.6880000000001</v>
      </c>
      <c r="H411" s="103">
        <v>2220.9679999999998</v>
      </c>
      <c r="I411" s="103">
        <v>2274.0480000000002</v>
      </c>
      <c r="J411" s="103">
        <v>2369.9279999999999</v>
      </c>
      <c r="K411" s="104">
        <v>2456.9580000000001</v>
      </c>
      <c r="L411" s="103">
        <v>2510.1280000000002</v>
      </c>
      <c r="M411" s="105">
        <v>2532.808</v>
      </c>
      <c r="N411" s="104">
        <v>2530.518</v>
      </c>
      <c r="O411" s="103">
        <v>2536.5480000000002</v>
      </c>
      <c r="P411" s="105">
        <v>2552.498</v>
      </c>
      <c r="Q411" s="106">
        <v>2570.1480000000001</v>
      </c>
      <c r="R411" s="103">
        <v>2575.998</v>
      </c>
      <c r="S411" s="106">
        <v>2607.6379999999999</v>
      </c>
      <c r="T411" s="103">
        <v>2620.0480000000002</v>
      </c>
      <c r="U411" s="102">
        <v>2609.6779999999999</v>
      </c>
      <c r="V411" s="102">
        <v>2614.8179999999998</v>
      </c>
      <c r="W411" s="102">
        <v>2576.018</v>
      </c>
      <c r="X411" s="102">
        <v>2490.8879999999999</v>
      </c>
      <c r="Y411" s="107">
        <v>2362.1880000000001</v>
      </c>
    </row>
    <row r="412" spans="1:25" s="62" customFormat="1" ht="18.75" hidden="1" customHeight="1" outlineLevel="1" x14ac:dyDescent="0.2">
      <c r="A412" s="56" t="s">
        <v>8</v>
      </c>
      <c r="B412" s="76">
        <f>B96</f>
        <v>727.26</v>
      </c>
      <c r="C412" s="71">
        <f t="shared" ref="C412:Y412" si="78">C96</f>
        <v>709.76</v>
      </c>
      <c r="D412" s="71">
        <f t="shared" si="78"/>
        <v>712.06</v>
      </c>
      <c r="E412" s="72">
        <f t="shared" si="78"/>
        <v>724.76</v>
      </c>
      <c r="F412" s="71">
        <f t="shared" si="78"/>
        <v>713.43</v>
      </c>
      <c r="G412" s="71">
        <f t="shared" si="78"/>
        <v>714.56</v>
      </c>
      <c r="H412" s="71">
        <f t="shared" si="78"/>
        <v>712.88</v>
      </c>
      <c r="I412" s="71">
        <f t="shared" si="78"/>
        <v>705.22</v>
      </c>
      <c r="J412" s="73">
        <f t="shared" si="78"/>
        <v>706.04</v>
      </c>
      <c r="K412" s="71">
        <f t="shared" si="78"/>
        <v>721.03</v>
      </c>
      <c r="L412" s="71">
        <f t="shared" si="78"/>
        <v>721.71</v>
      </c>
      <c r="M412" s="71">
        <f t="shared" si="78"/>
        <v>715.79</v>
      </c>
      <c r="N412" s="71">
        <f t="shared" si="78"/>
        <v>716.42</v>
      </c>
      <c r="O412" s="71">
        <f t="shared" si="78"/>
        <v>693.04</v>
      </c>
      <c r="P412" s="71">
        <f t="shared" si="78"/>
        <v>697.5</v>
      </c>
      <c r="Q412" s="71">
        <f t="shared" si="78"/>
        <v>716.86</v>
      </c>
      <c r="R412" s="71">
        <f t="shared" si="78"/>
        <v>726.33</v>
      </c>
      <c r="S412" s="71">
        <f t="shared" si="78"/>
        <v>729.64</v>
      </c>
      <c r="T412" s="71">
        <f t="shared" si="78"/>
        <v>719.21</v>
      </c>
      <c r="U412" s="71">
        <f t="shared" si="78"/>
        <v>711.44</v>
      </c>
      <c r="V412" s="71">
        <f t="shared" si="78"/>
        <v>714.06</v>
      </c>
      <c r="W412" s="71">
        <f t="shared" si="78"/>
        <v>723.85</v>
      </c>
      <c r="X412" s="71">
        <f t="shared" si="78"/>
        <v>722.73</v>
      </c>
      <c r="Y412" s="79">
        <f t="shared" si="78"/>
        <v>721.62</v>
      </c>
    </row>
    <row r="413" spans="1:25" s="62" customFormat="1" ht="18.75" hidden="1" customHeight="1" outlineLevel="1" x14ac:dyDescent="0.2">
      <c r="A413" s="57" t="s">
        <v>9</v>
      </c>
      <c r="B413" s="76">
        <v>651.55999999999995</v>
      </c>
      <c r="C413" s="74">
        <v>651.55999999999995</v>
      </c>
      <c r="D413" s="74">
        <v>651.55999999999995</v>
      </c>
      <c r="E413" s="74">
        <v>651.55999999999995</v>
      </c>
      <c r="F413" s="74">
        <v>651.55999999999995</v>
      </c>
      <c r="G413" s="74">
        <v>651.55999999999995</v>
      </c>
      <c r="H413" s="74">
        <v>651.55999999999995</v>
      </c>
      <c r="I413" s="74">
        <v>651.55999999999995</v>
      </c>
      <c r="J413" s="74">
        <v>651.55999999999995</v>
      </c>
      <c r="K413" s="74">
        <v>651.55999999999995</v>
      </c>
      <c r="L413" s="74">
        <v>651.55999999999995</v>
      </c>
      <c r="M413" s="74">
        <v>651.55999999999995</v>
      </c>
      <c r="N413" s="74">
        <v>651.55999999999995</v>
      </c>
      <c r="O413" s="74">
        <v>651.55999999999995</v>
      </c>
      <c r="P413" s="74">
        <v>651.55999999999995</v>
      </c>
      <c r="Q413" s="74">
        <v>651.55999999999995</v>
      </c>
      <c r="R413" s="74">
        <v>651.55999999999995</v>
      </c>
      <c r="S413" s="74">
        <v>651.55999999999995</v>
      </c>
      <c r="T413" s="74">
        <v>651.55999999999995</v>
      </c>
      <c r="U413" s="74">
        <v>651.55999999999995</v>
      </c>
      <c r="V413" s="74">
        <v>651.55999999999995</v>
      </c>
      <c r="W413" s="74">
        <v>651.55999999999995</v>
      </c>
      <c r="X413" s="74">
        <v>651.55999999999995</v>
      </c>
      <c r="Y413" s="81">
        <v>651.55999999999995</v>
      </c>
    </row>
    <row r="414" spans="1:25" s="62" customFormat="1" ht="18.75" hidden="1" customHeight="1" outlineLevel="1" x14ac:dyDescent="0.2">
      <c r="A414" s="58" t="s">
        <v>10</v>
      </c>
      <c r="B414" s="76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81"/>
    </row>
    <row r="415" spans="1:25" s="62" customFormat="1" ht="18.75" hidden="1" customHeight="1" outlineLevel="1" thickBot="1" x14ac:dyDescent="0.25">
      <c r="A415" s="147" t="s">
        <v>11</v>
      </c>
      <c r="B415" s="77">
        <v>2.496</v>
      </c>
      <c r="C415" s="75">
        <v>2.496</v>
      </c>
      <c r="D415" s="75">
        <v>2.496</v>
      </c>
      <c r="E415" s="75">
        <v>2.496</v>
      </c>
      <c r="F415" s="75">
        <v>2.496</v>
      </c>
      <c r="G415" s="75">
        <v>2.496</v>
      </c>
      <c r="H415" s="75">
        <v>2.496</v>
      </c>
      <c r="I415" s="75">
        <v>2.496</v>
      </c>
      <c r="J415" s="75">
        <v>2.496</v>
      </c>
      <c r="K415" s="75">
        <v>2.496</v>
      </c>
      <c r="L415" s="75">
        <v>2.496</v>
      </c>
      <c r="M415" s="75">
        <v>2.496</v>
      </c>
      <c r="N415" s="75">
        <v>2.496</v>
      </c>
      <c r="O415" s="75">
        <v>2.496</v>
      </c>
      <c r="P415" s="75">
        <v>2.496</v>
      </c>
      <c r="Q415" s="75">
        <v>2.496</v>
      </c>
      <c r="R415" s="75">
        <v>2.496</v>
      </c>
      <c r="S415" s="75">
        <v>2.496</v>
      </c>
      <c r="T415" s="75">
        <v>2.496</v>
      </c>
      <c r="U415" s="75">
        <v>2.496</v>
      </c>
      <c r="V415" s="75">
        <v>2.496</v>
      </c>
      <c r="W415" s="75">
        <v>2.496</v>
      </c>
      <c r="X415" s="75">
        <v>2.496</v>
      </c>
      <c r="Y415" s="82">
        <v>2.496</v>
      </c>
    </row>
    <row r="416" spans="1:25" s="62" customFormat="1" ht="18.75" customHeight="1" collapsed="1" thickBot="1" x14ac:dyDescent="0.25">
      <c r="A416" s="112">
        <v>19</v>
      </c>
      <c r="B416" s="101">
        <f>SUM(B417:B420)</f>
        <v>1365.2060000000001</v>
      </c>
      <c r="C416" s="102">
        <v>2220.078</v>
      </c>
      <c r="D416" s="102">
        <v>2165.748</v>
      </c>
      <c r="E416" s="103">
        <v>2140.248</v>
      </c>
      <c r="F416" s="103">
        <v>2172.808</v>
      </c>
      <c r="G416" s="103">
        <v>2037.4180000000001</v>
      </c>
      <c r="H416" s="103">
        <v>2348.2080000000001</v>
      </c>
      <c r="I416" s="103">
        <v>2552.6480000000001</v>
      </c>
      <c r="J416" s="103">
        <v>2585.8679999999999</v>
      </c>
      <c r="K416" s="104">
        <v>2603.1179999999999</v>
      </c>
      <c r="L416" s="103">
        <v>2620.4279999999999</v>
      </c>
      <c r="M416" s="105">
        <v>2611.1680000000001</v>
      </c>
      <c r="N416" s="104">
        <v>2600.4879999999998</v>
      </c>
      <c r="O416" s="103">
        <v>2602.038</v>
      </c>
      <c r="P416" s="105">
        <v>2601.6480000000001</v>
      </c>
      <c r="Q416" s="106">
        <v>2599.6080000000002</v>
      </c>
      <c r="R416" s="103">
        <v>2603.498</v>
      </c>
      <c r="S416" s="106">
        <v>2600.3980000000001</v>
      </c>
      <c r="T416" s="103">
        <v>2602.788</v>
      </c>
      <c r="U416" s="102">
        <v>2603.2179999999998</v>
      </c>
      <c r="V416" s="102">
        <v>2587.2379999999998</v>
      </c>
      <c r="W416" s="102">
        <v>2564.2779999999998</v>
      </c>
      <c r="X416" s="102">
        <v>2465.6979999999999</v>
      </c>
      <c r="Y416" s="107">
        <v>2356.6779999999999</v>
      </c>
    </row>
    <row r="417" spans="1:25" s="62" customFormat="1" ht="18.75" hidden="1" customHeight="1" outlineLevel="1" x14ac:dyDescent="0.2">
      <c r="A417" s="160" t="s">
        <v>8</v>
      </c>
      <c r="B417" s="76">
        <f>B101</f>
        <v>711.15</v>
      </c>
      <c r="C417" s="71">
        <f t="shared" ref="C417:Y417" si="79">C101</f>
        <v>696.24</v>
      </c>
      <c r="D417" s="71">
        <f t="shared" si="79"/>
        <v>699.79</v>
      </c>
      <c r="E417" s="72">
        <f t="shared" si="79"/>
        <v>710.62</v>
      </c>
      <c r="F417" s="71">
        <f t="shared" si="79"/>
        <v>693.84</v>
      </c>
      <c r="G417" s="71">
        <f t="shared" si="79"/>
        <v>682.89</v>
      </c>
      <c r="H417" s="71">
        <f t="shared" si="79"/>
        <v>684.94</v>
      </c>
      <c r="I417" s="71">
        <f t="shared" si="79"/>
        <v>687.71</v>
      </c>
      <c r="J417" s="73">
        <f t="shared" si="79"/>
        <v>690.54</v>
      </c>
      <c r="K417" s="71">
        <f t="shared" si="79"/>
        <v>700.34</v>
      </c>
      <c r="L417" s="71">
        <f t="shared" si="79"/>
        <v>702.74</v>
      </c>
      <c r="M417" s="71">
        <f t="shared" si="79"/>
        <v>695.41</v>
      </c>
      <c r="N417" s="71">
        <f t="shared" si="79"/>
        <v>701.3</v>
      </c>
      <c r="O417" s="71">
        <f t="shared" si="79"/>
        <v>685.13</v>
      </c>
      <c r="P417" s="71">
        <f t="shared" si="79"/>
        <v>690.88</v>
      </c>
      <c r="Q417" s="71">
        <f t="shared" si="79"/>
        <v>708.07</v>
      </c>
      <c r="R417" s="71">
        <f t="shared" si="79"/>
        <v>717.07</v>
      </c>
      <c r="S417" s="71">
        <f t="shared" si="79"/>
        <v>726.4</v>
      </c>
      <c r="T417" s="71">
        <f t="shared" si="79"/>
        <v>713.18</v>
      </c>
      <c r="U417" s="71">
        <f t="shared" si="79"/>
        <v>709.87</v>
      </c>
      <c r="V417" s="71">
        <f t="shared" si="79"/>
        <v>706.89</v>
      </c>
      <c r="W417" s="71">
        <f t="shared" si="79"/>
        <v>714.91</v>
      </c>
      <c r="X417" s="71">
        <f t="shared" si="79"/>
        <v>714.87</v>
      </c>
      <c r="Y417" s="79">
        <f t="shared" si="79"/>
        <v>716.67</v>
      </c>
    </row>
    <row r="418" spans="1:25" s="62" customFormat="1" ht="18.75" hidden="1" customHeight="1" outlineLevel="1" x14ac:dyDescent="0.2">
      <c r="A418" s="53" t="s">
        <v>9</v>
      </c>
      <c r="B418" s="76">
        <v>651.55999999999995</v>
      </c>
      <c r="C418" s="74">
        <v>651.55999999999995</v>
      </c>
      <c r="D418" s="74">
        <v>651.55999999999995</v>
      </c>
      <c r="E418" s="74">
        <v>651.55999999999995</v>
      </c>
      <c r="F418" s="74">
        <v>651.55999999999995</v>
      </c>
      <c r="G418" s="74">
        <v>651.55999999999995</v>
      </c>
      <c r="H418" s="74">
        <v>651.55999999999995</v>
      </c>
      <c r="I418" s="74">
        <v>651.55999999999995</v>
      </c>
      <c r="J418" s="74">
        <v>651.55999999999995</v>
      </c>
      <c r="K418" s="74">
        <v>651.55999999999995</v>
      </c>
      <c r="L418" s="74">
        <v>651.55999999999995</v>
      </c>
      <c r="M418" s="74">
        <v>651.55999999999995</v>
      </c>
      <c r="N418" s="74">
        <v>651.55999999999995</v>
      </c>
      <c r="O418" s="74">
        <v>651.55999999999995</v>
      </c>
      <c r="P418" s="74">
        <v>651.55999999999995</v>
      </c>
      <c r="Q418" s="74">
        <v>651.55999999999995</v>
      </c>
      <c r="R418" s="74">
        <v>651.55999999999995</v>
      </c>
      <c r="S418" s="74">
        <v>651.55999999999995</v>
      </c>
      <c r="T418" s="74">
        <v>651.55999999999995</v>
      </c>
      <c r="U418" s="74">
        <v>651.55999999999995</v>
      </c>
      <c r="V418" s="74">
        <v>651.55999999999995</v>
      </c>
      <c r="W418" s="74">
        <v>651.55999999999995</v>
      </c>
      <c r="X418" s="74">
        <v>651.55999999999995</v>
      </c>
      <c r="Y418" s="81">
        <v>651.55999999999995</v>
      </c>
    </row>
    <row r="419" spans="1:25" s="62" customFormat="1" ht="18.75" hidden="1" customHeight="1" outlineLevel="1" x14ac:dyDescent="0.2">
      <c r="A419" s="54" t="s">
        <v>10</v>
      </c>
      <c r="B419" s="76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81"/>
    </row>
    <row r="420" spans="1:25" s="62" customFormat="1" ht="18.75" hidden="1" customHeight="1" outlineLevel="1" thickBot="1" x14ac:dyDescent="0.25">
      <c r="A420" s="161" t="s">
        <v>11</v>
      </c>
      <c r="B420" s="77">
        <v>2.496</v>
      </c>
      <c r="C420" s="75">
        <v>2.496</v>
      </c>
      <c r="D420" s="75">
        <v>2.496</v>
      </c>
      <c r="E420" s="75">
        <v>2.496</v>
      </c>
      <c r="F420" s="75">
        <v>2.496</v>
      </c>
      <c r="G420" s="75">
        <v>2.496</v>
      </c>
      <c r="H420" s="75">
        <v>2.496</v>
      </c>
      <c r="I420" s="75">
        <v>2.496</v>
      </c>
      <c r="J420" s="75">
        <v>2.496</v>
      </c>
      <c r="K420" s="75">
        <v>2.496</v>
      </c>
      <c r="L420" s="75">
        <v>2.496</v>
      </c>
      <c r="M420" s="75">
        <v>2.496</v>
      </c>
      <c r="N420" s="75">
        <v>2.496</v>
      </c>
      <c r="O420" s="75">
        <v>2.496</v>
      </c>
      <c r="P420" s="75">
        <v>2.496</v>
      </c>
      <c r="Q420" s="75">
        <v>2.496</v>
      </c>
      <c r="R420" s="75">
        <v>2.496</v>
      </c>
      <c r="S420" s="75">
        <v>2.496</v>
      </c>
      <c r="T420" s="75">
        <v>2.496</v>
      </c>
      <c r="U420" s="75">
        <v>2.496</v>
      </c>
      <c r="V420" s="75">
        <v>2.496</v>
      </c>
      <c r="W420" s="75">
        <v>2.496</v>
      </c>
      <c r="X420" s="75">
        <v>2.496</v>
      </c>
      <c r="Y420" s="82">
        <v>2.496</v>
      </c>
    </row>
    <row r="421" spans="1:25" s="62" customFormat="1" ht="18.75" customHeight="1" collapsed="1" thickBot="1" x14ac:dyDescent="0.25">
      <c r="A421" s="109">
        <v>20</v>
      </c>
      <c r="B421" s="101">
        <f>SUM(B422:B425)</f>
        <v>1350.2460000000001</v>
      </c>
      <c r="C421" s="102">
        <v>2208.4079999999999</v>
      </c>
      <c r="D421" s="102">
        <v>2132.4580000000001</v>
      </c>
      <c r="E421" s="103">
        <v>2105.308</v>
      </c>
      <c r="F421" s="103">
        <v>2161.1379999999999</v>
      </c>
      <c r="G421" s="103">
        <v>2038.1980000000001</v>
      </c>
      <c r="H421" s="103">
        <v>2320.9780000000001</v>
      </c>
      <c r="I421" s="103">
        <v>2521.4879999999998</v>
      </c>
      <c r="J421" s="103">
        <v>2566.1579999999999</v>
      </c>
      <c r="K421" s="104">
        <v>2590.8679999999999</v>
      </c>
      <c r="L421" s="103">
        <v>2601.7779999999998</v>
      </c>
      <c r="M421" s="105">
        <v>2600.6179999999999</v>
      </c>
      <c r="N421" s="104">
        <v>2599.1579999999999</v>
      </c>
      <c r="O421" s="103">
        <v>2600.3580000000002</v>
      </c>
      <c r="P421" s="105">
        <v>2596.768</v>
      </c>
      <c r="Q421" s="106">
        <v>2588.5279999999998</v>
      </c>
      <c r="R421" s="103">
        <v>2596.9679999999998</v>
      </c>
      <c r="S421" s="106">
        <v>2593.058</v>
      </c>
      <c r="T421" s="103">
        <v>2597.268</v>
      </c>
      <c r="U421" s="102">
        <v>2598.1779999999999</v>
      </c>
      <c r="V421" s="102">
        <v>2589.7580000000003</v>
      </c>
      <c r="W421" s="102">
        <v>2575.2980000000002</v>
      </c>
      <c r="X421" s="102">
        <v>2521.7280000000001</v>
      </c>
      <c r="Y421" s="107">
        <v>2356.848</v>
      </c>
    </row>
    <row r="422" spans="1:25" s="62" customFormat="1" ht="18.75" hidden="1" customHeight="1" outlineLevel="1" x14ac:dyDescent="0.2">
      <c r="A422" s="160" t="s">
        <v>8</v>
      </c>
      <c r="B422" s="76">
        <f>B106</f>
        <v>696.19</v>
      </c>
      <c r="C422" s="71">
        <f t="shared" ref="C422:Y422" si="80">C106</f>
        <v>676.93</v>
      </c>
      <c r="D422" s="71">
        <f t="shared" si="80"/>
        <v>681.58</v>
      </c>
      <c r="E422" s="72">
        <f t="shared" si="80"/>
        <v>692.41</v>
      </c>
      <c r="F422" s="71">
        <f t="shared" si="80"/>
        <v>688.33</v>
      </c>
      <c r="G422" s="71">
        <f t="shared" si="80"/>
        <v>687.56</v>
      </c>
      <c r="H422" s="71">
        <f t="shared" si="80"/>
        <v>691.22</v>
      </c>
      <c r="I422" s="71">
        <f t="shared" si="80"/>
        <v>675.34</v>
      </c>
      <c r="J422" s="73">
        <f t="shared" si="80"/>
        <v>678.28</v>
      </c>
      <c r="K422" s="71">
        <f t="shared" si="80"/>
        <v>684.25</v>
      </c>
      <c r="L422" s="71">
        <f t="shared" si="80"/>
        <v>686.46</v>
      </c>
      <c r="M422" s="71">
        <f t="shared" si="80"/>
        <v>685.07</v>
      </c>
      <c r="N422" s="71">
        <f t="shared" si="80"/>
        <v>693.19</v>
      </c>
      <c r="O422" s="71">
        <f t="shared" si="80"/>
        <v>668.19</v>
      </c>
      <c r="P422" s="71">
        <f t="shared" si="80"/>
        <v>675.53</v>
      </c>
      <c r="Q422" s="71">
        <f t="shared" si="80"/>
        <v>694.49</v>
      </c>
      <c r="R422" s="71">
        <f t="shared" si="80"/>
        <v>711.62</v>
      </c>
      <c r="S422" s="71">
        <f t="shared" si="80"/>
        <v>716.83</v>
      </c>
      <c r="T422" s="71">
        <f t="shared" si="80"/>
        <v>711</v>
      </c>
      <c r="U422" s="71">
        <f t="shared" si="80"/>
        <v>701.83</v>
      </c>
      <c r="V422" s="71">
        <f t="shared" si="80"/>
        <v>703.31</v>
      </c>
      <c r="W422" s="71">
        <f t="shared" si="80"/>
        <v>705.36</v>
      </c>
      <c r="X422" s="71">
        <f t="shared" si="80"/>
        <v>700.95</v>
      </c>
      <c r="Y422" s="79">
        <f t="shared" si="80"/>
        <v>695.71</v>
      </c>
    </row>
    <row r="423" spans="1:25" s="62" customFormat="1" ht="18.75" hidden="1" customHeight="1" outlineLevel="1" x14ac:dyDescent="0.2">
      <c r="A423" s="53" t="s">
        <v>9</v>
      </c>
      <c r="B423" s="76">
        <v>651.55999999999995</v>
      </c>
      <c r="C423" s="74">
        <v>651.55999999999995</v>
      </c>
      <c r="D423" s="74">
        <v>651.55999999999995</v>
      </c>
      <c r="E423" s="74">
        <v>651.55999999999995</v>
      </c>
      <c r="F423" s="74">
        <v>651.55999999999995</v>
      </c>
      <c r="G423" s="74">
        <v>651.55999999999995</v>
      </c>
      <c r="H423" s="74">
        <v>651.55999999999995</v>
      </c>
      <c r="I423" s="74">
        <v>651.55999999999995</v>
      </c>
      <c r="J423" s="74">
        <v>651.55999999999995</v>
      </c>
      <c r="K423" s="74">
        <v>651.55999999999995</v>
      </c>
      <c r="L423" s="74">
        <v>651.55999999999995</v>
      </c>
      <c r="M423" s="74">
        <v>651.55999999999995</v>
      </c>
      <c r="N423" s="74">
        <v>651.55999999999995</v>
      </c>
      <c r="O423" s="74">
        <v>651.55999999999995</v>
      </c>
      <c r="P423" s="74">
        <v>651.55999999999995</v>
      </c>
      <c r="Q423" s="74">
        <v>651.55999999999995</v>
      </c>
      <c r="R423" s="74">
        <v>651.55999999999995</v>
      </c>
      <c r="S423" s="74">
        <v>651.55999999999995</v>
      </c>
      <c r="T423" s="74">
        <v>651.55999999999995</v>
      </c>
      <c r="U423" s="74">
        <v>651.55999999999995</v>
      </c>
      <c r="V423" s="74">
        <v>651.55999999999995</v>
      </c>
      <c r="W423" s="74">
        <v>651.55999999999995</v>
      </c>
      <c r="X423" s="74">
        <v>651.55999999999995</v>
      </c>
      <c r="Y423" s="81">
        <v>651.55999999999995</v>
      </c>
    </row>
    <row r="424" spans="1:25" s="62" customFormat="1" ht="18.75" hidden="1" customHeight="1" outlineLevel="1" x14ac:dyDescent="0.2">
      <c r="A424" s="54" t="s">
        <v>10</v>
      </c>
      <c r="B424" s="76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81"/>
    </row>
    <row r="425" spans="1:25" s="62" customFormat="1" ht="18.75" hidden="1" customHeight="1" outlineLevel="1" thickBot="1" x14ac:dyDescent="0.25">
      <c r="A425" s="161" t="s">
        <v>11</v>
      </c>
      <c r="B425" s="77">
        <v>2.496</v>
      </c>
      <c r="C425" s="75">
        <v>2.496</v>
      </c>
      <c r="D425" s="75">
        <v>2.496</v>
      </c>
      <c r="E425" s="75">
        <v>2.496</v>
      </c>
      <c r="F425" s="75">
        <v>2.496</v>
      </c>
      <c r="G425" s="75">
        <v>2.496</v>
      </c>
      <c r="H425" s="75">
        <v>2.496</v>
      </c>
      <c r="I425" s="75">
        <v>2.496</v>
      </c>
      <c r="J425" s="75">
        <v>2.496</v>
      </c>
      <c r="K425" s="75">
        <v>2.496</v>
      </c>
      <c r="L425" s="75">
        <v>2.496</v>
      </c>
      <c r="M425" s="75">
        <v>2.496</v>
      </c>
      <c r="N425" s="75">
        <v>2.496</v>
      </c>
      <c r="O425" s="75">
        <v>2.496</v>
      </c>
      <c r="P425" s="75">
        <v>2.496</v>
      </c>
      <c r="Q425" s="75">
        <v>2.496</v>
      </c>
      <c r="R425" s="75">
        <v>2.496</v>
      </c>
      <c r="S425" s="75">
        <v>2.496</v>
      </c>
      <c r="T425" s="75">
        <v>2.496</v>
      </c>
      <c r="U425" s="75">
        <v>2.496</v>
      </c>
      <c r="V425" s="75">
        <v>2.496</v>
      </c>
      <c r="W425" s="75">
        <v>2.496</v>
      </c>
      <c r="X425" s="75">
        <v>2.496</v>
      </c>
      <c r="Y425" s="82">
        <v>2.496</v>
      </c>
    </row>
    <row r="426" spans="1:25" s="62" customFormat="1" ht="18.75" customHeight="1" collapsed="1" thickBot="1" x14ac:dyDescent="0.25">
      <c r="A426" s="100">
        <v>21</v>
      </c>
      <c r="B426" s="101">
        <f>SUM(B427:B430)</f>
        <v>1348.566</v>
      </c>
      <c r="C426" s="102">
        <v>2208.0880000000002</v>
      </c>
      <c r="D426" s="102">
        <v>2151.3380000000002</v>
      </c>
      <c r="E426" s="103">
        <v>2106.848</v>
      </c>
      <c r="F426" s="103">
        <v>2154.9679999999998</v>
      </c>
      <c r="G426" s="103">
        <v>2148.308</v>
      </c>
      <c r="H426" s="103">
        <v>2212.4279999999999</v>
      </c>
      <c r="I426" s="103">
        <v>2511.9079999999999</v>
      </c>
      <c r="J426" s="103">
        <v>2555.1179999999999</v>
      </c>
      <c r="K426" s="104">
        <v>2603.3179999999998</v>
      </c>
      <c r="L426" s="103">
        <v>2649.2779999999998</v>
      </c>
      <c r="M426" s="105">
        <v>2650.1079999999997</v>
      </c>
      <c r="N426" s="104">
        <v>2637.9580000000001</v>
      </c>
      <c r="O426" s="103">
        <v>2641.788</v>
      </c>
      <c r="P426" s="105">
        <v>2639.3580000000002</v>
      </c>
      <c r="Q426" s="106">
        <v>2609.6480000000001</v>
      </c>
      <c r="R426" s="103">
        <v>2613.3580000000002</v>
      </c>
      <c r="S426" s="106">
        <v>2598.498</v>
      </c>
      <c r="T426" s="103">
        <v>2618.1680000000001</v>
      </c>
      <c r="U426" s="102">
        <v>2631.3780000000002</v>
      </c>
      <c r="V426" s="102">
        <v>2609.9780000000001</v>
      </c>
      <c r="W426" s="102">
        <v>2581.4380000000001</v>
      </c>
      <c r="X426" s="102">
        <v>2524.3879999999999</v>
      </c>
      <c r="Y426" s="107">
        <v>2355.2280000000001</v>
      </c>
    </row>
    <row r="427" spans="1:25" s="62" customFormat="1" ht="18.75" hidden="1" customHeight="1" outlineLevel="1" x14ac:dyDescent="0.2">
      <c r="A427" s="160" t="s">
        <v>8</v>
      </c>
      <c r="B427" s="76">
        <f>B111</f>
        <v>694.51</v>
      </c>
      <c r="C427" s="71">
        <f t="shared" ref="C427:Y427" si="81">C111</f>
        <v>678.31</v>
      </c>
      <c r="D427" s="71">
        <f t="shared" si="81"/>
        <v>680.11</v>
      </c>
      <c r="E427" s="72">
        <f t="shared" si="81"/>
        <v>691.91</v>
      </c>
      <c r="F427" s="71">
        <f t="shared" si="81"/>
        <v>694.33</v>
      </c>
      <c r="G427" s="71">
        <f t="shared" si="81"/>
        <v>689.97</v>
      </c>
      <c r="H427" s="71">
        <f t="shared" si="81"/>
        <v>692.6</v>
      </c>
      <c r="I427" s="71">
        <f t="shared" si="81"/>
        <v>681.3</v>
      </c>
      <c r="J427" s="73">
        <f t="shared" si="81"/>
        <v>678.34</v>
      </c>
      <c r="K427" s="71">
        <f t="shared" si="81"/>
        <v>680.44</v>
      </c>
      <c r="L427" s="71">
        <f t="shared" si="81"/>
        <v>683.89</v>
      </c>
      <c r="M427" s="71">
        <f t="shared" si="81"/>
        <v>685.4</v>
      </c>
      <c r="N427" s="71">
        <f t="shared" si="81"/>
        <v>694.9</v>
      </c>
      <c r="O427" s="71">
        <f t="shared" si="81"/>
        <v>676.54</v>
      </c>
      <c r="P427" s="71">
        <f t="shared" si="81"/>
        <v>684.28</v>
      </c>
      <c r="Q427" s="71">
        <f t="shared" si="81"/>
        <v>696</v>
      </c>
      <c r="R427" s="71">
        <f t="shared" si="81"/>
        <v>705.4</v>
      </c>
      <c r="S427" s="71">
        <f t="shared" si="81"/>
        <v>710.98</v>
      </c>
      <c r="T427" s="71">
        <f t="shared" si="81"/>
        <v>700.57</v>
      </c>
      <c r="U427" s="71">
        <f t="shared" si="81"/>
        <v>691.21</v>
      </c>
      <c r="V427" s="71">
        <f t="shared" si="81"/>
        <v>693.18</v>
      </c>
      <c r="W427" s="71">
        <f t="shared" si="81"/>
        <v>702.21</v>
      </c>
      <c r="X427" s="71">
        <f t="shared" si="81"/>
        <v>708.21</v>
      </c>
      <c r="Y427" s="79">
        <f t="shared" si="81"/>
        <v>701.02</v>
      </c>
    </row>
    <row r="428" spans="1:25" s="62" customFormat="1" ht="18.75" hidden="1" customHeight="1" outlineLevel="1" x14ac:dyDescent="0.2">
      <c r="A428" s="53" t="s">
        <v>9</v>
      </c>
      <c r="B428" s="76">
        <v>651.55999999999995</v>
      </c>
      <c r="C428" s="74">
        <v>651.55999999999995</v>
      </c>
      <c r="D428" s="74">
        <v>651.55999999999995</v>
      </c>
      <c r="E428" s="74">
        <v>651.55999999999995</v>
      </c>
      <c r="F428" s="74">
        <v>651.55999999999995</v>
      </c>
      <c r="G428" s="74">
        <v>651.55999999999995</v>
      </c>
      <c r="H428" s="74">
        <v>651.55999999999995</v>
      </c>
      <c r="I428" s="74">
        <v>651.55999999999995</v>
      </c>
      <c r="J428" s="74">
        <v>651.55999999999995</v>
      </c>
      <c r="K428" s="74">
        <v>651.55999999999995</v>
      </c>
      <c r="L428" s="74">
        <v>651.55999999999995</v>
      </c>
      <c r="M428" s="74">
        <v>651.55999999999995</v>
      </c>
      <c r="N428" s="74">
        <v>651.55999999999995</v>
      </c>
      <c r="O428" s="74">
        <v>651.55999999999995</v>
      </c>
      <c r="P428" s="74">
        <v>651.55999999999995</v>
      </c>
      <c r="Q428" s="74">
        <v>651.55999999999995</v>
      </c>
      <c r="R428" s="74">
        <v>651.55999999999995</v>
      </c>
      <c r="S428" s="74">
        <v>651.55999999999995</v>
      </c>
      <c r="T428" s="74">
        <v>651.55999999999995</v>
      </c>
      <c r="U428" s="74">
        <v>651.55999999999995</v>
      </c>
      <c r="V428" s="74">
        <v>651.55999999999995</v>
      </c>
      <c r="W428" s="74">
        <v>651.55999999999995</v>
      </c>
      <c r="X428" s="74">
        <v>651.55999999999995</v>
      </c>
      <c r="Y428" s="81">
        <v>651.55999999999995</v>
      </c>
    </row>
    <row r="429" spans="1:25" s="62" customFormat="1" ht="18.75" hidden="1" customHeight="1" outlineLevel="1" x14ac:dyDescent="0.2">
      <c r="A429" s="54" t="s">
        <v>10</v>
      </c>
      <c r="B429" s="76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81"/>
    </row>
    <row r="430" spans="1:25" s="62" customFormat="1" ht="18.75" hidden="1" customHeight="1" outlineLevel="1" thickBot="1" x14ac:dyDescent="0.25">
      <c r="A430" s="161" t="s">
        <v>11</v>
      </c>
      <c r="B430" s="77">
        <v>2.496</v>
      </c>
      <c r="C430" s="75">
        <v>2.496</v>
      </c>
      <c r="D430" s="75">
        <v>2.496</v>
      </c>
      <c r="E430" s="75">
        <v>2.496</v>
      </c>
      <c r="F430" s="75">
        <v>2.496</v>
      </c>
      <c r="G430" s="75">
        <v>2.496</v>
      </c>
      <c r="H430" s="75">
        <v>2.496</v>
      </c>
      <c r="I430" s="75">
        <v>2.496</v>
      </c>
      <c r="J430" s="75">
        <v>2.496</v>
      </c>
      <c r="K430" s="75">
        <v>2.496</v>
      </c>
      <c r="L430" s="75">
        <v>2.496</v>
      </c>
      <c r="M430" s="75">
        <v>2.496</v>
      </c>
      <c r="N430" s="75">
        <v>2.496</v>
      </c>
      <c r="O430" s="75">
        <v>2.496</v>
      </c>
      <c r="P430" s="75">
        <v>2.496</v>
      </c>
      <c r="Q430" s="75">
        <v>2.496</v>
      </c>
      <c r="R430" s="75">
        <v>2.496</v>
      </c>
      <c r="S430" s="75">
        <v>2.496</v>
      </c>
      <c r="T430" s="75">
        <v>2.496</v>
      </c>
      <c r="U430" s="75">
        <v>2.496</v>
      </c>
      <c r="V430" s="75">
        <v>2.496</v>
      </c>
      <c r="W430" s="75">
        <v>2.496</v>
      </c>
      <c r="X430" s="75">
        <v>2.496</v>
      </c>
      <c r="Y430" s="82">
        <v>2.496</v>
      </c>
    </row>
    <row r="431" spans="1:25" s="62" customFormat="1" ht="18.75" customHeight="1" collapsed="1" thickBot="1" x14ac:dyDescent="0.25">
      <c r="A431" s="109">
        <v>22</v>
      </c>
      <c r="B431" s="101">
        <f>SUM(B432:B435)</f>
        <v>1381.7359999999999</v>
      </c>
      <c r="C431" s="102">
        <v>2219.268</v>
      </c>
      <c r="D431" s="102">
        <v>2186.598</v>
      </c>
      <c r="E431" s="103">
        <v>2156.4479999999999</v>
      </c>
      <c r="F431" s="103">
        <v>2192.9180000000001</v>
      </c>
      <c r="G431" s="103">
        <v>2207.748</v>
      </c>
      <c r="H431" s="103">
        <v>2354.2980000000002</v>
      </c>
      <c r="I431" s="103">
        <v>2559.1280000000002</v>
      </c>
      <c r="J431" s="103">
        <v>2602.1280000000002</v>
      </c>
      <c r="K431" s="104">
        <v>2638.538</v>
      </c>
      <c r="L431" s="103">
        <v>2660.8679999999999</v>
      </c>
      <c r="M431" s="105">
        <v>2652.4580000000001</v>
      </c>
      <c r="N431" s="104">
        <v>2645.2379999999998</v>
      </c>
      <c r="O431" s="103">
        <v>2650.768</v>
      </c>
      <c r="P431" s="105">
        <v>2651.3179999999998</v>
      </c>
      <c r="Q431" s="106">
        <v>2638.248</v>
      </c>
      <c r="R431" s="103">
        <v>2647.288</v>
      </c>
      <c r="S431" s="106">
        <v>2645.4780000000001</v>
      </c>
      <c r="T431" s="103">
        <v>2650.018</v>
      </c>
      <c r="U431" s="102">
        <v>2649.498</v>
      </c>
      <c r="V431" s="102">
        <v>2621.6880000000001</v>
      </c>
      <c r="W431" s="102">
        <v>2604.4580000000001</v>
      </c>
      <c r="X431" s="102">
        <v>2555.2580000000003</v>
      </c>
      <c r="Y431" s="107">
        <v>2369.5880000000002</v>
      </c>
    </row>
    <row r="432" spans="1:25" s="62" customFormat="1" ht="18.75" hidden="1" customHeight="1" outlineLevel="1" x14ac:dyDescent="0.2">
      <c r="A432" s="160" t="s">
        <v>8</v>
      </c>
      <c r="B432" s="76">
        <f>B116</f>
        <v>727.68</v>
      </c>
      <c r="C432" s="71">
        <f t="shared" ref="C432:Y432" si="82">C116</f>
        <v>703.33</v>
      </c>
      <c r="D432" s="71">
        <f t="shared" si="82"/>
        <v>721.94</v>
      </c>
      <c r="E432" s="72">
        <f t="shared" si="82"/>
        <v>728.05</v>
      </c>
      <c r="F432" s="71">
        <f t="shared" si="82"/>
        <v>726.34</v>
      </c>
      <c r="G432" s="71">
        <f t="shared" si="82"/>
        <v>725.58</v>
      </c>
      <c r="H432" s="71">
        <f t="shared" si="82"/>
        <v>727.02</v>
      </c>
      <c r="I432" s="71">
        <f t="shared" si="82"/>
        <v>716.69</v>
      </c>
      <c r="J432" s="73">
        <f t="shared" si="82"/>
        <v>719.53</v>
      </c>
      <c r="K432" s="71">
        <f t="shared" si="82"/>
        <v>731.25</v>
      </c>
      <c r="L432" s="71">
        <f t="shared" si="82"/>
        <v>728.51</v>
      </c>
      <c r="M432" s="71">
        <f t="shared" si="82"/>
        <v>728.15</v>
      </c>
      <c r="N432" s="71">
        <f t="shared" si="82"/>
        <v>728.88</v>
      </c>
      <c r="O432" s="71">
        <f t="shared" si="82"/>
        <v>707.09</v>
      </c>
      <c r="P432" s="71">
        <f t="shared" si="82"/>
        <v>709.02</v>
      </c>
      <c r="Q432" s="71">
        <f t="shared" si="82"/>
        <v>719.63</v>
      </c>
      <c r="R432" s="71">
        <f t="shared" si="82"/>
        <v>728.08</v>
      </c>
      <c r="S432" s="71">
        <f t="shared" si="82"/>
        <v>734.76</v>
      </c>
      <c r="T432" s="71">
        <f t="shared" si="82"/>
        <v>727.74</v>
      </c>
      <c r="U432" s="71">
        <f t="shared" si="82"/>
        <v>723.73</v>
      </c>
      <c r="V432" s="71">
        <f t="shared" si="82"/>
        <v>726.35</v>
      </c>
      <c r="W432" s="71">
        <f t="shared" si="82"/>
        <v>728.03</v>
      </c>
      <c r="X432" s="71">
        <f t="shared" si="82"/>
        <v>730</v>
      </c>
      <c r="Y432" s="79">
        <f t="shared" si="82"/>
        <v>735.94</v>
      </c>
    </row>
    <row r="433" spans="1:25" s="62" customFormat="1" ht="18.75" hidden="1" customHeight="1" outlineLevel="1" x14ac:dyDescent="0.2">
      <c r="A433" s="53" t="s">
        <v>9</v>
      </c>
      <c r="B433" s="76">
        <v>651.55999999999995</v>
      </c>
      <c r="C433" s="74">
        <v>651.55999999999995</v>
      </c>
      <c r="D433" s="74">
        <v>651.55999999999995</v>
      </c>
      <c r="E433" s="74">
        <v>651.55999999999995</v>
      </c>
      <c r="F433" s="74">
        <v>651.55999999999995</v>
      </c>
      <c r="G433" s="74">
        <v>651.55999999999995</v>
      </c>
      <c r="H433" s="74">
        <v>651.55999999999995</v>
      </c>
      <c r="I433" s="74">
        <v>651.55999999999995</v>
      </c>
      <c r="J433" s="74">
        <v>651.55999999999995</v>
      </c>
      <c r="K433" s="74">
        <v>651.55999999999995</v>
      </c>
      <c r="L433" s="74">
        <v>651.55999999999995</v>
      </c>
      <c r="M433" s="74">
        <v>651.55999999999995</v>
      </c>
      <c r="N433" s="74">
        <v>651.55999999999995</v>
      </c>
      <c r="O433" s="74">
        <v>651.55999999999995</v>
      </c>
      <c r="P433" s="74">
        <v>651.55999999999995</v>
      </c>
      <c r="Q433" s="74">
        <v>651.55999999999995</v>
      </c>
      <c r="R433" s="74">
        <v>651.55999999999995</v>
      </c>
      <c r="S433" s="74">
        <v>651.55999999999995</v>
      </c>
      <c r="T433" s="74">
        <v>651.55999999999995</v>
      </c>
      <c r="U433" s="74">
        <v>651.55999999999995</v>
      </c>
      <c r="V433" s="74">
        <v>651.55999999999995</v>
      </c>
      <c r="W433" s="74">
        <v>651.55999999999995</v>
      </c>
      <c r="X433" s="74">
        <v>651.55999999999995</v>
      </c>
      <c r="Y433" s="81">
        <v>651.55999999999995</v>
      </c>
    </row>
    <row r="434" spans="1:25" s="62" customFormat="1" ht="18.75" hidden="1" customHeight="1" outlineLevel="1" x14ac:dyDescent="0.2">
      <c r="A434" s="54" t="s">
        <v>10</v>
      </c>
      <c r="B434" s="76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81"/>
    </row>
    <row r="435" spans="1:25" s="62" customFormat="1" ht="18.75" hidden="1" customHeight="1" outlineLevel="1" thickBot="1" x14ac:dyDescent="0.25">
      <c r="A435" s="161" t="s">
        <v>11</v>
      </c>
      <c r="B435" s="77">
        <v>2.496</v>
      </c>
      <c r="C435" s="75">
        <v>2.496</v>
      </c>
      <c r="D435" s="75">
        <v>2.496</v>
      </c>
      <c r="E435" s="75">
        <v>2.496</v>
      </c>
      <c r="F435" s="75">
        <v>2.496</v>
      </c>
      <c r="G435" s="75">
        <v>2.496</v>
      </c>
      <c r="H435" s="75">
        <v>2.496</v>
      </c>
      <c r="I435" s="75">
        <v>2.496</v>
      </c>
      <c r="J435" s="75">
        <v>2.496</v>
      </c>
      <c r="K435" s="75">
        <v>2.496</v>
      </c>
      <c r="L435" s="75">
        <v>2.496</v>
      </c>
      <c r="M435" s="75">
        <v>2.496</v>
      </c>
      <c r="N435" s="75">
        <v>2.496</v>
      </c>
      <c r="O435" s="75">
        <v>2.496</v>
      </c>
      <c r="P435" s="75">
        <v>2.496</v>
      </c>
      <c r="Q435" s="75">
        <v>2.496</v>
      </c>
      <c r="R435" s="75">
        <v>2.496</v>
      </c>
      <c r="S435" s="75">
        <v>2.496</v>
      </c>
      <c r="T435" s="75">
        <v>2.496</v>
      </c>
      <c r="U435" s="75">
        <v>2.496</v>
      </c>
      <c r="V435" s="75">
        <v>2.496</v>
      </c>
      <c r="W435" s="75">
        <v>2.496</v>
      </c>
      <c r="X435" s="75">
        <v>2.496</v>
      </c>
      <c r="Y435" s="82">
        <v>2.496</v>
      </c>
    </row>
    <row r="436" spans="1:25" s="62" customFormat="1" ht="18.75" customHeight="1" collapsed="1" thickBot="1" x14ac:dyDescent="0.25">
      <c r="A436" s="100">
        <v>23</v>
      </c>
      <c r="B436" s="101">
        <f>SUM(B437:B440)</f>
        <v>2314.1060000000002</v>
      </c>
      <c r="C436" s="102">
        <v>2221.1979999999999</v>
      </c>
      <c r="D436" s="102">
        <v>2198.8380000000002</v>
      </c>
      <c r="E436" s="103">
        <v>2162.7779999999998</v>
      </c>
      <c r="F436" s="103">
        <v>2190.7179999999998</v>
      </c>
      <c r="G436" s="103">
        <v>2189.788</v>
      </c>
      <c r="H436" s="103">
        <v>2343.1179999999999</v>
      </c>
      <c r="I436" s="103">
        <v>2554.9479999999999</v>
      </c>
      <c r="J436" s="103">
        <v>2601.268</v>
      </c>
      <c r="K436" s="104">
        <v>2634.4279999999999</v>
      </c>
      <c r="L436" s="103">
        <v>2662.098</v>
      </c>
      <c r="M436" s="105">
        <v>2651.7379999999998</v>
      </c>
      <c r="N436" s="104">
        <v>2643.098</v>
      </c>
      <c r="O436" s="103">
        <v>2644.3380000000002</v>
      </c>
      <c r="P436" s="105">
        <v>2641.828</v>
      </c>
      <c r="Q436" s="106">
        <v>2624.2179999999998</v>
      </c>
      <c r="R436" s="103">
        <v>2631.6379999999999</v>
      </c>
      <c r="S436" s="106">
        <v>2625.018</v>
      </c>
      <c r="T436" s="103">
        <v>2637.4879999999998</v>
      </c>
      <c r="U436" s="102">
        <v>2631.7280000000001</v>
      </c>
      <c r="V436" s="102">
        <v>2614.8380000000002</v>
      </c>
      <c r="W436" s="102">
        <v>2603.8879999999999</v>
      </c>
      <c r="X436" s="102">
        <v>2547.2080000000001</v>
      </c>
      <c r="Y436" s="107">
        <v>2399.1480000000001</v>
      </c>
    </row>
    <row r="437" spans="1:25" s="62" customFormat="1" ht="18.75" hidden="1" customHeight="1" outlineLevel="1" x14ac:dyDescent="0.2">
      <c r="A437" s="160" t="s">
        <v>8</v>
      </c>
      <c r="B437" s="76">
        <f>B121</f>
        <v>696.96</v>
      </c>
      <c r="C437" s="71">
        <f t="shared" ref="C437:Y437" si="83">C121</f>
        <v>676.12</v>
      </c>
      <c r="D437" s="71">
        <f t="shared" si="83"/>
        <v>682.85</v>
      </c>
      <c r="E437" s="72">
        <f t="shared" si="83"/>
        <v>691.26</v>
      </c>
      <c r="F437" s="71">
        <f t="shared" si="83"/>
        <v>682.32</v>
      </c>
      <c r="G437" s="71">
        <f t="shared" si="83"/>
        <v>681.42</v>
      </c>
      <c r="H437" s="71">
        <f t="shared" si="83"/>
        <v>681.63</v>
      </c>
      <c r="I437" s="71">
        <f t="shared" si="83"/>
        <v>671.64</v>
      </c>
      <c r="J437" s="73">
        <f t="shared" si="83"/>
        <v>676.77</v>
      </c>
      <c r="K437" s="71">
        <f t="shared" si="83"/>
        <v>684.78</v>
      </c>
      <c r="L437" s="71">
        <f t="shared" si="83"/>
        <v>688.76</v>
      </c>
      <c r="M437" s="71">
        <f t="shared" si="83"/>
        <v>691.96</v>
      </c>
      <c r="N437" s="71">
        <f t="shared" si="83"/>
        <v>685.87</v>
      </c>
      <c r="O437" s="71">
        <f t="shared" si="83"/>
        <v>671.13</v>
      </c>
      <c r="P437" s="71">
        <f t="shared" si="83"/>
        <v>677.21</v>
      </c>
      <c r="Q437" s="71">
        <f t="shared" si="83"/>
        <v>693.98</v>
      </c>
      <c r="R437" s="71">
        <f t="shared" si="83"/>
        <v>708.23</v>
      </c>
      <c r="S437" s="71">
        <f t="shared" si="83"/>
        <v>706.84</v>
      </c>
      <c r="T437" s="71">
        <f t="shared" si="83"/>
        <v>698.02</v>
      </c>
      <c r="U437" s="71">
        <f t="shared" si="83"/>
        <v>689.14</v>
      </c>
      <c r="V437" s="71">
        <f t="shared" si="83"/>
        <v>696.7</v>
      </c>
      <c r="W437" s="71">
        <f t="shared" si="83"/>
        <v>697.65</v>
      </c>
      <c r="X437" s="71">
        <f t="shared" si="83"/>
        <v>697.11</v>
      </c>
      <c r="Y437" s="79">
        <f t="shared" si="83"/>
        <v>691.11</v>
      </c>
    </row>
    <row r="438" spans="1:25" s="62" customFormat="1" ht="18.75" hidden="1" customHeight="1" outlineLevel="1" x14ac:dyDescent="0.2">
      <c r="A438" s="53" t="s">
        <v>9</v>
      </c>
      <c r="B438" s="76">
        <v>1535.13</v>
      </c>
      <c r="C438" s="74">
        <v>1535.13</v>
      </c>
      <c r="D438" s="74">
        <v>1535.13</v>
      </c>
      <c r="E438" s="74">
        <v>1535.13</v>
      </c>
      <c r="F438" s="74">
        <v>1535.13</v>
      </c>
      <c r="G438" s="74">
        <v>1535.13</v>
      </c>
      <c r="H438" s="74">
        <v>1535.13</v>
      </c>
      <c r="I438" s="74">
        <v>1535.13</v>
      </c>
      <c r="J438" s="74">
        <v>1535.13</v>
      </c>
      <c r="K438" s="74">
        <v>1535.13</v>
      </c>
      <c r="L438" s="74">
        <v>1535.13</v>
      </c>
      <c r="M438" s="74">
        <v>1535.13</v>
      </c>
      <c r="N438" s="74">
        <v>1535.13</v>
      </c>
      <c r="O438" s="74">
        <v>1535.13</v>
      </c>
      <c r="P438" s="74">
        <v>1535.13</v>
      </c>
      <c r="Q438" s="74">
        <v>1535.13</v>
      </c>
      <c r="R438" s="74">
        <v>1535.13</v>
      </c>
      <c r="S438" s="74">
        <v>1535.13</v>
      </c>
      <c r="T438" s="74">
        <v>1535.13</v>
      </c>
      <c r="U438" s="74">
        <v>1535.13</v>
      </c>
      <c r="V438" s="74">
        <v>1535.13</v>
      </c>
      <c r="W438" s="74">
        <v>1535.13</v>
      </c>
      <c r="X438" s="74">
        <v>1535.13</v>
      </c>
      <c r="Y438" s="81">
        <v>1535.13</v>
      </c>
    </row>
    <row r="439" spans="1:25" s="62" customFormat="1" ht="18.75" hidden="1" customHeight="1" outlineLevel="1" x14ac:dyDescent="0.2">
      <c r="A439" s="54" t="s">
        <v>10</v>
      </c>
      <c r="B439" s="76">
        <v>79.52</v>
      </c>
      <c r="C439" s="74">
        <v>79.52</v>
      </c>
      <c r="D439" s="74">
        <v>79.52</v>
      </c>
      <c r="E439" s="74">
        <v>79.52</v>
      </c>
      <c r="F439" s="74">
        <v>79.52</v>
      </c>
      <c r="G439" s="74">
        <v>79.52</v>
      </c>
      <c r="H439" s="74">
        <v>79.52</v>
      </c>
      <c r="I439" s="74">
        <v>79.52</v>
      </c>
      <c r="J439" s="74">
        <v>79.52</v>
      </c>
      <c r="K439" s="74">
        <v>79.52</v>
      </c>
      <c r="L439" s="74">
        <v>79.52</v>
      </c>
      <c r="M439" s="74">
        <v>79.52</v>
      </c>
      <c r="N439" s="74">
        <v>79.52</v>
      </c>
      <c r="O439" s="74">
        <v>79.52</v>
      </c>
      <c r="P439" s="74">
        <v>79.52</v>
      </c>
      <c r="Q439" s="74">
        <v>79.52</v>
      </c>
      <c r="R439" s="74">
        <v>79.52</v>
      </c>
      <c r="S439" s="74">
        <v>79.52</v>
      </c>
      <c r="T439" s="74">
        <v>79.52</v>
      </c>
      <c r="U439" s="74">
        <v>79.52</v>
      </c>
      <c r="V439" s="74">
        <v>79.52</v>
      </c>
      <c r="W439" s="74">
        <v>79.52</v>
      </c>
      <c r="X439" s="74">
        <v>79.52</v>
      </c>
      <c r="Y439" s="81">
        <v>79.52</v>
      </c>
    </row>
    <row r="440" spans="1:25" s="62" customFormat="1" ht="18.75" hidden="1" customHeight="1" outlineLevel="1" thickBot="1" x14ac:dyDescent="0.25">
      <c r="A440" s="161" t="s">
        <v>11</v>
      </c>
      <c r="B440" s="77">
        <v>2.496</v>
      </c>
      <c r="C440" s="75">
        <v>2.496</v>
      </c>
      <c r="D440" s="75">
        <v>2.496</v>
      </c>
      <c r="E440" s="75">
        <v>2.496</v>
      </c>
      <c r="F440" s="75">
        <v>2.496</v>
      </c>
      <c r="G440" s="75">
        <v>2.496</v>
      </c>
      <c r="H440" s="75">
        <v>2.496</v>
      </c>
      <c r="I440" s="75">
        <v>2.496</v>
      </c>
      <c r="J440" s="75">
        <v>2.496</v>
      </c>
      <c r="K440" s="75">
        <v>2.496</v>
      </c>
      <c r="L440" s="75">
        <v>2.496</v>
      </c>
      <c r="M440" s="75">
        <v>2.496</v>
      </c>
      <c r="N440" s="75">
        <v>2.496</v>
      </c>
      <c r="O440" s="75">
        <v>2.496</v>
      </c>
      <c r="P440" s="75">
        <v>2.496</v>
      </c>
      <c r="Q440" s="75">
        <v>2.496</v>
      </c>
      <c r="R440" s="75">
        <v>2.496</v>
      </c>
      <c r="S440" s="75">
        <v>2.496</v>
      </c>
      <c r="T440" s="75">
        <v>2.496</v>
      </c>
      <c r="U440" s="75">
        <v>2.496</v>
      </c>
      <c r="V440" s="75">
        <v>2.496</v>
      </c>
      <c r="W440" s="75">
        <v>2.496</v>
      </c>
      <c r="X440" s="75">
        <v>2.496</v>
      </c>
      <c r="Y440" s="82">
        <v>2.496</v>
      </c>
    </row>
    <row r="441" spans="1:25" s="62" customFormat="1" ht="18.75" customHeight="1" collapsed="1" thickBot="1" x14ac:dyDescent="0.25">
      <c r="A441" s="111">
        <v>24</v>
      </c>
      <c r="B441" s="101">
        <f>SUM(B442:B445)</f>
        <v>1355.4859999999999</v>
      </c>
      <c r="C441" s="102">
        <v>2244.8980000000001</v>
      </c>
      <c r="D441" s="102">
        <v>2206.848</v>
      </c>
      <c r="E441" s="103">
        <v>2157.6080000000002</v>
      </c>
      <c r="F441" s="103">
        <v>2167.3879999999999</v>
      </c>
      <c r="G441" s="103">
        <v>2052.3180000000002</v>
      </c>
      <c r="H441" s="103">
        <v>2201.8780000000002</v>
      </c>
      <c r="I441" s="103">
        <v>2336.5679999999998</v>
      </c>
      <c r="J441" s="103">
        <v>2471.9180000000001</v>
      </c>
      <c r="K441" s="104">
        <v>2554.6680000000001</v>
      </c>
      <c r="L441" s="103">
        <v>2577.558</v>
      </c>
      <c r="M441" s="105">
        <v>2580.578</v>
      </c>
      <c r="N441" s="104">
        <v>2577.8980000000001</v>
      </c>
      <c r="O441" s="103">
        <v>2575.4580000000001</v>
      </c>
      <c r="P441" s="105">
        <v>2578.5279999999998</v>
      </c>
      <c r="Q441" s="106">
        <v>2579.6880000000001</v>
      </c>
      <c r="R441" s="103">
        <v>2577.3679999999999</v>
      </c>
      <c r="S441" s="106">
        <v>2595.4679999999998</v>
      </c>
      <c r="T441" s="103">
        <v>2604.5679999999998</v>
      </c>
      <c r="U441" s="102">
        <v>2594.058</v>
      </c>
      <c r="V441" s="102">
        <v>2594.808</v>
      </c>
      <c r="W441" s="102">
        <v>2566.288</v>
      </c>
      <c r="X441" s="102">
        <v>2474.9679999999998</v>
      </c>
      <c r="Y441" s="107">
        <v>2344.2980000000002</v>
      </c>
    </row>
    <row r="442" spans="1:25" s="62" customFormat="1" ht="18.75" hidden="1" customHeight="1" outlineLevel="1" x14ac:dyDescent="0.2">
      <c r="A442" s="160" t="s">
        <v>8</v>
      </c>
      <c r="B442" s="76">
        <f>B126</f>
        <v>701.43</v>
      </c>
      <c r="C442" s="71">
        <f t="shared" ref="C442:Y442" si="84">C126</f>
        <v>681.6</v>
      </c>
      <c r="D442" s="71">
        <f t="shared" si="84"/>
        <v>676.36</v>
      </c>
      <c r="E442" s="72">
        <f t="shared" si="84"/>
        <v>587.87</v>
      </c>
      <c r="F442" s="71" t="str">
        <f t="shared" si="84"/>
        <v>0</v>
      </c>
      <c r="G442" s="71" t="str">
        <f t="shared" si="84"/>
        <v>0</v>
      </c>
      <c r="H442" s="71" t="str">
        <f t="shared" si="84"/>
        <v>0</v>
      </c>
      <c r="I442" s="71" t="str">
        <f t="shared" si="84"/>
        <v>0</v>
      </c>
      <c r="J442" s="73" t="str">
        <f t="shared" si="84"/>
        <v>0</v>
      </c>
      <c r="K442" s="71" t="str">
        <f t="shared" si="84"/>
        <v>0</v>
      </c>
      <c r="L442" s="71" t="str">
        <f t="shared" si="84"/>
        <v>0</v>
      </c>
      <c r="M442" s="71" t="str">
        <f t="shared" si="84"/>
        <v>0</v>
      </c>
      <c r="N442" s="71" t="str">
        <f t="shared" si="84"/>
        <v>0</v>
      </c>
      <c r="O442" s="71" t="str">
        <f t="shared" si="84"/>
        <v>0</v>
      </c>
      <c r="P442" s="71" t="str">
        <f t="shared" si="84"/>
        <v>0</v>
      </c>
      <c r="Q442" s="71">
        <f t="shared" si="84"/>
        <v>652.49</v>
      </c>
      <c r="R442" s="71">
        <f t="shared" si="84"/>
        <v>688.47</v>
      </c>
      <c r="S442" s="71">
        <f t="shared" si="84"/>
        <v>696.95</v>
      </c>
      <c r="T442" s="71">
        <f t="shared" si="84"/>
        <v>698.45</v>
      </c>
      <c r="U442" s="71">
        <f t="shared" si="84"/>
        <v>692.22</v>
      </c>
      <c r="V442" s="71">
        <f t="shared" si="84"/>
        <v>697.73</v>
      </c>
      <c r="W442" s="71">
        <f t="shared" si="84"/>
        <v>698.54</v>
      </c>
      <c r="X442" s="71">
        <f t="shared" si="84"/>
        <v>696.49</v>
      </c>
      <c r="Y442" s="79">
        <f t="shared" si="84"/>
        <v>691.39</v>
      </c>
    </row>
    <row r="443" spans="1:25" s="62" customFormat="1" ht="18.75" hidden="1" customHeight="1" outlineLevel="1" x14ac:dyDescent="0.2">
      <c r="A443" s="53" t="s">
        <v>9</v>
      </c>
      <c r="B443" s="76">
        <v>651.55999999999995</v>
      </c>
      <c r="C443" s="74">
        <v>651.55999999999995</v>
      </c>
      <c r="D443" s="74">
        <v>651.55999999999995</v>
      </c>
      <c r="E443" s="74">
        <v>651.55999999999995</v>
      </c>
      <c r="F443" s="74">
        <v>651.55999999999995</v>
      </c>
      <c r="G443" s="74">
        <v>651.55999999999995</v>
      </c>
      <c r="H443" s="74">
        <v>651.55999999999995</v>
      </c>
      <c r="I443" s="74">
        <v>651.55999999999995</v>
      </c>
      <c r="J443" s="74">
        <v>651.55999999999995</v>
      </c>
      <c r="K443" s="74">
        <v>651.55999999999995</v>
      </c>
      <c r="L443" s="74">
        <v>651.55999999999995</v>
      </c>
      <c r="M443" s="74">
        <v>651.55999999999995</v>
      </c>
      <c r="N443" s="74">
        <v>651.55999999999995</v>
      </c>
      <c r="O443" s="74">
        <v>651.55999999999995</v>
      </c>
      <c r="P443" s="74">
        <v>651.55999999999995</v>
      </c>
      <c r="Q443" s="74">
        <v>651.55999999999995</v>
      </c>
      <c r="R443" s="74">
        <v>651.55999999999995</v>
      </c>
      <c r="S443" s="74">
        <v>651.55999999999995</v>
      </c>
      <c r="T443" s="74">
        <v>651.55999999999995</v>
      </c>
      <c r="U443" s="74">
        <v>651.55999999999995</v>
      </c>
      <c r="V443" s="74">
        <v>651.55999999999995</v>
      </c>
      <c r="W443" s="74">
        <v>651.55999999999995</v>
      </c>
      <c r="X443" s="74">
        <v>651.55999999999995</v>
      </c>
      <c r="Y443" s="81">
        <v>651.55999999999995</v>
      </c>
    </row>
    <row r="444" spans="1:25" s="62" customFormat="1" ht="18.75" hidden="1" customHeight="1" outlineLevel="1" x14ac:dyDescent="0.2">
      <c r="A444" s="54" t="s">
        <v>10</v>
      </c>
      <c r="B444" s="76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81"/>
    </row>
    <row r="445" spans="1:25" s="62" customFormat="1" ht="18.75" hidden="1" customHeight="1" outlineLevel="1" thickBot="1" x14ac:dyDescent="0.25">
      <c r="A445" s="161" t="s">
        <v>11</v>
      </c>
      <c r="B445" s="77">
        <v>2.496</v>
      </c>
      <c r="C445" s="75">
        <v>2.496</v>
      </c>
      <c r="D445" s="75">
        <v>2.496</v>
      </c>
      <c r="E445" s="75">
        <v>2.496</v>
      </c>
      <c r="F445" s="75">
        <v>2.496</v>
      </c>
      <c r="G445" s="75">
        <v>2.496</v>
      </c>
      <c r="H445" s="75">
        <v>2.496</v>
      </c>
      <c r="I445" s="75">
        <v>2.496</v>
      </c>
      <c r="J445" s="75">
        <v>2.496</v>
      </c>
      <c r="K445" s="75">
        <v>2.496</v>
      </c>
      <c r="L445" s="75">
        <v>2.496</v>
      </c>
      <c r="M445" s="75">
        <v>2.496</v>
      </c>
      <c r="N445" s="75">
        <v>2.496</v>
      </c>
      <c r="O445" s="75">
        <v>2.496</v>
      </c>
      <c r="P445" s="75">
        <v>2.496</v>
      </c>
      <c r="Q445" s="75">
        <v>2.496</v>
      </c>
      <c r="R445" s="75">
        <v>2.496</v>
      </c>
      <c r="S445" s="75">
        <v>2.496</v>
      </c>
      <c r="T445" s="75">
        <v>2.496</v>
      </c>
      <c r="U445" s="75">
        <v>2.496</v>
      </c>
      <c r="V445" s="75">
        <v>2.496</v>
      </c>
      <c r="W445" s="75">
        <v>2.496</v>
      </c>
      <c r="X445" s="75">
        <v>2.496</v>
      </c>
      <c r="Y445" s="82">
        <v>2.496</v>
      </c>
    </row>
    <row r="446" spans="1:25" s="62" customFormat="1" ht="18.75" customHeight="1" collapsed="1" thickBot="1" x14ac:dyDescent="0.25">
      <c r="A446" s="109">
        <v>25</v>
      </c>
      <c r="B446" s="101">
        <f>SUM(B447:B450)</f>
        <v>1377.1759999999999</v>
      </c>
      <c r="C446" s="102">
        <v>2199.2179999999998</v>
      </c>
      <c r="D446" s="102">
        <v>2043.4580000000001</v>
      </c>
      <c r="E446" s="103">
        <v>1617.038</v>
      </c>
      <c r="F446" s="103">
        <v>1621.7080000000001</v>
      </c>
      <c r="G446" s="103">
        <v>1618.1179999999999</v>
      </c>
      <c r="H446" s="103">
        <v>1617.038</v>
      </c>
      <c r="I446" s="103">
        <v>2156.808</v>
      </c>
      <c r="J446" s="103">
        <v>2283.0679999999998</v>
      </c>
      <c r="K446" s="104">
        <v>2382.4879999999998</v>
      </c>
      <c r="L446" s="103">
        <v>2434.018</v>
      </c>
      <c r="M446" s="105">
        <v>2450.5480000000002</v>
      </c>
      <c r="N446" s="104">
        <v>2455.0480000000002</v>
      </c>
      <c r="O446" s="103">
        <v>2469.5679999999998</v>
      </c>
      <c r="P446" s="105">
        <v>2473.6080000000002</v>
      </c>
      <c r="Q446" s="106">
        <v>2513.3879999999999</v>
      </c>
      <c r="R446" s="103">
        <v>2524.8580000000002</v>
      </c>
      <c r="S446" s="106">
        <v>2568.9580000000001</v>
      </c>
      <c r="T446" s="103">
        <v>2579.4180000000001</v>
      </c>
      <c r="U446" s="102">
        <v>2574.2980000000002</v>
      </c>
      <c r="V446" s="102">
        <v>2575.9679999999998</v>
      </c>
      <c r="W446" s="102">
        <v>2517.9780000000001</v>
      </c>
      <c r="X446" s="102">
        <v>2453.018</v>
      </c>
      <c r="Y446" s="107">
        <v>2309.748</v>
      </c>
    </row>
    <row r="447" spans="1:25" s="62" customFormat="1" ht="18.75" hidden="1" customHeight="1" outlineLevel="1" x14ac:dyDescent="0.2">
      <c r="A447" s="160" t="s">
        <v>8</v>
      </c>
      <c r="B447" s="76">
        <f>B131</f>
        <v>723.12</v>
      </c>
      <c r="C447" s="71">
        <f t="shared" ref="C447:Y447" si="85">C131</f>
        <v>705.32</v>
      </c>
      <c r="D447" s="71">
        <f t="shared" si="85"/>
        <v>709.85</v>
      </c>
      <c r="E447" s="72">
        <f t="shared" si="85"/>
        <v>726.97</v>
      </c>
      <c r="F447" s="71">
        <f t="shared" si="85"/>
        <v>722.44</v>
      </c>
      <c r="G447" s="71">
        <f t="shared" si="85"/>
        <v>716.66</v>
      </c>
      <c r="H447" s="71">
        <f t="shared" si="85"/>
        <v>717.38</v>
      </c>
      <c r="I447" s="71">
        <f t="shared" si="85"/>
        <v>702.09</v>
      </c>
      <c r="J447" s="73">
        <f t="shared" si="85"/>
        <v>708.7</v>
      </c>
      <c r="K447" s="71">
        <f t="shared" si="85"/>
        <v>721.06</v>
      </c>
      <c r="L447" s="71">
        <f t="shared" si="85"/>
        <v>722.35</v>
      </c>
      <c r="M447" s="71">
        <f t="shared" si="85"/>
        <v>723.65</v>
      </c>
      <c r="N447" s="71">
        <f t="shared" si="85"/>
        <v>725.45</v>
      </c>
      <c r="O447" s="71">
        <f t="shared" si="85"/>
        <v>703.65</v>
      </c>
      <c r="P447" s="71">
        <f t="shared" si="85"/>
        <v>705.76</v>
      </c>
      <c r="Q447" s="71">
        <f t="shared" si="85"/>
        <v>728.4</v>
      </c>
      <c r="R447" s="71">
        <f t="shared" si="85"/>
        <v>729.98</v>
      </c>
      <c r="S447" s="71">
        <f t="shared" si="85"/>
        <v>737.25</v>
      </c>
      <c r="T447" s="71">
        <f t="shared" si="85"/>
        <v>728.04</v>
      </c>
      <c r="U447" s="71">
        <f t="shared" si="85"/>
        <v>711.2</v>
      </c>
      <c r="V447" s="71">
        <f t="shared" si="85"/>
        <v>716.11</v>
      </c>
      <c r="W447" s="71">
        <f t="shared" si="85"/>
        <v>720.62</v>
      </c>
      <c r="X447" s="71">
        <f t="shared" si="85"/>
        <v>722.18</v>
      </c>
      <c r="Y447" s="79">
        <f t="shared" si="85"/>
        <v>713.72</v>
      </c>
    </row>
    <row r="448" spans="1:25" s="62" customFormat="1" ht="18.75" hidden="1" customHeight="1" outlineLevel="1" x14ac:dyDescent="0.2">
      <c r="A448" s="53" t="s">
        <v>9</v>
      </c>
      <c r="B448" s="76">
        <v>651.55999999999995</v>
      </c>
      <c r="C448" s="74">
        <v>651.55999999999995</v>
      </c>
      <c r="D448" s="74">
        <v>651.55999999999995</v>
      </c>
      <c r="E448" s="74">
        <v>651.55999999999995</v>
      </c>
      <c r="F448" s="74">
        <v>651.55999999999995</v>
      </c>
      <c r="G448" s="74">
        <v>651.55999999999995</v>
      </c>
      <c r="H448" s="74">
        <v>651.55999999999995</v>
      </c>
      <c r="I448" s="74">
        <v>651.55999999999995</v>
      </c>
      <c r="J448" s="74">
        <v>651.55999999999995</v>
      </c>
      <c r="K448" s="74">
        <v>651.55999999999995</v>
      </c>
      <c r="L448" s="74">
        <v>651.55999999999995</v>
      </c>
      <c r="M448" s="74">
        <v>651.55999999999995</v>
      </c>
      <c r="N448" s="74">
        <v>651.55999999999995</v>
      </c>
      <c r="O448" s="74">
        <v>651.55999999999995</v>
      </c>
      <c r="P448" s="74">
        <v>651.55999999999995</v>
      </c>
      <c r="Q448" s="74">
        <v>651.55999999999995</v>
      </c>
      <c r="R448" s="74">
        <v>651.55999999999995</v>
      </c>
      <c r="S448" s="74">
        <v>651.55999999999995</v>
      </c>
      <c r="T448" s="74">
        <v>651.55999999999995</v>
      </c>
      <c r="U448" s="74">
        <v>651.55999999999995</v>
      </c>
      <c r="V448" s="74">
        <v>651.55999999999995</v>
      </c>
      <c r="W448" s="74">
        <v>651.55999999999995</v>
      </c>
      <c r="X448" s="74">
        <v>651.55999999999995</v>
      </c>
      <c r="Y448" s="81">
        <v>651.55999999999995</v>
      </c>
    </row>
    <row r="449" spans="1:25" s="62" customFormat="1" ht="18.75" hidden="1" customHeight="1" outlineLevel="1" x14ac:dyDescent="0.2">
      <c r="A449" s="54" t="s">
        <v>10</v>
      </c>
      <c r="B449" s="76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81"/>
    </row>
    <row r="450" spans="1:25" s="62" customFormat="1" ht="18.75" hidden="1" customHeight="1" outlineLevel="1" thickBot="1" x14ac:dyDescent="0.25">
      <c r="A450" s="161" t="s">
        <v>11</v>
      </c>
      <c r="B450" s="77">
        <v>2.496</v>
      </c>
      <c r="C450" s="75">
        <v>2.496</v>
      </c>
      <c r="D450" s="75">
        <v>2.496</v>
      </c>
      <c r="E450" s="75">
        <v>2.496</v>
      </c>
      <c r="F450" s="75">
        <v>2.496</v>
      </c>
      <c r="G450" s="75">
        <v>2.496</v>
      </c>
      <c r="H450" s="75">
        <v>2.496</v>
      </c>
      <c r="I450" s="75">
        <v>2.496</v>
      </c>
      <c r="J450" s="75">
        <v>2.496</v>
      </c>
      <c r="K450" s="75">
        <v>2.496</v>
      </c>
      <c r="L450" s="75">
        <v>2.496</v>
      </c>
      <c r="M450" s="75">
        <v>2.496</v>
      </c>
      <c r="N450" s="75">
        <v>2.496</v>
      </c>
      <c r="O450" s="75">
        <v>2.496</v>
      </c>
      <c r="P450" s="75">
        <v>2.496</v>
      </c>
      <c r="Q450" s="75">
        <v>2.496</v>
      </c>
      <c r="R450" s="75">
        <v>2.496</v>
      </c>
      <c r="S450" s="75">
        <v>2.496</v>
      </c>
      <c r="T450" s="75">
        <v>2.496</v>
      </c>
      <c r="U450" s="75">
        <v>2.496</v>
      </c>
      <c r="V450" s="75">
        <v>2.496</v>
      </c>
      <c r="W450" s="75">
        <v>2.496</v>
      </c>
      <c r="X450" s="75">
        <v>2.496</v>
      </c>
      <c r="Y450" s="82">
        <v>2.496</v>
      </c>
    </row>
    <row r="451" spans="1:25" s="62" customFormat="1" ht="18.75" customHeight="1" collapsed="1" thickBot="1" x14ac:dyDescent="0.25">
      <c r="A451" s="110">
        <v>26</v>
      </c>
      <c r="B451" s="101">
        <f>SUM(B452:B455)</f>
        <v>1405.3760000000002</v>
      </c>
      <c r="C451" s="102">
        <v>2159.4879999999998</v>
      </c>
      <c r="D451" s="102">
        <v>2047.318</v>
      </c>
      <c r="E451" s="103">
        <v>1975.3980000000001</v>
      </c>
      <c r="F451" s="103">
        <v>1618.498</v>
      </c>
      <c r="G451" s="103">
        <v>1617.2180000000001</v>
      </c>
      <c r="H451" s="103">
        <v>2290.8980000000001</v>
      </c>
      <c r="I451" s="103">
        <v>2575.1579999999999</v>
      </c>
      <c r="J451" s="103">
        <v>2627.7980000000002</v>
      </c>
      <c r="K451" s="104">
        <v>2684.5080000000003</v>
      </c>
      <c r="L451" s="103">
        <v>2713.2280000000001</v>
      </c>
      <c r="M451" s="105">
        <v>2702.4280000000003</v>
      </c>
      <c r="N451" s="104">
        <v>2696.018</v>
      </c>
      <c r="O451" s="103">
        <v>2700.1979999999999</v>
      </c>
      <c r="P451" s="105">
        <v>2693.7980000000002</v>
      </c>
      <c r="Q451" s="106">
        <v>2670.1680000000001</v>
      </c>
      <c r="R451" s="103">
        <v>2677.1880000000001</v>
      </c>
      <c r="S451" s="106">
        <v>2669.8679999999999</v>
      </c>
      <c r="T451" s="103">
        <v>2680.308</v>
      </c>
      <c r="U451" s="102">
        <v>2679.6880000000001</v>
      </c>
      <c r="V451" s="102">
        <v>2650.9580000000001</v>
      </c>
      <c r="W451" s="102">
        <v>2609.7980000000002</v>
      </c>
      <c r="X451" s="102">
        <v>2530.1579999999999</v>
      </c>
      <c r="Y451" s="107">
        <v>2365.4380000000001</v>
      </c>
    </row>
    <row r="452" spans="1:25" s="62" customFormat="1" ht="18.75" hidden="1" customHeight="1" outlineLevel="1" x14ac:dyDescent="0.2">
      <c r="A452" s="56" t="s">
        <v>8</v>
      </c>
      <c r="B452" s="76">
        <f>B136</f>
        <v>751.32</v>
      </c>
      <c r="C452" s="71">
        <f t="shared" ref="C452:Y452" si="86">C136</f>
        <v>732.05</v>
      </c>
      <c r="D452" s="71">
        <f t="shared" si="86"/>
        <v>740.55</v>
      </c>
      <c r="E452" s="72">
        <f t="shared" si="86"/>
        <v>754.33</v>
      </c>
      <c r="F452" s="71">
        <f t="shared" si="86"/>
        <v>750.71</v>
      </c>
      <c r="G452" s="71">
        <f t="shared" si="86"/>
        <v>747.43</v>
      </c>
      <c r="H452" s="71">
        <f t="shared" si="86"/>
        <v>746.76</v>
      </c>
      <c r="I452" s="71">
        <f t="shared" si="86"/>
        <v>732.69</v>
      </c>
      <c r="J452" s="73">
        <f t="shared" si="86"/>
        <v>736.93</v>
      </c>
      <c r="K452" s="71">
        <f t="shared" si="86"/>
        <v>742.1</v>
      </c>
      <c r="L452" s="71">
        <f t="shared" si="86"/>
        <v>741.95</v>
      </c>
      <c r="M452" s="71">
        <f t="shared" si="86"/>
        <v>744.14</v>
      </c>
      <c r="N452" s="71">
        <f t="shared" si="86"/>
        <v>746.35</v>
      </c>
      <c r="O452" s="71">
        <f t="shared" si="86"/>
        <v>724.34</v>
      </c>
      <c r="P452" s="71">
        <f t="shared" si="86"/>
        <v>729.54</v>
      </c>
      <c r="Q452" s="71">
        <f t="shared" si="86"/>
        <v>747.11</v>
      </c>
      <c r="R452" s="71">
        <f t="shared" si="86"/>
        <v>754.37</v>
      </c>
      <c r="S452" s="71">
        <f t="shared" si="86"/>
        <v>763.25</v>
      </c>
      <c r="T452" s="71">
        <f t="shared" si="86"/>
        <v>754.53</v>
      </c>
      <c r="U452" s="71">
        <f t="shared" si="86"/>
        <v>746.61</v>
      </c>
      <c r="V452" s="71">
        <f t="shared" si="86"/>
        <v>749.04</v>
      </c>
      <c r="W452" s="71">
        <f t="shared" si="86"/>
        <v>758.48</v>
      </c>
      <c r="X452" s="71">
        <f t="shared" si="86"/>
        <v>753.53</v>
      </c>
      <c r="Y452" s="79">
        <f t="shared" si="86"/>
        <v>754.34</v>
      </c>
    </row>
    <row r="453" spans="1:25" s="62" customFormat="1" ht="18.75" hidden="1" customHeight="1" outlineLevel="1" x14ac:dyDescent="0.2">
      <c r="A453" s="57" t="s">
        <v>9</v>
      </c>
      <c r="B453" s="76">
        <v>651.55999999999995</v>
      </c>
      <c r="C453" s="74">
        <v>651.55999999999995</v>
      </c>
      <c r="D453" s="74">
        <v>651.55999999999995</v>
      </c>
      <c r="E453" s="74">
        <v>651.55999999999995</v>
      </c>
      <c r="F453" s="74">
        <v>651.55999999999995</v>
      </c>
      <c r="G453" s="74">
        <v>651.55999999999995</v>
      </c>
      <c r="H453" s="74">
        <v>651.55999999999995</v>
      </c>
      <c r="I453" s="74">
        <v>651.55999999999995</v>
      </c>
      <c r="J453" s="74">
        <v>651.55999999999995</v>
      </c>
      <c r="K453" s="74">
        <v>651.55999999999995</v>
      </c>
      <c r="L453" s="74">
        <v>651.55999999999995</v>
      </c>
      <c r="M453" s="74">
        <v>651.55999999999995</v>
      </c>
      <c r="N453" s="74">
        <v>651.55999999999995</v>
      </c>
      <c r="O453" s="74">
        <v>651.55999999999995</v>
      </c>
      <c r="P453" s="74">
        <v>651.55999999999995</v>
      </c>
      <c r="Q453" s="74">
        <v>651.55999999999995</v>
      </c>
      <c r="R453" s="74">
        <v>651.55999999999995</v>
      </c>
      <c r="S453" s="74">
        <v>651.55999999999995</v>
      </c>
      <c r="T453" s="74">
        <v>651.55999999999995</v>
      </c>
      <c r="U453" s="74">
        <v>651.55999999999995</v>
      </c>
      <c r="V453" s="74">
        <v>651.55999999999995</v>
      </c>
      <c r="W453" s="74">
        <v>651.55999999999995</v>
      </c>
      <c r="X453" s="74">
        <v>651.55999999999995</v>
      </c>
      <c r="Y453" s="81">
        <v>651.55999999999995</v>
      </c>
    </row>
    <row r="454" spans="1:25" s="62" customFormat="1" ht="18.75" hidden="1" customHeight="1" outlineLevel="1" x14ac:dyDescent="0.2">
      <c r="A454" s="58" t="s">
        <v>10</v>
      </c>
      <c r="B454" s="76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81"/>
    </row>
    <row r="455" spans="1:25" s="62" customFormat="1" ht="18.75" hidden="1" customHeight="1" outlineLevel="1" thickBot="1" x14ac:dyDescent="0.25">
      <c r="A455" s="147" t="s">
        <v>11</v>
      </c>
      <c r="B455" s="77">
        <v>2.496</v>
      </c>
      <c r="C455" s="75">
        <v>2.496</v>
      </c>
      <c r="D455" s="75">
        <v>2.496</v>
      </c>
      <c r="E455" s="75">
        <v>2.496</v>
      </c>
      <c r="F455" s="75">
        <v>2.496</v>
      </c>
      <c r="G455" s="75">
        <v>2.496</v>
      </c>
      <c r="H455" s="75">
        <v>2.496</v>
      </c>
      <c r="I455" s="75">
        <v>2.496</v>
      </c>
      <c r="J455" s="75">
        <v>2.496</v>
      </c>
      <c r="K455" s="75">
        <v>2.496</v>
      </c>
      <c r="L455" s="75">
        <v>2.496</v>
      </c>
      <c r="M455" s="75">
        <v>2.496</v>
      </c>
      <c r="N455" s="75">
        <v>2.496</v>
      </c>
      <c r="O455" s="75">
        <v>2.496</v>
      </c>
      <c r="P455" s="75">
        <v>2.496</v>
      </c>
      <c r="Q455" s="75">
        <v>2.496</v>
      </c>
      <c r="R455" s="75">
        <v>2.496</v>
      </c>
      <c r="S455" s="75">
        <v>2.496</v>
      </c>
      <c r="T455" s="75">
        <v>2.496</v>
      </c>
      <c r="U455" s="75">
        <v>2.496</v>
      </c>
      <c r="V455" s="75">
        <v>2.496</v>
      </c>
      <c r="W455" s="75">
        <v>2.496</v>
      </c>
      <c r="X455" s="75">
        <v>2.496</v>
      </c>
      <c r="Y455" s="82">
        <v>2.496</v>
      </c>
    </row>
    <row r="456" spans="1:25" s="62" customFormat="1" ht="18.75" customHeight="1" collapsed="1" thickBot="1" x14ac:dyDescent="0.25">
      <c r="A456" s="112">
        <v>27</v>
      </c>
      <c r="B456" s="101">
        <f>SUM(B457:B460)</f>
        <v>1365.7159999999999</v>
      </c>
      <c r="C456" s="102">
        <v>2205.7179999999998</v>
      </c>
      <c r="D456" s="102">
        <v>2151.2779999999998</v>
      </c>
      <c r="E456" s="103">
        <v>168</v>
      </c>
      <c r="F456" s="103">
        <v>2047.6379999999999</v>
      </c>
      <c r="G456" s="103">
        <v>1617.298</v>
      </c>
      <c r="H456" s="103">
        <v>2309.078</v>
      </c>
      <c r="I456" s="103">
        <v>2539.018</v>
      </c>
      <c r="J456" s="103">
        <v>2601.9780000000001</v>
      </c>
      <c r="K456" s="104">
        <v>2641.768</v>
      </c>
      <c r="L456" s="103">
        <v>2674.2779999999998</v>
      </c>
      <c r="M456" s="105">
        <v>2655.998</v>
      </c>
      <c r="N456" s="104">
        <v>2641.288</v>
      </c>
      <c r="O456" s="103">
        <v>2645.6680000000001</v>
      </c>
      <c r="P456" s="105">
        <v>2645.6479999999997</v>
      </c>
      <c r="Q456" s="106">
        <v>2637.6680000000001</v>
      </c>
      <c r="R456" s="103">
        <v>2643.518</v>
      </c>
      <c r="S456" s="106">
        <v>2643.6579999999999</v>
      </c>
      <c r="T456" s="103">
        <v>2651.1379999999999</v>
      </c>
      <c r="U456" s="102">
        <v>2656.2180000000003</v>
      </c>
      <c r="V456" s="102">
        <v>2638.3679999999999</v>
      </c>
      <c r="W456" s="102">
        <v>2588.2779999999998</v>
      </c>
      <c r="X456" s="102">
        <v>2471.3780000000002</v>
      </c>
      <c r="Y456" s="107">
        <v>2321.1880000000001</v>
      </c>
    </row>
    <row r="457" spans="1:25" s="62" customFormat="1" ht="18.75" hidden="1" customHeight="1" outlineLevel="1" x14ac:dyDescent="0.2">
      <c r="A457" s="56" t="s">
        <v>8</v>
      </c>
      <c r="B457" s="76">
        <f>B141</f>
        <v>711.66</v>
      </c>
      <c r="C457" s="71">
        <f t="shared" ref="C457:Y457" si="87">C141</f>
        <v>693.24</v>
      </c>
      <c r="D457" s="71">
        <f t="shared" si="87"/>
        <v>689.07</v>
      </c>
      <c r="E457" s="72">
        <f t="shared" si="87"/>
        <v>705.43</v>
      </c>
      <c r="F457" s="71">
        <f t="shared" si="87"/>
        <v>701.53</v>
      </c>
      <c r="G457" s="71">
        <f t="shared" si="87"/>
        <v>703.56</v>
      </c>
      <c r="H457" s="71">
        <f t="shared" si="87"/>
        <v>702.41</v>
      </c>
      <c r="I457" s="71">
        <f t="shared" si="87"/>
        <v>692.64</v>
      </c>
      <c r="J457" s="73">
        <f t="shared" si="87"/>
        <v>696.7</v>
      </c>
      <c r="K457" s="71">
        <f t="shared" si="87"/>
        <v>679.25</v>
      </c>
      <c r="L457" s="71">
        <f t="shared" si="87"/>
        <v>690.97</v>
      </c>
      <c r="M457" s="71">
        <f t="shared" si="87"/>
        <v>699.99</v>
      </c>
      <c r="N457" s="71">
        <f t="shared" si="87"/>
        <v>708.14</v>
      </c>
      <c r="O457" s="71">
        <f t="shared" si="87"/>
        <v>681.34</v>
      </c>
      <c r="P457" s="71">
        <f t="shared" si="87"/>
        <v>686.85</v>
      </c>
      <c r="Q457" s="71">
        <f t="shared" si="87"/>
        <v>695.75</v>
      </c>
      <c r="R457" s="71">
        <f t="shared" si="87"/>
        <v>709.87</v>
      </c>
      <c r="S457" s="71">
        <f t="shared" si="87"/>
        <v>720.24</v>
      </c>
      <c r="T457" s="71">
        <f t="shared" si="87"/>
        <v>717.38</v>
      </c>
      <c r="U457" s="71">
        <f t="shared" si="87"/>
        <v>704.4</v>
      </c>
      <c r="V457" s="71">
        <f t="shared" si="87"/>
        <v>696.99</v>
      </c>
      <c r="W457" s="71">
        <f t="shared" si="87"/>
        <v>711.46</v>
      </c>
      <c r="X457" s="71">
        <f t="shared" si="87"/>
        <v>717.67</v>
      </c>
      <c r="Y457" s="79">
        <f t="shared" si="87"/>
        <v>713.31</v>
      </c>
    </row>
    <row r="458" spans="1:25" s="62" customFormat="1" ht="18.75" hidden="1" customHeight="1" outlineLevel="1" x14ac:dyDescent="0.2">
      <c r="A458" s="57" t="s">
        <v>9</v>
      </c>
      <c r="B458" s="76">
        <v>651.55999999999995</v>
      </c>
      <c r="C458" s="74">
        <v>651.55999999999995</v>
      </c>
      <c r="D458" s="74">
        <v>651.55999999999995</v>
      </c>
      <c r="E458" s="74">
        <v>651.55999999999995</v>
      </c>
      <c r="F458" s="74">
        <v>651.55999999999995</v>
      </c>
      <c r="G458" s="74">
        <v>651.55999999999995</v>
      </c>
      <c r="H458" s="74">
        <v>651.55999999999995</v>
      </c>
      <c r="I458" s="74">
        <v>651.55999999999995</v>
      </c>
      <c r="J458" s="74">
        <v>651.55999999999995</v>
      </c>
      <c r="K458" s="74">
        <v>651.55999999999995</v>
      </c>
      <c r="L458" s="74">
        <v>651.55999999999995</v>
      </c>
      <c r="M458" s="74">
        <v>651.55999999999995</v>
      </c>
      <c r="N458" s="74">
        <v>651.55999999999995</v>
      </c>
      <c r="O458" s="74">
        <v>651.55999999999995</v>
      </c>
      <c r="P458" s="74">
        <v>651.55999999999995</v>
      </c>
      <c r="Q458" s="74">
        <v>651.55999999999995</v>
      </c>
      <c r="R458" s="74">
        <v>651.55999999999995</v>
      </c>
      <c r="S458" s="74">
        <v>651.55999999999995</v>
      </c>
      <c r="T458" s="74">
        <v>651.55999999999995</v>
      </c>
      <c r="U458" s="74">
        <v>651.55999999999995</v>
      </c>
      <c r="V458" s="74">
        <v>651.55999999999995</v>
      </c>
      <c r="W458" s="74">
        <v>651.55999999999995</v>
      </c>
      <c r="X458" s="74">
        <v>651.55999999999995</v>
      </c>
      <c r="Y458" s="81">
        <v>651.55999999999995</v>
      </c>
    </row>
    <row r="459" spans="1:25" s="62" customFormat="1" ht="18.75" hidden="1" customHeight="1" outlineLevel="1" x14ac:dyDescent="0.2">
      <c r="A459" s="58" t="s">
        <v>10</v>
      </c>
      <c r="B459" s="76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81"/>
    </row>
    <row r="460" spans="1:25" s="62" customFormat="1" ht="18.75" hidden="1" customHeight="1" outlineLevel="1" thickBot="1" x14ac:dyDescent="0.25">
      <c r="A460" s="147" t="s">
        <v>11</v>
      </c>
      <c r="B460" s="77">
        <v>2.496</v>
      </c>
      <c r="C460" s="75">
        <v>2.496</v>
      </c>
      <c r="D460" s="75">
        <v>2.496</v>
      </c>
      <c r="E460" s="75">
        <v>2.496</v>
      </c>
      <c r="F460" s="75">
        <v>2.496</v>
      </c>
      <c r="G460" s="75">
        <v>2.496</v>
      </c>
      <c r="H460" s="75">
        <v>2.496</v>
      </c>
      <c r="I460" s="75">
        <v>2.496</v>
      </c>
      <c r="J460" s="75">
        <v>2.496</v>
      </c>
      <c r="K460" s="75">
        <v>2.496</v>
      </c>
      <c r="L460" s="75">
        <v>2.496</v>
      </c>
      <c r="M460" s="75">
        <v>2.496</v>
      </c>
      <c r="N460" s="75">
        <v>2.496</v>
      </c>
      <c r="O460" s="75">
        <v>2.496</v>
      </c>
      <c r="P460" s="75">
        <v>2.496</v>
      </c>
      <c r="Q460" s="75">
        <v>2.496</v>
      </c>
      <c r="R460" s="75">
        <v>2.496</v>
      </c>
      <c r="S460" s="75">
        <v>2.496</v>
      </c>
      <c r="T460" s="75">
        <v>2.496</v>
      </c>
      <c r="U460" s="75">
        <v>2.496</v>
      </c>
      <c r="V460" s="75">
        <v>2.496</v>
      </c>
      <c r="W460" s="75">
        <v>2.496</v>
      </c>
      <c r="X460" s="75">
        <v>2.496</v>
      </c>
      <c r="Y460" s="82">
        <v>2.496</v>
      </c>
    </row>
    <row r="461" spans="1:25" s="62" customFormat="1" ht="18.75" customHeight="1" collapsed="1" thickBot="1" x14ac:dyDescent="0.25">
      <c r="A461" s="111">
        <v>28</v>
      </c>
      <c r="B461" s="101">
        <f>SUM(B462:B465)</f>
        <v>1458.6460000000002</v>
      </c>
      <c r="C461" s="102">
        <v>2213.6379999999999</v>
      </c>
      <c r="D461" s="102">
        <v>2126.748</v>
      </c>
      <c r="E461" s="103">
        <v>2056.8780000000002</v>
      </c>
      <c r="F461" s="103">
        <v>2154.9580000000001</v>
      </c>
      <c r="G461" s="103">
        <v>2188.808</v>
      </c>
      <c r="H461" s="103">
        <v>2349.1779999999999</v>
      </c>
      <c r="I461" s="103">
        <v>2579.8580000000002</v>
      </c>
      <c r="J461" s="103">
        <v>2704.3380000000002</v>
      </c>
      <c r="K461" s="104">
        <v>2767.578</v>
      </c>
      <c r="L461" s="103">
        <v>2803.2080000000001</v>
      </c>
      <c r="M461" s="105">
        <v>2790.018</v>
      </c>
      <c r="N461" s="104">
        <v>2780.7080000000001</v>
      </c>
      <c r="O461" s="103">
        <v>2788.2580000000003</v>
      </c>
      <c r="P461" s="105">
        <v>2788.6780000000003</v>
      </c>
      <c r="Q461" s="106">
        <v>2774.518</v>
      </c>
      <c r="R461" s="103">
        <v>2777.828</v>
      </c>
      <c r="S461" s="106">
        <v>2774.1979999999999</v>
      </c>
      <c r="T461" s="103">
        <v>2781.1280000000002</v>
      </c>
      <c r="U461" s="102">
        <v>2783.8380000000002</v>
      </c>
      <c r="V461" s="102">
        <v>2759.2280000000001</v>
      </c>
      <c r="W461" s="102">
        <v>2682.8179999999998</v>
      </c>
      <c r="X461" s="102">
        <v>2544.2080000000001</v>
      </c>
      <c r="Y461" s="107">
        <v>2362.8679999999999</v>
      </c>
    </row>
    <row r="462" spans="1:25" s="62" customFormat="1" ht="18.75" hidden="1" customHeight="1" outlineLevel="1" x14ac:dyDescent="0.2">
      <c r="A462" s="160" t="s">
        <v>8</v>
      </c>
      <c r="B462" s="76">
        <f>B146</f>
        <v>804.59</v>
      </c>
      <c r="C462" s="71">
        <f t="shared" ref="C462:Y462" si="88">C146</f>
        <v>742.51</v>
      </c>
      <c r="D462" s="71">
        <f t="shared" si="88"/>
        <v>763.9</v>
      </c>
      <c r="E462" s="72">
        <f t="shared" si="88"/>
        <v>786.13</v>
      </c>
      <c r="F462" s="71">
        <f t="shared" si="88"/>
        <v>788.83</v>
      </c>
      <c r="G462" s="71">
        <f t="shared" si="88"/>
        <v>778.13</v>
      </c>
      <c r="H462" s="71">
        <f t="shared" si="88"/>
        <v>771.66</v>
      </c>
      <c r="I462" s="71">
        <f t="shared" si="88"/>
        <v>725.42</v>
      </c>
      <c r="J462" s="73">
        <f t="shared" si="88"/>
        <v>742.99</v>
      </c>
      <c r="K462" s="71">
        <f t="shared" si="88"/>
        <v>746.41</v>
      </c>
      <c r="L462" s="71">
        <f t="shared" si="88"/>
        <v>760.15</v>
      </c>
      <c r="M462" s="71">
        <f t="shared" si="88"/>
        <v>769.32</v>
      </c>
      <c r="N462" s="71">
        <f t="shared" si="88"/>
        <v>724.39</v>
      </c>
      <c r="O462" s="71">
        <f t="shared" si="88"/>
        <v>709.73</v>
      </c>
      <c r="P462" s="71">
        <f t="shared" si="88"/>
        <v>710.59</v>
      </c>
      <c r="Q462" s="71">
        <f t="shared" si="88"/>
        <v>737.13</v>
      </c>
      <c r="R462" s="71">
        <f t="shared" si="88"/>
        <v>744.76</v>
      </c>
      <c r="S462" s="71">
        <f t="shared" si="88"/>
        <v>748.79</v>
      </c>
      <c r="T462" s="71">
        <f t="shared" si="88"/>
        <v>737.95</v>
      </c>
      <c r="U462" s="71">
        <f t="shared" si="88"/>
        <v>736.37</v>
      </c>
      <c r="V462" s="71">
        <f t="shared" si="88"/>
        <v>736.11</v>
      </c>
      <c r="W462" s="71">
        <f t="shared" si="88"/>
        <v>740.79</v>
      </c>
      <c r="X462" s="71">
        <f t="shared" si="88"/>
        <v>746.77</v>
      </c>
      <c r="Y462" s="79">
        <f t="shared" si="88"/>
        <v>744.14</v>
      </c>
    </row>
    <row r="463" spans="1:25" s="62" customFormat="1" ht="18.75" hidden="1" customHeight="1" outlineLevel="1" x14ac:dyDescent="0.2">
      <c r="A463" s="53" t="s">
        <v>9</v>
      </c>
      <c r="B463" s="76">
        <v>651.55999999999995</v>
      </c>
      <c r="C463" s="74">
        <v>651.55999999999995</v>
      </c>
      <c r="D463" s="74">
        <v>651.55999999999995</v>
      </c>
      <c r="E463" s="74">
        <v>651.55999999999995</v>
      </c>
      <c r="F463" s="74">
        <v>651.55999999999995</v>
      </c>
      <c r="G463" s="74">
        <v>651.55999999999995</v>
      </c>
      <c r="H463" s="74">
        <v>651.55999999999995</v>
      </c>
      <c r="I463" s="74">
        <v>651.55999999999995</v>
      </c>
      <c r="J463" s="74">
        <v>651.55999999999995</v>
      </c>
      <c r="K463" s="74">
        <v>651.55999999999995</v>
      </c>
      <c r="L463" s="74">
        <v>651.55999999999995</v>
      </c>
      <c r="M463" s="74">
        <v>651.55999999999995</v>
      </c>
      <c r="N463" s="74">
        <v>651.55999999999995</v>
      </c>
      <c r="O463" s="74">
        <v>651.55999999999995</v>
      </c>
      <c r="P463" s="74">
        <v>651.55999999999995</v>
      </c>
      <c r="Q463" s="74">
        <v>651.55999999999995</v>
      </c>
      <c r="R463" s="74">
        <v>651.55999999999995</v>
      </c>
      <c r="S463" s="74">
        <v>651.55999999999995</v>
      </c>
      <c r="T463" s="74">
        <v>651.55999999999995</v>
      </c>
      <c r="U463" s="74">
        <v>651.55999999999995</v>
      </c>
      <c r="V463" s="74">
        <v>651.55999999999995</v>
      </c>
      <c r="W463" s="74">
        <v>651.55999999999995</v>
      </c>
      <c r="X463" s="74">
        <v>651.55999999999995</v>
      </c>
      <c r="Y463" s="81">
        <v>651.55999999999995</v>
      </c>
    </row>
    <row r="464" spans="1:25" s="62" customFormat="1" ht="18.75" hidden="1" customHeight="1" outlineLevel="1" x14ac:dyDescent="0.2">
      <c r="A464" s="54" t="s">
        <v>10</v>
      </c>
      <c r="B464" s="76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81"/>
    </row>
    <row r="465" spans="1:25" s="62" customFormat="1" ht="18.75" hidden="1" customHeight="1" outlineLevel="1" thickBot="1" x14ac:dyDescent="0.25">
      <c r="A465" s="161" t="s">
        <v>11</v>
      </c>
      <c r="B465" s="77">
        <v>2.496</v>
      </c>
      <c r="C465" s="75">
        <v>2.496</v>
      </c>
      <c r="D465" s="75">
        <v>2.496</v>
      </c>
      <c r="E465" s="75">
        <v>2.496</v>
      </c>
      <c r="F465" s="75">
        <v>2.496</v>
      </c>
      <c r="G465" s="75">
        <v>2.496</v>
      </c>
      <c r="H465" s="75">
        <v>2.496</v>
      </c>
      <c r="I465" s="75">
        <v>2.496</v>
      </c>
      <c r="J465" s="75">
        <v>2.496</v>
      </c>
      <c r="K465" s="75">
        <v>2.496</v>
      </c>
      <c r="L465" s="75">
        <v>2.496</v>
      </c>
      <c r="M465" s="75">
        <v>2.496</v>
      </c>
      <c r="N465" s="75">
        <v>2.496</v>
      </c>
      <c r="O465" s="75">
        <v>2.496</v>
      </c>
      <c r="P465" s="75">
        <v>2.496</v>
      </c>
      <c r="Q465" s="75">
        <v>2.496</v>
      </c>
      <c r="R465" s="75">
        <v>2.496</v>
      </c>
      <c r="S465" s="75">
        <v>2.496</v>
      </c>
      <c r="T465" s="75">
        <v>2.496</v>
      </c>
      <c r="U465" s="75">
        <v>2.496</v>
      </c>
      <c r="V465" s="75">
        <v>2.496</v>
      </c>
      <c r="W465" s="75">
        <v>2.496</v>
      </c>
      <c r="X465" s="75">
        <v>2.496</v>
      </c>
      <c r="Y465" s="82">
        <v>2.496</v>
      </c>
    </row>
    <row r="466" spans="1:25" s="62" customFormat="1" ht="18.75" customHeight="1" collapsed="1" thickBot="1" x14ac:dyDescent="0.25">
      <c r="A466" s="109">
        <v>29</v>
      </c>
      <c r="B466" s="101">
        <f>SUM(B467:B470)</f>
        <v>1379.0260000000001</v>
      </c>
      <c r="C466" s="102">
        <v>2242.828</v>
      </c>
      <c r="D466" s="102">
        <v>2207.4479999999999</v>
      </c>
      <c r="E466" s="103">
        <v>2181.5080000000003</v>
      </c>
      <c r="F466" s="103">
        <v>2206.328</v>
      </c>
      <c r="G466" s="103">
        <v>2219.558</v>
      </c>
      <c r="H466" s="103">
        <v>2394.808</v>
      </c>
      <c r="I466" s="103">
        <v>2591.6379999999999</v>
      </c>
      <c r="J466" s="103">
        <v>2739.4879999999998</v>
      </c>
      <c r="K466" s="104">
        <v>2790.1179999999999</v>
      </c>
      <c r="L466" s="103">
        <v>2814.8179999999998</v>
      </c>
      <c r="M466" s="105">
        <v>2806.748</v>
      </c>
      <c r="N466" s="104">
        <v>2796.8679999999999</v>
      </c>
      <c r="O466" s="103">
        <v>2800.7779999999998</v>
      </c>
      <c r="P466" s="105">
        <v>2797.578</v>
      </c>
      <c r="Q466" s="106">
        <v>2790.6880000000001</v>
      </c>
      <c r="R466" s="103">
        <v>2790.788</v>
      </c>
      <c r="S466" s="106">
        <v>2790.9680000000003</v>
      </c>
      <c r="T466" s="103">
        <v>2799.1079999999997</v>
      </c>
      <c r="U466" s="102">
        <v>2809.808</v>
      </c>
      <c r="V466" s="102">
        <v>2788.808</v>
      </c>
      <c r="W466" s="102">
        <v>2746.3879999999999</v>
      </c>
      <c r="X466" s="102">
        <v>2565.788</v>
      </c>
      <c r="Y466" s="107">
        <v>2397.7580000000003</v>
      </c>
    </row>
    <row r="467" spans="1:25" s="62" customFormat="1" ht="18.75" hidden="1" customHeight="1" outlineLevel="1" x14ac:dyDescent="0.2">
      <c r="A467" s="160" t="s">
        <v>8</v>
      </c>
      <c r="B467" s="76">
        <f>B151</f>
        <v>724.97</v>
      </c>
      <c r="C467" s="71">
        <f t="shared" ref="C467:Y467" si="89">C151</f>
        <v>690.56</v>
      </c>
      <c r="D467" s="71">
        <f t="shared" si="89"/>
        <v>708.75</v>
      </c>
      <c r="E467" s="72">
        <f t="shared" si="89"/>
        <v>725.23</v>
      </c>
      <c r="F467" s="71">
        <f t="shared" si="89"/>
        <v>720.5</v>
      </c>
      <c r="G467" s="71">
        <f t="shared" si="89"/>
        <v>709.09</v>
      </c>
      <c r="H467" s="71">
        <f t="shared" si="89"/>
        <v>695.38</v>
      </c>
      <c r="I467" s="71">
        <f t="shared" si="89"/>
        <v>688.95</v>
      </c>
      <c r="J467" s="73">
        <f t="shared" si="89"/>
        <v>688.29</v>
      </c>
      <c r="K467" s="71">
        <f t="shared" si="89"/>
        <v>701.91</v>
      </c>
      <c r="L467" s="71">
        <f t="shared" si="89"/>
        <v>698.58</v>
      </c>
      <c r="M467" s="71">
        <f t="shared" si="89"/>
        <v>710.99</v>
      </c>
      <c r="N467" s="71">
        <f t="shared" si="89"/>
        <v>697.55</v>
      </c>
      <c r="O467" s="71">
        <f t="shared" si="89"/>
        <v>696.36</v>
      </c>
      <c r="P467" s="71">
        <f t="shared" si="89"/>
        <v>692.29</v>
      </c>
      <c r="Q467" s="71">
        <f t="shared" si="89"/>
        <v>718.19</v>
      </c>
      <c r="R467" s="71">
        <f t="shared" si="89"/>
        <v>726.42</v>
      </c>
      <c r="S467" s="71">
        <f t="shared" si="89"/>
        <v>733.52</v>
      </c>
      <c r="T467" s="71">
        <f t="shared" si="89"/>
        <v>727.76</v>
      </c>
      <c r="U467" s="71">
        <f t="shared" si="89"/>
        <v>718.49</v>
      </c>
      <c r="V467" s="71">
        <f t="shared" si="89"/>
        <v>715.3</v>
      </c>
      <c r="W467" s="71">
        <f t="shared" si="89"/>
        <v>718.59</v>
      </c>
      <c r="X467" s="71">
        <f t="shared" si="89"/>
        <v>720.83</v>
      </c>
      <c r="Y467" s="79">
        <f t="shared" si="89"/>
        <v>714.15</v>
      </c>
    </row>
    <row r="468" spans="1:25" s="62" customFormat="1" ht="18.75" hidden="1" customHeight="1" outlineLevel="1" x14ac:dyDescent="0.2">
      <c r="A468" s="53" t="s">
        <v>9</v>
      </c>
      <c r="B468" s="76">
        <v>651.55999999999995</v>
      </c>
      <c r="C468" s="74">
        <v>651.55999999999995</v>
      </c>
      <c r="D468" s="74">
        <v>651.55999999999995</v>
      </c>
      <c r="E468" s="74">
        <v>651.55999999999995</v>
      </c>
      <c r="F468" s="74">
        <v>651.55999999999995</v>
      </c>
      <c r="G468" s="74">
        <v>651.55999999999995</v>
      </c>
      <c r="H468" s="74">
        <v>651.55999999999995</v>
      </c>
      <c r="I468" s="74">
        <v>651.55999999999995</v>
      </c>
      <c r="J468" s="74">
        <v>651.55999999999995</v>
      </c>
      <c r="K468" s="74">
        <v>651.55999999999995</v>
      </c>
      <c r="L468" s="74">
        <v>651.55999999999995</v>
      </c>
      <c r="M468" s="74">
        <v>651.55999999999995</v>
      </c>
      <c r="N468" s="74">
        <v>651.55999999999995</v>
      </c>
      <c r="O468" s="74">
        <v>651.55999999999995</v>
      </c>
      <c r="P468" s="74">
        <v>651.55999999999995</v>
      </c>
      <c r="Q468" s="74">
        <v>651.55999999999995</v>
      </c>
      <c r="R468" s="74">
        <v>651.55999999999995</v>
      </c>
      <c r="S468" s="74">
        <v>651.55999999999995</v>
      </c>
      <c r="T468" s="74">
        <v>651.55999999999995</v>
      </c>
      <c r="U468" s="74">
        <v>651.55999999999995</v>
      </c>
      <c r="V468" s="74">
        <v>651.55999999999995</v>
      </c>
      <c r="W468" s="74">
        <v>651.55999999999995</v>
      </c>
      <c r="X468" s="74">
        <v>651.55999999999995</v>
      </c>
      <c r="Y468" s="81">
        <v>651.55999999999995</v>
      </c>
    </row>
    <row r="469" spans="1:25" s="62" customFormat="1" ht="18.75" hidden="1" customHeight="1" outlineLevel="1" x14ac:dyDescent="0.2">
      <c r="A469" s="54" t="s">
        <v>10</v>
      </c>
      <c r="B469" s="76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81"/>
    </row>
    <row r="470" spans="1:25" s="62" customFormat="1" ht="18.75" hidden="1" customHeight="1" outlineLevel="1" thickBot="1" x14ac:dyDescent="0.25">
      <c r="A470" s="161" t="s">
        <v>11</v>
      </c>
      <c r="B470" s="77">
        <v>2.496</v>
      </c>
      <c r="C470" s="75">
        <v>2.496</v>
      </c>
      <c r="D470" s="75">
        <v>2.496</v>
      </c>
      <c r="E470" s="75">
        <v>2.496</v>
      </c>
      <c r="F470" s="75">
        <v>2.496</v>
      </c>
      <c r="G470" s="75">
        <v>2.496</v>
      </c>
      <c r="H470" s="75">
        <v>2.496</v>
      </c>
      <c r="I470" s="75">
        <v>2.496</v>
      </c>
      <c r="J470" s="75">
        <v>2.496</v>
      </c>
      <c r="K470" s="75">
        <v>2.496</v>
      </c>
      <c r="L470" s="75">
        <v>2.496</v>
      </c>
      <c r="M470" s="75">
        <v>2.496</v>
      </c>
      <c r="N470" s="75">
        <v>2.496</v>
      </c>
      <c r="O470" s="75">
        <v>2.496</v>
      </c>
      <c r="P470" s="75">
        <v>2.496</v>
      </c>
      <c r="Q470" s="75">
        <v>2.496</v>
      </c>
      <c r="R470" s="75">
        <v>2.496</v>
      </c>
      <c r="S470" s="75">
        <v>2.496</v>
      </c>
      <c r="T470" s="75">
        <v>2.496</v>
      </c>
      <c r="U470" s="75">
        <v>2.496</v>
      </c>
      <c r="V470" s="75">
        <v>2.496</v>
      </c>
      <c r="W470" s="75">
        <v>2.496</v>
      </c>
      <c r="X470" s="75">
        <v>2.496</v>
      </c>
      <c r="Y470" s="82">
        <v>2.496</v>
      </c>
    </row>
    <row r="471" spans="1:25" s="62" customFormat="1" ht="18.75" customHeight="1" collapsed="1" thickBot="1" x14ac:dyDescent="0.25">
      <c r="A471" s="110">
        <v>30</v>
      </c>
      <c r="B471" s="101">
        <f>SUM(B472:B475)</f>
        <v>1404.856</v>
      </c>
      <c r="C471" s="102">
        <v>2126.0480000000002</v>
      </c>
      <c r="D471" s="102">
        <v>2058.2180000000003</v>
      </c>
      <c r="E471" s="103">
        <v>2041.4780000000001</v>
      </c>
      <c r="F471" s="103">
        <v>2134.6779999999999</v>
      </c>
      <c r="G471" s="103">
        <v>2183.3879999999999</v>
      </c>
      <c r="H471" s="103">
        <v>2314.3380000000002</v>
      </c>
      <c r="I471" s="103">
        <v>2543.9479999999999</v>
      </c>
      <c r="J471" s="103">
        <v>2597.7980000000002</v>
      </c>
      <c r="K471" s="104">
        <v>2616.6779999999999</v>
      </c>
      <c r="L471" s="103">
        <v>2640.7779999999998</v>
      </c>
      <c r="M471" s="105">
        <v>2628.038</v>
      </c>
      <c r="N471" s="104">
        <v>2620.5080000000003</v>
      </c>
      <c r="O471" s="103">
        <v>2614.3879999999999</v>
      </c>
      <c r="P471" s="105">
        <v>2610.098</v>
      </c>
      <c r="Q471" s="106">
        <v>2607.9879999999998</v>
      </c>
      <c r="R471" s="103">
        <v>2620.7080000000001</v>
      </c>
      <c r="S471" s="106">
        <v>2629.8780000000002</v>
      </c>
      <c r="T471" s="103">
        <v>2641.8879999999999</v>
      </c>
      <c r="U471" s="102">
        <v>2646.3179999999998</v>
      </c>
      <c r="V471" s="102">
        <v>2635.328</v>
      </c>
      <c r="W471" s="102">
        <v>2610.1979999999999</v>
      </c>
      <c r="X471" s="102">
        <v>2542.4479999999999</v>
      </c>
      <c r="Y471" s="107">
        <v>2373.788</v>
      </c>
    </row>
    <row r="472" spans="1:25" s="62" customFormat="1" ht="18.75" hidden="1" customHeight="1" outlineLevel="1" x14ac:dyDescent="0.2">
      <c r="A472" s="56" t="s">
        <v>8</v>
      </c>
      <c r="B472" s="76">
        <f>B156</f>
        <v>750.8</v>
      </c>
      <c r="C472" s="71">
        <f t="shared" ref="C472:Y472" si="90">C156</f>
        <v>728.22</v>
      </c>
      <c r="D472" s="71">
        <f t="shared" si="90"/>
        <v>733.68</v>
      </c>
      <c r="E472" s="72">
        <f t="shared" si="90"/>
        <v>750.74</v>
      </c>
      <c r="F472" s="71">
        <f t="shared" si="90"/>
        <v>737.79</v>
      </c>
      <c r="G472" s="71">
        <f t="shared" si="90"/>
        <v>737.48</v>
      </c>
      <c r="H472" s="71">
        <f t="shared" si="90"/>
        <v>741.57</v>
      </c>
      <c r="I472" s="71">
        <f t="shared" si="90"/>
        <v>720.48</v>
      </c>
      <c r="J472" s="73">
        <f t="shared" si="90"/>
        <v>734.08</v>
      </c>
      <c r="K472" s="71">
        <f t="shared" si="90"/>
        <v>744.9</v>
      </c>
      <c r="L472" s="71">
        <f t="shared" si="90"/>
        <v>736.18</v>
      </c>
      <c r="M472" s="71">
        <f t="shared" si="90"/>
        <v>747.56</v>
      </c>
      <c r="N472" s="71">
        <f t="shared" si="90"/>
        <v>750.15</v>
      </c>
      <c r="O472" s="71">
        <f t="shared" si="90"/>
        <v>725.65</v>
      </c>
      <c r="P472" s="71">
        <f t="shared" si="90"/>
        <v>732.02</v>
      </c>
      <c r="Q472" s="71">
        <f t="shared" si="90"/>
        <v>756.46</v>
      </c>
      <c r="R472" s="71">
        <f t="shared" si="90"/>
        <v>765.5</v>
      </c>
      <c r="S472" s="71">
        <f t="shared" si="90"/>
        <v>769.95</v>
      </c>
      <c r="T472" s="71">
        <f t="shared" si="90"/>
        <v>765.01</v>
      </c>
      <c r="U472" s="71">
        <f t="shared" si="90"/>
        <v>755.12</v>
      </c>
      <c r="V472" s="71">
        <f t="shared" si="90"/>
        <v>760.36</v>
      </c>
      <c r="W472" s="71">
        <f t="shared" si="90"/>
        <v>761.97</v>
      </c>
      <c r="X472" s="71">
        <f t="shared" si="90"/>
        <v>755.38</v>
      </c>
      <c r="Y472" s="79">
        <f t="shared" si="90"/>
        <v>755.43</v>
      </c>
    </row>
    <row r="473" spans="1:25" s="62" customFormat="1" ht="18.75" hidden="1" customHeight="1" outlineLevel="1" x14ac:dyDescent="0.2">
      <c r="A473" s="57" t="s">
        <v>9</v>
      </c>
      <c r="B473" s="76">
        <v>651.55999999999995</v>
      </c>
      <c r="C473" s="74">
        <v>651.55999999999995</v>
      </c>
      <c r="D473" s="74">
        <v>651.55999999999995</v>
      </c>
      <c r="E473" s="74">
        <v>651.55999999999995</v>
      </c>
      <c r="F473" s="74">
        <v>651.55999999999995</v>
      </c>
      <c r="G473" s="74">
        <v>651.55999999999995</v>
      </c>
      <c r="H473" s="74">
        <v>651.55999999999995</v>
      </c>
      <c r="I473" s="74">
        <v>651.55999999999995</v>
      </c>
      <c r="J473" s="74">
        <v>651.55999999999995</v>
      </c>
      <c r="K473" s="74">
        <v>651.55999999999995</v>
      </c>
      <c r="L473" s="74">
        <v>651.55999999999995</v>
      </c>
      <c r="M473" s="74">
        <v>651.55999999999995</v>
      </c>
      <c r="N473" s="74">
        <v>651.55999999999995</v>
      </c>
      <c r="O473" s="74">
        <v>651.55999999999995</v>
      </c>
      <c r="P473" s="74">
        <v>651.55999999999995</v>
      </c>
      <c r="Q473" s="74">
        <v>651.55999999999995</v>
      </c>
      <c r="R473" s="74">
        <v>651.55999999999995</v>
      </c>
      <c r="S473" s="74">
        <v>651.55999999999995</v>
      </c>
      <c r="T473" s="74">
        <v>651.55999999999995</v>
      </c>
      <c r="U473" s="74">
        <v>651.55999999999995</v>
      </c>
      <c r="V473" s="74">
        <v>651.55999999999995</v>
      </c>
      <c r="W473" s="74">
        <v>651.55999999999995</v>
      </c>
      <c r="X473" s="74">
        <v>651.55999999999995</v>
      </c>
      <c r="Y473" s="81">
        <v>651.55999999999995</v>
      </c>
    </row>
    <row r="474" spans="1:25" s="62" customFormat="1" ht="18.75" hidden="1" customHeight="1" outlineLevel="1" x14ac:dyDescent="0.2">
      <c r="A474" s="58" t="s">
        <v>10</v>
      </c>
      <c r="B474" s="76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81"/>
    </row>
    <row r="475" spans="1:25" s="62" customFormat="1" ht="18.75" hidden="1" customHeight="1" outlineLevel="1" thickBot="1" x14ac:dyDescent="0.25">
      <c r="A475" s="147" t="s">
        <v>11</v>
      </c>
      <c r="B475" s="77">
        <v>2.496</v>
      </c>
      <c r="C475" s="75">
        <v>2.496</v>
      </c>
      <c r="D475" s="75">
        <v>2.496</v>
      </c>
      <c r="E475" s="75">
        <v>2.496</v>
      </c>
      <c r="F475" s="75">
        <v>2.496</v>
      </c>
      <c r="G475" s="75">
        <v>2.496</v>
      </c>
      <c r="H475" s="75">
        <v>2.496</v>
      </c>
      <c r="I475" s="75">
        <v>2.496</v>
      </c>
      <c r="J475" s="75">
        <v>2.496</v>
      </c>
      <c r="K475" s="75">
        <v>2.496</v>
      </c>
      <c r="L475" s="75">
        <v>2.496</v>
      </c>
      <c r="M475" s="75">
        <v>2.496</v>
      </c>
      <c r="N475" s="75">
        <v>2.496</v>
      </c>
      <c r="O475" s="75">
        <v>2.496</v>
      </c>
      <c r="P475" s="75">
        <v>2.496</v>
      </c>
      <c r="Q475" s="75">
        <v>2.496</v>
      </c>
      <c r="R475" s="75">
        <v>2.496</v>
      </c>
      <c r="S475" s="75">
        <v>2.496</v>
      </c>
      <c r="T475" s="75">
        <v>2.496</v>
      </c>
      <c r="U475" s="75">
        <v>2.496</v>
      </c>
      <c r="V475" s="75">
        <v>2.496</v>
      </c>
      <c r="W475" s="75">
        <v>2.496</v>
      </c>
      <c r="X475" s="75">
        <v>2.496</v>
      </c>
      <c r="Y475" s="82">
        <v>2.496</v>
      </c>
    </row>
    <row r="476" spans="1:25" s="62" customFormat="1" ht="18.75" customHeight="1" collapsed="1" thickBot="1" x14ac:dyDescent="0.25">
      <c r="A476" s="112">
        <v>31</v>
      </c>
      <c r="B476" s="101">
        <f>SUM(B477:B480)</f>
        <v>1378.7159999999999</v>
      </c>
      <c r="C476" s="102">
        <v>2311.5080000000003</v>
      </c>
      <c r="D476" s="102">
        <v>2263.808</v>
      </c>
      <c r="E476" s="103">
        <v>2233.9479999999999</v>
      </c>
      <c r="F476" s="103">
        <v>2234.2280000000001</v>
      </c>
      <c r="G476" s="103">
        <v>2220.6680000000001</v>
      </c>
      <c r="H476" s="103">
        <v>2274.2179999999998</v>
      </c>
      <c r="I476" s="103">
        <v>2383.038</v>
      </c>
      <c r="J476" s="103">
        <v>2524.2080000000001</v>
      </c>
      <c r="K476" s="104">
        <v>2584.598</v>
      </c>
      <c r="L476" s="103">
        <v>2592.9279999999999</v>
      </c>
      <c r="M476" s="105">
        <v>2593.998</v>
      </c>
      <c r="N476" s="104">
        <v>2591.9879999999998</v>
      </c>
      <c r="O476" s="103">
        <v>2590.038</v>
      </c>
      <c r="P476" s="105">
        <v>2593.098</v>
      </c>
      <c r="Q476" s="106">
        <v>2597.4879999999998</v>
      </c>
      <c r="R476" s="103">
        <v>2611.6179999999999</v>
      </c>
      <c r="S476" s="106">
        <v>2649.328</v>
      </c>
      <c r="T476" s="103">
        <v>2671.6579999999999</v>
      </c>
      <c r="U476" s="102">
        <v>2652.518</v>
      </c>
      <c r="V476" s="102">
        <v>2647.3879999999999</v>
      </c>
      <c r="W476" s="102">
        <v>2622.7080000000001</v>
      </c>
      <c r="X476" s="102">
        <v>2582.328</v>
      </c>
      <c r="Y476" s="107">
        <v>2476.1379999999999</v>
      </c>
    </row>
    <row r="477" spans="1:25" s="62" customFormat="1" ht="18.75" hidden="1" customHeight="1" outlineLevel="1" x14ac:dyDescent="0.2">
      <c r="A477" s="160" t="s">
        <v>8</v>
      </c>
      <c r="B477" s="76">
        <f>B161</f>
        <v>724.66</v>
      </c>
      <c r="C477" s="71">
        <f t="shared" ref="C477:Y477" si="91">C161</f>
        <v>700.16</v>
      </c>
      <c r="D477" s="71">
        <f t="shared" si="91"/>
        <v>710.18</v>
      </c>
      <c r="E477" s="72">
        <f t="shared" si="91"/>
        <v>723.78</v>
      </c>
      <c r="F477" s="71">
        <f t="shared" si="91"/>
        <v>717.36</v>
      </c>
      <c r="G477" s="71">
        <f t="shared" si="91"/>
        <v>716</v>
      </c>
      <c r="H477" s="71">
        <f t="shared" si="91"/>
        <v>712.97</v>
      </c>
      <c r="I477" s="71">
        <f t="shared" si="91"/>
        <v>695.29</v>
      </c>
      <c r="J477" s="73">
        <f t="shared" si="91"/>
        <v>699.47</v>
      </c>
      <c r="K477" s="71">
        <f t="shared" si="91"/>
        <v>706.87</v>
      </c>
      <c r="L477" s="71">
        <f t="shared" si="91"/>
        <v>706.14</v>
      </c>
      <c r="M477" s="71">
        <f t="shared" si="91"/>
        <v>706.14</v>
      </c>
      <c r="N477" s="71">
        <f t="shared" si="91"/>
        <v>715.22</v>
      </c>
      <c r="O477" s="71">
        <f t="shared" si="91"/>
        <v>696.75</v>
      </c>
      <c r="P477" s="71">
        <f t="shared" si="91"/>
        <v>701.82</v>
      </c>
      <c r="Q477" s="71">
        <f t="shared" si="91"/>
        <v>730.87</v>
      </c>
      <c r="R477" s="71">
        <f t="shared" si="91"/>
        <v>734.6</v>
      </c>
      <c r="S477" s="71">
        <f t="shared" si="91"/>
        <v>738.06</v>
      </c>
      <c r="T477" s="71">
        <f t="shared" si="91"/>
        <v>718.17</v>
      </c>
      <c r="U477" s="71">
        <f t="shared" si="91"/>
        <v>723.48</v>
      </c>
      <c r="V477" s="71">
        <f t="shared" si="91"/>
        <v>725.08</v>
      </c>
      <c r="W477" s="71">
        <f t="shared" si="91"/>
        <v>728.74</v>
      </c>
      <c r="X477" s="71">
        <f t="shared" si="91"/>
        <v>732.88</v>
      </c>
      <c r="Y477" s="79">
        <f t="shared" si="91"/>
        <v>727.41</v>
      </c>
    </row>
    <row r="478" spans="1:25" s="62" customFormat="1" ht="18.75" hidden="1" customHeight="1" outlineLevel="1" x14ac:dyDescent="0.2">
      <c r="A478" s="53" t="s">
        <v>9</v>
      </c>
      <c r="B478" s="76">
        <v>651.55999999999995</v>
      </c>
      <c r="C478" s="74">
        <v>651.55999999999995</v>
      </c>
      <c r="D478" s="74">
        <v>651.55999999999995</v>
      </c>
      <c r="E478" s="74">
        <v>651.55999999999995</v>
      </c>
      <c r="F478" s="74">
        <v>651.55999999999995</v>
      </c>
      <c r="G478" s="74">
        <v>651.55999999999995</v>
      </c>
      <c r="H478" s="74">
        <v>651.55999999999995</v>
      </c>
      <c r="I478" s="74">
        <v>651.55999999999995</v>
      </c>
      <c r="J478" s="74">
        <v>651.55999999999995</v>
      </c>
      <c r="K478" s="74">
        <v>651.55999999999995</v>
      </c>
      <c r="L478" s="74">
        <v>651.55999999999995</v>
      </c>
      <c r="M478" s="74">
        <v>651.55999999999995</v>
      </c>
      <c r="N478" s="74">
        <v>651.55999999999995</v>
      </c>
      <c r="O478" s="74">
        <v>651.55999999999995</v>
      </c>
      <c r="P478" s="74">
        <v>651.55999999999995</v>
      </c>
      <c r="Q478" s="74">
        <v>651.55999999999995</v>
      </c>
      <c r="R478" s="74">
        <v>651.55999999999995</v>
      </c>
      <c r="S478" s="74">
        <v>651.55999999999995</v>
      </c>
      <c r="T478" s="74">
        <v>651.55999999999995</v>
      </c>
      <c r="U478" s="74">
        <v>651.55999999999995</v>
      </c>
      <c r="V478" s="74">
        <v>651.55999999999995</v>
      </c>
      <c r="W478" s="74">
        <v>651.55999999999995</v>
      </c>
      <c r="X478" s="74">
        <v>651.55999999999995</v>
      </c>
      <c r="Y478" s="81">
        <v>651.55999999999995</v>
      </c>
    </row>
    <row r="479" spans="1:25" s="62" customFormat="1" ht="18.75" hidden="1" customHeight="1" outlineLevel="1" x14ac:dyDescent="0.2">
      <c r="A479" s="54" t="s">
        <v>10</v>
      </c>
      <c r="B479" s="76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81"/>
    </row>
    <row r="480" spans="1:25" s="62" customFormat="1" ht="18.75" hidden="1" customHeight="1" outlineLevel="1" thickBot="1" x14ac:dyDescent="0.25">
      <c r="A480" s="161" t="s">
        <v>11</v>
      </c>
      <c r="B480" s="77">
        <v>2.496</v>
      </c>
      <c r="C480" s="75">
        <v>2.496</v>
      </c>
      <c r="D480" s="75">
        <v>2.496</v>
      </c>
      <c r="E480" s="75">
        <v>2.496</v>
      </c>
      <c r="F480" s="75">
        <v>2.496</v>
      </c>
      <c r="G480" s="75">
        <v>2.496</v>
      </c>
      <c r="H480" s="75">
        <v>2.496</v>
      </c>
      <c r="I480" s="75">
        <v>2.496</v>
      </c>
      <c r="J480" s="75">
        <v>2.496</v>
      </c>
      <c r="K480" s="75">
        <v>2.496</v>
      </c>
      <c r="L480" s="75">
        <v>2.496</v>
      </c>
      <c r="M480" s="75">
        <v>2.496</v>
      </c>
      <c r="N480" s="75">
        <v>2.496</v>
      </c>
      <c r="O480" s="75">
        <v>2.496</v>
      </c>
      <c r="P480" s="75">
        <v>2.496</v>
      </c>
      <c r="Q480" s="75">
        <v>2.496</v>
      </c>
      <c r="R480" s="75">
        <v>2.496</v>
      </c>
      <c r="S480" s="75">
        <v>2.496</v>
      </c>
      <c r="T480" s="75">
        <v>2.496</v>
      </c>
      <c r="U480" s="75">
        <v>2.496</v>
      </c>
      <c r="V480" s="75">
        <v>2.496</v>
      </c>
      <c r="W480" s="75">
        <v>2.496</v>
      </c>
      <c r="X480" s="75">
        <v>2.496</v>
      </c>
      <c r="Y480" s="82">
        <v>2.496</v>
      </c>
    </row>
    <row r="481" spans="1:26" ht="15" collapsed="1" thickBot="1" x14ac:dyDescent="0.25">
      <c r="A481" s="68"/>
    </row>
    <row r="482" spans="1:26" s="62" customFormat="1" ht="30.75" customHeight="1" thickBot="1" x14ac:dyDescent="0.25">
      <c r="A482" s="411" t="s">
        <v>47</v>
      </c>
      <c r="B482" s="413" t="s">
        <v>81</v>
      </c>
      <c r="C482" s="414"/>
      <c r="D482" s="414"/>
      <c r="E482" s="414"/>
      <c r="F482" s="414"/>
      <c r="G482" s="414"/>
      <c r="H482" s="414"/>
      <c r="I482" s="414"/>
      <c r="J482" s="414"/>
      <c r="K482" s="414"/>
      <c r="L482" s="414"/>
      <c r="M482" s="414"/>
      <c r="N482" s="414"/>
      <c r="O482" s="414"/>
      <c r="P482" s="414"/>
      <c r="Q482" s="414"/>
      <c r="R482" s="414"/>
      <c r="S482" s="414"/>
      <c r="T482" s="414"/>
      <c r="U482" s="414"/>
      <c r="V482" s="414"/>
      <c r="W482" s="414"/>
      <c r="X482" s="414"/>
      <c r="Y482" s="415"/>
    </row>
    <row r="483" spans="1:26" s="62" customFormat="1" ht="35.25" customHeight="1" thickBot="1" x14ac:dyDescent="0.25">
      <c r="A483" s="449"/>
      <c r="B483" s="162" t="s">
        <v>46</v>
      </c>
      <c r="C483" s="171" t="s">
        <v>45</v>
      </c>
      <c r="D483" s="163" t="s">
        <v>44</v>
      </c>
      <c r="E483" s="171" t="s">
        <v>43</v>
      </c>
      <c r="F483" s="171" t="s">
        <v>42</v>
      </c>
      <c r="G483" s="171" t="s">
        <v>41</v>
      </c>
      <c r="H483" s="171" t="s">
        <v>40</v>
      </c>
      <c r="I483" s="171" t="s">
        <v>39</v>
      </c>
      <c r="J483" s="171" t="s">
        <v>38</v>
      </c>
      <c r="K483" s="173" t="s">
        <v>37</v>
      </c>
      <c r="L483" s="171" t="s">
        <v>36</v>
      </c>
      <c r="M483" s="172" t="s">
        <v>35</v>
      </c>
      <c r="N483" s="173" t="s">
        <v>34</v>
      </c>
      <c r="O483" s="171" t="s">
        <v>33</v>
      </c>
      <c r="P483" s="172" t="s">
        <v>32</v>
      </c>
      <c r="Q483" s="163" t="s">
        <v>31</v>
      </c>
      <c r="R483" s="171" t="s">
        <v>30</v>
      </c>
      <c r="S483" s="163" t="s">
        <v>29</v>
      </c>
      <c r="T483" s="171" t="s">
        <v>28</v>
      </c>
      <c r="U483" s="163" t="s">
        <v>27</v>
      </c>
      <c r="V483" s="171" t="s">
        <v>26</v>
      </c>
      <c r="W483" s="163" t="s">
        <v>25</v>
      </c>
      <c r="X483" s="171" t="s">
        <v>24</v>
      </c>
      <c r="Y483" s="174" t="s">
        <v>23</v>
      </c>
    </row>
    <row r="484" spans="1:26" s="62" customFormat="1" ht="18.75" customHeight="1" thickBot="1" x14ac:dyDescent="0.25">
      <c r="A484" s="113">
        <v>1</v>
      </c>
      <c r="B484" s="101">
        <f>SUM(B485:B488)</f>
        <v>1631.1060000000002</v>
      </c>
      <c r="C484" s="101">
        <f t="shared" ref="C484:Y484" si="92">SUM(C485:C488)</f>
        <v>1598.7460000000001</v>
      </c>
      <c r="D484" s="101">
        <f t="shared" si="92"/>
        <v>1589.3760000000002</v>
      </c>
      <c r="E484" s="101">
        <f t="shared" si="92"/>
        <v>1563.5260000000003</v>
      </c>
      <c r="F484" s="101">
        <f t="shared" si="92"/>
        <v>1546.4460000000001</v>
      </c>
      <c r="G484" s="101">
        <f t="shared" si="92"/>
        <v>1617.8960000000002</v>
      </c>
      <c r="H484" s="101">
        <f t="shared" si="92"/>
        <v>1605.7960000000003</v>
      </c>
      <c r="I484" s="101">
        <f t="shared" si="92"/>
        <v>1607.7660000000001</v>
      </c>
      <c r="J484" s="101">
        <f t="shared" si="92"/>
        <v>1610.7460000000001</v>
      </c>
      <c r="K484" s="101">
        <f t="shared" si="92"/>
        <v>1599.2560000000001</v>
      </c>
      <c r="L484" s="101">
        <f t="shared" si="92"/>
        <v>1613.4360000000001</v>
      </c>
      <c r="M484" s="101">
        <f t="shared" si="92"/>
        <v>1615.886</v>
      </c>
      <c r="N484" s="101">
        <f t="shared" si="92"/>
        <v>1629.3160000000003</v>
      </c>
      <c r="O484" s="101">
        <f t="shared" si="92"/>
        <v>1612.846</v>
      </c>
      <c r="P484" s="101">
        <f t="shared" si="92"/>
        <v>1612.2160000000001</v>
      </c>
      <c r="Q484" s="101">
        <f t="shared" si="92"/>
        <v>1629.1460000000002</v>
      </c>
      <c r="R484" s="101">
        <f t="shared" si="92"/>
        <v>1643.1660000000002</v>
      </c>
      <c r="S484" s="101">
        <f t="shared" si="92"/>
        <v>1651.6660000000002</v>
      </c>
      <c r="T484" s="101">
        <f t="shared" si="92"/>
        <v>1650.5360000000001</v>
      </c>
      <c r="U484" s="101">
        <f t="shared" si="92"/>
        <v>1637.5660000000003</v>
      </c>
      <c r="V484" s="101">
        <f t="shared" si="92"/>
        <v>1632.5160000000001</v>
      </c>
      <c r="W484" s="101">
        <f t="shared" si="92"/>
        <v>1635.7360000000001</v>
      </c>
      <c r="X484" s="101">
        <f t="shared" si="92"/>
        <v>1645.5260000000003</v>
      </c>
      <c r="Y484" s="101">
        <f t="shared" si="92"/>
        <v>1636.596</v>
      </c>
    </row>
    <row r="485" spans="1:26" s="67" customFormat="1" ht="18.75" customHeight="1" outlineLevel="1" x14ac:dyDescent="0.2">
      <c r="A485" s="56" t="s">
        <v>8</v>
      </c>
      <c r="B485" s="70">
        <f>B11</f>
        <v>864.9</v>
      </c>
      <c r="C485" s="71">
        <f t="shared" ref="C485:Y485" si="93">C11</f>
        <v>832.54</v>
      </c>
      <c r="D485" s="71">
        <f t="shared" si="93"/>
        <v>823.17</v>
      </c>
      <c r="E485" s="72">
        <f t="shared" si="93"/>
        <v>797.32</v>
      </c>
      <c r="F485" s="71">
        <f t="shared" si="93"/>
        <v>780.24</v>
      </c>
      <c r="G485" s="71">
        <f t="shared" si="93"/>
        <v>851.69</v>
      </c>
      <c r="H485" s="71">
        <f t="shared" si="93"/>
        <v>839.59</v>
      </c>
      <c r="I485" s="71">
        <f t="shared" si="93"/>
        <v>841.56</v>
      </c>
      <c r="J485" s="73">
        <f t="shared" si="93"/>
        <v>844.54</v>
      </c>
      <c r="K485" s="71">
        <f t="shared" si="93"/>
        <v>833.05</v>
      </c>
      <c r="L485" s="71">
        <f t="shared" si="93"/>
        <v>847.23</v>
      </c>
      <c r="M485" s="71">
        <f t="shared" si="93"/>
        <v>849.68</v>
      </c>
      <c r="N485" s="71">
        <f t="shared" si="93"/>
        <v>863.11</v>
      </c>
      <c r="O485" s="71">
        <f t="shared" si="93"/>
        <v>846.64</v>
      </c>
      <c r="P485" s="71">
        <f t="shared" si="93"/>
        <v>846.01</v>
      </c>
      <c r="Q485" s="71">
        <f t="shared" si="93"/>
        <v>862.94</v>
      </c>
      <c r="R485" s="71">
        <f t="shared" si="93"/>
        <v>876.96</v>
      </c>
      <c r="S485" s="71">
        <f t="shared" si="93"/>
        <v>885.46</v>
      </c>
      <c r="T485" s="71">
        <f t="shared" si="93"/>
        <v>884.33</v>
      </c>
      <c r="U485" s="71">
        <f t="shared" si="93"/>
        <v>871.36</v>
      </c>
      <c r="V485" s="71">
        <f t="shared" si="93"/>
        <v>866.31</v>
      </c>
      <c r="W485" s="71">
        <f t="shared" si="93"/>
        <v>869.53</v>
      </c>
      <c r="X485" s="71">
        <f t="shared" si="93"/>
        <v>879.32</v>
      </c>
      <c r="Y485" s="79">
        <f t="shared" si="93"/>
        <v>870.39</v>
      </c>
    </row>
    <row r="486" spans="1:26" s="67" customFormat="1" ht="18.75" customHeight="1" outlineLevel="1" x14ac:dyDescent="0.2">
      <c r="A486" s="57" t="s">
        <v>9</v>
      </c>
      <c r="B486" s="76">
        <v>763.71</v>
      </c>
      <c r="C486" s="74">
        <v>763.71</v>
      </c>
      <c r="D486" s="74">
        <v>763.71</v>
      </c>
      <c r="E486" s="74">
        <v>763.71</v>
      </c>
      <c r="F486" s="74">
        <v>763.71</v>
      </c>
      <c r="G486" s="74">
        <v>763.71</v>
      </c>
      <c r="H486" s="74">
        <v>763.71</v>
      </c>
      <c r="I486" s="74">
        <v>763.71</v>
      </c>
      <c r="J486" s="74">
        <v>763.71</v>
      </c>
      <c r="K486" s="74">
        <v>763.71</v>
      </c>
      <c r="L486" s="74">
        <v>763.71</v>
      </c>
      <c r="M486" s="74">
        <v>763.71</v>
      </c>
      <c r="N486" s="74">
        <v>763.71</v>
      </c>
      <c r="O486" s="74">
        <v>763.71</v>
      </c>
      <c r="P486" s="74">
        <v>763.71</v>
      </c>
      <c r="Q486" s="74">
        <v>763.71</v>
      </c>
      <c r="R486" s="74">
        <v>763.71</v>
      </c>
      <c r="S486" s="74">
        <v>763.71</v>
      </c>
      <c r="T486" s="74">
        <v>763.71</v>
      </c>
      <c r="U486" s="74">
        <v>763.71</v>
      </c>
      <c r="V486" s="74">
        <v>763.71</v>
      </c>
      <c r="W486" s="74">
        <v>763.71</v>
      </c>
      <c r="X486" s="74">
        <v>763.71</v>
      </c>
      <c r="Y486" s="81">
        <v>763.71</v>
      </c>
    </row>
    <row r="487" spans="1:26" s="67" customFormat="1" ht="18.75" customHeight="1" outlineLevel="1" x14ac:dyDescent="0.2">
      <c r="A487" s="58" t="s">
        <v>10</v>
      </c>
      <c r="B487" s="76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81"/>
    </row>
    <row r="488" spans="1:26" s="67" customFormat="1" ht="18.75" customHeight="1" outlineLevel="1" thickBot="1" x14ac:dyDescent="0.25">
      <c r="A488" s="147" t="s">
        <v>11</v>
      </c>
      <c r="B488" s="77">
        <v>2.496</v>
      </c>
      <c r="C488" s="75">
        <v>2.496</v>
      </c>
      <c r="D488" s="75">
        <v>2.496</v>
      </c>
      <c r="E488" s="75">
        <v>2.496</v>
      </c>
      <c r="F488" s="75">
        <v>2.496</v>
      </c>
      <c r="G488" s="75">
        <v>2.496</v>
      </c>
      <c r="H488" s="75">
        <v>2.496</v>
      </c>
      <c r="I488" s="75">
        <v>2.496</v>
      </c>
      <c r="J488" s="75">
        <v>2.496</v>
      </c>
      <c r="K488" s="75">
        <v>2.496</v>
      </c>
      <c r="L488" s="75">
        <v>2.496</v>
      </c>
      <c r="M488" s="75">
        <v>2.496</v>
      </c>
      <c r="N488" s="75">
        <v>2.496</v>
      </c>
      <c r="O488" s="75">
        <v>2.496</v>
      </c>
      <c r="P488" s="75">
        <v>2.496</v>
      </c>
      <c r="Q488" s="75">
        <v>2.496</v>
      </c>
      <c r="R488" s="75">
        <v>2.496</v>
      </c>
      <c r="S488" s="75">
        <v>2.496</v>
      </c>
      <c r="T488" s="75">
        <v>2.496</v>
      </c>
      <c r="U488" s="75">
        <v>2.496</v>
      </c>
      <c r="V488" s="75">
        <v>2.496</v>
      </c>
      <c r="W488" s="75">
        <v>2.496</v>
      </c>
      <c r="X488" s="75">
        <v>2.496</v>
      </c>
      <c r="Y488" s="82">
        <v>2.496</v>
      </c>
    </row>
    <row r="489" spans="1:26" s="62" customFormat="1" ht="18.75" customHeight="1" thickBot="1" x14ac:dyDescent="0.25">
      <c r="A489" s="112">
        <v>2</v>
      </c>
      <c r="B489" s="101">
        <f>SUM(B490:B493)</f>
        <v>1675.4560000000001</v>
      </c>
      <c r="C489" s="101">
        <f t="shared" ref="C489:Y489" si="94">SUM(C490:C493)</f>
        <v>1622.3160000000003</v>
      </c>
      <c r="D489" s="101">
        <f t="shared" si="94"/>
        <v>1589.1760000000002</v>
      </c>
      <c r="E489" s="101">
        <f t="shared" si="94"/>
        <v>1614.6260000000002</v>
      </c>
      <c r="F489" s="101">
        <f t="shared" si="94"/>
        <v>1617.6660000000002</v>
      </c>
      <c r="G489" s="101">
        <f t="shared" si="94"/>
        <v>1587.9060000000002</v>
      </c>
      <c r="H489" s="101">
        <f t="shared" si="94"/>
        <v>1645.2560000000001</v>
      </c>
      <c r="I489" s="101">
        <f t="shared" si="94"/>
        <v>1629.7160000000001</v>
      </c>
      <c r="J489" s="101">
        <f t="shared" si="94"/>
        <v>1615.9160000000002</v>
      </c>
      <c r="K489" s="101">
        <f t="shared" si="94"/>
        <v>1631.8960000000002</v>
      </c>
      <c r="L489" s="101">
        <f t="shared" si="94"/>
        <v>1649.3960000000002</v>
      </c>
      <c r="M489" s="101">
        <f t="shared" si="94"/>
        <v>1655.886</v>
      </c>
      <c r="N489" s="101">
        <f t="shared" si="94"/>
        <v>1666.9860000000001</v>
      </c>
      <c r="O489" s="101">
        <f t="shared" si="94"/>
        <v>1639.0360000000001</v>
      </c>
      <c r="P489" s="101">
        <f t="shared" si="94"/>
        <v>1647.3760000000002</v>
      </c>
      <c r="Q489" s="101">
        <f t="shared" si="94"/>
        <v>1673.386</v>
      </c>
      <c r="R489" s="101">
        <f t="shared" si="94"/>
        <v>1701.116</v>
      </c>
      <c r="S489" s="101">
        <f t="shared" si="94"/>
        <v>1702.806</v>
      </c>
      <c r="T489" s="101">
        <f t="shared" si="94"/>
        <v>1672.3760000000002</v>
      </c>
      <c r="U489" s="101">
        <f t="shared" si="94"/>
        <v>1675.2460000000001</v>
      </c>
      <c r="V489" s="101">
        <f t="shared" si="94"/>
        <v>1674.346</v>
      </c>
      <c r="W489" s="101">
        <f t="shared" si="94"/>
        <v>1663.4260000000002</v>
      </c>
      <c r="X489" s="101">
        <f t="shared" si="94"/>
        <v>1657.9760000000001</v>
      </c>
      <c r="Y489" s="101">
        <f t="shared" si="94"/>
        <v>1660.3360000000002</v>
      </c>
    </row>
    <row r="490" spans="1:26" s="62" customFormat="1" ht="18.75" hidden="1" customHeight="1" outlineLevel="1" x14ac:dyDescent="0.2">
      <c r="A490" s="56" t="s">
        <v>8</v>
      </c>
      <c r="B490" s="70">
        <f>B16</f>
        <v>909.25</v>
      </c>
      <c r="C490" s="71">
        <f t="shared" ref="C490:Y490" si="95">C16</f>
        <v>856.11</v>
      </c>
      <c r="D490" s="71">
        <f t="shared" si="95"/>
        <v>822.97</v>
      </c>
      <c r="E490" s="72">
        <f t="shared" si="95"/>
        <v>848.42</v>
      </c>
      <c r="F490" s="71">
        <f t="shared" si="95"/>
        <v>851.46</v>
      </c>
      <c r="G490" s="71">
        <f t="shared" si="95"/>
        <v>821.7</v>
      </c>
      <c r="H490" s="71">
        <f t="shared" si="95"/>
        <v>879.05</v>
      </c>
      <c r="I490" s="71">
        <f t="shared" si="95"/>
        <v>863.51</v>
      </c>
      <c r="J490" s="73">
        <f t="shared" si="95"/>
        <v>849.71</v>
      </c>
      <c r="K490" s="71">
        <f t="shared" si="95"/>
        <v>865.69</v>
      </c>
      <c r="L490" s="71">
        <f t="shared" si="95"/>
        <v>883.19</v>
      </c>
      <c r="M490" s="71">
        <f t="shared" si="95"/>
        <v>889.68</v>
      </c>
      <c r="N490" s="71">
        <f t="shared" si="95"/>
        <v>900.78</v>
      </c>
      <c r="O490" s="71">
        <f t="shared" si="95"/>
        <v>872.83</v>
      </c>
      <c r="P490" s="71">
        <f t="shared" si="95"/>
        <v>881.17</v>
      </c>
      <c r="Q490" s="71">
        <f t="shared" si="95"/>
        <v>907.18</v>
      </c>
      <c r="R490" s="71">
        <f t="shared" si="95"/>
        <v>934.91</v>
      </c>
      <c r="S490" s="71">
        <f t="shared" si="95"/>
        <v>936.6</v>
      </c>
      <c r="T490" s="71">
        <f t="shared" si="95"/>
        <v>906.17</v>
      </c>
      <c r="U490" s="71">
        <f t="shared" si="95"/>
        <v>909.04</v>
      </c>
      <c r="V490" s="71">
        <f t="shared" si="95"/>
        <v>908.14</v>
      </c>
      <c r="W490" s="71">
        <f t="shared" si="95"/>
        <v>897.22</v>
      </c>
      <c r="X490" s="71">
        <f t="shared" si="95"/>
        <v>891.77</v>
      </c>
      <c r="Y490" s="79">
        <f t="shared" si="95"/>
        <v>894.13</v>
      </c>
    </row>
    <row r="491" spans="1:26" s="62" customFormat="1" ht="18.75" hidden="1" customHeight="1" outlineLevel="1" x14ac:dyDescent="0.2">
      <c r="A491" s="57" t="s">
        <v>9</v>
      </c>
      <c r="B491" s="76">
        <v>763.71</v>
      </c>
      <c r="C491" s="74">
        <v>763.71</v>
      </c>
      <c r="D491" s="74">
        <v>763.71</v>
      </c>
      <c r="E491" s="74">
        <v>763.71</v>
      </c>
      <c r="F491" s="74">
        <v>763.71</v>
      </c>
      <c r="G491" s="74">
        <v>763.71</v>
      </c>
      <c r="H491" s="74">
        <v>763.71</v>
      </c>
      <c r="I491" s="74">
        <v>763.71</v>
      </c>
      <c r="J491" s="74">
        <v>763.71</v>
      </c>
      <c r="K491" s="74">
        <v>763.71</v>
      </c>
      <c r="L491" s="74">
        <v>763.71</v>
      </c>
      <c r="M491" s="74">
        <v>763.71</v>
      </c>
      <c r="N491" s="74">
        <v>763.71</v>
      </c>
      <c r="O491" s="74">
        <v>763.71</v>
      </c>
      <c r="P491" s="74">
        <v>763.71</v>
      </c>
      <c r="Q491" s="74">
        <v>763.71</v>
      </c>
      <c r="R491" s="74">
        <v>763.71</v>
      </c>
      <c r="S491" s="74">
        <v>763.71</v>
      </c>
      <c r="T491" s="74">
        <v>763.71</v>
      </c>
      <c r="U491" s="74">
        <v>763.71</v>
      </c>
      <c r="V491" s="74">
        <v>763.71</v>
      </c>
      <c r="W491" s="74">
        <v>763.71</v>
      </c>
      <c r="X491" s="74">
        <v>763.71</v>
      </c>
      <c r="Y491" s="81">
        <v>763.71</v>
      </c>
    </row>
    <row r="492" spans="1:26" s="62" customFormat="1" ht="18.75" hidden="1" customHeight="1" outlineLevel="1" x14ac:dyDescent="0.2">
      <c r="A492" s="58" t="s">
        <v>10</v>
      </c>
      <c r="B492" s="76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81"/>
    </row>
    <row r="493" spans="1:26" s="62" customFormat="1" ht="18.75" hidden="1" customHeight="1" outlineLevel="1" thickBot="1" x14ac:dyDescent="0.25">
      <c r="A493" s="147" t="s">
        <v>11</v>
      </c>
      <c r="B493" s="77">
        <v>2.496</v>
      </c>
      <c r="C493" s="75">
        <v>2.496</v>
      </c>
      <c r="D493" s="75">
        <v>2.496</v>
      </c>
      <c r="E493" s="75">
        <v>2.496</v>
      </c>
      <c r="F493" s="75">
        <v>2.496</v>
      </c>
      <c r="G493" s="75">
        <v>2.496</v>
      </c>
      <c r="H493" s="75">
        <v>2.496</v>
      </c>
      <c r="I493" s="75">
        <v>2.496</v>
      </c>
      <c r="J493" s="75">
        <v>2.496</v>
      </c>
      <c r="K493" s="75">
        <v>2.496</v>
      </c>
      <c r="L493" s="75">
        <v>2.496</v>
      </c>
      <c r="M493" s="75">
        <v>2.496</v>
      </c>
      <c r="N493" s="75">
        <v>2.496</v>
      </c>
      <c r="O493" s="75">
        <v>2.496</v>
      </c>
      <c r="P493" s="75">
        <v>2.496</v>
      </c>
      <c r="Q493" s="75">
        <v>2.496</v>
      </c>
      <c r="R493" s="75">
        <v>2.496</v>
      </c>
      <c r="S493" s="75">
        <v>2.496</v>
      </c>
      <c r="T493" s="75">
        <v>2.496</v>
      </c>
      <c r="U493" s="75">
        <v>2.496</v>
      </c>
      <c r="V493" s="75">
        <v>2.496</v>
      </c>
      <c r="W493" s="75">
        <v>2.496</v>
      </c>
      <c r="X493" s="75">
        <v>2.496</v>
      </c>
      <c r="Y493" s="82">
        <v>2.496</v>
      </c>
    </row>
    <row r="494" spans="1:26" s="62" customFormat="1" ht="18.75" customHeight="1" collapsed="1" thickBot="1" x14ac:dyDescent="0.25">
      <c r="A494" s="109">
        <v>3</v>
      </c>
      <c r="B494" s="101">
        <f>SUM(B495:B498)</f>
        <v>1617.9360000000001</v>
      </c>
      <c r="C494" s="101">
        <f t="shared" ref="C494:Z494" si="96">SUM(C495:C498)</f>
        <v>1593.5060000000001</v>
      </c>
      <c r="D494" s="101">
        <f t="shared" si="96"/>
        <v>1607.306</v>
      </c>
      <c r="E494" s="101">
        <f t="shared" si="96"/>
        <v>1606.2360000000001</v>
      </c>
      <c r="F494" s="101">
        <f t="shared" si="96"/>
        <v>1620.116</v>
      </c>
      <c r="G494" s="101">
        <f t="shared" si="96"/>
        <v>1621.3960000000002</v>
      </c>
      <c r="H494" s="101">
        <f t="shared" si="96"/>
        <v>1622.6760000000002</v>
      </c>
      <c r="I494" s="101">
        <f t="shared" si="96"/>
        <v>1607.826</v>
      </c>
      <c r="J494" s="101">
        <f t="shared" si="96"/>
        <v>1614.5160000000001</v>
      </c>
      <c r="K494" s="101">
        <f t="shared" si="96"/>
        <v>1611.7660000000001</v>
      </c>
      <c r="L494" s="101">
        <f t="shared" si="96"/>
        <v>1619.5660000000003</v>
      </c>
      <c r="M494" s="101">
        <f t="shared" si="96"/>
        <v>1618.0360000000001</v>
      </c>
      <c r="N494" s="101">
        <f t="shared" si="96"/>
        <v>1626.4760000000001</v>
      </c>
      <c r="O494" s="101">
        <f t="shared" si="96"/>
        <v>1599.326</v>
      </c>
      <c r="P494" s="101">
        <f t="shared" si="96"/>
        <v>1596.7260000000001</v>
      </c>
      <c r="Q494" s="101">
        <f t="shared" si="96"/>
        <v>1630.4560000000001</v>
      </c>
      <c r="R494" s="101">
        <f t="shared" si="96"/>
        <v>1634.096</v>
      </c>
      <c r="S494" s="101">
        <f t="shared" si="96"/>
        <v>1642.0460000000003</v>
      </c>
      <c r="T494" s="101">
        <f t="shared" si="96"/>
        <v>1651.9460000000001</v>
      </c>
      <c r="U494" s="101">
        <f t="shared" si="96"/>
        <v>1635.4460000000001</v>
      </c>
      <c r="V494" s="101">
        <f t="shared" si="96"/>
        <v>1634.2560000000001</v>
      </c>
      <c r="W494" s="101">
        <f t="shared" si="96"/>
        <v>1625.2560000000001</v>
      </c>
      <c r="X494" s="101">
        <f t="shared" si="96"/>
        <v>1630.0260000000003</v>
      </c>
      <c r="Y494" s="101">
        <f t="shared" si="96"/>
        <v>1567.6260000000002</v>
      </c>
      <c r="Z494" s="101">
        <f t="shared" si="96"/>
        <v>0</v>
      </c>
    </row>
    <row r="495" spans="1:26" s="62" customFormat="1" ht="18.75" hidden="1" customHeight="1" outlineLevel="1" x14ac:dyDescent="0.2">
      <c r="A495" s="56" t="s">
        <v>8</v>
      </c>
      <c r="B495" s="70">
        <f>B21</f>
        <v>851.73</v>
      </c>
      <c r="C495" s="71">
        <f t="shared" ref="C495:Y495" si="97">C21</f>
        <v>827.3</v>
      </c>
      <c r="D495" s="71">
        <f t="shared" si="97"/>
        <v>841.1</v>
      </c>
      <c r="E495" s="72">
        <f t="shared" si="97"/>
        <v>840.03</v>
      </c>
      <c r="F495" s="71">
        <f t="shared" si="97"/>
        <v>853.91</v>
      </c>
      <c r="G495" s="71">
        <f t="shared" si="97"/>
        <v>855.19</v>
      </c>
      <c r="H495" s="71">
        <f t="shared" si="97"/>
        <v>856.47</v>
      </c>
      <c r="I495" s="71">
        <f t="shared" si="97"/>
        <v>841.62</v>
      </c>
      <c r="J495" s="73">
        <f t="shared" si="97"/>
        <v>848.31</v>
      </c>
      <c r="K495" s="71">
        <f t="shared" si="97"/>
        <v>845.56</v>
      </c>
      <c r="L495" s="71">
        <f t="shared" si="97"/>
        <v>853.36</v>
      </c>
      <c r="M495" s="71">
        <f t="shared" si="97"/>
        <v>851.83</v>
      </c>
      <c r="N495" s="71">
        <f t="shared" si="97"/>
        <v>860.27</v>
      </c>
      <c r="O495" s="71">
        <f t="shared" si="97"/>
        <v>833.12</v>
      </c>
      <c r="P495" s="71">
        <f t="shared" si="97"/>
        <v>830.52</v>
      </c>
      <c r="Q495" s="71">
        <f t="shared" si="97"/>
        <v>864.25</v>
      </c>
      <c r="R495" s="71">
        <f t="shared" si="97"/>
        <v>867.89</v>
      </c>
      <c r="S495" s="71">
        <f t="shared" si="97"/>
        <v>875.84</v>
      </c>
      <c r="T495" s="71">
        <f t="shared" si="97"/>
        <v>885.74</v>
      </c>
      <c r="U495" s="71">
        <f t="shared" si="97"/>
        <v>869.24</v>
      </c>
      <c r="V495" s="71">
        <f t="shared" si="97"/>
        <v>868.05</v>
      </c>
      <c r="W495" s="71">
        <f t="shared" si="97"/>
        <v>859.05</v>
      </c>
      <c r="X495" s="71">
        <f t="shared" si="97"/>
        <v>863.82</v>
      </c>
      <c r="Y495" s="79">
        <f t="shared" si="97"/>
        <v>801.42</v>
      </c>
    </row>
    <row r="496" spans="1:26" s="62" customFormat="1" ht="18.75" hidden="1" customHeight="1" outlineLevel="1" x14ac:dyDescent="0.2">
      <c r="A496" s="57" t="s">
        <v>9</v>
      </c>
      <c r="B496" s="76">
        <v>763.71</v>
      </c>
      <c r="C496" s="74">
        <v>763.71</v>
      </c>
      <c r="D496" s="74">
        <v>763.71</v>
      </c>
      <c r="E496" s="74">
        <v>763.71</v>
      </c>
      <c r="F496" s="74">
        <v>763.71</v>
      </c>
      <c r="G496" s="74">
        <v>763.71</v>
      </c>
      <c r="H496" s="74">
        <v>763.71</v>
      </c>
      <c r="I496" s="74">
        <v>763.71</v>
      </c>
      <c r="J496" s="74">
        <v>763.71</v>
      </c>
      <c r="K496" s="74">
        <v>763.71</v>
      </c>
      <c r="L496" s="74">
        <v>763.71</v>
      </c>
      <c r="M496" s="74">
        <v>763.71</v>
      </c>
      <c r="N496" s="74">
        <v>763.71</v>
      </c>
      <c r="O496" s="74">
        <v>763.71</v>
      </c>
      <c r="P496" s="74">
        <v>763.71</v>
      </c>
      <c r="Q496" s="74">
        <v>763.71</v>
      </c>
      <c r="R496" s="74">
        <v>763.71</v>
      </c>
      <c r="S496" s="74">
        <v>763.71</v>
      </c>
      <c r="T496" s="74">
        <v>763.71</v>
      </c>
      <c r="U496" s="74">
        <v>763.71</v>
      </c>
      <c r="V496" s="74">
        <v>763.71</v>
      </c>
      <c r="W496" s="74">
        <v>763.71</v>
      </c>
      <c r="X496" s="74">
        <v>763.71</v>
      </c>
      <c r="Y496" s="81">
        <v>763.71</v>
      </c>
    </row>
    <row r="497" spans="1:25" s="62" customFormat="1" ht="18.75" hidden="1" customHeight="1" outlineLevel="1" x14ac:dyDescent="0.2">
      <c r="A497" s="58" t="s">
        <v>10</v>
      </c>
      <c r="B497" s="76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81"/>
    </row>
    <row r="498" spans="1:25" s="62" customFormat="1" ht="18.75" hidden="1" customHeight="1" outlineLevel="1" thickBot="1" x14ac:dyDescent="0.25">
      <c r="A498" s="147" t="s">
        <v>11</v>
      </c>
      <c r="B498" s="77">
        <v>2.496</v>
      </c>
      <c r="C498" s="75">
        <v>2.496</v>
      </c>
      <c r="D498" s="75">
        <v>2.496</v>
      </c>
      <c r="E498" s="75">
        <v>2.496</v>
      </c>
      <c r="F498" s="75">
        <v>2.496</v>
      </c>
      <c r="G498" s="75">
        <v>2.496</v>
      </c>
      <c r="H498" s="75">
        <v>2.496</v>
      </c>
      <c r="I498" s="75">
        <v>2.496</v>
      </c>
      <c r="J498" s="75">
        <v>2.496</v>
      </c>
      <c r="K498" s="75">
        <v>2.496</v>
      </c>
      <c r="L498" s="75">
        <v>2.496</v>
      </c>
      <c r="M498" s="75">
        <v>2.496</v>
      </c>
      <c r="N498" s="75">
        <v>2.496</v>
      </c>
      <c r="O498" s="75">
        <v>2.496</v>
      </c>
      <c r="P498" s="75">
        <v>2.496</v>
      </c>
      <c r="Q498" s="75">
        <v>2.496</v>
      </c>
      <c r="R498" s="75">
        <v>2.496</v>
      </c>
      <c r="S498" s="75">
        <v>2.496</v>
      </c>
      <c r="T498" s="75">
        <v>2.496</v>
      </c>
      <c r="U498" s="75">
        <v>2.496</v>
      </c>
      <c r="V498" s="75">
        <v>2.496</v>
      </c>
      <c r="W498" s="75">
        <v>2.496</v>
      </c>
      <c r="X498" s="75">
        <v>2.496</v>
      </c>
      <c r="Y498" s="82">
        <v>2.496</v>
      </c>
    </row>
    <row r="499" spans="1:25" s="62" customFormat="1" ht="18.75" customHeight="1" collapsed="1" thickBot="1" x14ac:dyDescent="0.25">
      <c r="A499" s="130">
        <v>4</v>
      </c>
      <c r="B499" s="131">
        <f>SUM(B500:B503)</f>
        <v>1576.2560000000001</v>
      </c>
      <c r="C499" s="131">
        <f t="shared" ref="C499:Y499" si="98">SUM(C500:C503)</f>
        <v>1556.136</v>
      </c>
      <c r="D499" s="131">
        <f t="shared" si="98"/>
        <v>1550.826</v>
      </c>
      <c r="E499" s="131">
        <f t="shared" si="98"/>
        <v>1554.4860000000001</v>
      </c>
      <c r="F499" s="131">
        <f t="shared" si="98"/>
        <v>1555.6460000000002</v>
      </c>
      <c r="G499" s="131">
        <f t="shared" si="98"/>
        <v>1556.1960000000001</v>
      </c>
      <c r="H499" s="131">
        <f t="shared" si="98"/>
        <v>1561.8760000000002</v>
      </c>
      <c r="I499" s="131">
        <f t="shared" si="98"/>
        <v>1548.7260000000001</v>
      </c>
      <c r="J499" s="131">
        <f t="shared" si="98"/>
        <v>1544.6660000000002</v>
      </c>
      <c r="K499" s="131">
        <f t="shared" si="98"/>
        <v>1543.9760000000001</v>
      </c>
      <c r="L499" s="131">
        <f t="shared" si="98"/>
        <v>1542.4560000000001</v>
      </c>
      <c r="M499" s="131">
        <f t="shared" si="98"/>
        <v>1544.4160000000002</v>
      </c>
      <c r="N499" s="131">
        <f t="shared" si="98"/>
        <v>1550.8160000000003</v>
      </c>
      <c r="O499" s="131">
        <f t="shared" si="98"/>
        <v>1527.616</v>
      </c>
      <c r="P499" s="131">
        <f t="shared" si="98"/>
        <v>1532.1760000000002</v>
      </c>
      <c r="Q499" s="131">
        <f t="shared" si="98"/>
        <v>1554.0260000000003</v>
      </c>
      <c r="R499" s="131">
        <f t="shared" si="98"/>
        <v>1572.076</v>
      </c>
      <c r="S499" s="131">
        <f t="shared" si="98"/>
        <v>1579.2660000000001</v>
      </c>
      <c r="T499" s="131">
        <f t="shared" si="98"/>
        <v>1568.2560000000001</v>
      </c>
      <c r="U499" s="131">
        <f t="shared" si="98"/>
        <v>1555.386</v>
      </c>
      <c r="V499" s="131">
        <f t="shared" si="98"/>
        <v>1558.326</v>
      </c>
      <c r="W499" s="131">
        <f t="shared" si="98"/>
        <v>1565.7560000000001</v>
      </c>
      <c r="X499" s="131">
        <f t="shared" si="98"/>
        <v>1559.0460000000003</v>
      </c>
      <c r="Y499" s="131">
        <f t="shared" si="98"/>
        <v>1542.2760000000003</v>
      </c>
    </row>
    <row r="500" spans="1:25" s="62" customFormat="1" ht="18.75" hidden="1" customHeight="1" outlineLevel="1" x14ac:dyDescent="0.2">
      <c r="A500" s="58" t="s">
        <v>8</v>
      </c>
      <c r="B500" s="120">
        <f>B26</f>
        <v>810.05</v>
      </c>
      <c r="C500" s="121">
        <f t="shared" ref="C500:Y500" si="99">C26</f>
        <v>789.93</v>
      </c>
      <c r="D500" s="121">
        <f t="shared" si="99"/>
        <v>784.62</v>
      </c>
      <c r="E500" s="122">
        <f t="shared" si="99"/>
        <v>788.28</v>
      </c>
      <c r="F500" s="121">
        <f t="shared" si="99"/>
        <v>789.44</v>
      </c>
      <c r="G500" s="121">
        <f t="shared" si="99"/>
        <v>789.99</v>
      </c>
      <c r="H500" s="121">
        <f t="shared" si="99"/>
        <v>795.67</v>
      </c>
      <c r="I500" s="121">
        <f t="shared" si="99"/>
        <v>782.52</v>
      </c>
      <c r="J500" s="123">
        <f t="shared" si="99"/>
        <v>778.46</v>
      </c>
      <c r="K500" s="121">
        <f t="shared" si="99"/>
        <v>777.77</v>
      </c>
      <c r="L500" s="121">
        <f t="shared" si="99"/>
        <v>776.25</v>
      </c>
      <c r="M500" s="121">
        <f t="shared" si="99"/>
        <v>778.21</v>
      </c>
      <c r="N500" s="121">
        <f t="shared" si="99"/>
        <v>784.61</v>
      </c>
      <c r="O500" s="121">
        <f t="shared" si="99"/>
        <v>761.41</v>
      </c>
      <c r="P500" s="121">
        <f t="shared" si="99"/>
        <v>765.97</v>
      </c>
      <c r="Q500" s="121">
        <f t="shared" si="99"/>
        <v>787.82</v>
      </c>
      <c r="R500" s="121">
        <f t="shared" si="99"/>
        <v>805.87</v>
      </c>
      <c r="S500" s="121">
        <f t="shared" si="99"/>
        <v>813.06</v>
      </c>
      <c r="T500" s="121">
        <f t="shared" si="99"/>
        <v>802.05</v>
      </c>
      <c r="U500" s="121">
        <f t="shared" si="99"/>
        <v>789.18</v>
      </c>
      <c r="V500" s="121">
        <f t="shared" si="99"/>
        <v>792.12</v>
      </c>
      <c r="W500" s="121">
        <f t="shared" si="99"/>
        <v>799.55</v>
      </c>
      <c r="X500" s="121">
        <f t="shared" si="99"/>
        <v>792.84</v>
      </c>
      <c r="Y500" s="124">
        <f t="shared" si="99"/>
        <v>776.07</v>
      </c>
    </row>
    <row r="501" spans="1:25" s="62" customFormat="1" ht="18.75" hidden="1" customHeight="1" outlineLevel="1" x14ac:dyDescent="0.2">
      <c r="A501" s="57" t="s">
        <v>9</v>
      </c>
      <c r="B501" s="76">
        <v>763.71</v>
      </c>
      <c r="C501" s="74">
        <v>763.71</v>
      </c>
      <c r="D501" s="74">
        <v>763.71</v>
      </c>
      <c r="E501" s="74">
        <v>763.71</v>
      </c>
      <c r="F501" s="74">
        <v>763.71</v>
      </c>
      <c r="G501" s="74">
        <v>763.71</v>
      </c>
      <c r="H501" s="74">
        <v>763.71</v>
      </c>
      <c r="I501" s="74">
        <v>763.71</v>
      </c>
      <c r="J501" s="74">
        <v>763.71</v>
      </c>
      <c r="K501" s="74">
        <v>763.71</v>
      </c>
      <c r="L501" s="74">
        <v>763.71</v>
      </c>
      <c r="M501" s="74">
        <v>763.71</v>
      </c>
      <c r="N501" s="74">
        <v>763.71</v>
      </c>
      <c r="O501" s="74">
        <v>763.71</v>
      </c>
      <c r="P501" s="74">
        <v>763.71</v>
      </c>
      <c r="Q501" s="74">
        <v>763.71</v>
      </c>
      <c r="R501" s="74">
        <v>763.71</v>
      </c>
      <c r="S501" s="74">
        <v>763.71</v>
      </c>
      <c r="T501" s="74">
        <v>763.71</v>
      </c>
      <c r="U501" s="74">
        <v>763.71</v>
      </c>
      <c r="V501" s="74">
        <v>763.71</v>
      </c>
      <c r="W501" s="74">
        <v>763.71</v>
      </c>
      <c r="X501" s="74">
        <v>763.71</v>
      </c>
      <c r="Y501" s="81">
        <v>763.71</v>
      </c>
    </row>
    <row r="502" spans="1:25" s="62" customFormat="1" ht="18.75" hidden="1" customHeight="1" outlineLevel="1" x14ac:dyDescent="0.2">
      <c r="A502" s="58" t="s">
        <v>10</v>
      </c>
      <c r="B502" s="76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81"/>
    </row>
    <row r="503" spans="1:25" s="62" customFormat="1" ht="18.75" hidden="1" customHeight="1" outlineLevel="1" thickBot="1" x14ac:dyDescent="0.25">
      <c r="A503" s="147" t="s">
        <v>11</v>
      </c>
      <c r="B503" s="77">
        <v>2.496</v>
      </c>
      <c r="C503" s="75">
        <v>2.496</v>
      </c>
      <c r="D503" s="75">
        <v>2.496</v>
      </c>
      <c r="E503" s="75">
        <v>2.496</v>
      </c>
      <c r="F503" s="75">
        <v>2.496</v>
      </c>
      <c r="G503" s="75">
        <v>2.496</v>
      </c>
      <c r="H503" s="75">
        <v>2.496</v>
      </c>
      <c r="I503" s="75">
        <v>2.496</v>
      </c>
      <c r="J503" s="75">
        <v>2.496</v>
      </c>
      <c r="K503" s="75">
        <v>2.496</v>
      </c>
      <c r="L503" s="75">
        <v>2.496</v>
      </c>
      <c r="M503" s="75">
        <v>2.496</v>
      </c>
      <c r="N503" s="75">
        <v>2.496</v>
      </c>
      <c r="O503" s="75">
        <v>2.496</v>
      </c>
      <c r="P503" s="75">
        <v>2.496</v>
      </c>
      <c r="Q503" s="75">
        <v>2.496</v>
      </c>
      <c r="R503" s="75">
        <v>2.496</v>
      </c>
      <c r="S503" s="75">
        <v>2.496</v>
      </c>
      <c r="T503" s="75">
        <v>2.496</v>
      </c>
      <c r="U503" s="75">
        <v>2.496</v>
      </c>
      <c r="V503" s="75">
        <v>2.496</v>
      </c>
      <c r="W503" s="75">
        <v>2.496</v>
      </c>
      <c r="X503" s="75">
        <v>2.496</v>
      </c>
      <c r="Y503" s="82">
        <v>2.496</v>
      </c>
    </row>
    <row r="504" spans="1:25" s="62" customFormat="1" ht="18.75" customHeight="1" collapsed="1" thickBot="1" x14ac:dyDescent="0.25">
      <c r="A504" s="109">
        <v>5</v>
      </c>
      <c r="B504" s="138">
        <f>SUM(B505:B508)</f>
        <v>1542.806</v>
      </c>
      <c r="C504" s="138">
        <f t="shared" ref="C504:Y504" si="100">SUM(C505:C508)</f>
        <v>1521.2460000000001</v>
      </c>
      <c r="D504" s="138">
        <f t="shared" si="100"/>
        <v>1508.8160000000003</v>
      </c>
      <c r="E504" s="138">
        <f t="shared" si="100"/>
        <v>1515.4260000000002</v>
      </c>
      <c r="F504" s="138">
        <f t="shared" si="100"/>
        <v>1500.116</v>
      </c>
      <c r="G504" s="138">
        <f t="shared" si="100"/>
        <v>1507.7160000000001</v>
      </c>
      <c r="H504" s="138">
        <f t="shared" si="100"/>
        <v>1547.9260000000002</v>
      </c>
      <c r="I504" s="138">
        <f t="shared" si="100"/>
        <v>1533.4560000000001</v>
      </c>
      <c r="J504" s="138">
        <f t="shared" si="100"/>
        <v>1535.4360000000001</v>
      </c>
      <c r="K504" s="138">
        <f t="shared" si="100"/>
        <v>1538.4260000000002</v>
      </c>
      <c r="L504" s="138">
        <f t="shared" si="100"/>
        <v>1533.0660000000003</v>
      </c>
      <c r="M504" s="138">
        <f t="shared" si="100"/>
        <v>1512.1460000000002</v>
      </c>
      <c r="N504" s="138">
        <f t="shared" si="100"/>
        <v>1520.5660000000003</v>
      </c>
      <c r="O504" s="138">
        <f t="shared" si="100"/>
        <v>1520.4760000000001</v>
      </c>
      <c r="P504" s="138">
        <f t="shared" si="100"/>
        <v>1507.9560000000001</v>
      </c>
      <c r="Q504" s="138">
        <f t="shared" si="100"/>
        <v>1540.556</v>
      </c>
      <c r="R504" s="138">
        <f t="shared" si="100"/>
        <v>1548.4360000000001</v>
      </c>
      <c r="S504" s="138">
        <f t="shared" si="100"/>
        <v>1551.1860000000001</v>
      </c>
      <c r="T504" s="138">
        <f t="shared" si="100"/>
        <v>1546.0360000000001</v>
      </c>
      <c r="U504" s="138">
        <f t="shared" si="100"/>
        <v>1535.7560000000001</v>
      </c>
      <c r="V504" s="138">
        <f t="shared" si="100"/>
        <v>1547.0060000000001</v>
      </c>
      <c r="W504" s="138">
        <f t="shared" si="100"/>
        <v>1531.4060000000002</v>
      </c>
      <c r="X504" s="138">
        <f t="shared" si="100"/>
        <v>1535.7860000000001</v>
      </c>
      <c r="Y504" s="138">
        <f t="shared" si="100"/>
        <v>1533.3760000000002</v>
      </c>
    </row>
    <row r="505" spans="1:25" s="62" customFormat="1" ht="18.75" hidden="1" customHeight="1" outlineLevel="1" x14ac:dyDescent="0.2">
      <c r="A505" s="56" t="s">
        <v>8</v>
      </c>
      <c r="B505" s="76">
        <f>B31</f>
        <v>776.6</v>
      </c>
      <c r="C505" s="71">
        <f t="shared" ref="C505:Y505" si="101">C31</f>
        <v>755.04</v>
      </c>
      <c r="D505" s="71">
        <f t="shared" si="101"/>
        <v>742.61</v>
      </c>
      <c r="E505" s="72">
        <f t="shared" si="101"/>
        <v>749.22</v>
      </c>
      <c r="F505" s="71">
        <f t="shared" si="101"/>
        <v>733.91</v>
      </c>
      <c r="G505" s="71">
        <f t="shared" si="101"/>
        <v>741.51</v>
      </c>
      <c r="H505" s="71">
        <f t="shared" si="101"/>
        <v>781.72</v>
      </c>
      <c r="I505" s="71">
        <f t="shared" si="101"/>
        <v>767.25</v>
      </c>
      <c r="J505" s="73">
        <f t="shared" si="101"/>
        <v>769.23</v>
      </c>
      <c r="K505" s="71">
        <f t="shared" si="101"/>
        <v>772.22</v>
      </c>
      <c r="L505" s="71">
        <f t="shared" si="101"/>
        <v>766.86</v>
      </c>
      <c r="M505" s="71">
        <f t="shared" si="101"/>
        <v>745.94</v>
      </c>
      <c r="N505" s="71">
        <f t="shared" si="101"/>
        <v>754.36</v>
      </c>
      <c r="O505" s="71">
        <f t="shared" si="101"/>
        <v>754.27</v>
      </c>
      <c r="P505" s="71">
        <f t="shared" si="101"/>
        <v>741.75</v>
      </c>
      <c r="Q505" s="71">
        <f t="shared" si="101"/>
        <v>774.35</v>
      </c>
      <c r="R505" s="71">
        <f t="shared" si="101"/>
        <v>782.23</v>
      </c>
      <c r="S505" s="71">
        <f t="shared" si="101"/>
        <v>784.98</v>
      </c>
      <c r="T505" s="71">
        <f t="shared" si="101"/>
        <v>779.83</v>
      </c>
      <c r="U505" s="71">
        <f t="shared" si="101"/>
        <v>769.55</v>
      </c>
      <c r="V505" s="71">
        <f t="shared" si="101"/>
        <v>780.8</v>
      </c>
      <c r="W505" s="71">
        <f t="shared" si="101"/>
        <v>765.2</v>
      </c>
      <c r="X505" s="71">
        <f t="shared" si="101"/>
        <v>769.58</v>
      </c>
      <c r="Y505" s="79">
        <f t="shared" si="101"/>
        <v>767.17</v>
      </c>
    </row>
    <row r="506" spans="1:25" s="62" customFormat="1" ht="18.75" hidden="1" customHeight="1" outlineLevel="1" x14ac:dyDescent="0.2">
      <c r="A506" s="57" t="s">
        <v>9</v>
      </c>
      <c r="B506" s="76">
        <v>763.71</v>
      </c>
      <c r="C506" s="74">
        <v>763.71</v>
      </c>
      <c r="D506" s="74">
        <v>763.71</v>
      </c>
      <c r="E506" s="74">
        <v>763.71</v>
      </c>
      <c r="F506" s="74">
        <v>763.71</v>
      </c>
      <c r="G506" s="74">
        <v>763.71</v>
      </c>
      <c r="H506" s="74">
        <v>763.71</v>
      </c>
      <c r="I506" s="74">
        <v>763.71</v>
      </c>
      <c r="J506" s="74">
        <v>763.71</v>
      </c>
      <c r="K506" s="74">
        <v>763.71</v>
      </c>
      <c r="L506" s="74">
        <v>763.71</v>
      </c>
      <c r="M506" s="74">
        <v>763.71</v>
      </c>
      <c r="N506" s="74">
        <v>763.71</v>
      </c>
      <c r="O506" s="74">
        <v>763.71</v>
      </c>
      <c r="P506" s="74">
        <v>763.71</v>
      </c>
      <c r="Q506" s="74">
        <v>763.71</v>
      </c>
      <c r="R506" s="74">
        <v>763.71</v>
      </c>
      <c r="S506" s="74">
        <v>763.71</v>
      </c>
      <c r="T506" s="74">
        <v>763.71</v>
      </c>
      <c r="U506" s="74">
        <v>763.71</v>
      </c>
      <c r="V506" s="74">
        <v>763.71</v>
      </c>
      <c r="W506" s="74">
        <v>763.71</v>
      </c>
      <c r="X506" s="74">
        <v>763.71</v>
      </c>
      <c r="Y506" s="81">
        <v>763.71</v>
      </c>
    </row>
    <row r="507" spans="1:25" s="62" customFormat="1" ht="18.75" hidden="1" customHeight="1" outlineLevel="1" x14ac:dyDescent="0.2">
      <c r="A507" s="58" t="s">
        <v>10</v>
      </c>
      <c r="B507" s="76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81"/>
    </row>
    <row r="508" spans="1:25" s="62" customFormat="1" ht="18.75" hidden="1" customHeight="1" outlineLevel="1" thickBot="1" x14ac:dyDescent="0.25">
      <c r="A508" s="147" t="s">
        <v>11</v>
      </c>
      <c r="B508" s="77">
        <v>2.496</v>
      </c>
      <c r="C508" s="75">
        <v>2.496</v>
      </c>
      <c r="D508" s="75">
        <v>2.496</v>
      </c>
      <c r="E508" s="75">
        <v>2.496</v>
      </c>
      <c r="F508" s="75">
        <v>2.496</v>
      </c>
      <c r="G508" s="75">
        <v>2.496</v>
      </c>
      <c r="H508" s="75">
        <v>2.496</v>
      </c>
      <c r="I508" s="75">
        <v>2.496</v>
      </c>
      <c r="J508" s="75">
        <v>2.496</v>
      </c>
      <c r="K508" s="75">
        <v>2.496</v>
      </c>
      <c r="L508" s="75">
        <v>2.496</v>
      </c>
      <c r="M508" s="75">
        <v>2.496</v>
      </c>
      <c r="N508" s="75">
        <v>2.496</v>
      </c>
      <c r="O508" s="75">
        <v>2.496</v>
      </c>
      <c r="P508" s="75">
        <v>2.496</v>
      </c>
      <c r="Q508" s="75">
        <v>2.496</v>
      </c>
      <c r="R508" s="75">
        <v>2.496</v>
      </c>
      <c r="S508" s="75">
        <v>2.496</v>
      </c>
      <c r="T508" s="75">
        <v>2.496</v>
      </c>
      <c r="U508" s="75">
        <v>2.496</v>
      </c>
      <c r="V508" s="75">
        <v>2.496</v>
      </c>
      <c r="W508" s="75">
        <v>2.496</v>
      </c>
      <c r="X508" s="75">
        <v>2.496</v>
      </c>
      <c r="Y508" s="82">
        <v>2.496</v>
      </c>
    </row>
    <row r="509" spans="1:25" s="62" customFormat="1" ht="18.75" customHeight="1" collapsed="1" thickBot="1" x14ac:dyDescent="0.25">
      <c r="A509" s="112">
        <v>6</v>
      </c>
      <c r="B509" s="101">
        <f>SUM(B510:B513)</f>
        <v>1538.616</v>
      </c>
      <c r="C509" s="101">
        <f t="shared" ref="C509:Y509" si="102">SUM(C510:C513)</f>
        <v>1528.5460000000003</v>
      </c>
      <c r="D509" s="101">
        <f t="shared" si="102"/>
        <v>1531.7260000000001</v>
      </c>
      <c r="E509" s="101">
        <f t="shared" si="102"/>
        <v>1539.5260000000003</v>
      </c>
      <c r="F509" s="101">
        <f t="shared" si="102"/>
        <v>1532.9060000000002</v>
      </c>
      <c r="G509" s="101">
        <f t="shared" si="102"/>
        <v>1539.326</v>
      </c>
      <c r="H509" s="101">
        <f t="shared" si="102"/>
        <v>1544.7060000000001</v>
      </c>
      <c r="I509" s="101">
        <f t="shared" si="102"/>
        <v>1529.4060000000002</v>
      </c>
      <c r="J509" s="101">
        <f t="shared" si="102"/>
        <v>1535.636</v>
      </c>
      <c r="K509" s="101">
        <f t="shared" si="102"/>
        <v>1535.4660000000001</v>
      </c>
      <c r="L509" s="101">
        <f t="shared" si="102"/>
        <v>1536.8560000000002</v>
      </c>
      <c r="M509" s="101">
        <f t="shared" si="102"/>
        <v>1537.136</v>
      </c>
      <c r="N509" s="101">
        <f t="shared" si="102"/>
        <v>1545.3560000000002</v>
      </c>
      <c r="O509" s="101">
        <f t="shared" si="102"/>
        <v>1522.576</v>
      </c>
      <c r="P509" s="101">
        <f t="shared" si="102"/>
        <v>1527.0260000000003</v>
      </c>
      <c r="Q509" s="101">
        <f t="shared" si="102"/>
        <v>1549.5860000000002</v>
      </c>
      <c r="R509" s="101">
        <f t="shared" si="102"/>
        <v>1557.5060000000001</v>
      </c>
      <c r="S509" s="101">
        <f t="shared" si="102"/>
        <v>1566.7660000000001</v>
      </c>
      <c r="T509" s="101">
        <f t="shared" si="102"/>
        <v>1554.8160000000003</v>
      </c>
      <c r="U509" s="101">
        <f t="shared" si="102"/>
        <v>1543.6960000000001</v>
      </c>
      <c r="V509" s="101">
        <f t="shared" si="102"/>
        <v>1552.9560000000001</v>
      </c>
      <c r="W509" s="101">
        <f t="shared" si="102"/>
        <v>1528.8160000000003</v>
      </c>
      <c r="X509" s="101">
        <f t="shared" si="102"/>
        <v>1533.7460000000001</v>
      </c>
      <c r="Y509" s="101">
        <f t="shared" si="102"/>
        <v>1555.9060000000002</v>
      </c>
    </row>
    <row r="510" spans="1:25" s="62" customFormat="1" ht="18.75" hidden="1" customHeight="1" outlineLevel="1" x14ac:dyDescent="0.2">
      <c r="A510" s="56" t="s">
        <v>8</v>
      </c>
      <c r="B510" s="76">
        <f>B36</f>
        <v>772.41</v>
      </c>
      <c r="C510" s="71">
        <f t="shared" ref="C510:Y510" si="103">C36</f>
        <v>762.34</v>
      </c>
      <c r="D510" s="71">
        <f t="shared" si="103"/>
        <v>765.52</v>
      </c>
      <c r="E510" s="72">
        <f t="shared" si="103"/>
        <v>773.32</v>
      </c>
      <c r="F510" s="71">
        <f t="shared" si="103"/>
        <v>766.7</v>
      </c>
      <c r="G510" s="71">
        <f t="shared" si="103"/>
        <v>773.12</v>
      </c>
      <c r="H510" s="71">
        <f t="shared" si="103"/>
        <v>778.5</v>
      </c>
      <c r="I510" s="71">
        <f t="shared" si="103"/>
        <v>763.2</v>
      </c>
      <c r="J510" s="73">
        <f t="shared" si="103"/>
        <v>769.43</v>
      </c>
      <c r="K510" s="71">
        <f t="shared" si="103"/>
        <v>769.26</v>
      </c>
      <c r="L510" s="71">
        <f t="shared" si="103"/>
        <v>770.65</v>
      </c>
      <c r="M510" s="71">
        <f t="shared" si="103"/>
        <v>770.93</v>
      </c>
      <c r="N510" s="71">
        <f t="shared" si="103"/>
        <v>779.15</v>
      </c>
      <c r="O510" s="71">
        <f t="shared" si="103"/>
        <v>756.37</v>
      </c>
      <c r="P510" s="71">
        <f t="shared" si="103"/>
        <v>760.82</v>
      </c>
      <c r="Q510" s="71">
        <f t="shared" si="103"/>
        <v>783.38</v>
      </c>
      <c r="R510" s="71">
        <f t="shared" si="103"/>
        <v>791.3</v>
      </c>
      <c r="S510" s="71">
        <f t="shared" si="103"/>
        <v>800.56</v>
      </c>
      <c r="T510" s="71">
        <f t="shared" si="103"/>
        <v>788.61</v>
      </c>
      <c r="U510" s="71">
        <f t="shared" si="103"/>
        <v>777.49</v>
      </c>
      <c r="V510" s="71">
        <f t="shared" si="103"/>
        <v>786.75</v>
      </c>
      <c r="W510" s="71">
        <f t="shared" si="103"/>
        <v>762.61</v>
      </c>
      <c r="X510" s="71">
        <f t="shared" si="103"/>
        <v>767.54</v>
      </c>
      <c r="Y510" s="79">
        <f t="shared" si="103"/>
        <v>789.7</v>
      </c>
    </row>
    <row r="511" spans="1:25" s="62" customFormat="1" ht="18.75" hidden="1" customHeight="1" outlineLevel="1" x14ac:dyDescent="0.2">
      <c r="A511" s="57" t="s">
        <v>9</v>
      </c>
      <c r="B511" s="76">
        <v>763.71</v>
      </c>
      <c r="C511" s="74">
        <v>763.71</v>
      </c>
      <c r="D511" s="74">
        <v>763.71</v>
      </c>
      <c r="E511" s="74">
        <v>763.71</v>
      </c>
      <c r="F511" s="74">
        <v>763.71</v>
      </c>
      <c r="G511" s="74">
        <v>763.71</v>
      </c>
      <c r="H511" s="74">
        <v>763.71</v>
      </c>
      <c r="I511" s="74">
        <v>763.71</v>
      </c>
      <c r="J511" s="74">
        <v>763.71</v>
      </c>
      <c r="K511" s="74">
        <v>763.71</v>
      </c>
      <c r="L511" s="74">
        <v>763.71</v>
      </c>
      <c r="M511" s="74">
        <v>763.71</v>
      </c>
      <c r="N511" s="74">
        <v>763.71</v>
      </c>
      <c r="O511" s="74">
        <v>763.71</v>
      </c>
      <c r="P511" s="74">
        <v>763.71</v>
      </c>
      <c r="Q511" s="74">
        <v>763.71</v>
      </c>
      <c r="R511" s="74">
        <v>763.71</v>
      </c>
      <c r="S511" s="74">
        <v>763.71</v>
      </c>
      <c r="T511" s="74">
        <v>763.71</v>
      </c>
      <c r="U511" s="74">
        <v>763.71</v>
      </c>
      <c r="V511" s="74">
        <v>763.71</v>
      </c>
      <c r="W511" s="74">
        <v>763.71</v>
      </c>
      <c r="X511" s="74">
        <v>763.71</v>
      </c>
      <c r="Y511" s="81">
        <v>763.71</v>
      </c>
    </row>
    <row r="512" spans="1:25" s="62" customFormat="1" ht="18.75" hidden="1" customHeight="1" outlineLevel="1" x14ac:dyDescent="0.2">
      <c r="A512" s="58" t="s">
        <v>10</v>
      </c>
      <c r="B512" s="76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81"/>
    </row>
    <row r="513" spans="1:26" s="62" customFormat="1" ht="18.75" hidden="1" customHeight="1" outlineLevel="1" thickBot="1" x14ac:dyDescent="0.25">
      <c r="A513" s="147" t="s">
        <v>11</v>
      </c>
      <c r="B513" s="77">
        <v>2.496</v>
      </c>
      <c r="C513" s="75">
        <v>2.496</v>
      </c>
      <c r="D513" s="75">
        <v>2.496</v>
      </c>
      <c r="E513" s="75">
        <v>2.496</v>
      </c>
      <c r="F513" s="75">
        <v>2.496</v>
      </c>
      <c r="G513" s="75">
        <v>2.496</v>
      </c>
      <c r="H513" s="75">
        <v>2.496</v>
      </c>
      <c r="I513" s="75">
        <v>2.496</v>
      </c>
      <c r="J513" s="75">
        <v>2.496</v>
      </c>
      <c r="K513" s="75">
        <v>2.496</v>
      </c>
      <c r="L513" s="75">
        <v>2.496</v>
      </c>
      <c r="M513" s="75">
        <v>2.496</v>
      </c>
      <c r="N513" s="75">
        <v>2.496</v>
      </c>
      <c r="O513" s="75">
        <v>2.496</v>
      </c>
      <c r="P513" s="75">
        <v>2.496</v>
      </c>
      <c r="Q513" s="75">
        <v>2.496</v>
      </c>
      <c r="R513" s="75">
        <v>2.496</v>
      </c>
      <c r="S513" s="75">
        <v>2.496</v>
      </c>
      <c r="T513" s="75">
        <v>2.496</v>
      </c>
      <c r="U513" s="75">
        <v>2.496</v>
      </c>
      <c r="V513" s="75">
        <v>2.496</v>
      </c>
      <c r="W513" s="75">
        <v>2.496</v>
      </c>
      <c r="X513" s="75">
        <v>2.496</v>
      </c>
      <c r="Y513" s="82">
        <v>2.496</v>
      </c>
    </row>
    <row r="514" spans="1:26" s="62" customFormat="1" ht="18.75" customHeight="1" collapsed="1" thickBot="1" x14ac:dyDescent="0.25">
      <c r="A514" s="109">
        <v>7</v>
      </c>
      <c r="B514" s="101">
        <f>SUM(B515:B518)</f>
        <v>1552.0260000000003</v>
      </c>
      <c r="C514" s="101">
        <f t="shared" ref="C514:Y514" si="104">SUM(C515:C518)</f>
        <v>1509.0360000000001</v>
      </c>
      <c r="D514" s="101">
        <f t="shared" si="104"/>
        <v>1429.346</v>
      </c>
      <c r="E514" s="101">
        <f t="shared" si="104"/>
        <v>1455.4960000000001</v>
      </c>
      <c r="F514" s="101">
        <f t="shared" si="104"/>
        <v>1545.4460000000001</v>
      </c>
      <c r="G514" s="101">
        <f t="shared" si="104"/>
        <v>1544.8760000000002</v>
      </c>
      <c r="H514" s="101">
        <f t="shared" si="104"/>
        <v>1543.3160000000003</v>
      </c>
      <c r="I514" s="101">
        <f t="shared" si="104"/>
        <v>1528.866</v>
      </c>
      <c r="J514" s="101">
        <f t="shared" si="104"/>
        <v>1534.7860000000001</v>
      </c>
      <c r="K514" s="101">
        <f t="shared" si="104"/>
        <v>1526.5360000000001</v>
      </c>
      <c r="L514" s="101">
        <f t="shared" si="104"/>
        <v>1533.386</v>
      </c>
      <c r="M514" s="101">
        <f t="shared" si="104"/>
        <v>1533.6660000000002</v>
      </c>
      <c r="N514" s="101">
        <f t="shared" si="104"/>
        <v>1538.2860000000001</v>
      </c>
      <c r="O514" s="101">
        <f t="shared" si="104"/>
        <v>1518.6660000000002</v>
      </c>
      <c r="P514" s="101">
        <f t="shared" si="104"/>
        <v>1521.5360000000001</v>
      </c>
      <c r="Q514" s="101">
        <f t="shared" si="104"/>
        <v>1550.056</v>
      </c>
      <c r="R514" s="101">
        <f t="shared" si="104"/>
        <v>1564.1060000000002</v>
      </c>
      <c r="S514" s="101">
        <f t="shared" si="104"/>
        <v>1564.1460000000002</v>
      </c>
      <c r="T514" s="101">
        <f t="shared" si="104"/>
        <v>1557.4160000000002</v>
      </c>
      <c r="U514" s="101">
        <f t="shared" si="104"/>
        <v>1508.6960000000001</v>
      </c>
      <c r="V514" s="101">
        <f t="shared" si="104"/>
        <v>1550.8960000000002</v>
      </c>
      <c r="W514" s="101">
        <f t="shared" si="104"/>
        <v>1552.5660000000003</v>
      </c>
      <c r="X514" s="101">
        <f t="shared" si="104"/>
        <v>1548.1560000000002</v>
      </c>
      <c r="Y514" s="101">
        <f t="shared" si="104"/>
        <v>1547.1560000000002</v>
      </c>
    </row>
    <row r="515" spans="1:26" s="62" customFormat="1" ht="18.75" hidden="1" customHeight="1" outlineLevel="1" x14ac:dyDescent="0.2">
      <c r="A515" s="56" t="s">
        <v>8</v>
      </c>
      <c r="B515" s="76">
        <f>B41</f>
        <v>785.82</v>
      </c>
      <c r="C515" s="71">
        <f t="shared" ref="C515:Y515" si="105">C41</f>
        <v>742.83</v>
      </c>
      <c r="D515" s="71">
        <f t="shared" si="105"/>
        <v>663.14</v>
      </c>
      <c r="E515" s="72">
        <f t="shared" si="105"/>
        <v>689.29</v>
      </c>
      <c r="F515" s="71">
        <f t="shared" si="105"/>
        <v>779.24</v>
      </c>
      <c r="G515" s="71">
        <f t="shared" si="105"/>
        <v>778.67</v>
      </c>
      <c r="H515" s="71">
        <f t="shared" si="105"/>
        <v>777.11</v>
      </c>
      <c r="I515" s="71">
        <f t="shared" si="105"/>
        <v>762.66</v>
      </c>
      <c r="J515" s="73">
        <f t="shared" si="105"/>
        <v>768.58</v>
      </c>
      <c r="K515" s="71">
        <f t="shared" si="105"/>
        <v>760.33</v>
      </c>
      <c r="L515" s="71">
        <f t="shared" si="105"/>
        <v>767.18</v>
      </c>
      <c r="M515" s="71">
        <f t="shared" si="105"/>
        <v>767.46</v>
      </c>
      <c r="N515" s="71">
        <f t="shared" si="105"/>
        <v>772.08</v>
      </c>
      <c r="O515" s="71">
        <f t="shared" si="105"/>
        <v>752.46</v>
      </c>
      <c r="P515" s="71">
        <f t="shared" si="105"/>
        <v>755.33</v>
      </c>
      <c r="Q515" s="71">
        <f t="shared" si="105"/>
        <v>783.85</v>
      </c>
      <c r="R515" s="71">
        <f t="shared" si="105"/>
        <v>797.9</v>
      </c>
      <c r="S515" s="71">
        <f t="shared" si="105"/>
        <v>797.94</v>
      </c>
      <c r="T515" s="71">
        <f t="shared" si="105"/>
        <v>791.21</v>
      </c>
      <c r="U515" s="71">
        <f t="shared" si="105"/>
        <v>742.49</v>
      </c>
      <c r="V515" s="71">
        <f t="shared" si="105"/>
        <v>784.69</v>
      </c>
      <c r="W515" s="71">
        <f t="shared" si="105"/>
        <v>786.36</v>
      </c>
      <c r="X515" s="71">
        <f t="shared" si="105"/>
        <v>781.95</v>
      </c>
      <c r="Y515" s="79">
        <f t="shared" si="105"/>
        <v>780.95</v>
      </c>
    </row>
    <row r="516" spans="1:26" s="62" customFormat="1" ht="18.75" hidden="1" customHeight="1" outlineLevel="1" x14ac:dyDescent="0.2">
      <c r="A516" s="57" t="s">
        <v>9</v>
      </c>
      <c r="B516" s="76">
        <v>763.71</v>
      </c>
      <c r="C516" s="74">
        <v>763.71</v>
      </c>
      <c r="D516" s="74">
        <v>763.71</v>
      </c>
      <c r="E516" s="74">
        <v>763.71</v>
      </c>
      <c r="F516" s="74">
        <v>763.71</v>
      </c>
      <c r="G516" s="74">
        <v>763.71</v>
      </c>
      <c r="H516" s="74">
        <v>763.71</v>
      </c>
      <c r="I516" s="74">
        <v>763.71</v>
      </c>
      <c r="J516" s="74">
        <v>763.71</v>
      </c>
      <c r="K516" s="74">
        <v>763.71</v>
      </c>
      <c r="L516" s="74">
        <v>763.71</v>
      </c>
      <c r="M516" s="74">
        <v>763.71</v>
      </c>
      <c r="N516" s="74">
        <v>763.71</v>
      </c>
      <c r="O516" s="74">
        <v>763.71</v>
      </c>
      <c r="P516" s="74">
        <v>763.71</v>
      </c>
      <c r="Q516" s="74">
        <v>763.71</v>
      </c>
      <c r="R516" s="74">
        <v>763.71</v>
      </c>
      <c r="S516" s="74">
        <v>763.71</v>
      </c>
      <c r="T516" s="74">
        <v>763.71</v>
      </c>
      <c r="U516" s="74">
        <v>763.71</v>
      </c>
      <c r="V516" s="74">
        <v>763.71</v>
      </c>
      <c r="W516" s="74">
        <v>763.71</v>
      </c>
      <c r="X516" s="74">
        <v>763.71</v>
      </c>
      <c r="Y516" s="81">
        <v>763.71</v>
      </c>
    </row>
    <row r="517" spans="1:26" s="62" customFormat="1" ht="18.75" hidden="1" customHeight="1" outlineLevel="1" x14ac:dyDescent="0.2">
      <c r="A517" s="58" t="s">
        <v>10</v>
      </c>
      <c r="B517" s="76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81"/>
    </row>
    <row r="518" spans="1:26" s="62" customFormat="1" ht="18.75" hidden="1" customHeight="1" outlineLevel="1" thickBot="1" x14ac:dyDescent="0.25">
      <c r="A518" s="147" t="s">
        <v>11</v>
      </c>
      <c r="B518" s="77">
        <v>2.496</v>
      </c>
      <c r="C518" s="75">
        <v>2.496</v>
      </c>
      <c r="D518" s="75">
        <v>2.496</v>
      </c>
      <c r="E518" s="75">
        <v>2.496</v>
      </c>
      <c r="F518" s="75">
        <v>2.496</v>
      </c>
      <c r="G518" s="75">
        <v>2.496</v>
      </c>
      <c r="H518" s="75">
        <v>2.496</v>
      </c>
      <c r="I518" s="75">
        <v>2.496</v>
      </c>
      <c r="J518" s="75">
        <v>2.496</v>
      </c>
      <c r="K518" s="75">
        <v>2.496</v>
      </c>
      <c r="L518" s="75">
        <v>2.496</v>
      </c>
      <c r="M518" s="75">
        <v>2.496</v>
      </c>
      <c r="N518" s="75">
        <v>2.496</v>
      </c>
      <c r="O518" s="75">
        <v>2.496</v>
      </c>
      <c r="P518" s="75">
        <v>2.496</v>
      </c>
      <c r="Q518" s="75">
        <v>2.496</v>
      </c>
      <c r="R518" s="75">
        <v>2.496</v>
      </c>
      <c r="S518" s="75">
        <v>2.496</v>
      </c>
      <c r="T518" s="75">
        <v>2.496</v>
      </c>
      <c r="U518" s="75">
        <v>2.496</v>
      </c>
      <c r="V518" s="75">
        <v>2.496</v>
      </c>
      <c r="W518" s="75">
        <v>2.496</v>
      </c>
      <c r="X518" s="75">
        <v>2.496</v>
      </c>
      <c r="Y518" s="82">
        <v>2.496</v>
      </c>
    </row>
    <row r="519" spans="1:26" s="62" customFormat="1" ht="18.75" customHeight="1" collapsed="1" thickBot="1" x14ac:dyDescent="0.25">
      <c r="A519" s="112">
        <v>8</v>
      </c>
      <c r="B519" s="101">
        <f>SUM(B520:B523)</f>
        <v>1534.7660000000001</v>
      </c>
      <c r="C519" s="101">
        <f t="shared" ref="C519:Y519" si="106">SUM(C520:C523)</f>
        <v>1524.4860000000001</v>
      </c>
      <c r="D519" s="101">
        <f t="shared" si="106"/>
        <v>1474.596</v>
      </c>
      <c r="E519" s="101">
        <f t="shared" si="106"/>
        <v>1484.1660000000002</v>
      </c>
      <c r="F519" s="101">
        <f t="shared" si="106"/>
        <v>1621.3360000000002</v>
      </c>
      <c r="G519" s="101">
        <f t="shared" si="106"/>
        <v>1623.386</v>
      </c>
      <c r="H519" s="101">
        <f t="shared" si="106"/>
        <v>1622.596</v>
      </c>
      <c r="I519" s="101">
        <f t="shared" si="106"/>
        <v>1602.7460000000001</v>
      </c>
      <c r="J519" s="101">
        <f t="shared" si="106"/>
        <v>1607.596</v>
      </c>
      <c r="K519" s="101">
        <f t="shared" si="106"/>
        <v>1577.7660000000001</v>
      </c>
      <c r="L519" s="101">
        <f t="shared" si="106"/>
        <v>1578.576</v>
      </c>
      <c r="M519" s="101">
        <f t="shared" si="106"/>
        <v>1576.7560000000001</v>
      </c>
      <c r="N519" s="101">
        <f t="shared" si="106"/>
        <v>1585.0260000000003</v>
      </c>
      <c r="O519" s="101">
        <f t="shared" si="106"/>
        <v>1561.2860000000001</v>
      </c>
      <c r="P519" s="101">
        <f t="shared" si="106"/>
        <v>1529.8360000000002</v>
      </c>
      <c r="Q519" s="101">
        <f t="shared" si="106"/>
        <v>1547.2160000000001</v>
      </c>
      <c r="R519" s="101">
        <f t="shared" si="106"/>
        <v>1566.306</v>
      </c>
      <c r="S519" s="101">
        <f t="shared" si="106"/>
        <v>1573.1760000000002</v>
      </c>
      <c r="T519" s="101">
        <f t="shared" si="106"/>
        <v>1556.9160000000002</v>
      </c>
      <c r="U519" s="101">
        <f t="shared" si="106"/>
        <v>1543.9660000000001</v>
      </c>
      <c r="V519" s="101">
        <f t="shared" si="106"/>
        <v>1548.5460000000003</v>
      </c>
      <c r="W519" s="101">
        <f t="shared" si="106"/>
        <v>1557.846</v>
      </c>
      <c r="X519" s="101">
        <f t="shared" si="106"/>
        <v>1547.9560000000001</v>
      </c>
      <c r="Y519" s="101">
        <f t="shared" si="106"/>
        <v>1567.7360000000001</v>
      </c>
    </row>
    <row r="520" spans="1:26" s="62" customFormat="1" ht="18.75" hidden="1" customHeight="1" outlineLevel="1" x14ac:dyDescent="0.2">
      <c r="A520" s="56" t="s">
        <v>8</v>
      </c>
      <c r="B520" s="76">
        <f>B46</f>
        <v>768.56</v>
      </c>
      <c r="C520" s="71">
        <f t="shared" ref="C520:Y520" si="107">C46</f>
        <v>758.28</v>
      </c>
      <c r="D520" s="71">
        <f t="shared" si="107"/>
        <v>708.39</v>
      </c>
      <c r="E520" s="72">
        <f t="shared" si="107"/>
        <v>717.96</v>
      </c>
      <c r="F520" s="71">
        <f t="shared" si="107"/>
        <v>855.13</v>
      </c>
      <c r="G520" s="71">
        <f t="shared" si="107"/>
        <v>857.18</v>
      </c>
      <c r="H520" s="71">
        <f t="shared" si="107"/>
        <v>856.39</v>
      </c>
      <c r="I520" s="71">
        <f t="shared" si="107"/>
        <v>836.54</v>
      </c>
      <c r="J520" s="73">
        <f t="shared" si="107"/>
        <v>841.39</v>
      </c>
      <c r="K520" s="71">
        <f t="shared" si="107"/>
        <v>811.56</v>
      </c>
      <c r="L520" s="71">
        <f t="shared" si="107"/>
        <v>812.37</v>
      </c>
      <c r="M520" s="71">
        <f t="shared" si="107"/>
        <v>810.55</v>
      </c>
      <c r="N520" s="71">
        <f t="shared" si="107"/>
        <v>818.82</v>
      </c>
      <c r="O520" s="71">
        <f t="shared" si="107"/>
        <v>795.08</v>
      </c>
      <c r="P520" s="71">
        <f t="shared" si="107"/>
        <v>763.63</v>
      </c>
      <c r="Q520" s="71">
        <f t="shared" si="107"/>
        <v>781.01</v>
      </c>
      <c r="R520" s="71">
        <f t="shared" si="107"/>
        <v>800.1</v>
      </c>
      <c r="S520" s="71">
        <f t="shared" si="107"/>
        <v>806.97</v>
      </c>
      <c r="T520" s="71">
        <f t="shared" si="107"/>
        <v>790.71</v>
      </c>
      <c r="U520" s="71">
        <f t="shared" si="107"/>
        <v>777.76</v>
      </c>
      <c r="V520" s="71">
        <f t="shared" si="107"/>
        <v>782.34</v>
      </c>
      <c r="W520" s="71">
        <f t="shared" si="107"/>
        <v>791.64</v>
      </c>
      <c r="X520" s="71">
        <f t="shared" si="107"/>
        <v>781.75</v>
      </c>
      <c r="Y520" s="79">
        <f t="shared" si="107"/>
        <v>801.53</v>
      </c>
    </row>
    <row r="521" spans="1:26" s="62" customFormat="1" ht="18.75" hidden="1" customHeight="1" outlineLevel="1" x14ac:dyDescent="0.2">
      <c r="A521" s="57" t="s">
        <v>9</v>
      </c>
      <c r="B521" s="76">
        <v>763.71</v>
      </c>
      <c r="C521" s="74">
        <v>763.71</v>
      </c>
      <c r="D521" s="74">
        <v>763.71</v>
      </c>
      <c r="E521" s="74">
        <v>763.71</v>
      </c>
      <c r="F521" s="74">
        <v>763.71</v>
      </c>
      <c r="G521" s="74">
        <v>763.71</v>
      </c>
      <c r="H521" s="74">
        <v>763.71</v>
      </c>
      <c r="I521" s="74">
        <v>763.71</v>
      </c>
      <c r="J521" s="74">
        <v>763.71</v>
      </c>
      <c r="K521" s="74">
        <v>763.71</v>
      </c>
      <c r="L521" s="74">
        <v>763.71</v>
      </c>
      <c r="M521" s="74">
        <v>763.71</v>
      </c>
      <c r="N521" s="74">
        <v>763.71</v>
      </c>
      <c r="O521" s="74">
        <v>763.71</v>
      </c>
      <c r="P521" s="74">
        <v>763.71</v>
      </c>
      <c r="Q521" s="74">
        <v>763.71</v>
      </c>
      <c r="R521" s="74">
        <v>763.71</v>
      </c>
      <c r="S521" s="74">
        <v>763.71</v>
      </c>
      <c r="T521" s="74">
        <v>763.71</v>
      </c>
      <c r="U521" s="74">
        <v>763.71</v>
      </c>
      <c r="V521" s="74">
        <v>763.71</v>
      </c>
      <c r="W521" s="74">
        <v>763.71</v>
      </c>
      <c r="X521" s="74">
        <v>763.71</v>
      </c>
      <c r="Y521" s="81">
        <v>763.71</v>
      </c>
    </row>
    <row r="522" spans="1:26" s="62" customFormat="1" ht="18.75" hidden="1" customHeight="1" outlineLevel="1" x14ac:dyDescent="0.2">
      <c r="A522" s="58" t="s">
        <v>10</v>
      </c>
      <c r="B522" s="76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81"/>
    </row>
    <row r="523" spans="1:26" s="62" customFormat="1" ht="18.75" hidden="1" customHeight="1" outlineLevel="1" thickBot="1" x14ac:dyDescent="0.25">
      <c r="A523" s="147" t="s">
        <v>11</v>
      </c>
      <c r="B523" s="77">
        <v>2.496</v>
      </c>
      <c r="C523" s="75">
        <v>2.496</v>
      </c>
      <c r="D523" s="75">
        <v>2.496</v>
      </c>
      <c r="E523" s="75">
        <v>2.496</v>
      </c>
      <c r="F523" s="75">
        <v>2.496</v>
      </c>
      <c r="G523" s="75">
        <v>2.496</v>
      </c>
      <c r="H523" s="75">
        <v>2.496</v>
      </c>
      <c r="I523" s="75">
        <v>2.496</v>
      </c>
      <c r="J523" s="75">
        <v>2.496</v>
      </c>
      <c r="K523" s="75">
        <v>2.496</v>
      </c>
      <c r="L523" s="75">
        <v>2.496</v>
      </c>
      <c r="M523" s="75">
        <v>2.496</v>
      </c>
      <c r="N523" s="75">
        <v>2.496</v>
      </c>
      <c r="O523" s="75">
        <v>2.496</v>
      </c>
      <c r="P523" s="75">
        <v>2.496</v>
      </c>
      <c r="Q523" s="75">
        <v>2.496</v>
      </c>
      <c r="R523" s="75">
        <v>2.496</v>
      </c>
      <c r="S523" s="75">
        <v>2.496</v>
      </c>
      <c r="T523" s="75">
        <v>2.496</v>
      </c>
      <c r="U523" s="75">
        <v>2.496</v>
      </c>
      <c r="V523" s="75">
        <v>2.496</v>
      </c>
      <c r="W523" s="75">
        <v>2.496</v>
      </c>
      <c r="X523" s="75">
        <v>2.496</v>
      </c>
      <c r="Y523" s="82">
        <v>2.496</v>
      </c>
    </row>
    <row r="524" spans="1:26" s="62" customFormat="1" ht="18.75" customHeight="1" collapsed="1" thickBot="1" x14ac:dyDescent="0.25">
      <c r="A524" s="109">
        <v>9</v>
      </c>
      <c r="B524" s="101">
        <f>SUM(B525:B528)</f>
        <v>1488.4260000000002</v>
      </c>
      <c r="C524" s="101">
        <f t="shared" ref="C524:Z524" si="108">SUM(C525:C528)</f>
        <v>1461.4960000000001</v>
      </c>
      <c r="D524" s="101">
        <f t="shared" si="108"/>
        <v>1456.0660000000003</v>
      </c>
      <c r="E524" s="101">
        <f t="shared" si="108"/>
        <v>1459.326</v>
      </c>
      <c r="F524" s="101">
        <f t="shared" si="108"/>
        <v>1459.7760000000003</v>
      </c>
      <c r="G524" s="101">
        <f t="shared" si="108"/>
        <v>1457.0160000000001</v>
      </c>
      <c r="H524" s="101">
        <f t="shared" si="108"/>
        <v>1456.386</v>
      </c>
      <c r="I524" s="101">
        <f t="shared" si="108"/>
        <v>1448.616</v>
      </c>
      <c r="J524" s="101">
        <f t="shared" si="108"/>
        <v>1443.7160000000001</v>
      </c>
      <c r="K524" s="101">
        <f t="shared" si="108"/>
        <v>1448.0060000000001</v>
      </c>
      <c r="L524" s="101">
        <f t="shared" si="108"/>
        <v>1448.7360000000001</v>
      </c>
      <c r="M524" s="101">
        <f t="shared" si="108"/>
        <v>1450.7760000000003</v>
      </c>
      <c r="N524" s="101">
        <f t="shared" si="108"/>
        <v>1455.9160000000002</v>
      </c>
      <c r="O524" s="101">
        <f t="shared" si="108"/>
        <v>1439.9760000000001</v>
      </c>
      <c r="P524" s="101">
        <f t="shared" si="108"/>
        <v>1437.5460000000003</v>
      </c>
      <c r="Q524" s="101">
        <f t="shared" si="108"/>
        <v>1456.0160000000001</v>
      </c>
      <c r="R524" s="101">
        <f t="shared" si="108"/>
        <v>1474.556</v>
      </c>
      <c r="S524" s="101">
        <f t="shared" si="108"/>
        <v>1479.4260000000002</v>
      </c>
      <c r="T524" s="101">
        <f t="shared" si="108"/>
        <v>1466.2460000000001</v>
      </c>
      <c r="U524" s="101">
        <f t="shared" si="108"/>
        <v>1451.4060000000002</v>
      </c>
      <c r="V524" s="101">
        <f t="shared" si="108"/>
        <v>1458.7860000000001</v>
      </c>
      <c r="W524" s="101">
        <f t="shared" si="108"/>
        <v>1457.1960000000001</v>
      </c>
      <c r="X524" s="101">
        <f t="shared" si="108"/>
        <v>1468.6260000000002</v>
      </c>
      <c r="Y524" s="101">
        <f t="shared" si="108"/>
        <v>1481.7860000000001</v>
      </c>
      <c r="Z524" s="101">
        <f t="shared" si="108"/>
        <v>0</v>
      </c>
    </row>
    <row r="525" spans="1:26" s="62" customFormat="1" ht="18.75" hidden="1" customHeight="1" outlineLevel="1" x14ac:dyDescent="0.2">
      <c r="A525" s="56" t="s">
        <v>8</v>
      </c>
      <c r="B525" s="76">
        <f>B51</f>
        <v>722.22</v>
      </c>
      <c r="C525" s="71">
        <f t="shared" ref="C525:Y525" si="109">C51</f>
        <v>695.29</v>
      </c>
      <c r="D525" s="71">
        <f t="shared" si="109"/>
        <v>689.86</v>
      </c>
      <c r="E525" s="72">
        <f t="shared" si="109"/>
        <v>693.12</v>
      </c>
      <c r="F525" s="71">
        <f t="shared" si="109"/>
        <v>693.57</v>
      </c>
      <c r="G525" s="71">
        <f t="shared" si="109"/>
        <v>690.81</v>
      </c>
      <c r="H525" s="71">
        <f t="shared" si="109"/>
        <v>690.18</v>
      </c>
      <c r="I525" s="71">
        <f t="shared" si="109"/>
        <v>682.41</v>
      </c>
      <c r="J525" s="73">
        <f t="shared" si="109"/>
        <v>677.51</v>
      </c>
      <c r="K525" s="71">
        <f t="shared" si="109"/>
        <v>681.8</v>
      </c>
      <c r="L525" s="71">
        <f t="shared" si="109"/>
        <v>682.53</v>
      </c>
      <c r="M525" s="71">
        <f t="shared" si="109"/>
        <v>684.57</v>
      </c>
      <c r="N525" s="71">
        <f t="shared" si="109"/>
        <v>689.71</v>
      </c>
      <c r="O525" s="71">
        <f t="shared" si="109"/>
        <v>673.77</v>
      </c>
      <c r="P525" s="71">
        <f t="shared" si="109"/>
        <v>671.34</v>
      </c>
      <c r="Q525" s="71">
        <f t="shared" si="109"/>
        <v>689.81</v>
      </c>
      <c r="R525" s="71">
        <f t="shared" si="109"/>
        <v>708.35</v>
      </c>
      <c r="S525" s="71">
        <f t="shared" si="109"/>
        <v>713.22</v>
      </c>
      <c r="T525" s="71">
        <f t="shared" si="109"/>
        <v>700.04</v>
      </c>
      <c r="U525" s="71">
        <f t="shared" si="109"/>
        <v>685.2</v>
      </c>
      <c r="V525" s="71">
        <f t="shared" si="109"/>
        <v>692.58</v>
      </c>
      <c r="W525" s="71">
        <f t="shared" si="109"/>
        <v>690.99</v>
      </c>
      <c r="X525" s="71">
        <f t="shared" si="109"/>
        <v>702.42</v>
      </c>
      <c r="Y525" s="79">
        <f t="shared" si="109"/>
        <v>715.58</v>
      </c>
    </row>
    <row r="526" spans="1:26" s="62" customFormat="1" ht="18.75" hidden="1" customHeight="1" outlineLevel="1" x14ac:dyDescent="0.2">
      <c r="A526" s="57" t="s">
        <v>9</v>
      </c>
      <c r="B526" s="76">
        <v>763.71</v>
      </c>
      <c r="C526" s="74">
        <v>763.71</v>
      </c>
      <c r="D526" s="74">
        <v>763.71</v>
      </c>
      <c r="E526" s="74">
        <v>763.71</v>
      </c>
      <c r="F526" s="74">
        <v>763.71</v>
      </c>
      <c r="G526" s="74">
        <v>763.71</v>
      </c>
      <c r="H526" s="74">
        <v>763.71</v>
      </c>
      <c r="I526" s="74">
        <v>763.71</v>
      </c>
      <c r="J526" s="74">
        <v>763.71</v>
      </c>
      <c r="K526" s="74">
        <v>763.71</v>
      </c>
      <c r="L526" s="74">
        <v>763.71</v>
      </c>
      <c r="M526" s="74">
        <v>763.71</v>
      </c>
      <c r="N526" s="74">
        <v>763.71</v>
      </c>
      <c r="O526" s="74">
        <v>763.71</v>
      </c>
      <c r="P526" s="74">
        <v>763.71</v>
      </c>
      <c r="Q526" s="74">
        <v>763.71</v>
      </c>
      <c r="R526" s="74">
        <v>763.71</v>
      </c>
      <c r="S526" s="74">
        <v>763.71</v>
      </c>
      <c r="T526" s="74">
        <v>763.71</v>
      </c>
      <c r="U526" s="74">
        <v>763.71</v>
      </c>
      <c r="V526" s="74">
        <v>763.71</v>
      </c>
      <c r="W526" s="74">
        <v>763.71</v>
      </c>
      <c r="X526" s="74">
        <v>763.71</v>
      </c>
      <c r="Y526" s="81">
        <v>763.71</v>
      </c>
    </row>
    <row r="527" spans="1:26" s="62" customFormat="1" ht="18.75" hidden="1" customHeight="1" outlineLevel="1" x14ac:dyDescent="0.2">
      <c r="A527" s="58" t="s">
        <v>10</v>
      </c>
      <c r="B527" s="76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81"/>
    </row>
    <row r="528" spans="1:26" s="62" customFormat="1" ht="18.75" hidden="1" customHeight="1" outlineLevel="1" thickBot="1" x14ac:dyDescent="0.25">
      <c r="A528" s="147" t="s">
        <v>11</v>
      </c>
      <c r="B528" s="77">
        <v>2.496</v>
      </c>
      <c r="C528" s="75">
        <v>2.496</v>
      </c>
      <c r="D528" s="75">
        <v>2.496</v>
      </c>
      <c r="E528" s="75">
        <v>2.496</v>
      </c>
      <c r="F528" s="75">
        <v>2.496</v>
      </c>
      <c r="G528" s="75">
        <v>2.496</v>
      </c>
      <c r="H528" s="75">
        <v>2.496</v>
      </c>
      <c r="I528" s="75">
        <v>2.496</v>
      </c>
      <c r="J528" s="75">
        <v>2.496</v>
      </c>
      <c r="K528" s="75">
        <v>2.496</v>
      </c>
      <c r="L528" s="75">
        <v>2.496</v>
      </c>
      <c r="M528" s="75">
        <v>2.496</v>
      </c>
      <c r="N528" s="75">
        <v>2.496</v>
      </c>
      <c r="O528" s="75">
        <v>2.496</v>
      </c>
      <c r="P528" s="75">
        <v>2.496</v>
      </c>
      <c r="Q528" s="75">
        <v>2.496</v>
      </c>
      <c r="R528" s="75">
        <v>2.496</v>
      </c>
      <c r="S528" s="75">
        <v>2.496</v>
      </c>
      <c r="T528" s="75">
        <v>2.496</v>
      </c>
      <c r="U528" s="75">
        <v>2.496</v>
      </c>
      <c r="V528" s="75">
        <v>2.496</v>
      </c>
      <c r="W528" s="75">
        <v>2.496</v>
      </c>
      <c r="X528" s="75">
        <v>2.496</v>
      </c>
      <c r="Y528" s="82">
        <v>2.496</v>
      </c>
    </row>
    <row r="529" spans="1:25" s="62" customFormat="1" ht="18.75" customHeight="1" collapsed="1" thickBot="1" x14ac:dyDescent="0.25">
      <c r="A529" s="112">
        <v>10</v>
      </c>
      <c r="B529" s="101">
        <f>SUM(B530:B533)</f>
        <v>1528.6060000000002</v>
      </c>
      <c r="C529" s="101">
        <f t="shared" ref="C529:Y529" si="110">SUM(C530:C533)</f>
        <v>1508.366</v>
      </c>
      <c r="D529" s="101">
        <f t="shared" si="110"/>
        <v>1517.1260000000002</v>
      </c>
      <c r="E529" s="101">
        <f t="shared" si="110"/>
        <v>1512.136</v>
      </c>
      <c r="F529" s="101">
        <f t="shared" si="110"/>
        <v>1516.596</v>
      </c>
      <c r="G529" s="101">
        <f t="shared" si="110"/>
        <v>1513.0260000000003</v>
      </c>
      <c r="H529" s="101">
        <f t="shared" si="110"/>
        <v>1515.0260000000003</v>
      </c>
      <c r="I529" s="101">
        <f t="shared" si="110"/>
        <v>1518.7560000000001</v>
      </c>
      <c r="J529" s="101">
        <f t="shared" si="110"/>
        <v>1522.6260000000002</v>
      </c>
      <c r="K529" s="101">
        <f t="shared" si="110"/>
        <v>1521.326</v>
      </c>
      <c r="L529" s="101">
        <f t="shared" si="110"/>
        <v>1523.596</v>
      </c>
      <c r="M529" s="101">
        <f t="shared" si="110"/>
        <v>1524.076</v>
      </c>
      <c r="N529" s="101">
        <f t="shared" si="110"/>
        <v>1529.0460000000003</v>
      </c>
      <c r="O529" s="101">
        <f t="shared" si="110"/>
        <v>1509.4760000000001</v>
      </c>
      <c r="P529" s="101">
        <f t="shared" si="110"/>
        <v>1511.8960000000002</v>
      </c>
      <c r="Q529" s="101">
        <f t="shared" si="110"/>
        <v>1531.346</v>
      </c>
      <c r="R529" s="101">
        <f t="shared" si="110"/>
        <v>1538.7360000000001</v>
      </c>
      <c r="S529" s="101">
        <f t="shared" si="110"/>
        <v>1544.2160000000001</v>
      </c>
      <c r="T529" s="101">
        <f t="shared" si="110"/>
        <v>1537.9360000000001</v>
      </c>
      <c r="U529" s="101">
        <f t="shared" si="110"/>
        <v>1525.7560000000001</v>
      </c>
      <c r="V529" s="101">
        <f t="shared" si="110"/>
        <v>1524.2660000000001</v>
      </c>
      <c r="W529" s="101">
        <f t="shared" si="110"/>
        <v>1533.116</v>
      </c>
      <c r="X529" s="101">
        <f t="shared" si="110"/>
        <v>1534.7960000000003</v>
      </c>
      <c r="Y529" s="101">
        <f t="shared" si="110"/>
        <v>1531.2960000000003</v>
      </c>
    </row>
    <row r="530" spans="1:25" s="62" customFormat="1" ht="18.75" hidden="1" customHeight="1" outlineLevel="1" x14ac:dyDescent="0.2">
      <c r="A530" s="56" t="s">
        <v>8</v>
      </c>
      <c r="B530" s="76">
        <f>B56</f>
        <v>762.4</v>
      </c>
      <c r="C530" s="71">
        <f t="shared" ref="C530:Y530" si="111">C56</f>
        <v>742.16</v>
      </c>
      <c r="D530" s="71">
        <f t="shared" si="111"/>
        <v>750.92</v>
      </c>
      <c r="E530" s="72">
        <f t="shared" si="111"/>
        <v>745.93</v>
      </c>
      <c r="F530" s="71">
        <f t="shared" si="111"/>
        <v>750.39</v>
      </c>
      <c r="G530" s="71">
        <f t="shared" si="111"/>
        <v>746.82</v>
      </c>
      <c r="H530" s="71">
        <f t="shared" si="111"/>
        <v>748.82</v>
      </c>
      <c r="I530" s="71">
        <f t="shared" si="111"/>
        <v>752.55</v>
      </c>
      <c r="J530" s="73">
        <f t="shared" si="111"/>
        <v>756.42</v>
      </c>
      <c r="K530" s="71">
        <f t="shared" si="111"/>
        <v>755.12</v>
      </c>
      <c r="L530" s="71">
        <f t="shared" si="111"/>
        <v>757.39</v>
      </c>
      <c r="M530" s="71">
        <f t="shared" si="111"/>
        <v>757.87</v>
      </c>
      <c r="N530" s="71">
        <f t="shared" si="111"/>
        <v>762.84</v>
      </c>
      <c r="O530" s="71">
        <f t="shared" si="111"/>
        <v>743.27</v>
      </c>
      <c r="P530" s="71">
        <f t="shared" si="111"/>
        <v>745.69</v>
      </c>
      <c r="Q530" s="71">
        <f t="shared" si="111"/>
        <v>765.14</v>
      </c>
      <c r="R530" s="71">
        <f t="shared" si="111"/>
        <v>772.53</v>
      </c>
      <c r="S530" s="71">
        <f t="shared" si="111"/>
        <v>778.01</v>
      </c>
      <c r="T530" s="71">
        <f t="shared" si="111"/>
        <v>771.73</v>
      </c>
      <c r="U530" s="71">
        <f t="shared" si="111"/>
        <v>759.55</v>
      </c>
      <c r="V530" s="71">
        <f t="shared" si="111"/>
        <v>758.06</v>
      </c>
      <c r="W530" s="71">
        <f t="shared" si="111"/>
        <v>766.91</v>
      </c>
      <c r="X530" s="71">
        <f t="shared" si="111"/>
        <v>768.59</v>
      </c>
      <c r="Y530" s="79">
        <f t="shared" si="111"/>
        <v>765.09</v>
      </c>
    </row>
    <row r="531" spans="1:25" s="62" customFormat="1" ht="18.75" hidden="1" customHeight="1" outlineLevel="1" x14ac:dyDescent="0.2">
      <c r="A531" s="57" t="s">
        <v>9</v>
      </c>
      <c r="B531" s="76">
        <v>763.71</v>
      </c>
      <c r="C531" s="74">
        <v>763.71</v>
      </c>
      <c r="D531" s="74">
        <v>763.71</v>
      </c>
      <c r="E531" s="74">
        <v>763.71</v>
      </c>
      <c r="F531" s="74">
        <v>763.71</v>
      </c>
      <c r="G531" s="74">
        <v>763.71</v>
      </c>
      <c r="H531" s="74">
        <v>763.71</v>
      </c>
      <c r="I531" s="74">
        <v>763.71</v>
      </c>
      <c r="J531" s="74">
        <v>763.71</v>
      </c>
      <c r="K531" s="74">
        <v>763.71</v>
      </c>
      <c r="L531" s="74">
        <v>763.71</v>
      </c>
      <c r="M531" s="74">
        <v>763.71</v>
      </c>
      <c r="N531" s="74">
        <v>763.71</v>
      </c>
      <c r="O531" s="74">
        <v>763.71</v>
      </c>
      <c r="P531" s="74">
        <v>763.71</v>
      </c>
      <c r="Q531" s="74">
        <v>763.71</v>
      </c>
      <c r="R531" s="74">
        <v>763.71</v>
      </c>
      <c r="S531" s="74">
        <v>763.71</v>
      </c>
      <c r="T531" s="74">
        <v>763.71</v>
      </c>
      <c r="U531" s="74">
        <v>763.71</v>
      </c>
      <c r="V531" s="74">
        <v>763.71</v>
      </c>
      <c r="W531" s="74">
        <v>763.71</v>
      </c>
      <c r="X531" s="74">
        <v>763.71</v>
      </c>
      <c r="Y531" s="81">
        <v>763.71</v>
      </c>
    </row>
    <row r="532" spans="1:25" s="62" customFormat="1" ht="18.75" hidden="1" customHeight="1" outlineLevel="1" x14ac:dyDescent="0.2">
      <c r="A532" s="58" t="s">
        <v>10</v>
      </c>
      <c r="B532" s="76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81"/>
    </row>
    <row r="533" spans="1:25" s="62" customFormat="1" ht="18.75" hidden="1" customHeight="1" outlineLevel="1" thickBot="1" x14ac:dyDescent="0.25">
      <c r="A533" s="147" t="s">
        <v>11</v>
      </c>
      <c r="B533" s="77">
        <v>2.496</v>
      </c>
      <c r="C533" s="75">
        <v>2.496</v>
      </c>
      <c r="D533" s="75">
        <v>2.496</v>
      </c>
      <c r="E533" s="75">
        <v>2.496</v>
      </c>
      <c r="F533" s="75">
        <v>2.496</v>
      </c>
      <c r="G533" s="75">
        <v>2.496</v>
      </c>
      <c r="H533" s="75">
        <v>2.496</v>
      </c>
      <c r="I533" s="75">
        <v>2.496</v>
      </c>
      <c r="J533" s="75">
        <v>2.496</v>
      </c>
      <c r="K533" s="75">
        <v>2.496</v>
      </c>
      <c r="L533" s="75">
        <v>2.496</v>
      </c>
      <c r="M533" s="75">
        <v>2.496</v>
      </c>
      <c r="N533" s="75">
        <v>2.496</v>
      </c>
      <c r="O533" s="75">
        <v>2.496</v>
      </c>
      <c r="P533" s="75">
        <v>2.496</v>
      </c>
      <c r="Q533" s="75">
        <v>2.496</v>
      </c>
      <c r="R533" s="75">
        <v>2.496</v>
      </c>
      <c r="S533" s="75">
        <v>2.496</v>
      </c>
      <c r="T533" s="75">
        <v>2.496</v>
      </c>
      <c r="U533" s="75">
        <v>2.496</v>
      </c>
      <c r="V533" s="75">
        <v>2.496</v>
      </c>
      <c r="W533" s="75">
        <v>2.496</v>
      </c>
      <c r="X533" s="75">
        <v>2.496</v>
      </c>
      <c r="Y533" s="82">
        <v>2.496</v>
      </c>
    </row>
    <row r="534" spans="1:25" s="62" customFormat="1" ht="18.75" customHeight="1" collapsed="1" thickBot="1" x14ac:dyDescent="0.25">
      <c r="A534" s="109">
        <v>11</v>
      </c>
      <c r="B534" s="101">
        <f>SUM(B535:B538)</f>
        <v>1534.7060000000001</v>
      </c>
      <c r="C534" s="101">
        <f t="shared" ref="C534:Y534" si="112">SUM(C535:C538)</f>
        <v>1513.9060000000002</v>
      </c>
      <c r="D534" s="101">
        <f t="shared" si="112"/>
        <v>1518.4060000000002</v>
      </c>
      <c r="E534" s="101">
        <f t="shared" si="112"/>
        <v>1531.826</v>
      </c>
      <c r="F534" s="101">
        <f t="shared" si="112"/>
        <v>1522.6460000000002</v>
      </c>
      <c r="G534" s="101">
        <f t="shared" si="112"/>
        <v>1522.366</v>
      </c>
      <c r="H534" s="101">
        <f t="shared" si="112"/>
        <v>1528.616</v>
      </c>
      <c r="I534" s="101">
        <f t="shared" si="112"/>
        <v>1511.2260000000001</v>
      </c>
      <c r="J534" s="101">
        <f t="shared" si="112"/>
        <v>1519.6560000000002</v>
      </c>
      <c r="K534" s="101">
        <f t="shared" si="112"/>
        <v>1527.3360000000002</v>
      </c>
      <c r="L534" s="101">
        <f t="shared" si="112"/>
        <v>1518.866</v>
      </c>
      <c r="M534" s="101">
        <f t="shared" si="112"/>
        <v>1530.346</v>
      </c>
      <c r="N534" s="101">
        <f t="shared" si="112"/>
        <v>1538.1260000000002</v>
      </c>
      <c r="O534" s="101">
        <f t="shared" si="112"/>
        <v>1515.3760000000002</v>
      </c>
      <c r="P534" s="101">
        <f t="shared" si="112"/>
        <v>1516.806</v>
      </c>
      <c r="Q534" s="101">
        <f t="shared" si="112"/>
        <v>1532.3960000000002</v>
      </c>
      <c r="R534" s="101">
        <f t="shared" si="112"/>
        <v>1545.0060000000001</v>
      </c>
      <c r="S534" s="101">
        <f t="shared" si="112"/>
        <v>1548.9760000000001</v>
      </c>
      <c r="T534" s="101">
        <f t="shared" si="112"/>
        <v>1542.4360000000001</v>
      </c>
      <c r="U534" s="101">
        <f t="shared" si="112"/>
        <v>1531.346</v>
      </c>
      <c r="V534" s="101">
        <f t="shared" si="112"/>
        <v>1537.556</v>
      </c>
      <c r="W534" s="101">
        <f t="shared" si="112"/>
        <v>1540.8960000000002</v>
      </c>
      <c r="X534" s="101">
        <f t="shared" si="112"/>
        <v>1537.2160000000001</v>
      </c>
      <c r="Y534" s="101">
        <f t="shared" si="112"/>
        <v>1532.0360000000001</v>
      </c>
    </row>
    <row r="535" spans="1:25" s="62" customFormat="1" ht="18.75" hidden="1" customHeight="1" outlineLevel="1" x14ac:dyDescent="0.2">
      <c r="A535" s="56" t="s">
        <v>8</v>
      </c>
      <c r="B535" s="76">
        <f>B61</f>
        <v>768.5</v>
      </c>
      <c r="C535" s="71">
        <f t="shared" ref="C535:Y535" si="113">C61</f>
        <v>747.7</v>
      </c>
      <c r="D535" s="71">
        <f t="shared" si="113"/>
        <v>752.2</v>
      </c>
      <c r="E535" s="72">
        <f t="shared" si="113"/>
        <v>765.62</v>
      </c>
      <c r="F535" s="71">
        <f t="shared" si="113"/>
        <v>756.44</v>
      </c>
      <c r="G535" s="71">
        <f t="shared" si="113"/>
        <v>756.16</v>
      </c>
      <c r="H535" s="71">
        <f t="shared" si="113"/>
        <v>762.41</v>
      </c>
      <c r="I535" s="71">
        <f t="shared" si="113"/>
        <v>745.02</v>
      </c>
      <c r="J535" s="73">
        <f t="shared" si="113"/>
        <v>753.45</v>
      </c>
      <c r="K535" s="71">
        <f t="shared" si="113"/>
        <v>761.13</v>
      </c>
      <c r="L535" s="71">
        <f t="shared" si="113"/>
        <v>752.66</v>
      </c>
      <c r="M535" s="71">
        <f t="shared" si="113"/>
        <v>764.14</v>
      </c>
      <c r="N535" s="71">
        <f t="shared" si="113"/>
        <v>771.92</v>
      </c>
      <c r="O535" s="71">
        <f t="shared" si="113"/>
        <v>749.17</v>
      </c>
      <c r="P535" s="71">
        <f t="shared" si="113"/>
        <v>750.6</v>
      </c>
      <c r="Q535" s="71">
        <f t="shared" si="113"/>
        <v>766.19</v>
      </c>
      <c r="R535" s="71">
        <f t="shared" si="113"/>
        <v>778.8</v>
      </c>
      <c r="S535" s="71">
        <f t="shared" si="113"/>
        <v>782.77</v>
      </c>
      <c r="T535" s="71">
        <f t="shared" si="113"/>
        <v>776.23</v>
      </c>
      <c r="U535" s="71">
        <f t="shared" si="113"/>
        <v>765.14</v>
      </c>
      <c r="V535" s="71">
        <f t="shared" si="113"/>
        <v>771.35</v>
      </c>
      <c r="W535" s="71">
        <f t="shared" si="113"/>
        <v>774.69</v>
      </c>
      <c r="X535" s="71">
        <f t="shared" si="113"/>
        <v>771.01</v>
      </c>
      <c r="Y535" s="79">
        <f t="shared" si="113"/>
        <v>765.83</v>
      </c>
    </row>
    <row r="536" spans="1:25" s="62" customFormat="1" ht="18.75" hidden="1" customHeight="1" outlineLevel="1" x14ac:dyDescent="0.2">
      <c r="A536" s="57" t="s">
        <v>9</v>
      </c>
      <c r="B536" s="76">
        <v>763.71</v>
      </c>
      <c r="C536" s="74">
        <v>763.71</v>
      </c>
      <c r="D536" s="74">
        <v>763.71</v>
      </c>
      <c r="E536" s="74">
        <v>763.71</v>
      </c>
      <c r="F536" s="74">
        <v>763.71</v>
      </c>
      <c r="G536" s="74">
        <v>763.71</v>
      </c>
      <c r="H536" s="74">
        <v>763.71</v>
      </c>
      <c r="I536" s="74">
        <v>763.71</v>
      </c>
      <c r="J536" s="74">
        <v>763.71</v>
      </c>
      <c r="K536" s="74">
        <v>763.71</v>
      </c>
      <c r="L536" s="74">
        <v>763.71</v>
      </c>
      <c r="M536" s="74">
        <v>763.71</v>
      </c>
      <c r="N536" s="74">
        <v>763.71</v>
      </c>
      <c r="O536" s="74">
        <v>763.71</v>
      </c>
      <c r="P536" s="74">
        <v>763.71</v>
      </c>
      <c r="Q536" s="74">
        <v>763.71</v>
      </c>
      <c r="R536" s="74">
        <v>763.71</v>
      </c>
      <c r="S536" s="74">
        <v>763.71</v>
      </c>
      <c r="T536" s="74">
        <v>763.71</v>
      </c>
      <c r="U536" s="74">
        <v>763.71</v>
      </c>
      <c r="V536" s="74">
        <v>763.71</v>
      </c>
      <c r="W536" s="74">
        <v>763.71</v>
      </c>
      <c r="X536" s="74">
        <v>763.71</v>
      </c>
      <c r="Y536" s="81">
        <v>763.71</v>
      </c>
    </row>
    <row r="537" spans="1:25" s="62" customFormat="1" ht="18.75" hidden="1" customHeight="1" outlineLevel="1" x14ac:dyDescent="0.2">
      <c r="A537" s="58" t="s">
        <v>10</v>
      </c>
      <c r="B537" s="76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81"/>
    </row>
    <row r="538" spans="1:25" s="62" customFormat="1" ht="18.75" hidden="1" customHeight="1" outlineLevel="1" thickBot="1" x14ac:dyDescent="0.25">
      <c r="A538" s="147" t="s">
        <v>11</v>
      </c>
      <c r="B538" s="77">
        <v>2.496</v>
      </c>
      <c r="C538" s="75">
        <v>2.496</v>
      </c>
      <c r="D538" s="75">
        <v>2.496</v>
      </c>
      <c r="E538" s="75">
        <v>2.496</v>
      </c>
      <c r="F538" s="75">
        <v>2.496</v>
      </c>
      <c r="G538" s="75">
        <v>2.496</v>
      </c>
      <c r="H538" s="75">
        <v>2.496</v>
      </c>
      <c r="I538" s="75">
        <v>2.496</v>
      </c>
      <c r="J538" s="75">
        <v>2.496</v>
      </c>
      <c r="K538" s="75">
        <v>2.496</v>
      </c>
      <c r="L538" s="75">
        <v>2.496</v>
      </c>
      <c r="M538" s="75">
        <v>2.496</v>
      </c>
      <c r="N538" s="75">
        <v>2.496</v>
      </c>
      <c r="O538" s="75">
        <v>2.496</v>
      </c>
      <c r="P538" s="75">
        <v>2.496</v>
      </c>
      <c r="Q538" s="75">
        <v>2.496</v>
      </c>
      <c r="R538" s="75">
        <v>2.496</v>
      </c>
      <c r="S538" s="75">
        <v>2.496</v>
      </c>
      <c r="T538" s="75">
        <v>2.496</v>
      </c>
      <c r="U538" s="75">
        <v>2.496</v>
      </c>
      <c r="V538" s="75">
        <v>2.496</v>
      </c>
      <c r="W538" s="75">
        <v>2.496</v>
      </c>
      <c r="X538" s="75">
        <v>2.496</v>
      </c>
      <c r="Y538" s="82">
        <v>2.496</v>
      </c>
    </row>
    <row r="539" spans="1:25" s="62" customFormat="1" ht="18.75" customHeight="1" collapsed="1" thickBot="1" x14ac:dyDescent="0.25">
      <c r="A539" s="112">
        <v>12</v>
      </c>
      <c r="B539" s="101">
        <f>SUM(B540:B543)</f>
        <v>1491.1560000000002</v>
      </c>
      <c r="C539" s="101">
        <f t="shared" ref="C539:Y539" si="114">SUM(C540:C543)</f>
        <v>1472.4560000000001</v>
      </c>
      <c r="D539" s="101">
        <f t="shared" si="114"/>
        <v>1460.9260000000002</v>
      </c>
      <c r="E539" s="101">
        <f t="shared" si="114"/>
        <v>1465.9860000000001</v>
      </c>
      <c r="F539" s="101">
        <f t="shared" si="114"/>
        <v>1463.9760000000001</v>
      </c>
      <c r="G539" s="101">
        <f t="shared" si="114"/>
        <v>1456.1560000000002</v>
      </c>
      <c r="H539" s="101">
        <f t="shared" si="114"/>
        <v>1474.4060000000002</v>
      </c>
      <c r="I539" s="101">
        <f t="shared" si="114"/>
        <v>1464.2760000000003</v>
      </c>
      <c r="J539" s="101">
        <f t="shared" si="114"/>
        <v>1462.6460000000002</v>
      </c>
      <c r="K539" s="101">
        <f t="shared" si="114"/>
        <v>1464.6560000000002</v>
      </c>
      <c r="L539" s="101">
        <f t="shared" si="114"/>
        <v>1470.9760000000001</v>
      </c>
      <c r="M539" s="101">
        <f t="shared" si="114"/>
        <v>1478.8360000000002</v>
      </c>
      <c r="N539" s="101">
        <f t="shared" si="114"/>
        <v>1485.4460000000001</v>
      </c>
      <c r="O539" s="101">
        <f t="shared" si="114"/>
        <v>1464.1860000000001</v>
      </c>
      <c r="P539" s="101">
        <f t="shared" si="114"/>
        <v>1473.2560000000001</v>
      </c>
      <c r="Q539" s="101">
        <f t="shared" si="114"/>
        <v>1488.7760000000003</v>
      </c>
      <c r="R539" s="101">
        <f t="shared" si="114"/>
        <v>1500.8160000000003</v>
      </c>
      <c r="S539" s="101">
        <f t="shared" si="114"/>
        <v>1505.826</v>
      </c>
      <c r="T539" s="101">
        <f t="shared" si="114"/>
        <v>1491.8960000000002</v>
      </c>
      <c r="U539" s="101">
        <f t="shared" si="114"/>
        <v>1483.806</v>
      </c>
      <c r="V539" s="101">
        <f t="shared" si="114"/>
        <v>1490.5260000000003</v>
      </c>
      <c r="W539" s="101">
        <f t="shared" si="114"/>
        <v>1497.1260000000002</v>
      </c>
      <c r="X539" s="101">
        <f t="shared" si="114"/>
        <v>1497.9760000000001</v>
      </c>
      <c r="Y539" s="101">
        <f t="shared" si="114"/>
        <v>1495.7560000000001</v>
      </c>
    </row>
    <row r="540" spans="1:25" s="62" customFormat="1" ht="18.75" hidden="1" customHeight="1" outlineLevel="1" x14ac:dyDescent="0.2">
      <c r="A540" s="56" t="s">
        <v>8</v>
      </c>
      <c r="B540" s="76">
        <f>B66</f>
        <v>724.95</v>
      </c>
      <c r="C540" s="71">
        <f t="shared" ref="C540:Y540" si="115">C66</f>
        <v>706.25</v>
      </c>
      <c r="D540" s="71">
        <f t="shared" si="115"/>
        <v>694.72</v>
      </c>
      <c r="E540" s="72">
        <f t="shared" si="115"/>
        <v>699.78</v>
      </c>
      <c r="F540" s="71">
        <f t="shared" si="115"/>
        <v>697.77</v>
      </c>
      <c r="G540" s="71">
        <f t="shared" si="115"/>
        <v>689.95</v>
      </c>
      <c r="H540" s="71">
        <f t="shared" si="115"/>
        <v>708.2</v>
      </c>
      <c r="I540" s="71">
        <f t="shared" si="115"/>
        <v>698.07</v>
      </c>
      <c r="J540" s="73">
        <f t="shared" si="115"/>
        <v>696.44</v>
      </c>
      <c r="K540" s="71">
        <f t="shared" si="115"/>
        <v>698.45</v>
      </c>
      <c r="L540" s="71">
        <f t="shared" si="115"/>
        <v>704.77</v>
      </c>
      <c r="M540" s="71">
        <f t="shared" si="115"/>
        <v>712.63</v>
      </c>
      <c r="N540" s="71">
        <f t="shared" si="115"/>
        <v>719.24</v>
      </c>
      <c r="O540" s="71">
        <f t="shared" si="115"/>
        <v>697.98</v>
      </c>
      <c r="P540" s="71">
        <f t="shared" si="115"/>
        <v>707.05</v>
      </c>
      <c r="Q540" s="71">
        <f t="shared" si="115"/>
        <v>722.57</v>
      </c>
      <c r="R540" s="71">
        <f t="shared" si="115"/>
        <v>734.61</v>
      </c>
      <c r="S540" s="71">
        <f t="shared" si="115"/>
        <v>739.62</v>
      </c>
      <c r="T540" s="71">
        <f t="shared" si="115"/>
        <v>725.69</v>
      </c>
      <c r="U540" s="71">
        <f t="shared" si="115"/>
        <v>717.6</v>
      </c>
      <c r="V540" s="71">
        <f t="shared" si="115"/>
        <v>724.32</v>
      </c>
      <c r="W540" s="71">
        <f t="shared" si="115"/>
        <v>730.92</v>
      </c>
      <c r="X540" s="71">
        <f t="shared" si="115"/>
        <v>731.77</v>
      </c>
      <c r="Y540" s="79">
        <f t="shared" si="115"/>
        <v>729.55</v>
      </c>
    </row>
    <row r="541" spans="1:25" s="62" customFormat="1" ht="18.75" hidden="1" customHeight="1" outlineLevel="1" x14ac:dyDescent="0.2">
      <c r="A541" s="57" t="s">
        <v>9</v>
      </c>
      <c r="B541" s="76">
        <v>763.71</v>
      </c>
      <c r="C541" s="74">
        <v>763.71</v>
      </c>
      <c r="D541" s="74">
        <v>763.71</v>
      </c>
      <c r="E541" s="74">
        <v>763.71</v>
      </c>
      <c r="F541" s="74">
        <v>763.71</v>
      </c>
      <c r="G541" s="74">
        <v>763.71</v>
      </c>
      <c r="H541" s="74">
        <v>763.71</v>
      </c>
      <c r="I541" s="74">
        <v>763.71</v>
      </c>
      <c r="J541" s="74">
        <v>763.71</v>
      </c>
      <c r="K541" s="74">
        <v>763.71</v>
      </c>
      <c r="L541" s="74">
        <v>763.71</v>
      </c>
      <c r="M541" s="74">
        <v>763.71</v>
      </c>
      <c r="N541" s="74">
        <v>763.71</v>
      </c>
      <c r="O541" s="74">
        <v>763.71</v>
      </c>
      <c r="P541" s="74">
        <v>763.71</v>
      </c>
      <c r="Q541" s="74">
        <v>763.71</v>
      </c>
      <c r="R541" s="74">
        <v>763.71</v>
      </c>
      <c r="S541" s="74">
        <v>763.71</v>
      </c>
      <c r="T541" s="74">
        <v>763.71</v>
      </c>
      <c r="U541" s="74">
        <v>763.71</v>
      </c>
      <c r="V541" s="74">
        <v>763.71</v>
      </c>
      <c r="W541" s="74">
        <v>763.71</v>
      </c>
      <c r="X541" s="74">
        <v>763.71</v>
      </c>
      <c r="Y541" s="81">
        <v>763.71</v>
      </c>
    </row>
    <row r="542" spans="1:25" s="62" customFormat="1" ht="18.75" hidden="1" customHeight="1" outlineLevel="1" x14ac:dyDescent="0.2">
      <c r="A542" s="58" t="s">
        <v>10</v>
      </c>
      <c r="B542" s="76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81"/>
    </row>
    <row r="543" spans="1:25" s="62" customFormat="1" ht="18.75" hidden="1" customHeight="1" outlineLevel="1" thickBot="1" x14ac:dyDescent="0.25">
      <c r="A543" s="147" t="s">
        <v>11</v>
      </c>
      <c r="B543" s="77">
        <v>2.496</v>
      </c>
      <c r="C543" s="75">
        <v>2.496</v>
      </c>
      <c r="D543" s="75">
        <v>2.496</v>
      </c>
      <c r="E543" s="75">
        <v>2.496</v>
      </c>
      <c r="F543" s="75">
        <v>2.496</v>
      </c>
      <c r="G543" s="75">
        <v>2.496</v>
      </c>
      <c r="H543" s="75">
        <v>2.496</v>
      </c>
      <c r="I543" s="75">
        <v>2.496</v>
      </c>
      <c r="J543" s="75">
        <v>2.496</v>
      </c>
      <c r="K543" s="75">
        <v>2.496</v>
      </c>
      <c r="L543" s="75">
        <v>2.496</v>
      </c>
      <c r="M543" s="75">
        <v>2.496</v>
      </c>
      <c r="N543" s="75">
        <v>2.496</v>
      </c>
      <c r="O543" s="75">
        <v>2.496</v>
      </c>
      <c r="P543" s="75">
        <v>2.496</v>
      </c>
      <c r="Q543" s="75">
        <v>2.496</v>
      </c>
      <c r="R543" s="75">
        <v>2.496</v>
      </c>
      <c r="S543" s="75">
        <v>2.496</v>
      </c>
      <c r="T543" s="75">
        <v>2.496</v>
      </c>
      <c r="U543" s="75">
        <v>2.496</v>
      </c>
      <c r="V543" s="75">
        <v>2.496</v>
      </c>
      <c r="W543" s="75">
        <v>2.496</v>
      </c>
      <c r="X543" s="75">
        <v>2.496</v>
      </c>
      <c r="Y543" s="82">
        <v>2.496</v>
      </c>
    </row>
    <row r="544" spans="1:25" s="62" customFormat="1" ht="18.75" customHeight="1" collapsed="1" thickBot="1" x14ac:dyDescent="0.25">
      <c r="A544" s="109">
        <v>13</v>
      </c>
      <c r="B544" s="101">
        <f>SUM(B545:B548)</f>
        <v>1524.4060000000002</v>
      </c>
      <c r="C544" s="101">
        <f t="shared" ref="C544:Y544" si="116">SUM(C545:C548)</f>
        <v>1490.6660000000002</v>
      </c>
      <c r="D544" s="101">
        <f t="shared" si="116"/>
        <v>1486.2360000000001</v>
      </c>
      <c r="E544" s="101">
        <f t="shared" si="116"/>
        <v>1514.4760000000001</v>
      </c>
      <c r="F544" s="101">
        <f t="shared" si="116"/>
        <v>1500.0860000000002</v>
      </c>
      <c r="G544" s="101">
        <f t="shared" si="116"/>
        <v>1538.5660000000003</v>
      </c>
      <c r="H544" s="101">
        <f t="shared" si="116"/>
        <v>1534.3760000000002</v>
      </c>
      <c r="I544" s="101">
        <f t="shared" si="116"/>
        <v>1521.1460000000002</v>
      </c>
      <c r="J544" s="101">
        <f t="shared" si="116"/>
        <v>1523.8160000000003</v>
      </c>
      <c r="K544" s="101">
        <f t="shared" si="116"/>
        <v>1528.7760000000003</v>
      </c>
      <c r="L544" s="101">
        <f t="shared" si="116"/>
        <v>1528.6260000000002</v>
      </c>
      <c r="M544" s="101">
        <f t="shared" si="116"/>
        <v>1537.9460000000001</v>
      </c>
      <c r="N544" s="101">
        <f t="shared" si="116"/>
        <v>1542.806</v>
      </c>
      <c r="O544" s="101">
        <f t="shared" si="116"/>
        <v>1518.0660000000003</v>
      </c>
      <c r="P544" s="101">
        <f t="shared" si="116"/>
        <v>1524.636</v>
      </c>
      <c r="Q544" s="101">
        <f t="shared" si="116"/>
        <v>1541.6960000000001</v>
      </c>
      <c r="R544" s="101">
        <f t="shared" si="116"/>
        <v>1562.1760000000002</v>
      </c>
      <c r="S544" s="101">
        <f t="shared" si="116"/>
        <v>1568.2060000000001</v>
      </c>
      <c r="T544" s="101">
        <f t="shared" si="116"/>
        <v>1556.5860000000002</v>
      </c>
      <c r="U544" s="101">
        <f t="shared" si="116"/>
        <v>1547.4060000000002</v>
      </c>
      <c r="V544" s="101">
        <f t="shared" si="116"/>
        <v>1548.5260000000003</v>
      </c>
      <c r="W544" s="101">
        <f t="shared" si="116"/>
        <v>1555.2260000000001</v>
      </c>
      <c r="X544" s="101">
        <f t="shared" si="116"/>
        <v>1561.4560000000001</v>
      </c>
      <c r="Y544" s="101">
        <f t="shared" si="116"/>
        <v>1557.6460000000002</v>
      </c>
    </row>
    <row r="545" spans="1:25" s="62" customFormat="1" ht="18.75" hidden="1" customHeight="1" outlineLevel="1" x14ac:dyDescent="0.2">
      <c r="A545" s="56" t="s">
        <v>8</v>
      </c>
      <c r="B545" s="76">
        <f>B71</f>
        <v>758.2</v>
      </c>
      <c r="C545" s="71">
        <f t="shared" ref="C545:Y545" si="117">C71</f>
        <v>724.46</v>
      </c>
      <c r="D545" s="71">
        <f t="shared" si="117"/>
        <v>720.03</v>
      </c>
      <c r="E545" s="72">
        <f t="shared" si="117"/>
        <v>748.27</v>
      </c>
      <c r="F545" s="71">
        <f t="shared" si="117"/>
        <v>733.88</v>
      </c>
      <c r="G545" s="71">
        <f t="shared" si="117"/>
        <v>772.36</v>
      </c>
      <c r="H545" s="71">
        <f t="shared" si="117"/>
        <v>768.17</v>
      </c>
      <c r="I545" s="71">
        <f t="shared" si="117"/>
        <v>754.94</v>
      </c>
      <c r="J545" s="73">
        <f t="shared" si="117"/>
        <v>757.61</v>
      </c>
      <c r="K545" s="71">
        <f t="shared" si="117"/>
        <v>762.57</v>
      </c>
      <c r="L545" s="71">
        <f t="shared" si="117"/>
        <v>762.42</v>
      </c>
      <c r="M545" s="71">
        <f t="shared" si="117"/>
        <v>771.74</v>
      </c>
      <c r="N545" s="71">
        <f t="shared" si="117"/>
        <v>776.6</v>
      </c>
      <c r="O545" s="71">
        <f t="shared" si="117"/>
        <v>751.86</v>
      </c>
      <c r="P545" s="71">
        <f t="shared" si="117"/>
        <v>758.43</v>
      </c>
      <c r="Q545" s="71">
        <f t="shared" si="117"/>
        <v>775.49</v>
      </c>
      <c r="R545" s="71">
        <f t="shared" si="117"/>
        <v>795.97</v>
      </c>
      <c r="S545" s="71">
        <f t="shared" si="117"/>
        <v>802</v>
      </c>
      <c r="T545" s="71">
        <f t="shared" si="117"/>
        <v>790.38</v>
      </c>
      <c r="U545" s="71">
        <f t="shared" si="117"/>
        <v>781.2</v>
      </c>
      <c r="V545" s="71">
        <f t="shared" si="117"/>
        <v>782.32</v>
      </c>
      <c r="W545" s="71">
        <f t="shared" si="117"/>
        <v>789.02</v>
      </c>
      <c r="X545" s="71">
        <f t="shared" si="117"/>
        <v>795.25</v>
      </c>
      <c r="Y545" s="79">
        <f t="shared" si="117"/>
        <v>791.44</v>
      </c>
    </row>
    <row r="546" spans="1:25" s="62" customFormat="1" ht="18.75" hidden="1" customHeight="1" outlineLevel="1" x14ac:dyDescent="0.2">
      <c r="A546" s="57" t="s">
        <v>9</v>
      </c>
      <c r="B546" s="76">
        <v>763.71</v>
      </c>
      <c r="C546" s="74">
        <v>763.71</v>
      </c>
      <c r="D546" s="74">
        <v>763.71</v>
      </c>
      <c r="E546" s="74">
        <v>763.71</v>
      </c>
      <c r="F546" s="74">
        <v>763.71</v>
      </c>
      <c r="G546" s="74">
        <v>763.71</v>
      </c>
      <c r="H546" s="74">
        <v>763.71</v>
      </c>
      <c r="I546" s="74">
        <v>763.71</v>
      </c>
      <c r="J546" s="74">
        <v>763.71</v>
      </c>
      <c r="K546" s="74">
        <v>763.71</v>
      </c>
      <c r="L546" s="74">
        <v>763.71</v>
      </c>
      <c r="M546" s="74">
        <v>763.71</v>
      </c>
      <c r="N546" s="74">
        <v>763.71</v>
      </c>
      <c r="O546" s="74">
        <v>763.71</v>
      </c>
      <c r="P546" s="74">
        <v>763.71</v>
      </c>
      <c r="Q546" s="74">
        <v>763.71</v>
      </c>
      <c r="R546" s="74">
        <v>763.71</v>
      </c>
      <c r="S546" s="74">
        <v>763.71</v>
      </c>
      <c r="T546" s="74">
        <v>763.71</v>
      </c>
      <c r="U546" s="74">
        <v>763.71</v>
      </c>
      <c r="V546" s="74">
        <v>763.71</v>
      </c>
      <c r="W546" s="74">
        <v>763.71</v>
      </c>
      <c r="X546" s="74">
        <v>763.71</v>
      </c>
      <c r="Y546" s="81">
        <v>763.71</v>
      </c>
    </row>
    <row r="547" spans="1:25" s="62" customFormat="1" ht="18.75" hidden="1" customHeight="1" outlineLevel="1" x14ac:dyDescent="0.2">
      <c r="A547" s="58" t="s">
        <v>10</v>
      </c>
      <c r="B547" s="76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81"/>
    </row>
    <row r="548" spans="1:25" s="62" customFormat="1" ht="18.75" hidden="1" customHeight="1" outlineLevel="1" thickBot="1" x14ac:dyDescent="0.25">
      <c r="A548" s="147" t="s">
        <v>11</v>
      </c>
      <c r="B548" s="77">
        <v>2.496</v>
      </c>
      <c r="C548" s="75">
        <v>2.496</v>
      </c>
      <c r="D548" s="75">
        <v>2.496</v>
      </c>
      <c r="E548" s="75">
        <v>2.496</v>
      </c>
      <c r="F548" s="75">
        <v>2.496</v>
      </c>
      <c r="G548" s="75">
        <v>2.496</v>
      </c>
      <c r="H548" s="75">
        <v>2.496</v>
      </c>
      <c r="I548" s="75">
        <v>2.496</v>
      </c>
      <c r="J548" s="75">
        <v>2.496</v>
      </c>
      <c r="K548" s="75">
        <v>2.496</v>
      </c>
      <c r="L548" s="75">
        <v>2.496</v>
      </c>
      <c r="M548" s="75">
        <v>2.496</v>
      </c>
      <c r="N548" s="75">
        <v>2.496</v>
      </c>
      <c r="O548" s="75">
        <v>2.496</v>
      </c>
      <c r="P548" s="75">
        <v>2.496</v>
      </c>
      <c r="Q548" s="75">
        <v>2.496</v>
      </c>
      <c r="R548" s="75">
        <v>2.496</v>
      </c>
      <c r="S548" s="75">
        <v>2.496</v>
      </c>
      <c r="T548" s="75">
        <v>2.496</v>
      </c>
      <c r="U548" s="75">
        <v>2.496</v>
      </c>
      <c r="V548" s="75">
        <v>2.496</v>
      </c>
      <c r="W548" s="75">
        <v>2.496</v>
      </c>
      <c r="X548" s="75">
        <v>2.496</v>
      </c>
      <c r="Y548" s="82">
        <v>2.496</v>
      </c>
    </row>
    <row r="549" spans="1:25" s="62" customFormat="1" ht="18.75" customHeight="1" collapsed="1" thickBot="1" x14ac:dyDescent="0.25">
      <c r="A549" s="112">
        <v>14</v>
      </c>
      <c r="B549" s="101">
        <f>SUM(B550:B553)</f>
        <v>1595.2260000000001</v>
      </c>
      <c r="C549" s="101">
        <f t="shared" ref="C549:Y549" si="118">SUM(C550:C553)</f>
        <v>1566.7660000000001</v>
      </c>
      <c r="D549" s="101">
        <f t="shared" si="118"/>
        <v>1560.1260000000002</v>
      </c>
      <c r="E549" s="101">
        <f t="shared" si="118"/>
        <v>1587.5660000000003</v>
      </c>
      <c r="F549" s="101">
        <f t="shared" si="118"/>
        <v>1544.1560000000002</v>
      </c>
      <c r="G549" s="101">
        <f t="shared" si="118"/>
        <v>1573.9960000000001</v>
      </c>
      <c r="H549" s="101">
        <f t="shared" si="118"/>
        <v>1577.826</v>
      </c>
      <c r="I549" s="101">
        <f t="shared" si="118"/>
        <v>1561.9360000000001</v>
      </c>
      <c r="J549" s="101">
        <f t="shared" si="118"/>
        <v>1570.9260000000002</v>
      </c>
      <c r="K549" s="101">
        <f t="shared" si="118"/>
        <v>1574.306</v>
      </c>
      <c r="L549" s="101">
        <f t="shared" si="118"/>
        <v>1572.7560000000001</v>
      </c>
      <c r="M549" s="101">
        <f t="shared" si="118"/>
        <v>1573.9360000000001</v>
      </c>
      <c r="N549" s="101">
        <f t="shared" si="118"/>
        <v>1589.9560000000001</v>
      </c>
      <c r="O549" s="101">
        <f t="shared" si="118"/>
        <v>1562.6460000000002</v>
      </c>
      <c r="P549" s="101">
        <f t="shared" si="118"/>
        <v>1572.4560000000001</v>
      </c>
      <c r="Q549" s="101">
        <f t="shared" si="118"/>
        <v>1594.9060000000002</v>
      </c>
      <c r="R549" s="101">
        <f t="shared" si="118"/>
        <v>1607.8760000000002</v>
      </c>
      <c r="S549" s="101">
        <f t="shared" si="118"/>
        <v>1616.4860000000001</v>
      </c>
      <c r="T549" s="101">
        <f t="shared" si="118"/>
        <v>1604.5260000000003</v>
      </c>
      <c r="U549" s="101">
        <f t="shared" si="118"/>
        <v>1591.5260000000003</v>
      </c>
      <c r="V549" s="101">
        <f t="shared" si="118"/>
        <v>1580.136</v>
      </c>
      <c r="W549" s="101">
        <f t="shared" si="118"/>
        <v>1591.9260000000002</v>
      </c>
      <c r="X549" s="101">
        <f t="shared" si="118"/>
        <v>1592.0360000000001</v>
      </c>
      <c r="Y549" s="101">
        <f t="shared" si="118"/>
        <v>1596.8360000000002</v>
      </c>
    </row>
    <row r="550" spans="1:25" s="62" customFormat="1" ht="18.75" hidden="1" customHeight="1" outlineLevel="1" x14ac:dyDescent="0.2">
      <c r="A550" s="56" t="s">
        <v>8</v>
      </c>
      <c r="B550" s="76">
        <f>B76</f>
        <v>829.02</v>
      </c>
      <c r="C550" s="71">
        <f t="shared" ref="C550:Y550" si="119">C76</f>
        <v>800.56</v>
      </c>
      <c r="D550" s="71">
        <f t="shared" si="119"/>
        <v>793.92</v>
      </c>
      <c r="E550" s="72">
        <f t="shared" si="119"/>
        <v>821.36</v>
      </c>
      <c r="F550" s="71">
        <f t="shared" si="119"/>
        <v>777.95</v>
      </c>
      <c r="G550" s="71">
        <f t="shared" si="119"/>
        <v>807.79</v>
      </c>
      <c r="H550" s="71">
        <f t="shared" si="119"/>
        <v>811.62</v>
      </c>
      <c r="I550" s="71">
        <f t="shared" si="119"/>
        <v>795.73</v>
      </c>
      <c r="J550" s="73">
        <f t="shared" si="119"/>
        <v>804.72</v>
      </c>
      <c r="K550" s="71">
        <f t="shared" si="119"/>
        <v>808.1</v>
      </c>
      <c r="L550" s="71">
        <f t="shared" si="119"/>
        <v>806.55</v>
      </c>
      <c r="M550" s="71">
        <f t="shared" si="119"/>
        <v>807.73</v>
      </c>
      <c r="N550" s="71">
        <f t="shared" si="119"/>
        <v>823.75</v>
      </c>
      <c r="O550" s="71">
        <f t="shared" si="119"/>
        <v>796.44</v>
      </c>
      <c r="P550" s="71">
        <f t="shared" si="119"/>
        <v>806.25</v>
      </c>
      <c r="Q550" s="71">
        <f t="shared" si="119"/>
        <v>828.7</v>
      </c>
      <c r="R550" s="71">
        <f t="shared" si="119"/>
        <v>841.67</v>
      </c>
      <c r="S550" s="71">
        <f t="shared" si="119"/>
        <v>850.28</v>
      </c>
      <c r="T550" s="71">
        <f t="shared" si="119"/>
        <v>838.32</v>
      </c>
      <c r="U550" s="71">
        <f t="shared" si="119"/>
        <v>825.32</v>
      </c>
      <c r="V550" s="71">
        <f t="shared" si="119"/>
        <v>813.93</v>
      </c>
      <c r="W550" s="71">
        <f t="shared" si="119"/>
        <v>825.72</v>
      </c>
      <c r="X550" s="71">
        <f t="shared" si="119"/>
        <v>825.83</v>
      </c>
      <c r="Y550" s="79">
        <f t="shared" si="119"/>
        <v>830.63</v>
      </c>
    </row>
    <row r="551" spans="1:25" s="62" customFormat="1" ht="18.75" hidden="1" customHeight="1" outlineLevel="1" x14ac:dyDescent="0.2">
      <c r="A551" s="57" t="s">
        <v>9</v>
      </c>
      <c r="B551" s="76">
        <v>763.71</v>
      </c>
      <c r="C551" s="74">
        <v>763.71</v>
      </c>
      <c r="D551" s="74">
        <v>763.71</v>
      </c>
      <c r="E551" s="74">
        <v>763.71</v>
      </c>
      <c r="F551" s="74">
        <v>763.71</v>
      </c>
      <c r="G551" s="74">
        <v>763.71</v>
      </c>
      <c r="H551" s="74">
        <v>763.71</v>
      </c>
      <c r="I551" s="74">
        <v>763.71</v>
      </c>
      <c r="J551" s="74">
        <v>763.71</v>
      </c>
      <c r="K551" s="74">
        <v>763.71</v>
      </c>
      <c r="L551" s="74">
        <v>763.71</v>
      </c>
      <c r="M551" s="74">
        <v>763.71</v>
      </c>
      <c r="N551" s="74">
        <v>763.71</v>
      </c>
      <c r="O551" s="74">
        <v>763.71</v>
      </c>
      <c r="P551" s="74">
        <v>763.71</v>
      </c>
      <c r="Q551" s="74">
        <v>763.71</v>
      </c>
      <c r="R551" s="74">
        <v>763.71</v>
      </c>
      <c r="S551" s="74">
        <v>763.71</v>
      </c>
      <c r="T551" s="74">
        <v>763.71</v>
      </c>
      <c r="U551" s="74">
        <v>763.71</v>
      </c>
      <c r="V551" s="74">
        <v>763.71</v>
      </c>
      <c r="W551" s="74">
        <v>763.71</v>
      </c>
      <c r="X551" s="74">
        <v>763.71</v>
      </c>
      <c r="Y551" s="81">
        <v>763.71</v>
      </c>
    </row>
    <row r="552" spans="1:25" s="62" customFormat="1" ht="18.75" hidden="1" customHeight="1" outlineLevel="1" x14ac:dyDescent="0.2">
      <c r="A552" s="58" t="s">
        <v>10</v>
      </c>
      <c r="B552" s="76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81"/>
    </row>
    <row r="553" spans="1:25" s="62" customFormat="1" ht="18.75" hidden="1" customHeight="1" outlineLevel="1" thickBot="1" x14ac:dyDescent="0.25">
      <c r="A553" s="147" t="s">
        <v>11</v>
      </c>
      <c r="B553" s="77">
        <v>2.496</v>
      </c>
      <c r="C553" s="75">
        <v>2.496</v>
      </c>
      <c r="D553" s="75">
        <v>2.496</v>
      </c>
      <c r="E553" s="75">
        <v>2.496</v>
      </c>
      <c r="F553" s="75">
        <v>2.496</v>
      </c>
      <c r="G553" s="75">
        <v>2.496</v>
      </c>
      <c r="H553" s="75">
        <v>2.496</v>
      </c>
      <c r="I553" s="75">
        <v>2.496</v>
      </c>
      <c r="J553" s="75">
        <v>2.496</v>
      </c>
      <c r="K553" s="75">
        <v>2.496</v>
      </c>
      <c r="L553" s="75">
        <v>2.496</v>
      </c>
      <c r="M553" s="75">
        <v>2.496</v>
      </c>
      <c r="N553" s="75">
        <v>2.496</v>
      </c>
      <c r="O553" s="75">
        <v>2.496</v>
      </c>
      <c r="P553" s="75">
        <v>2.496</v>
      </c>
      <c r="Q553" s="75">
        <v>2.496</v>
      </c>
      <c r="R553" s="75">
        <v>2.496</v>
      </c>
      <c r="S553" s="75">
        <v>2.496</v>
      </c>
      <c r="T553" s="75">
        <v>2.496</v>
      </c>
      <c r="U553" s="75">
        <v>2.496</v>
      </c>
      <c r="V553" s="75">
        <v>2.496</v>
      </c>
      <c r="W553" s="75">
        <v>2.496</v>
      </c>
      <c r="X553" s="75">
        <v>2.496</v>
      </c>
      <c r="Y553" s="82">
        <v>2.496</v>
      </c>
    </row>
    <row r="554" spans="1:25" s="62" customFormat="1" ht="18.75" customHeight="1" collapsed="1" thickBot="1" x14ac:dyDescent="0.25">
      <c r="A554" s="109">
        <v>15</v>
      </c>
      <c r="B554" s="101">
        <f>SUM(B555:B558)</f>
        <v>1570.1060000000002</v>
      </c>
      <c r="C554" s="101">
        <f t="shared" ref="C554:Y554" si="120">SUM(C555:C558)</f>
        <v>1540.1960000000001</v>
      </c>
      <c r="D554" s="101">
        <f t="shared" si="120"/>
        <v>1545.806</v>
      </c>
      <c r="E554" s="101">
        <f t="shared" si="120"/>
        <v>1562.366</v>
      </c>
      <c r="F554" s="101">
        <f t="shared" si="120"/>
        <v>1553.846</v>
      </c>
      <c r="G554" s="101">
        <f t="shared" si="120"/>
        <v>1549.4260000000002</v>
      </c>
      <c r="H554" s="101">
        <f t="shared" si="120"/>
        <v>1558.2960000000003</v>
      </c>
      <c r="I554" s="101">
        <f t="shared" si="120"/>
        <v>1545.7760000000003</v>
      </c>
      <c r="J554" s="101">
        <f t="shared" si="120"/>
        <v>1548.6560000000002</v>
      </c>
      <c r="K554" s="101">
        <f t="shared" si="120"/>
        <v>1554.8760000000002</v>
      </c>
      <c r="L554" s="101">
        <f t="shared" si="120"/>
        <v>1552.1560000000002</v>
      </c>
      <c r="M554" s="101">
        <f t="shared" si="120"/>
        <v>1551.7860000000001</v>
      </c>
      <c r="N554" s="101">
        <f t="shared" si="120"/>
        <v>1561.2360000000001</v>
      </c>
      <c r="O554" s="101">
        <f t="shared" si="120"/>
        <v>1518.886</v>
      </c>
      <c r="P554" s="101">
        <f t="shared" si="120"/>
        <v>1546.6460000000002</v>
      </c>
      <c r="Q554" s="101">
        <f t="shared" si="120"/>
        <v>1572.9160000000002</v>
      </c>
      <c r="R554" s="101">
        <f t="shared" si="120"/>
        <v>1583.2160000000001</v>
      </c>
      <c r="S554" s="101">
        <f t="shared" si="120"/>
        <v>1587.2060000000001</v>
      </c>
      <c r="T554" s="101">
        <f t="shared" si="120"/>
        <v>1581.0860000000002</v>
      </c>
      <c r="U554" s="101">
        <f t="shared" si="120"/>
        <v>1569.9060000000002</v>
      </c>
      <c r="V554" s="101">
        <f t="shared" si="120"/>
        <v>1567.4060000000002</v>
      </c>
      <c r="W554" s="101">
        <f t="shared" si="120"/>
        <v>1567.4760000000001</v>
      </c>
      <c r="X554" s="101">
        <f t="shared" si="120"/>
        <v>1563.2360000000001</v>
      </c>
      <c r="Y554" s="101">
        <f t="shared" si="120"/>
        <v>1569.386</v>
      </c>
    </row>
    <row r="555" spans="1:25" s="62" customFormat="1" ht="18.75" hidden="1" customHeight="1" outlineLevel="1" x14ac:dyDescent="0.2">
      <c r="A555" s="56" t="s">
        <v>8</v>
      </c>
      <c r="B555" s="76">
        <f>B81</f>
        <v>803.9</v>
      </c>
      <c r="C555" s="71">
        <f t="shared" ref="C555:Y555" si="121">C81</f>
        <v>773.99</v>
      </c>
      <c r="D555" s="71">
        <f t="shared" si="121"/>
        <v>779.6</v>
      </c>
      <c r="E555" s="72">
        <f t="shared" si="121"/>
        <v>796.16</v>
      </c>
      <c r="F555" s="71">
        <f t="shared" si="121"/>
        <v>787.64</v>
      </c>
      <c r="G555" s="71">
        <f t="shared" si="121"/>
        <v>783.22</v>
      </c>
      <c r="H555" s="71">
        <f t="shared" si="121"/>
        <v>792.09</v>
      </c>
      <c r="I555" s="71">
        <f t="shared" si="121"/>
        <v>779.57</v>
      </c>
      <c r="J555" s="73">
        <f t="shared" si="121"/>
        <v>782.45</v>
      </c>
      <c r="K555" s="71">
        <f t="shared" si="121"/>
        <v>788.67</v>
      </c>
      <c r="L555" s="71">
        <f t="shared" si="121"/>
        <v>785.95</v>
      </c>
      <c r="M555" s="71">
        <f t="shared" si="121"/>
        <v>785.58</v>
      </c>
      <c r="N555" s="71">
        <f t="shared" si="121"/>
        <v>795.03</v>
      </c>
      <c r="O555" s="71">
        <f t="shared" si="121"/>
        <v>752.68</v>
      </c>
      <c r="P555" s="71">
        <f t="shared" si="121"/>
        <v>780.44</v>
      </c>
      <c r="Q555" s="71">
        <f t="shared" si="121"/>
        <v>806.71</v>
      </c>
      <c r="R555" s="71">
        <f t="shared" si="121"/>
        <v>817.01</v>
      </c>
      <c r="S555" s="71">
        <f t="shared" si="121"/>
        <v>821</v>
      </c>
      <c r="T555" s="71">
        <f t="shared" si="121"/>
        <v>814.88</v>
      </c>
      <c r="U555" s="71">
        <f t="shared" si="121"/>
        <v>803.7</v>
      </c>
      <c r="V555" s="71">
        <f t="shared" si="121"/>
        <v>801.2</v>
      </c>
      <c r="W555" s="71">
        <f t="shared" si="121"/>
        <v>801.27</v>
      </c>
      <c r="X555" s="71">
        <f t="shared" si="121"/>
        <v>797.03</v>
      </c>
      <c r="Y555" s="79">
        <f t="shared" si="121"/>
        <v>803.18</v>
      </c>
    </row>
    <row r="556" spans="1:25" s="62" customFormat="1" ht="18.75" hidden="1" customHeight="1" outlineLevel="1" x14ac:dyDescent="0.2">
      <c r="A556" s="57" t="s">
        <v>9</v>
      </c>
      <c r="B556" s="76">
        <v>763.71</v>
      </c>
      <c r="C556" s="74">
        <v>763.71</v>
      </c>
      <c r="D556" s="74">
        <v>763.71</v>
      </c>
      <c r="E556" s="74">
        <v>763.71</v>
      </c>
      <c r="F556" s="74">
        <v>763.71</v>
      </c>
      <c r="G556" s="74">
        <v>763.71</v>
      </c>
      <c r="H556" s="74">
        <v>763.71</v>
      </c>
      <c r="I556" s="74">
        <v>763.71</v>
      </c>
      <c r="J556" s="74">
        <v>763.71</v>
      </c>
      <c r="K556" s="74">
        <v>763.71</v>
      </c>
      <c r="L556" s="74">
        <v>763.71</v>
      </c>
      <c r="M556" s="74">
        <v>763.71</v>
      </c>
      <c r="N556" s="74">
        <v>763.71</v>
      </c>
      <c r="O556" s="74">
        <v>763.71</v>
      </c>
      <c r="P556" s="74">
        <v>763.71</v>
      </c>
      <c r="Q556" s="74">
        <v>763.71</v>
      </c>
      <c r="R556" s="74">
        <v>763.71</v>
      </c>
      <c r="S556" s="74">
        <v>763.71</v>
      </c>
      <c r="T556" s="74">
        <v>763.71</v>
      </c>
      <c r="U556" s="74">
        <v>763.71</v>
      </c>
      <c r="V556" s="74">
        <v>763.71</v>
      </c>
      <c r="W556" s="74">
        <v>763.71</v>
      </c>
      <c r="X556" s="74">
        <v>763.71</v>
      </c>
      <c r="Y556" s="81">
        <v>763.71</v>
      </c>
    </row>
    <row r="557" spans="1:25" s="62" customFormat="1" ht="18.75" hidden="1" customHeight="1" outlineLevel="1" x14ac:dyDescent="0.2">
      <c r="A557" s="58" t="s">
        <v>10</v>
      </c>
      <c r="B557" s="76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81"/>
    </row>
    <row r="558" spans="1:25" s="62" customFormat="1" ht="18.75" hidden="1" customHeight="1" outlineLevel="1" thickBot="1" x14ac:dyDescent="0.25">
      <c r="A558" s="147" t="s">
        <v>11</v>
      </c>
      <c r="B558" s="77">
        <v>2.496</v>
      </c>
      <c r="C558" s="75">
        <v>2.496</v>
      </c>
      <c r="D558" s="75">
        <v>2.496</v>
      </c>
      <c r="E558" s="75">
        <v>2.496</v>
      </c>
      <c r="F558" s="75">
        <v>2.496</v>
      </c>
      <c r="G558" s="75">
        <v>2.496</v>
      </c>
      <c r="H558" s="75">
        <v>2.496</v>
      </c>
      <c r="I558" s="75">
        <v>2.496</v>
      </c>
      <c r="J558" s="75">
        <v>2.496</v>
      </c>
      <c r="K558" s="75">
        <v>2.496</v>
      </c>
      <c r="L558" s="75">
        <v>2.496</v>
      </c>
      <c r="M558" s="75">
        <v>2.496</v>
      </c>
      <c r="N558" s="75">
        <v>2.496</v>
      </c>
      <c r="O558" s="75">
        <v>2.496</v>
      </c>
      <c r="P558" s="75">
        <v>2.496</v>
      </c>
      <c r="Q558" s="75">
        <v>2.496</v>
      </c>
      <c r="R558" s="75">
        <v>2.496</v>
      </c>
      <c r="S558" s="75">
        <v>2.496</v>
      </c>
      <c r="T558" s="75">
        <v>2.496</v>
      </c>
      <c r="U558" s="75">
        <v>2.496</v>
      </c>
      <c r="V558" s="75">
        <v>2.496</v>
      </c>
      <c r="W558" s="75">
        <v>2.496</v>
      </c>
      <c r="X558" s="75">
        <v>2.496</v>
      </c>
      <c r="Y558" s="82">
        <v>2.496</v>
      </c>
    </row>
    <row r="559" spans="1:25" s="62" customFormat="1" ht="18.75" customHeight="1" collapsed="1" thickBot="1" x14ac:dyDescent="0.25">
      <c r="A559" s="112">
        <v>16</v>
      </c>
      <c r="B559" s="101">
        <f>SUM(B560:B563)</f>
        <v>1544.4760000000001</v>
      </c>
      <c r="C559" s="101">
        <f t="shared" ref="C559:Y559" si="122">SUM(C560:C563)</f>
        <v>1524.6660000000002</v>
      </c>
      <c r="D559" s="101">
        <f t="shared" si="122"/>
        <v>1534.2460000000001</v>
      </c>
      <c r="E559" s="101">
        <f t="shared" si="122"/>
        <v>1545.5360000000001</v>
      </c>
      <c r="F559" s="101">
        <f t="shared" si="122"/>
        <v>1543.076</v>
      </c>
      <c r="G559" s="101">
        <f t="shared" si="122"/>
        <v>1536.4260000000002</v>
      </c>
      <c r="H559" s="101">
        <f t="shared" si="122"/>
        <v>1536.8760000000002</v>
      </c>
      <c r="I559" s="101">
        <f t="shared" si="122"/>
        <v>1523.1560000000002</v>
      </c>
      <c r="J559" s="101">
        <f t="shared" si="122"/>
        <v>1529.3760000000002</v>
      </c>
      <c r="K559" s="101">
        <f t="shared" si="122"/>
        <v>1523.0060000000001</v>
      </c>
      <c r="L559" s="101">
        <f t="shared" si="122"/>
        <v>1526.886</v>
      </c>
      <c r="M559" s="101">
        <f t="shared" si="122"/>
        <v>1541.9160000000002</v>
      </c>
      <c r="N559" s="101">
        <f t="shared" si="122"/>
        <v>1547.1660000000002</v>
      </c>
      <c r="O559" s="101">
        <f t="shared" si="122"/>
        <v>1518.3360000000002</v>
      </c>
      <c r="P559" s="101">
        <f t="shared" si="122"/>
        <v>1522.136</v>
      </c>
      <c r="Q559" s="101">
        <f t="shared" si="122"/>
        <v>1543.096</v>
      </c>
      <c r="R559" s="101">
        <f t="shared" si="122"/>
        <v>1562.4260000000002</v>
      </c>
      <c r="S559" s="101">
        <f t="shared" si="122"/>
        <v>1564.9260000000002</v>
      </c>
      <c r="T559" s="101">
        <f t="shared" si="122"/>
        <v>1554.7260000000001</v>
      </c>
      <c r="U559" s="101">
        <f t="shared" si="122"/>
        <v>1548.9860000000001</v>
      </c>
      <c r="V559" s="101">
        <f t="shared" si="122"/>
        <v>1543.2260000000001</v>
      </c>
      <c r="W559" s="101">
        <f t="shared" si="122"/>
        <v>1551.806</v>
      </c>
      <c r="X559" s="101">
        <f t="shared" si="122"/>
        <v>1525.6760000000002</v>
      </c>
      <c r="Y559" s="101">
        <f t="shared" si="122"/>
        <v>1540.3960000000002</v>
      </c>
    </row>
    <row r="560" spans="1:25" s="62" customFormat="1" ht="18.75" hidden="1" customHeight="1" outlineLevel="1" x14ac:dyDescent="0.2">
      <c r="A560" s="160" t="s">
        <v>8</v>
      </c>
      <c r="B560" s="76">
        <f>B86</f>
        <v>778.27</v>
      </c>
      <c r="C560" s="71">
        <f t="shared" ref="C560:Y560" si="123">C86</f>
        <v>758.46</v>
      </c>
      <c r="D560" s="71">
        <f t="shared" si="123"/>
        <v>768.04</v>
      </c>
      <c r="E560" s="72">
        <f t="shared" si="123"/>
        <v>779.33</v>
      </c>
      <c r="F560" s="71">
        <f t="shared" si="123"/>
        <v>776.87</v>
      </c>
      <c r="G560" s="71">
        <f t="shared" si="123"/>
        <v>770.22</v>
      </c>
      <c r="H560" s="71">
        <f t="shared" si="123"/>
        <v>770.67</v>
      </c>
      <c r="I560" s="71">
        <f t="shared" si="123"/>
        <v>756.95</v>
      </c>
      <c r="J560" s="73">
        <f t="shared" si="123"/>
        <v>763.17</v>
      </c>
      <c r="K560" s="71">
        <f t="shared" si="123"/>
        <v>756.8</v>
      </c>
      <c r="L560" s="71">
        <f t="shared" si="123"/>
        <v>760.68</v>
      </c>
      <c r="M560" s="71">
        <f t="shared" si="123"/>
        <v>775.71</v>
      </c>
      <c r="N560" s="71">
        <f t="shared" si="123"/>
        <v>780.96</v>
      </c>
      <c r="O560" s="71">
        <f t="shared" si="123"/>
        <v>752.13</v>
      </c>
      <c r="P560" s="71">
        <f t="shared" si="123"/>
        <v>755.93</v>
      </c>
      <c r="Q560" s="71">
        <f t="shared" si="123"/>
        <v>776.89</v>
      </c>
      <c r="R560" s="71">
        <f t="shared" si="123"/>
        <v>796.22</v>
      </c>
      <c r="S560" s="71">
        <f t="shared" si="123"/>
        <v>798.72</v>
      </c>
      <c r="T560" s="71">
        <f t="shared" si="123"/>
        <v>788.52</v>
      </c>
      <c r="U560" s="71">
        <f t="shared" si="123"/>
        <v>782.78</v>
      </c>
      <c r="V560" s="71">
        <f t="shared" si="123"/>
        <v>777.02</v>
      </c>
      <c r="W560" s="71">
        <f t="shared" si="123"/>
        <v>785.6</v>
      </c>
      <c r="X560" s="71">
        <f t="shared" si="123"/>
        <v>759.47</v>
      </c>
      <c r="Y560" s="79">
        <f t="shared" si="123"/>
        <v>774.19</v>
      </c>
    </row>
    <row r="561" spans="1:25" s="62" customFormat="1" ht="18.75" hidden="1" customHeight="1" outlineLevel="1" x14ac:dyDescent="0.2">
      <c r="A561" s="53" t="s">
        <v>9</v>
      </c>
      <c r="B561" s="76">
        <v>763.71</v>
      </c>
      <c r="C561" s="74">
        <v>763.71</v>
      </c>
      <c r="D561" s="74">
        <v>763.71</v>
      </c>
      <c r="E561" s="74">
        <v>763.71</v>
      </c>
      <c r="F561" s="74">
        <v>763.71</v>
      </c>
      <c r="G561" s="74">
        <v>763.71</v>
      </c>
      <c r="H561" s="74">
        <v>763.71</v>
      </c>
      <c r="I561" s="74">
        <v>763.71</v>
      </c>
      <c r="J561" s="74">
        <v>763.71</v>
      </c>
      <c r="K561" s="74">
        <v>763.71</v>
      </c>
      <c r="L561" s="74">
        <v>763.71</v>
      </c>
      <c r="M561" s="74">
        <v>763.71</v>
      </c>
      <c r="N561" s="74">
        <v>763.71</v>
      </c>
      <c r="O561" s="74">
        <v>763.71</v>
      </c>
      <c r="P561" s="74">
        <v>763.71</v>
      </c>
      <c r="Q561" s="74">
        <v>763.71</v>
      </c>
      <c r="R561" s="74">
        <v>763.71</v>
      </c>
      <c r="S561" s="74">
        <v>763.71</v>
      </c>
      <c r="T561" s="74">
        <v>763.71</v>
      </c>
      <c r="U561" s="74">
        <v>763.71</v>
      </c>
      <c r="V561" s="74">
        <v>763.71</v>
      </c>
      <c r="W561" s="74">
        <v>763.71</v>
      </c>
      <c r="X561" s="74">
        <v>763.71</v>
      </c>
      <c r="Y561" s="81">
        <v>763.71</v>
      </c>
    </row>
    <row r="562" spans="1:25" s="62" customFormat="1" ht="18.75" hidden="1" customHeight="1" outlineLevel="1" x14ac:dyDescent="0.2">
      <c r="A562" s="54" t="s">
        <v>10</v>
      </c>
      <c r="B562" s="76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81"/>
    </row>
    <row r="563" spans="1:25" s="62" customFormat="1" ht="18.75" hidden="1" customHeight="1" outlineLevel="1" thickBot="1" x14ac:dyDescent="0.25">
      <c r="A563" s="161" t="s">
        <v>11</v>
      </c>
      <c r="B563" s="77">
        <v>2.496</v>
      </c>
      <c r="C563" s="75">
        <v>2.496</v>
      </c>
      <c r="D563" s="75">
        <v>2.496</v>
      </c>
      <c r="E563" s="75">
        <v>2.496</v>
      </c>
      <c r="F563" s="75">
        <v>2.496</v>
      </c>
      <c r="G563" s="75">
        <v>2.496</v>
      </c>
      <c r="H563" s="75">
        <v>2.496</v>
      </c>
      <c r="I563" s="75">
        <v>2.496</v>
      </c>
      <c r="J563" s="75">
        <v>2.496</v>
      </c>
      <c r="K563" s="75">
        <v>2.496</v>
      </c>
      <c r="L563" s="75">
        <v>2.496</v>
      </c>
      <c r="M563" s="75">
        <v>2.496</v>
      </c>
      <c r="N563" s="75">
        <v>2.496</v>
      </c>
      <c r="O563" s="75">
        <v>2.496</v>
      </c>
      <c r="P563" s="75">
        <v>2.496</v>
      </c>
      <c r="Q563" s="75">
        <v>2.496</v>
      </c>
      <c r="R563" s="75">
        <v>2.496</v>
      </c>
      <c r="S563" s="75">
        <v>2.496</v>
      </c>
      <c r="T563" s="75">
        <v>2.496</v>
      </c>
      <c r="U563" s="75">
        <v>2.496</v>
      </c>
      <c r="V563" s="75">
        <v>2.496</v>
      </c>
      <c r="W563" s="75">
        <v>2.496</v>
      </c>
      <c r="X563" s="75">
        <v>2.496</v>
      </c>
      <c r="Y563" s="82">
        <v>2.496</v>
      </c>
    </row>
    <row r="564" spans="1:25" s="62" customFormat="1" ht="18.75" customHeight="1" collapsed="1" thickBot="1" x14ac:dyDescent="0.25">
      <c r="A564" s="109">
        <v>17</v>
      </c>
      <c r="B564" s="101">
        <f>SUM(B565:B568)</f>
        <v>1547.576</v>
      </c>
      <c r="C564" s="101">
        <f t="shared" ref="C564:Y564" si="124">SUM(C565:C568)</f>
        <v>1526.116</v>
      </c>
      <c r="D564" s="101">
        <f t="shared" si="124"/>
        <v>1539.4060000000002</v>
      </c>
      <c r="E564" s="101">
        <f t="shared" si="124"/>
        <v>1534.4360000000001</v>
      </c>
      <c r="F564" s="101">
        <f t="shared" si="124"/>
        <v>1540.9960000000001</v>
      </c>
      <c r="G564" s="101">
        <f t="shared" si="124"/>
        <v>1542.1460000000002</v>
      </c>
      <c r="H564" s="101">
        <f t="shared" si="124"/>
        <v>1543.636</v>
      </c>
      <c r="I564" s="101">
        <f t="shared" si="124"/>
        <v>1535.9960000000001</v>
      </c>
      <c r="J564" s="101">
        <f t="shared" si="124"/>
        <v>1540.0260000000003</v>
      </c>
      <c r="K564" s="101">
        <f t="shared" si="124"/>
        <v>1549.576</v>
      </c>
      <c r="L564" s="101">
        <f t="shared" si="124"/>
        <v>1547.7960000000003</v>
      </c>
      <c r="M564" s="101">
        <f t="shared" si="124"/>
        <v>1549.9360000000001</v>
      </c>
      <c r="N564" s="101">
        <f t="shared" si="124"/>
        <v>1547.8360000000002</v>
      </c>
      <c r="O564" s="101">
        <f t="shared" si="124"/>
        <v>1532.0860000000002</v>
      </c>
      <c r="P564" s="101">
        <f t="shared" si="124"/>
        <v>1536.2560000000001</v>
      </c>
      <c r="Q564" s="101">
        <f t="shared" si="124"/>
        <v>1557.556</v>
      </c>
      <c r="R564" s="101">
        <f t="shared" si="124"/>
        <v>1571.6560000000002</v>
      </c>
      <c r="S564" s="101">
        <f t="shared" si="124"/>
        <v>1581.2660000000001</v>
      </c>
      <c r="T564" s="101">
        <f t="shared" si="124"/>
        <v>1569.0260000000003</v>
      </c>
      <c r="U564" s="101">
        <f t="shared" si="124"/>
        <v>1558.0160000000001</v>
      </c>
      <c r="V564" s="101">
        <f t="shared" si="124"/>
        <v>1562.5860000000002</v>
      </c>
      <c r="W564" s="101">
        <f t="shared" si="124"/>
        <v>1558.4760000000001</v>
      </c>
      <c r="X564" s="101">
        <f t="shared" si="124"/>
        <v>1558.326</v>
      </c>
      <c r="Y564" s="101">
        <f t="shared" si="124"/>
        <v>1557.7560000000001</v>
      </c>
    </row>
    <row r="565" spans="1:25" s="62" customFormat="1" ht="18.75" hidden="1" customHeight="1" outlineLevel="1" x14ac:dyDescent="0.2">
      <c r="A565" s="160" t="s">
        <v>8</v>
      </c>
      <c r="B565" s="76">
        <f>B91</f>
        <v>781.37</v>
      </c>
      <c r="C565" s="71">
        <f t="shared" ref="C565:Y565" si="125">C91</f>
        <v>759.91</v>
      </c>
      <c r="D565" s="71">
        <f t="shared" si="125"/>
        <v>773.2</v>
      </c>
      <c r="E565" s="72">
        <f t="shared" si="125"/>
        <v>768.23</v>
      </c>
      <c r="F565" s="71">
        <f t="shared" si="125"/>
        <v>774.79</v>
      </c>
      <c r="G565" s="71">
        <f t="shared" si="125"/>
        <v>775.94</v>
      </c>
      <c r="H565" s="71">
        <f t="shared" si="125"/>
        <v>777.43</v>
      </c>
      <c r="I565" s="71">
        <f t="shared" si="125"/>
        <v>769.79</v>
      </c>
      <c r="J565" s="73">
        <f t="shared" si="125"/>
        <v>773.82</v>
      </c>
      <c r="K565" s="71">
        <f t="shared" si="125"/>
        <v>783.37</v>
      </c>
      <c r="L565" s="71">
        <f t="shared" si="125"/>
        <v>781.59</v>
      </c>
      <c r="M565" s="71">
        <f t="shared" si="125"/>
        <v>783.73</v>
      </c>
      <c r="N565" s="71">
        <f t="shared" si="125"/>
        <v>781.63</v>
      </c>
      <c r="O565" s="71">
        <f t="shared" si="125"/>
        <v>765.88</v>
      </c>
      <c r="P565" s="71">
        <f t="shared" si="125"/>
        <v>770.05</v>
      </c>
      <c r="Q565" s="71">
        <f t="shared" si="125"/>
        <v>791.35</v>
      </c>
      <c r="R565" s="71">
        <f t="shared" si="125"/>
        <v>805.45</v>
      </c>
      <c r="S565" s="71">
        <f t="shared" si="125"/>
        <v>815.06</v>
      </c>
      <c r="T565" s="71">
        <f t="shared" si="125"/>
        <v>802.82</v>
      </c>
      <c r="U565" s="71">
        <f t="shared" si="125"/>
        <v>791.81</v>
      </c>
      <c r="V565" s="71">
        <f t="shared" si="125"/>
        <v>796.38</v>
      </c>
      <c r="W565" s="71">
        <f t="shared" si="125"/>
        <v>792.27</v>
      </c>
      <c r="X565" s="71">
        <f t="shared" si="125"/>
        <v>792.12</v>
      </c>
      <c r="Y565" s="79">
        <f t="shared" si="125"/>
        <v>791.55</v>
      </c>
    </row>
    <row r="566" spans="1:25" s="62" customFormat="1" ht="18.75" hidden="1" customHeight="1" outlineLevel="1" x14ac:dyDescent="0.2">
      <c r="A566" s="53" t="s">
        <v>9</v>
      </c>
      <c r="B566" s="76">
        <v>763.71</v>
      </c>
      <c r="C566" s="74">
        <v>763.71</v>
      </c>
      <c r="D566" s="74">
        <v>763.71</v>
      </c>
      <c r="E566" s="74">
        <v>763.71</v>
      </c>
      <c r="F566" s="74">
        <v>763.71</v>
      </c>
      <c r="G566" s="74">
        <v>763.71</v>
      </c>
      <c r="H566" s="74">
        <v>763.71</v>
      </c>
      <c r="I566" s="74">
        <v>763.71</v>
      </c>
      <c r="J566" s="74">
        <v>763.71</v>
      </c>
      <c r="K566" s="74">
        <v>763.71</v>
      </c>
      <c r="L566" s="74">
        <v>763.71</v>
      </c>
      <c r="M566" s="74">
        <v>763.71</v>
      </c>
      <c r="N566" s="74">
        <v>763.71</v>
      </c>
      <c r="O566" s="74">
        <v>763.71</v>
      </c>
      <c r="P566" s="74">
        <v>763.71</v>
      </c>
      <c r="Q566" s="74">
        <v>763.71</v>
      </c>
      <c r="R566" s="74">
        <v>763.71</v>
      </c>
      <c r="S566" s="74">
        <v>763.71</v>
      </c>
      <c r="T566" s="74">
        <v>763.71</v>
      </c>
      <c r="U566" s="74">
        <v>763.71</v>
      </c>
      <c r="V566" s="74">
        <v>763.71</v>
      </c>
      <c r="W566" s="74">
        <v>763.71</v>
      </c>
      <c r="X566" s="74">
        <v>763.71</v>
      </c>
      <c r="Y566" s="81">
        <v>763.71</v>
      </c>
    </row>
    <row r="567" spans="1:25" s="62" customFormat="1" ht="18.75" hidden="1" customHeight="1" outlineLevel="1" x14ac:dyDescent="0.2">
      <c r="A567" s="54" t="s">
        <v>10</v>
      </c>
      <c r="B567" s="76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81"/>
    </row>
    <row r="568" spans="1:25" s="62" customFormat="1" ht="18.75" hidden="1" customHeight="1" outlineLevel="1" thickBot="1" x14ac:dyDescent="0.25">
      <c r="A568" s="161" t="s">
        <v>11</v>
      </c>
      <c r="B568" s="77">
        <v>2.496</v>
      </c>
      <c r="C568" s="75">
        <v>2.496</v>
      </c>
      <c r="D568" s="75">
        <v>2.496</v>
      </c>
      <c r="E568" s="75">
        <v>2.496</v>
      </c>
      <c r="F568" s="75">
        <v>2.496</v>
      </c>
      <c r="G568" s="75">
        <v>2.496</v>
      </c>
      <c r="H568" s="75">
        <v>2.496</v>
      </c>
      <c r="I568" s="75">
        <v>2.496</v>
      </c>
      <c r="J568" s="75">
        <v>2.496</v>
      </c>
      <c r="K568" s="75">
        <v>2.496</v>
      </c>
      <c r="L568" s="75">
        <v>2.496</v>
      </c>
      <c r="M568" s="75">
        <v>2.496</v>
      </c>
      <c r="N568" s="75">
        <v>2.496</v>
      </c>
      <c r="O568" s="75">
        <v>2.496</v>
      </c>
      <c r="P568" s="75">
        <v>2.496</v>
      </c>
      <c r="Q568" s="75">
        <v>2.496</v>
      </c>
      <c r="R568" s="75">
        <v>2.496</v>
      </c>
      <c r="S568" s="75">
        <v>2.496</v>
      </c>
      <c r="T568" s="75">
        <v>2.496</v>
      </c>
      <c r="U568" s="75">
        <v>2.496</v>
      </c>
      <c r="V568" s="75">
        <v>2.496</v>
      </c>
      <c r="W568" s="75">
        <v>2.496</v>
      </c>
      <c r="X568" s="75">
        <v>2.496</v>
      </c>
      <c r="Y568" s="82">
        <v>2.496</v>
      </c>
    </row>
    <row r="569" spans="1:25" s="62" customFormat="1" ht="18.75" customHeight="1" collapsed="1" thickBot="1" x14ac:dyDescent="0.25">
      <c r="A569" s="110">
        <v>18</v>
      </c>
      <c r="B569" s="101">
        <f>SUM(B570:B573)</f>
        <v>1493.4660000000001</v>
      </c>
      <c r="C569" s="101">
        <f t="shared" ref="C569:Y569" si="126">SUM(C570:C573)</f>
        <v>1475.9660000000001</v>
      </c>
      <c r="D569" s="101">
        <f t="shared" si="126"/>
        <v>1478.2660000000001</v>
      </c>
      <c r="E569" s="101">
        <f t="shared" si="126"/>
        <v>1490.9660000000001</v>
      </c>
      <c r="F569" s="101">
        <f t="shared" si="126"/>
        <v>1479.636</v>
      </c>
      <c r="G569" s="101">
        <f t="shared" si="126"/>
        <v>1480.7660000000001</v>
      </c>
      <c r="H569" s="101">
        <f t="shared" si="126"/>
        <v>1479.0860000000002</v>
      </c>
      <c r="I569" s="101">
        <f t="shared" si="126"/>
        <v>1471.4260000000002</v>
      </c>
      <c r="J569" s="101">
        <f t="shared" si="126"/>
        <v>1472.2460000000001</v>
      </c>
      <c r="K569" s="101">
        <f t="shared" si="126"/>
        <v>1487.2360000000001</v>
      </c>
      <c r="L569" s="101">
        <f t="shared" si="126"/>
        <v>1487.9160000000002</v>
      </c>
      <c r="M569" s="101">
        <f t="shared" si="126"/>
        <v>1481.9960000000001</v>
      </c>
      <c r="N569" s="101">
        <f t="shared" si="126"/>
        <v>1482.6260000000002</v>
      </c>
      <c r="O569" s="101">
        <f t="shared" si="126"/>
        <v>1459.2460000000001</v>
      </c>
      <c r="P569" s="101">
        <f t="shared" si="126"/>
        <v>1463.7060000000001</v>
      </c>
      <c r="Q569" s="101">
        <f t="shared" si="126"/>
        <v>1483.0660000000003</v>
      </c>
      <c r="R569" s="101">
        <f t="shared" si="126"/>
        <v>1492.5360000000001</v>
      </c>
      <c r="S569" s="101">
        <f t="shared" si="126"/>
        <v>1495.846</v>
      </c>
      <c r="T569" s="101">
        <f t="shared" si="126"/>
        <v>1485.4160000000002</v>
      </c>
      <c r="U569" s="101">
        <f t="shared" si="126"/>
        <v>1477.6460000000002</v>
      </c>
      <c r="V569" s="101">
        <f t="shared" si="126"/>
        <v>1480.2660000000001</v>
      </c>
      <c r="W569" s="101">
        <f t="shared" si="126"/>
        <v>1490.056</v>
      </c>
      <c r="X569" s="101">
        <f t="shared" si="126"/>
        <v>1488.9360000000001</v>
      </c>
      <c r="Y569" s="101">
        <f t="shared" si="126"/>
        <v>1487.826</v>
      </c>
    </row>
    <row r="570" spans="1:25" s="62" customFormat="1" ht="18.75" hidden="1" customHeight="1" outlineLevel="1" x14ac:dyDescent="0.2">
      <c r="A570" s="56" t="s">
        <v>8</v>
      </c>
      <c r="B570" s="76">
        <f>B96</f>
        <v>727.26</v>
      </c>
      <c r="C570" s="71">
        <f t="shared" ref="C570:Y570" si="127">C96</f>
        <v>709.76</v>
      </c>
      <c r="D570" s="71">
        <f t="shared" si="127"/>
        <v>712.06</v>
      </c>
      <c r="E570" s="72">
        <f t="shared" si="127"/>
        <v>724.76</v>
      </c>
      <c r="F570" s="71">
        <f t="shared" si="127"/>
        <v>713.43</v>
      </c>
      <c r="G570" s="71">
        <f t="shared" si="127"/>
        <v>714.56</v>
      </c>
      <c r="H570" s="71">
        <f t="shared" si="127"/>
        <v>712.88</v>
      </c>
      <c r="I570" s="71">
        <f t="shared" si="127"/>
        <v>705.22</v>
      </c>
      <c r="J570" s="73">
        <f t="shared" si="127"/>
        <v>706.04</v>
      </c>
      <c r="K570" s="71">
        <f t="shared" si="127"/>
        <v>721.03</v>
      </c>
      <c r="L570" s="71">
        <f t="shared" si="127"/>
        <v>721.71</v>
      </c>
      <c r="M570" s="71">
        <f t="shared" si="127"/>
        <v>715.79</v>
      </c>
      <c r="N570" s="71">
        <f t="shared" si="127"/>
        <v>716.42</v>
      </c>
      <c r="O570" s="71">
        <f t="shared" si="127"/>
        <v>693.04</v>
      </c>
      <c r="P570" s="71">
        <f t="shared" si="127"/>
        <v>697.5</v>
      </c>
      <c r="Q570" s="71">
        <f t="shared" si="127"/>
        <v>716.86</v>
      </c>
      <c r="R570" s="71">
        <f t="shared" si="127"/>
        <v>726.33</v>
      </c>
      <c r="S570" s="71">
        <f t="shared" si="127"/>
        <v>729.64</v>
      </c>
      <c r="T570" s="71">
        <f t="shared" si="127"/>
        <v>719.21</v>
      </c>
      <c r="U570" s="71">
        <f t="shared" si="127"/>
        <v>711.44</v>
      </c>
      <c r="V570" s="71">
        <f t="shared" si="127"/>
        <v>714.06</v>
      </c>
      <c r="W570" s="71">
        <f t="shared" si="127"/>
        <v>723.85</v>
      </c>
      <c r="X570" s="71">
        <f t="shared" si="127"/>
        <v>722.73</v>
      </c>
      <c r="Y570" s="79">
        <f t="shared" si="127"/>
        <v>721.62</v>
      </c>
    </row>
    <row r="571" spans="1:25" s="62" customFormat="1" ht="18.75" hidden="1" customHeight="1" outlineLevel="1" x14ac:dyDescent="0.2">
      <c r="A571" s="57" t="s">
        <v>9</v>
      </c>
      <c r="B571" s="76">
        <v>763.71</v>
      </c>
      <c r="C571" s="74">
        <v>763.71</v>
      </c>
      <c r="D571" s="74">
        <v>763.71</v>
      </c>
      <c r="E571" s="74">
        <v>763.71</v>
      </c>
      <c r="F571" s="74">
        <v>763.71</v>
      </c>
      <c r="G571" s="74">
        <v>763.71</v>
      </c>
      <c r="H571" s="74">
        <v>763.71</v>
      </c>
      <c r="I571" s="74">
        <v>763.71</v>
      </c>
      <c r="J571" s="74">
        <v>763.71</v>
      </c>
      <c r="K571" s="74">
        <v>763.71</v>
      </c>
      <c r="L571" s="74">
        <v>763.71</v>
      </c>
      <c r="M571" s="74">
        <v>763.71</v>
      </c>
      <c r="N571" s="74">
        <v>763.71</v>
      </c>
      <c r="O571" s="74">
        <v>763.71</v>
      </c>
      <c r="P571" s="74">
        <v>763.71</v>
      </c>
      <c r="Q571" s="74">
        <v>763.71</v>
      </c>
      <c r="R571" s="74">
        <v>763.71</v>
      </c>
      <c r="S571" s="74">
        <v>763.71</v>
      </c>
      <c r="T571" s="74">
        <v>763.71</v>
      </c>
      <c r="U571" s="74">
        <v>763.71</v>
      </c>
      <c r="V571" s="74">
        <v>763.71</v>
      </c>
      <c r="W571" s="74">
        <v>763.71</v>
      </c>
      <c r="X571" s="74">
        <v>763.71</v>
      </c>
      <c r="Y571" s="81">
        <v>763.71</v>
      </c>
    </row>
    <row r="572" spans="1:25" s="62" customFormat="1" ht="18.75" hidden="1" customHeight="1" outlineLevel="1" x14ac:dyDescent="0.2">
      <c r="A572" s="58" t="s">
        <v>10</v>
      </c>
      <c r="B572" s="76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81"/>
    </row>
    <row r="573" spans="1:25" s="62" customFormat="1" ht="18.75" hidden="1" customHeight="1" outlineLevel="1" thickBot="1" x14ac:dyDescent="0.25">
      <c r="A573" s="147" t="s">
        <v>11</v>
      </c>
      <c r="B573" s="77">
        <v>2.496</v>
      </c>
      <c r="C573" s="75">
        <v>2.496</v>
      </c>
      <c r="D573" s="75">
        <v>2.496</v>
      </c>
      <c r="E573" s="75">
        <v>2.496</v>
      </c>
      <c r="F573" s="75">
        <v>2.496</v>
      </c>
      <c r="G573" s="75">
        <v>2.496</v>
      </c>
      <c r="H573" s="75">
        <v>2.496</v>
      </c>
      <c r="I573" s="75">
        <v>2.496</v>
      </c>
      <c r="J573" s="75">
        <v>2.496</v>
      </c>
      <c r="K573" s="75">
        <v>2.496</v>
      </c>
      <c r="L573" s="75">
        <v>2.496</v>
      </c>
      <c r="M573" s="75">
        <v>2.496</v>
      </c>
      <c r="N573" s="75">
        <v>2.496</v>
      </c>
      <c r="O573" s="75">
        <v>2.496</v>
      </c>
      <c r="P573" s="75">
        <v>2.496</v>
      </c>
      <c r="Q573" s="75">
        <v>2.496</v>
      </c>
      <c r="R573" s="75">
        <v>2.496</v>
      </c>
      <c r="S573" s="75">
        <v>2.496</v>
      </c>
      <c r="T573" s="75">
        <v>2.496</v>
      </c>
      <c r="U573" s="75">
        <v>2.496</v>
      </c>
      <c r="V573" s="75">
        <v>2.496</v>
      </c>
      <c r="W573" s="75">
        <v>2.496</v>
      </c>
      <c r="X573" s="75">
        <v>2.496</v>
      </c>
      <c r="Y573" s="82">
        <v>2.496</v>
      </c>
    </row>
    <row r="574" spans="1:25" s="62" customFormat="1" ht="18.75" customHeight="1" collapsed="1" thickBot="1" x14ac:dyDescent="0.25">
      <c r="A574" s="112">
        <v>19</v>
      </c>
      <c r="B574" s="101">
        <f>SUM(B575:B578)</f>
        <v>1477.3560000000002</v>
      </c>
      <c r="C574" s="101">
        <f t="shared" ref="C574:Y574" si="128">SUM(C575:C578)</f>
        <v>1462.4460000000001</v>
      </c>
      <c r="D574" s="101">
        <f t="shared" si="128"/>
        <v>1465.9960000000001</v>
      </c>
      <c r="E574" s="101">
        <f t="shared" si="128"/>
        <v>1476.826</v>
      </c>
      <c r="F574" s="101">
        <f t="shared" si="128"/>
        <v>1460.0460000000003</v>
      </c>
      <c r="G574" s="101">
        <f t="shared" si="128"/>
        <v>1449.096</v>
      </c>
      <c r="H574" s="101">
        <f t="shared" si="128"/>
        <v>1451.1460000000002</v>
      </c>
      <c r="I574" s="101">
        <f t="shared" si="128"/>
        <v>1453.9160000000002</v>
      </c>
      <c r="J574" s="101">
        <f t="shared" si="128"/>
        <v>1456.7460000000001</v>
      </c>
      <c r="K574" s="101">
        <f t="shared" si="128"/>
        <v>1466.5460000000003</v>
      </c>
      <c r="L574" s="101">
        <f t="shared" si="128"/>
        <v>1468.9460000000001</v>
      </c>
      <c r="M574" s="101">
        <f t="shared" si="128"/>
        <v>1461.616</v>
      </c>
      <c r="N574" s="101">
        <f t="shared" si="128"/>
        <v>1467.5060000000001</v>
      </c>
      <c r="O574" s="101">
        <f t="shared" si="128"/>
        <v>1451.3360000000002</v>
      </c>
      <c r="P574" s="101">
        <f t="shared" si="128"/>
        <v>1457.0860000000002</v>
      </c>
      <c r="Q574" s="101">
        <f t="shared" si="128"/>
        <v>1474.2760000000003</v>
      </c>
      <c r="R574" s="101">
        <f t="shared" si="128"/>
        <v>1483.2760000000003</v>
      </c>
      <c r="S574" s="101">
        <f t="shared" si="128"/>
        <v>1492.6060000000002</v>
      </c>
      <c r="T574" s="101">
        <f t="shared" si="128"/>
        <v>1479.386</v>
      </c>
      <c r="U574" s="101">
        <f t="shared" si="128"/>
        <v>1476.076</v>
      </c>
      <c r="V574" s="101">
        <f t="shared" si="128"/>
        <v>1473.096</v>
      </c>
      <c r="W574" s="101">
        <f t="shared" si="128"/>
        <v>1481.116</v>
      </c>
      <c r="X574" s="101">
        <f t="shared" si="128"/>
        <v>1481.076</v>
      </c>
      <c r="Y574" s="101">
        <f t="shared" si="128"/>
        <v>1482.8760000000002</v>
      </c>
    </row>
    <row r="575" spans="1:25" s="62" customFormat="1" ht="18.75" hidden="1" customHeight="1" outlineLevel="1" x14ac:dyDescent="0.2">
      <c r="A575" s="160" t="s">
        <v>8</v>
      </c>
      <c r="B575" s="76">
        <f>B101</f>
        <v>711.15</v>
      </c>
      <c r="C575" s="71">
        <f t="shared" ref="C575:Y575" si="129">C101</f>
        <v>696.24</v>
      </c>
      <c r="D575" s="71">
        <f t="shared" si="129"/>
        <v>699.79</v>
      </c>
      <c r="E575" s="72">
        <f t="shared" si="129"/>
        <v>710.62</v>
      </c>
      <c r="F575" s="71">
        <f t="shared" si="129"/>
        <v>693.84</v>
      </c>
      <c r="G575" s="71">
        <f t="shared" si="129"/>
        <v>682.89</v>
      </c>
      <c r="H575" s="71">
        <f t="shared" si="129"/>
        <v>684.94</v>
      </c>
      <c r="I575" s="71">
        <f t="shared" si="129"/>
        <v>687.71</v>
      </c>
      <c r="J575" s="73">
        <f t="shared" si="129"/>
        <v>690.54</v>
      </c>
      <c r="K575" s="71">
        <f t="shared" si="129"/>
        <v>700.34</v>
      </c>
      <c r="L575" s="71">
        <f t="shared" si="129"/>
        <v>702.74</v>
      </c>
      <c r="M575" s="71">
        <f t="shared" si="129"/>
        <v>695.41</v>
      </c>
      <c r="N575" s="71">
        <f t="shared" si="129"/>
        <v>701.3</v>
      </c>
      <c r="O575" s="71">
        <f t="shared" si="129"/>
        <v>685.13</v>
      </c>
      <c r="P575" s="71">
        <f t="shared" si="129"/>
        <v>690.88</v>
      </c>
      <c r="Q575" s="71">
        <f t="shared" si="129"/>
        <v>708.07</v>
      </c>
      <c r="R575" s="71">
        <f t="shared" si="129"/>
        <v>717.07</v>
      </c>
      <c r="S575" s="71">
        <f t="shared" si="129"/>
        <v>726.4</v>
      </c>
      <c r="T575" s="71">
        <f t="shared" si="129"/>
        <v>713.18</v>
      </c>
      <c r="U575" s="71">
        <f t="shared" si="129"/>
        <v>709.87</v>
      </c>
      <c r="V575" s="71">
        <f t="shared" si="129"/>
        <v>706.89</v>
      </c>
      <c r="W575" s="71">
        <f t="shared" si="129"/>
        <v>714.91</v>
      </c>
      <c r="X575" s="71">
        <f t="shared" si="129"/>
        <v>714.87</v>
      </c>
      <c r="Y575" s="79">
        <f t="shared" si="129"/>
        <v>716.67</v>
      </c>
    </row>
    <row r="576" spans="1:25" s="62" customFormat="1" ht="18.75" hidden="1" customHeight="1" outlineLevel="1" x14ac:dyDescent="0.2">
      <c r="A576" s="53" t="s">
        <v>9</v>
      </c>
      <c r="B576" s="76">
        <v>763.71</v>
      </c>
      <c r="C576" s="74">
        <v>763.71</v>
      </c>
      <c r="D576" s="74">
        <v>763.71</v>
      </c>
      <c r="E576" s="74">
        <v>763.71</v>
      </c>
      <c r="F576" s="74">
        <v>763.71</v>
      </c>
      <c r="G576" s="74">
        <v>763.71</v>
      </c>
      <c r="H576" s="74">
        <v>763.71</v>
      </c>
      <c r="I576" s="74">
        <v>763.71</v>
      </c>
      <c r="J576" s="74">
        <v>763.71</v>
      </c>
      <c r="K576" s="74">
        <v>763.71</v>
      </c>
      <c r="L576" s="74">
        <v>763.71</v>
      </c>
      <c r="M576" s="74">
        <v>763.71</v>
      </c>
      <c r="N576" s="74">
        <v>763.71</v>
      </c>
      <c r="O576" s="74">
        <v>763.71</v>
      </c>
      <c r="P576" s="74">
        <v>763.71</v>
      </c>
      <c r="Q576" s="74">
        <v>763.71</v>
      </c>
      <c r="R576" s="74">
        <v>763.71</v>
      </c>
      <c r="S576" s="74">
        <v>763.71</v>
      </c>
      <c r="T576" s="74">
        <v>763.71</v>
      </c>
      <c r="U576" s="74">
        <v>763.71</v>
      </c>
      <c r="V576" s="74">
        <v>763.71</v>
      </c>
      <c r="W576" s="74">
        <v>763.71</v>
      </c>
      <c r="X576" s="74">
        <v>763.71</v>
      </c>
      <c r="Y576" s="81">
        <v>763.71</v>
      </c>
    </row>
    <row r="577" spans="1:25" s="62" customFormat="1" ht="18.75" hidden="1" customHeight="1" outlineLevel="1" x14ac:dyDescent="0.2">
      <c r="A577" s="54" t="s">
        <v>10</v>
      </c>
      <c r="B577" s="76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81"/>
    </row>
    <row r="578" spans="1:25" s="62" customFormat="1" ht="18.75" hidden="1" customHeight="1" outlineLevel="1" thickBot="1" x14ac:dyDescent="0.25">
      <c r="A578" s="161" t="s">
        <v>11</v>
      </c>
      <c r="B578" s="77">
        <v>2.496</v>
      </c>
      <c r="C578" s="75">
        <v>2.496</v>
      </c>
      <c r="D578" s="75">
        <v>2.496</v>
      </c>
      <c r="E578" s="75">
        <v>2.496</v>
      </c>
      <c r="F578" s="75">
        <v>2.496</v>
      </c>
      <c r="G578" s="75">
        <v>2.496</v>
      </c>
      <c r="H578" s="75">
        <v>2.496</v>
      </c>
      <c r="I578" s="75">
        <v>2.496</v>
      </c>
      <c r="J578" s="75">
        <v>2.496</v>
      </c>
      <c r="K578" s="75">
        <v>2.496</v>
      </c>
      <c r="L578" s="75">
        <v>2.496</v>
      </c>
      <c r="M578" s="75">
        <v>2.496</v>
      </c>
      <c r="N578" s="75">
        <v>2.496</v>
      </c>
      <c r="O578" s="75">
        <v>2.496</v>
      </c>
      <c r="P578" s="75">
        <v>2.496</v>
      </c>
      <c r="Q578" s="75">
        <v>2.496</v>
      </c>
      <c r="R578" s="75">
        <v>2.496</v>
      </c>
      <c r="S578" s="75">
        <v>2.496</v>
      </c>
      <c r="T578" s="75">
        <v>2.496</v>
      </c>
      <c r="U578" s="75">
        <v>2.496</v>
      </c>
      <c r="V578" s="75">
        <v>2.496</v>
      </c>
      <c r="W578" s="75">
        <v>2.496</v>
      </c>
      <c r="X578" s="75">
        <v>2.496</v>
      </c>
      <c r="Y578" s="82">
        <v>2.496</v>
      </c>
    </row>
    <row r="579" spans="1:25" s="62" customFormat="1" ht="18.75" customHeight="1" collapsed="1" thickBot="1" x14ac:dyDescent="0.25">
      <c r="A579" s="109">
        <v>20</v>
      </c>
      <c r="B579" s="101">
        <f>SUM(B580:B583)</f>
        <v>1462.3960000000002</v>
      </c>
      <c r="C579" s="101">
        <f t="shared" ref="C579:Y579" si="130">SUM(C580:C583)</f>
        <v>1443.136</v>
      </c>
      <c r="D579" s="101">
        <f t="shared" si="130"/>
        <v>1447.7860000000001</v>
      </c>
      <c r="E579" s="101">
        <f t="shared" si="130"/>
        <v>1458.616</v>
      </c>
      <c r="F579" s="101">
        <f t="shared" si="130"/>
        <v>1454.5360000000001</v>
      </c>
      <c r="G579" s="101">
        <f t="shared" si="130"/>
        <v>1453.7660000000001</v>
      </c>
      <c r="H579" s="101">
        <f t="shared" si="130"/>
        <v>1457.4260000000002</v>
      </c>
      <c r="I579" s="101">
        <f t="shared" si="130"/>
        <v>1441.5460000000003</v>
      </c>
      <c r="J579" s="101">
        <f t="shared" si="130"/>
        <v>1444.4860000000001</v>
      </c>
      <c r="K579" s="101">
        <f t="shared" si="130"/>
        <v>1450.4560000000001</v>
      </c>
      <c r="L579" s="101">
        <f t="shared" si="130"/>
        <v>1452.6660000000002</v>
      </c>
      <c r="M579" s="101">
        <f t="shared" si="130"/>
        <v>1451.2760000000003</v>
      </c>
      <c r="N579" s="101">
        <f t="shared" si="130"/>
        <v>1459.3960000000002</v>
      </c>
      <c r="O579" s="101">
        <f t="shared" si="130"/>
        <v>1434.3960000000002</v>
      </c>
      <c r="P579" s="101">
        <f t="shared" si="130"/>
        <v>1441.7360000000001</v>
      </c>
      <c r="Q579" s="101">
        <f t="shared" si="130"/>
        <v>1460.6960000000001</v>
      </c>
      <c r="R579" s="101">
        <f t="shared" si="130"/>
        <v>1477.826</v>
      </c>
      <c r="S579" s="101">
        <f t="shared" si="130"/>
        <v>1483.0360000000001</v>
      </c>
      <c r="T579" s="101">
        <f t="shared" si="130"/>
        <v>1477.2060000000001</v>
      </c>
      <c r="U579" s="101">
        <f t="shared" si="130"/>
        <v>1468.0360000000001</v>
      </c>
      <c r="V579" s="101">
        <f t="shared" si="130"/>
        <v>1469.5160000000001</v>
      </c>
      <c r="W579" s="101">
        <f t="shared" si="130"/>
        <v>1471.5660000000003</v>
      </c>
      <c r="X579" s="101">
        <f t="shared" si="130"/>
        <v>1467.1560000000002</v>
      </c>
      <c r="Y579" s="101">
        <f t="shared" si="130"/>
        <v>1461.9160000000002</v>
      </c>
    </row>
    <row r="580" spans="1:25" s="62" customFormat="1" ht="18.75" hidden="1" customHeight="1" outlineLevel="1" x14ac:dyDescent="0.2">
      <c r="A580" s="160" t="s">
        <v>8</v>
      </c>
      <c r="B580" s="76">
        <f>B106</f>
        <v>696.19</v>
      </c>
      <c r="C580" s="71">
        <f t="shared" ref="C580:Y580" si="131">C106</f>
        <v>676.93</v>
      </c>
      <c r="D580" s="71">
        <f t="shared" si="131"/>
        <v>681.58</v>
      </c>
      <c r="E580" s="72">
        <f t="shared" si="131"/>
        <v>692.41</v>
      </c>
      <c r="F580" s="71">
        <f t="shared" si="131"/>
        <v>688.33</v>
      </c>
      <c r="G580" s="71">
        <f t="shared" si="131"/>
        <v>687.56</v>
      </c>
      <c r="H580" s="71">
        <f t="shared" si="131"/>
        <v>691.22</v>
      </c>
      <c r="I580" s="71">
        <f t="shared" si="131"/>
        <v>675.34</v>
      </c>
      <c r="J580" s="73">
        <f t="shared" si="131"/>
        <v>678.28</v>
      </c>
      <c r="K580" s="71">
        <f t="shared" si="131"/>
        <v>684.25</v>
      </c>
      <c r="L580" s="71">
        <f t="shared" si="131"/>
        <v>686.46</v>
      </c>
      <c r="M580" s="71">
        <f t="shared" si="131"/>
        <v>685.07</v>
      </c>
      <c r="N580" s="71">
        <f t="shared" si="131"/>
        <v>693.19</v>
      </c>
      <c r="O580" s="71">
        <f t="shared" si="131"/>
        <v>668.19</v>
      </c>
      <c r="P580" s="71">
        <f t="shared" si="131"/>
        <v>675.53</v>
      </c>
      <c r="Q580" s="71">
        <f t="shared" si="131"/>
        <v>694.49</v>
      </c>
      <c r="R580" s="71">
        <f t="shared" si="131"/>
        <v>711.62</v>
      </c>
      <c r="S580" s="71">
        <f t="shared" si="131"/>
        <v>716.83</v>
      </c>
      <c r="T580" s="71">
        <f t="shared" si="131"/>
        <v>711</v>
      </c>
      <c r="U580" s="71">
        <f t="shared" si="131"/>
        <v>701.83</v>
      </c>
      <c r="V580" s="71">
        <f t="shared" si="131"/>
        <v>703.31</v>
      </c>
      <c r="W580" s="71">
        <f t="shared" si="131"/>
        <v>705.36</v>
      </c>
      <c r="X580" s="71">
        <f t="shared" si="131"/>
        <v>700.95</v>
      </c>
      <c r="Y580" s="79">
        <f t="shared" si="131"/>
        <v>695.71</v>
      </c>
    </row>
    <row r="581" spans="1:25" s="62" customFormat="1" ht="18.75" hidden="1" customHeight="1" outlineLevel="1" x14ac:dyDescent="0.2">
      <c r="A581" s="53" t="s">
        <v>9</v>
      </c>
      <c r="B581" s="76">
        <v>763.71</v>
      </c>
      <c r="C581" s="74">
        <v>763.71</v>
      </c>
      <c r="D581" s="74">
        <v>763.71</v>
      </c>
      <c r="E581" s="74">
        <v>763.71</v>
      </c>
      <c r="F581" s="74">
        <v>763.71</v>
      </c>
      <c r="G581" s="74">
        <v>763.71</v>
      </c>
      <c r="H581" s="74">
        <v>763.71</v>
      </c>
      <c r="I581" s="74">
        <v>763.71</v>
      </c>
      <c r="J581" s="74">
        <v>763.71</v>
      </c>
      <c r="K581" s="74">
        <v>763.71</v>
      </c>
      <c r="L581" s="74">
        <v>763.71</v>
      </c>
      <c r="M581" s="74">
        <v>763.71</v>
      </c>
      <c r="N581" s="74">
        <v>763.71</v>
      </c>
      <c r="O581" s="74">
        <v>763.71</v>
      </c>
      <c r="P581" s="74">
        <v>763.71</v>
      </c>
      <c r="Q581" s="74">
        <v>763.71</v>
      </c>
      <c r="R581" s="74">
        <v>763.71</v>
      </c>
      <c r="S581" s="74">
        <v>763.71</v>
      </c>
      <c r="T581" s="74">
        <v>763.71</v>
      </c>
      <c r="U581" s="74">
        <v>763.71</v>
      </c>
      <c r="V581" s="74">
        <v>763.71</v>
      </c>
      <c r="W581" s="74">
        <v>763.71</v>
      </c>
      <c r="X581" s="74">
        <v>763.71</v>
      </c>
      <c r="Y581" s="81">
        <v>763.71</v>
      </c>
    </row>
    <row r="582" spans="1:25" s="62" customFormat="1" ht="18.75" hidden="1" customHeight="1" outlineLevel="1" x14ac:dyDescent="0.2">
      <c r="A582" s="54" t="s">
        <v>10</v>
      </c>
      <c r="B582" s="76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81"/>
    </row>
    <row r="583" spans="1:25" s="62" customFormat="1" ht="18.75" hidden="1" customHeight="1" outlineLevel="1" thickBot="1" x14ac:dyDescent="0.25">
      <c r="A583" s="161" t="s">
        <v>11</v>
      </c>
      <c r="B583" s="77">
        <v>2.496</v>
      </c>
      <c r="C583" s="75">
        <v>2.496</v>
      </c>
      <c r="D583" s="75">
        <v>2.496</v>
      </c>
      <c r="E583" s="75">
        <v>2.496</v>
      </c>
      <c r="F583" s="75">
        <v>2.496</v>
      </c>
      <c r="G583" s="75">
        <v>2.496</v>
      </c>
      <c r="H583" s="75">
        <v>2.496</v>
      </c>
      <c r="I583" s="75">
        <v>2.496</v>
      </c>
      <c r="J583" s="75">
        <v>2.496</v>
      </c>
      <c r="K583" s="75">
        <v>2.496</v>
      </c>
      <c r="L583" s="75">
        <v>2.496</v>
      </c>
      <c r="M583" s="75">
        <v>2.496</v>
      </c>
      <c r="N583" s="75">
        <v>2.496</v>
      </c>
      <c r="O583" s="75">
        <v>2.496</v>
      </c>
      <c r="P583" s="75">
        <v>2.496</v>
      </c>
      <c r="Q583" s="75">
        <v>2.496</v>
      </c>
      <c r="R583" s="75">
        <v>2.496</v>
      </c>
      <c r="S583" s="75">
        <v>2.496</v>
      </c>
      <c r="T583" s="75">
        <v>2.496</v>
      </c>
      <c r="U583" s="75">
        <v>2.496</v>
      </c>
      <c r="V583" s="75">
        <v>2.496</v>
      </c>
      <c r="W583" s="75">
        <v>2.496</v>
      </c>
      <c r="X583" s="75">
        <v>2.496</v>
      </c>
      <c r="Y583" s="82">
        <v>2.496</v>
      </c>
    </row>
    <row r="584" spans="1:25" s="62" customFormat="1" ht="18.75" customHeight="1" collapsed="1" thickBot="1" x14ac:dyDescent="0.25">
      <c r="A584" s="100">
        <v>21</v>
      </c>
      <c r="B584" s="101">
        <f>SUM(B585:B588)</f>
        <v>1460.7160000000001</v>
      </c>
      <c r="C584" s="101">
        <f t="shared" ref="C584:Y584" si="132">SUM(C585:C588)</f>
        <v>1444.5160000000001</v>
      </c>
      <c r="D584" s="101">
        <f t="shared" si="132"/>
        <v>1446.3160000000003</v>
      </c>
      <c r="E584" s="101">
        <f t="shared" si="132"/>
        <v>1458.116</v>
      </c>
      <c r="F584" s="101">
        <f t="shared" si="132"/>
        <v>1460.5360000000001</v>
      </c>
      <c r="G584" s="101">
        <f t="shared" si="132"/>
        <v>1456.1760000000002</v>
      </c>
      <c r="H584" s="101">
        <f t="shared" si="132"/>
        <v>1458.806</v>
      </c>
      <c r="I584" s="101">
        <f t="shared" si="132"/>
        <v>1447.5060000000001</v>
      </c>
      <c r="J584" s="101">
        <f t="shared" si="132"/>
        <v>1444.5460000000003</v>
      </c>
      <c r="K584" s="101">
        <f t="shared" si="132"/>
        <v>1446.6460000000002</v>
      </c>
      <c r="L584" s="101">
        <f t="shared" si="132"/>
        <v>1450.096</v>
      </c>
      <c r="M584" s="101">
        <f t="shared" si="132"/>
        <v>1451.6060000000002</v>
      </c>
      <c r="N584" s="101">
        <f t="shared" si="132"/>
        <v>1461.1060000000002</v>
      </c>
      <c r="O584" s="101">
        <f t="shared" si="132"/>
        <v>1442.7460000000001</v>
      </c>
      <c r="P584" s="101">
        <f t="shared" si="132"/>
        <v>1450.4860000000001</v>
      </c>
      <c r="Q584" s="101">
        <f t="shared" si="132"/>
        <v>1462.2060000000001</v>
      </c>
      <c r="R584" s="101">
        <f t="shared" si="132"/>
        <v>1471.6060000000002</v>
      </c>
      <c r="S584" s="101">
        <f t="shared" si="132"/>
        <v>1477.1860000000001</v>
      </c>
      <c r="T584" s="101">
        <f t="shared" si="132"/>
        <v>1466.7760000000003</v>
      </c>
      <c r="U584" s="101">
        <f t="shared" si="132"/>
        <v>1457.4160000000002</v>
      </c>
      <c r="V584" s="101">
        <f t="shared" si="132"/>
        <v>1459.386</v>
      </c>
      <c r="W584" s="101">
        <f t="shared" si="132"/>
        <v>1468.4160000000002</v>
      </c>
      <c r="X584" s="101">
        <f t="shared" si="132"/>
        <v>1474.4160000000002</v>
      </c>
      <c r="Y584" s="101">
        <f t="shared" si="132"/>
        <v>1467.2260000000001</v>
      </c>
    </row>
    <row r="585" spans="1:25" s="62" customFormat="1" ht="18.75" hidden="1" customHeight="1" outlineLevel="1" x14ac:dyDescent="0.2">
      <c r="A585" s="160" t="s">
        <v>8</v>
      </c>
      <c r="B585" s="76">
        <f>B111</f>
        <v>694.51</v>
      </c>
      <c r="C585" s="71">
        <f t="shared" ref="C585:Y585" si="133">C111</f>
        <v>678.31</v>
      </c>
      <c r="D585" s="71">
        <f t="shared" si="133"/>
        <v>680.11</v>
      </c>
      <c r="E585" s="72">
        <f t="shared" si="133"/>
        <v>691.91</v>
      </c>
      <c r="F585" s="71">
        <f t="shared" si="133"/>
        <v>694.33</v>
      </c>
      <c r="G585" s="71">
        <f t="shared" si="133"/>
        <v>689.97</v>
      </c>
      <c r="H585" s="71">
        <f t="shared" si="133"/>
        <v>692.6</v>
      </c>
      <c r="I585" s="71">
        <f t="shared" si="133"/>
        <v>681.3</v>
      </c>
      <c r="J585" s="73">
        <f t="shared" si="133"/>
        <v>678.34</v>
      </c>
      <c r="K585" s="71">
        <f t="shared" si="133"/>
        <v>680.44</v>
      </c>
      <c r="L585" s="71">
        <f t="shared" si="133"/>
        <v>683.89</v>
      </c>
      <c r="M585" s="71">
        <f t="shared" si="133"/>
        <v>685.4</v>
      </c>
      <c r="N585" s="71">
        <f t="shared" si="133"/>
        <v>694.9</v>
      </c>
      <c r="O585" s="71">
        <f t="shared" si="133"/>
        <v>676.54</v>
      </c>
      <c r="P585" s="71">
        <f t="shared" si="133"/>
        <v>684.28</v>
      </c>
      <c r="Q585" s="71">
        <f t="shared" si="133"/>
        <v>696</v>
      </c>
      <c r="R585" s="71">
        <f t="shared" si="133"/>
        <v>705.4</v>
      </c>
      <c r="S585" s="71">
        <f t="shared" si="133"/>
        <v>710.98</v>
      </c>
      <c r="T585" s="71">
        <f t="shared" si="133"/>
        <v>700.57</v>
      </c>
      <c r="U585" s="71">
        <f t="shared" si="133"/>
        <v>691.21</v>
      </c>
      <c r="V585" s="71">
        <f t="shared" si="133"/>
        <v>693.18</v>
      </c>
      <c r="W585" s="71">
        <f t="shared" si="133"/>
        <v>702.21</v>
      </c>
      <c r="X585" s="71">
        <f t="shared" si="133"/>
        <v>708.21</v>
      </c>
      <c r="Y585" s="79">
        <f t="shared" si="133"/>
        <v>701.02</v>
      </c>
    </row>
    <row r="586" spans="1:25" s="62" customFormat="1" ht="18.75" hidden="1" customHeight="1" outlineLevel="1" x14ac:dyDescent="0.2">
      <c r="A586" s="53" t="s">
        <v>9</v>
      </c>
      <c r="B586" s="76">
        <v>763.71</v>
      </c>
      <c r="C586" s="74">
        <v>763.71</v>
      </c>
      <c r="D586" s="74">
        <v>763.71</v>
      </c>
      <c r="E586" s="74">
        <v>763.71</v>
      </c>
      <c r="F586" s="74">
        <v>763.71</v>
      </c>
      <c r="G586" s="74">
        <v>763.71</v>
      </c>
      <c r="H586" s="74">
        <v>763.71</v>
      </c>
      <c r="I586" s="74">
        <v>763.71</v>
      </c>
      <c r="J586" s="74">
        <v>763.71</v>
      </c>
      <c r="K586" s="74">
        <v>763.71</v>
      </c>
      <c r="L586" s="74">
        <v>763.71</v>
      </c>
      <c r="M586" s="74">
        <v>763.71</v>
      </c>
      <c r="N586" s="74">
        <v>763.71</v>
      </c>
      <c r="O586" s="74">
        <v>763.71</v>
      </c>
      <c r="P586" s="74">
        <v>763.71</v>
      </c>
      <c r="Q586" s="74">
        <v>763.71</v>
      </c>
      <c r="R586" s="74">
        <v>763.71</v>
      </c>
      <c r="S586" s="74">
        <v>763.71</v>
      </c>
      <c r="T586" s="74">
        <v>763.71</v>
      </c>
      <c r="U586" s="74">
        <v>763.71</v>
      </c>
      <c r="V586" s="74">
        <v>763.71</v>
      </c>
      <c r="W586" s="74">
        <v>763.71</v>
      </c>
      <c r="X586" s="74">
        <v>763.71</v>
      </c>
      <c r="Y586" s="81">
        <v>763.71</v>
      </c>
    </row>
    <row r="587" spans="1:25" s="62" customFormat="1" ht="18.75" hidden="1" customHeight="1" outlineLevel="1" x14ac:dyDescent="0.2">
      <c r="A587" s="54" t="s">
        <v>10</v>
      </c>
      <c r="B587" s="76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81"/>
    </row>
    <row r="588" spans="1:25" s="62" customFormat="1" ht="18.75" hidden="1" customHeight="1" outlineLevel="1" thickBot="1" x14ac:dyDescent="0.25">
      <c r="A588" s="161" t="s">
        <v>11</v>
      </c>
      <c r="B588" s="77">
        <v>2.496</v>
      </c>
      <c r="C588" s="75">
        <v>2.496</v>
      </c>
      <c r="D588" s="75">
        <v>2.496</v>
      </c>
      <c r="E588" s="75">
        <v>2.496</v>
      </c>
      <c r="F588" s="75">
        <v>2.496</v>
      </c>
      <c r="G588" s="75">
        <v>2.496</v>
      </c>
      <c r="H588" s="75">
        <v>2.496</v>
      </c>
      <c r="I588" s="75">
        <v>2.496</v>
      </c>
      <c r="J588" s="75">
        <v>2.496</v>
      </c>
      <c r="K588" s="75">
        <v>2.496</v>
      </c>
      <c r="L588" s="75">
        <v>2.496</v>
      </c>
      <c r="M588" s="75">
        <v>2.496</v>
      </c>
      <c r="N588" s="75">
        <v>2.496</v>
      </c>
      <c r="O588" s="75">
        <v>2.496</v>
      </c>
      <c r="P588" s="75">
        <v>2.496</v>
      </c>
      <c r="Q588" s="75">
        <v>2.496</v>
      </c>
      <c r="R588" s="75">
        <v>2.496</v>
      </c>
      <c r="S588" s="75">
        <v>2.496</v>
      </c>
      <c r="T588" s="75">
        <v>2.496</v>
      </c>
      <c r="U588" s="75">
        <v>2.496</v>
      </c>
      <c r="V588" s="75">
        <v>2.496</v>
      </c>
      <c r="W588" s="75">
        <v>2.496</v>
      </c>
      <c r="X588" s="75">
        <v>2.496</v>
      </c>
      <c r="Y588" s="82">
        <v>2.496</v>
      </c>
    </row>
    <row r="589" spans="1:25" s="62" customFormat="1" ht="18.75" customHeight="1" collapsed="1" thickBot="1" x14ac:dyDescent="0.25">
      <c r="A589" s="109">
        <v>22</v>
      </c>
      <c r="B589" s="101">
        <f>SUM(B590:B593)</f>
        <v>1493.886</v>
      </c>
      <c r="C589" s="101">
        <f t="shared" ref="C589:Y589" si="134">SUM(C590:C593)</f>
        <v>1469.5360000000001</v>
      </c>
      <c r="D589" s="101">
        <f t="shared" si="134"/>
        <v>1488.1460000000002</v>
      </c>
      <c r="E589" s="101">
        <f t="shared" si="134"/>
        <v>1494.2560000000001</v>
      </c>
      <c r="F589" s="101">
        <f t="shared" si="134"/>
        <v>1492.5460000000003</v>
      </c>
      <c r="G589" s="101">
        <f t="shared" si="134"/>
        <v>1491.7860000000001</v>
      </c>
      <c r="H589" s="101">
        <f t="shared" si="134"/>
        <v>1493.2260000000001</v>
      </c>
      <c r="I589" s="101">
        <f t="shared" si="134"/>
        <v>1482.8960000000002</v>
      </c>
      <c r="J589" s="101">
        <f t="shared" si="134"/>
        <v>1485.7360000000001</v>
      </c>
      <c r="K589" s="101">
        <f t="shared" si="134"/>
        <v>1497.4560000000001</v>
      </c>
      <c r="L589" s="101">
        <f t="shared" si="134"/>
        <v>1494.7160000000001</v>
      </c>
      <c r="M589" s="101">
        <f t="shared" si="134"/>
        <v>1494.3560000000002</v>
      </c>
      <c r="N589" s="101">
        <f t="shared" si="134"/>
        <v>1495.0860000000002</v>
      </c>
      <c r="O589" s="101">
        <f t="shared" si="134"/>
        <v>1473.2960000000003</v>
      </c>
      <c r="P589" s="101">
        <f t="shared" si="134"/>
        <v>1475.2260000000001</v>
      </c>
      <c r="Q589" s="101">
        <f t="shared" si="134"/>
        <v>1485.8360000000002</v>
      </c>
      <c r="R589" s="101">
        <f t="shared" si="134"/>
        <v>1494.2860000000001</v>
      </c>
      <c r="S589" s="101">
        <f t="shared" si="134"/>
        <v>1500.9660000000001</v>
      </c>
      <c r="T589" s="101">
        <f t="shared" si="134"/>
        <v>1493.9460000000001</v>
      </c>
      <c r="U589" s="101">
        <f t="shared" si="134"/>
        <v>1489.9360000000001</v>
      </c>
      <c r="V589" s="101">
        <f t="shared" si="134"/>
        <v>1492.556</v>
      </c>
      <c r="W589" s="101">
        <f t="shared" si="134"/>
        <v>1494.2360000000001</v>
      </c>
      <c r="X589" s="101">
        <f t="shared" si="134"/>
        <v>1496.2060000000001</v>
      </c>
      <c r="Y589" s="101">
        <f t="shared" si="134"/>
        <v>1502.1460000000002</v>
      </c>
    </row>
    <row r="590" spans="1:25" s="62" customFormat="1" ht="18.75" customHeight="1" outlineLevel="1" x14ac:dyDescent="0.2">
      <c r="A590" s="160" t="s">
        <v>8</v>
      </c>
      <c r="B590" s="76">
        <f>B116</f>
        <v>727.68</v>
      </c>
      <c r="C590" s="71">
        <f t="shared" ref="C590:Y590" si="135">C116</f>
        <v>703.33</v>
      </c>
      <c r="D590" s="71">
        <f t="shared" si="135"/>
        <v>721.94</v>
      </c>
      <c r="E590" s="72">
        <f t="shared" si="135"/>
        <v>728.05</v>
      </c>
      <c r="F590" s="71">
        <f t="shared" si="135"/>
        <v>726.34</v>
      </c>
      <c r="G590" s="71">
        <f t="shared" si="135"/>
        <v>725.58</v>
      </c>
      <c r="H590" s="71">
        <f t="shared" si="135"/>
        <v>727.02</v>
      </c>
      <c r="I590" s="71">
        <f t="shared" si="135"/>
        <v>716.69</v>
      </c>
      <c r="J590" s="73">
        <f t="shared" si="135"/>
        <v>719.53</v>
      </c>
      <c r="K590" s="71">
        <f t="shared" si="135"/>
        <v>731.25</v>
      </c>
      <c r="L590" s="71">
        <f t="shared" si="135"/>
        <v>728.51</v>
      </c>
      <c r="M590" s="71">
        <f t="shared" si="135"/>
        <v>728.15</v>
      </c>
      <c r="N590" s="71">
        <f t="shared" si="135"/>
        <v>728.88</v>
      </c>
      <c r="O590" s="71">
        <f t="shared" si="135"/>
        <v>707.09</v>
      </c>
      <c r="P590" s="71">
        <f t="shared" si="135"/>
        <v>709.02</v>
      </c>
      <c r="Q590" s="71">
        <f t="shared" si="135"/>
        <v>719.63</v>
      </c>
      <c r="R590" s="71">
        <f t="shared" si="135"/>
        <v>728.08</v>
      </c>
      <c r="S590" s="71">
        <f t="shared" si="135"/>
        <v>734.76</v>
      </c>
      <c r="T590" s="71">
        <f t="shared" si="135"/>
        <v>727.74</v>
      </c>
      <c r="U590" s="71">
        <f t="shared" si="135"/>
        <v>723.73</v>
      </c>
      <c r="V590" s="71">
        <f t="shared" si="135"/>
        <v>726.35</v>
      </c>
      <c r="W590" s="71">
        <f t="shared" si="135"/>
        <v>728.03</v>
      </c>
      <c r="X590" s="71">
        <f t="shared" si="135"/>
        <v>730</v>
      </c>
      <c r="Y590" s="79">
        <f t="shared" si="135"/>
        <v>735.94</v>
      </c>
    </row>
    <row r="591" spans="1:25" s="62" customFormat="1" ht="18.75" customHeight="1" outlineLevel="1" x14ac:dyDescent="0.2">
      <c r="A591" s="53" t="s">
        <v>9</v>
      </c>
      <c r="B591" s="76">
        <v>763.71</v>
      </c>
      <c r="C591" s="74">
        <v>763.71</v>
      </c>
      <c r="D591" s="74">
        <v>763.71</v>
      </c>
      <c r="E591" s="74">
        <v>763.71</v>
      </c>
      <c r="F591" s="74">
        <v>763.71</v>
      </c>
      <c r="G591" s="74">
        <v>763.71</v>
      </c>
      <c r="H591" s="74">
        <v>763.71</v>
      </c>
      <c r="I591" s="74">
        <v>763.71</v>
      </c>
      <c r="J591" s="74">
        <v>763.71</v>
      </c>
      <c r="K591" s="74">
        <v>763.71</v>
      </c>
      <c r="L591" s="74">
        <v>763.71</v>
      </c>
      <c r="M591" s="74">
        <v>763.71</v>
      </c>
      <c r="N591" s="74">
        <v>763.71</v>
      </c>
      <c r="O591" s="74">
        <v>763.71</v>
      </c>
      <c r="P591" s="74">
        <v>763.71</v>
      </c>
      <c r="Q591" s="74">
        <v>763.71</v>
      </c>
      <c r="R591" s="74">
        <v>763.71</v>
      </c>
      <c r="S591" s="74">
        <v>763.71</v>
      </c>
      <c r="T591" s="74">
        <v>763.71</v>
      </c>
      <c r="U591" s="74">
        <v>763.71</v>
      </c>
      <c r="V591" s="74">
        <v>763.71</v>
      </c>
      <c r="W591" s="74">
        <v>763.71</v>
      </c>
      <c r="X591" s="74">
        <v>763.71</v>
      </c>
      <c r="Y591" s="81">
        <v>763.71</v>
      </c>
    </row>
    <row r="592" spans="1:25" s="62" customFormat="1" ht="18.75" customHeight="1" outlineLevel="1" x14ac:dyDescent="0.2">
      <c r="A592" s="54" t="s">
        <v>10</v>
      </c>
      <c r="B592" s="76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81"/>
    </row>
    <row r="593" spans="1:25" s="62" customFormat="1" ht="18.75" customHeight="1" outlineLevel="1" thickBot="1" x14ac:dyDescent="0.25">
      <c r="A593" s="161" t="s">
        <v>11</v>
      </c>
      <c r="B593" s="77">
        <v>2.496</v>
      </c>
      <c r="C593" s="75">
        <v>2.496</v>
      </c>
      <c r="D593" s="75">
        <v>2.496</v>
      </c>
      <c r="E593" s="75">
        <v>2.496</v>
      </c>
      <c r="F593" s="75">
        <v>2.496</v>
      </c>
      <c r="G593" s="75">
        <v>2.496</v>
      </c>
      <c r="H593" s="75">
        <v>2.496</v>
      </c>
      <c r="I593" s="75">
        <v>2.496</v>
      </c>
      <c r="J593" s="75">
        <v>2.496</v>
      </c>
      <c r="K593" s="75">
        <v>2.496</v>
      </c>
      <c r="L593" s="75">
        <v>2.496</v>
      </c>
      <c r="M593" s="75">
        <v>2.496</v>
      </c>
      <c r="N593" s="75">
        <v>2.496</v>
      </c>
      <c r="O593" s="75">
        <v>2.496</v>
      </c>
      <c r="P593" s="75">
        <v>2.496</v>
      </c>
      <c r="Q593" s="75">
        <v>2.496</v>
      </c>
      <c r="R593" s="75">
        <v>2.496</v>
      </c>
      <c r="S593" s="75">
        <v>2.496</v>
      </c>
      <c r="T593" s="75">
        <v>2.496</v>
      </c>
      <c r="U593" s="75">
        <v>2.496</v>
      </c>
      <c r="V593" s="75">
        <v>2.496</v>
      </c>
      <c r="W593" s="75">
        <v>2.496</v>
      </c>
      <c r="X593" s="75">
        <v>2.496</v>
      </c>
      <c r="Y593" s="82">
        <v>2.496</v>
      </c>
    </row>
    <row r="594" spans="1:25" s="62" customFormat="1" ht="18.75" customHeight="1" thickBot="1" x14ac:dyDescent="0.25">
      <c r="A594" s="100">
        <v>23</v>
      </c>
      <c r="B594" s="101">
        <f>SUM(B595:B598)</f>
        <v>1463.1660000000002</v>
      </c>
      <c r="C594" s="101">
        <f t="shared" ref="C594:Y594" si="136">SUM(C595:C598)</f>
        <v>1442.326</v>
      </c>
      <c r="D594" s="101">
        <f t="shared" si="136"/>
        <v>1449.056</v>
      </c>
      <c r="E594" s="101">
        <f t="shared" si="136"/>
        <v>1457.4660000000001</v>
      </c>
      <c r="F594" s="101">
        <f t="shared" si="136"/>
        <v>1448.5260000000003</v>
      </c>
      <c r="G594" s="101">
        <f t="shared" si="136"/>
        <v>1447.6260000000002</v>
      </c>
      <c r="H594" s="101">
        <f t="shared" si="136"/>
        <v>1447.8360000000002</v>
      </c>
      <c r="I594" s="101">
        <f t="shared" si="136"/>
        <v>1437.846</v>
      </c>
      <c r="J594" s="101">
        <f t="shared" si="136"/>
        <v>1442.9760000000001</v>
      </c>
      <c r="K594" s="101">
        <f t="shared" si="136"/>
        <v>1450.9860000000001</v>
      </c>
      <c r="L594" s="101">
        <f t="shared" si="136"/>
        <v>1454.9660000000001</v>
      </c>
      <c r="M594" s="101">
        <f t="shared" si="136"/>
        <v>1458.1660000000002</v>
      </c>
      <c r="N594" s="101">
        <f t="shared" si="136"/>
        <v>1452.076</v>
      </c>
      <c r="O594" s="101">
        <f t="shared" si="136"/>
        <v>1437.3360000000002</v>
      </c>
      <c r="P594" s="101">
        <f t="shared" si="136"/>
        <v>1443.4160000000002</v>
      </c>
      <c r="Q594" s="101">
        <f t="shared" si="136"/>
        <v>1460.1860000000001</v>
      </c>
      <c r="R594" s="101">
        <f t="shared" si="136"/>
        <v>1474.4360000000001</v>
      </c>
      <c r="S594" s="101">
        <f t="shared" si="136"/>
        <v>1473.0460000000003</v>
      </c>
      <c r="T594" s="101">
        <f t="shared" si="136"/>
        <v>1464.2260000000001</v>
      </c>
      <c r="U594" s="101">
        <f t="shared" si="136"/>
        <v>1455.346</v>
      </c>
      <c r="V594" s="101">
        <f t="shared" si="136"/>
        <v>1462.9060000000002</v>
      </c>
      <c r="W594" s="101">
        <f t="shared" si="136"/>
        <v>1463.8560000000002</v>
      </c>
      <c r="X594" s="101">
        <f t="shared" si="136"/>
        <v>1463.3160000000003</v>
      </c>
      <c r="Y594" s="101">
        <f t="shared" si="136"/>
        <v>1457.3160000000003</v>
      </c>
    </row>
    <row r="595" spans="1:25" s="62" customFormat="1" ht="18.75" hidden="1" customHeight="1" outlineLevel="1" x14ac:dyDescent="0.2">
      <c r="A595" s="160" t="s">
        <v>8</v>
      </c>
      <c r="B595" s="76">
        <f>B121</f>
        <v>696.96</v>
      </c>
      <c r="C595" s="71">
        <f t="shared" ref="C595:Y595" si="137">C121</f>
        <v>676.12</v>
      </c>
      <c r="D595" s="71">
        <f t="shared" si="137"/>
        <v>682.85</v>
      </c>
      <c r="E595" s="72">
        <f t="shared" si="137"/>
        <v>691.26</v>
      </c>
      <c r="F595" s="71">
        <f t="shared" si="137"/>
        <v>682.32</v>
      </c>
      <c r="G595" s="71">
        <f t="shared" si="137"/>
        <v>681.42</v>
      </c>
      <c r="H595" s="71">
        <f t="shared" si="137"/>
        <v>681.63</v>
      </c>
      <c r="I595" s="71">
        <f t="shared" si="137"/>
        <v>671.64</v>
      </c>
      <c r="J595" s="73">
        <f t="shared" si="137"/>
        <v>676.77</v>
      </c>
      <c r="K595" s="71">
        <f t="shared" si="137"/>
        <v>684.78</v>
      </c>
      <c r="L595" s="71">
        <f t="shared" si="137"/>
        <v>688.76</v>
      </c>
      <c r="M595" s="71">
        <f t="shared" si="137"/>
        <v>691.96</v>
      </c>
      <c r="N595" s="71">
        <f t="shared" si="137"/>
        <v>685.87</v>
      </c>
      <c r="O595" s="71">
        <f t="shared" si="137"/>
        <v>671.13</v>
      </c>
      <c r="P595" s="71">
        <f t="shared" si="137"/>
        <v>677.21</v>
      </c>
      <c r="Q595" s="71">
        <f t="shared" si="137"/>
        <v>693.98</v>
      </c>
      <c r="R595" s="71">
        <f t="shared" si="137"/>
        <v>708.23</v>
      </c>
      <c r="S595" s="71">
        <f t="shared" si="137"/>
        <v>706.84</v>
      </c>
      <c r="T595" s="71">
        <f t="shared" si="137"/>
        <v>698.02</v>
      </c>
      <c r="U595" s="71">
        <f t="shared" si="137"/>
        <v>689.14</v>
      </c>
      <c r="V595" s="71">
        <f t="shared" si="137"/>
        <v>696.7</v>
      </c>
      <c r="W595" s="71">
        <f t="shared" si="137"/>
        <v>697.65</v>
      </c>
      <c r="X595" s="71">
        <f t="shared" si="137"/>
        <v>697.11</v>
      </c>
      <c r="Y595" s="79">
        <f t="shared" si="137"/>
        <v>691.11</v>
      </c>
    </row>
    <row r="596" spans="1:25" s="62" customFormat="1" ht="18.75" hidden="1" customHeight="1" outlineLevel="1" x14ac:dyDescent="0.2">
      <c r="A596" s="53" t="s">
        <v>9</v>
      </c>
      <c r="B596" s="76">
        <v>763.71</v>
      </c>
      <c r="C596" s="74">
        <v>763.71</v>
      </c>
      <c r="D596" s="74">
        <v>763.71</v>
      </c>
      <c r="E596" s="74">
        <v>763.71</v>
      </c>
      <c r="F596" s="74">
        <v>763.71</v>
      </c>
      <c r="G596" s="74">
        <v>763.71</v>
      </c>
      <c r="H596" s="74">
        <v>763.71</v>
      </c>
      <c r="I596" s="74">
        <v>763.71</v>
      </c>
      <c r="J596" s="74">
        <v>763.71</v>
      </c>
      <c r="K596" s="74">
        <v>763.71</v>
      </c>
      <c r="L596" s="74">
        <v>763.71</v>
      </c>
      <c r="M596" s="74">
        <v>763.71</v>
      </c>
      <c r="N596" s="74">
        <v>763.71</v>
      </c>
      <c r="O596" s="74">
        <v>763.71</v>
      </c>
      <c r="P596" s="74">
        <v>763.71</v>
      </c>
      <c r="Q596" s="74">
        <v>763.71</v>
      </c>
      <c r="R596" s="74">
        <v>763.71</v>
      </c>
      <c r="S596" s="74">
        <v>763.71</v>
      </c>
      <c r="T596" s="74">
        <v>763.71</v>
      </c>
      <c r="U596" s="74">
        <v>763.71</v>
      </c>
      <c r="V596" s="74">
        <v>763.71</v>
      </c>
      <c r="W596" s="74">
        <v>763.71</v>
      </c>
      <c r="X596" s="74">
        <v>763.71</v>
      </c>
      <c r="Y596" s="81">
        <v>763.71</v>
      </c>
    </row>
    <row r="597" spans="1:25" s="62" customFormat="1" ht="18.75" hidden="1" customHeight="1" outlineLevel="1" x14ac:dyDescent="0.2">
      <c r="A597" s="54" t="s">
        <v>10</v>
      </c>
      <c r="B597" s="76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81"/>
    </row>
    <row r="598" spans="1:25" s="62" customFormat="1" ht="18.75" hidden="1" customHeight="1" outlineLevel="1" thickBot="1" x14ac:dyDescent="0.25">
      <c r="A598" s="161" t="s">
        <v>11</v>
      </c>
      <c r="B598" s="77">
        <v>2.496</v>
      </c>
      <c r="C598" s="75">
        <v>2.496</v>
      </c>
      <c r="D598" s="75">
        <v>2.496</v>
      </c>
      <c r="E598" s="75">
        <v>2.496</v>
      </c>
      <c r="F598" s="75">
        <v>2.496</v>
      </c>
      <c r="G598" s="75">
        <v>2.496</v>
      </c>
      <c r="H598" s="75">
        <v>2.496</v>
      </c>
      <c r="I598" s="75">
        <v>2.496</v>
      </c>
      <c r="J598" s="75">
        <v>2.496</v>
      </c>
      <c r="K598" s="75">
        <v>2.496</v>
      </c>
      <c r="L598" s="75">
        <v>2.496</v>
      </c>
      <c r="M598" s="75">
        <v>2.496</v>
      </c>
      <c r="N598" s="75">
        <v>2.496</v>
      </c>
      <c r="O598" s="75">
        <v>2.496</v>
      </c>
      <c r="P598" s="75">
        <v>2.496</v>
      </c>
      <c r="Q598" s="75">
        <v>2.496</v>
      </c>
      <c r="R598" s="75">
        <v>2.496</v>
      </c>
      <c r="S598" s="75">
        <v>2.496</v>
      </c>
      <c r="T598" s="75">
        <v>2.496</v>
      </c>
      <c r="U598" s="75">
        <v>2.496</v>
      </c>
      <c r="V598" s="75">
        <v>2.496</v>
      </c>
      <c r="W598" s="75">
        <v>2.496</v>
      </c>
      <c r="X598" s="75">
        <v>2.496</v>
      </c>
      <c r="Y598" s="82">
        <v>2.496</v>
      </c>
    </row>
    <row r="599" spans="1:25" s="62" customFormat="1" ht="18.75" customHeight="1" collapsed="1" thickBot="1" x14ac:dyDescent="0.25">
      <c r="A599" s="111">
        <v>24</v>
      </c>
      <c r="B599" s="101">
        <f>SUM(B600:B603)</f>
        <v>1467.636</v>
      </c>
      <c r="C599" s="101">
        <f t="shared" ref="C599:Y599" si="138">SUM(C600:C603)</f>
        <v>1447.806</v>
      </c>
      <c r="D599" s="101">
        <f t="shared" si="138"/>
        <v>1442.5660000000003</v>
      </c>
      <c r="E599" s="101">
        <f t="shared" si="138"/>
        <v>1354.076</v>
      </c>
      <c r="F599" s="101">
        <f t="shared" si="138"/>
        <v>766.20600000000002</v>
      </c>
      <c r="G599" s="101">
        <f t="shared" si="138"/>
        <v>766.20600000000002</v>
      </c>
      <c r="H599" s="101">
        <f t="shared" si="138"/>
        <v>766.20600000000002</v>
      </c>
      <c r="I599" s="101">
        <f t="shared" si="138"/>
        <v>766.20600000000002</v>
      </c>
      <c r="J599" s="101">
        <f t="shared" si="138"/>
        <v>766.20600000000002</v>
      </c>
      <c r="K599" s="101">
        <f t="shared" si="138"/>
        <v>766.20600000000002</v>
      </c>
      <c r="L599" s="101">
        <f t="shared" si="138"/>
        <v>766.20600000000002</v>
      </c>
      <c r="M599" s="101">
        <f t="shared" si="138"/>
        <v>766.20600000000002</v>
      </c>
      <c r="N599" s="101">
        <f t="shared" si="138"/>
        <v>766.20600000000002</v>
      </c>
      <c r="O599" s="101">
        <f t="shared" si="138"/>
        <v>766.20600000000002</v>
      </c>
      <c r="P599" s="101">
        <f t="shared" si="138"/>
        <v>766.20600000000002</v>
      </c>
      <c r="Q599" s="101">
        <f t="shared" si="138"/>
        <v>1418.6960000000001</v>
      </c>
      <c r="R599" s="101">
        <f t="shared" si="138"/>
        <v>1454.6760000000002</v>
      </c>
      <c r="S599" s="101">
        <f t="shared" si="138"/>
        <v>1463.1560000000002</v>
      </c>
      <c r="T599" s="101">
        <f t="shared" si="138"/>
        <v>1464.6560000000002</v>
      </c>
      <c r="U599" s="101">
        <f t="shared" si="138"/>
        <v>1458.4260000000002</v>
      </c>
      <c r="V599" s="101">
        <f t="shared" si="138"/>
        <v>1463.9360000000001</v>
      </c>
      <c r="W599" s="101">
        <f t="shared" si="138"/>
        <v>1464.7460000000001</v>
      </c>
      <c r="X599" s="101">
        <f t="shared" si="138"/>
        <v>1462.6960000000001</v>
      </c>
      <c r="Y599" s="101">
        <f t="shared" si="138"/>
        <v>1457.596</v>
      </c>
    </row>
    <row r="600" spans="1:25" s="62" customFormat="1" ht="18.75" hidden="1" customHeight="1" outlineLevel="1" x14ac:dyDescent="0.2">
      <c r="A600" s="160" t="s">
        <v>8</v>
      </c>
      <c r="B600" s="76">
        <f>B126</f>
        <v>701.43</v>
      </c>
      <c r="C600" s="71">
        <f t="shared" ref="C600:Y600" si="139">C126</f>
        <v>681.6</v>
      </c>
      <c r="D600" s="71">
        <f t="shared" si="139"/>
        <v>676.36</v>
      </c>
      <c r="E600" s="72">
        <f t="shared" si="139"/>
        <v>587.87</v>
      </c>
      <c r="F600" s="71" t="str">
        <f t="shared" si="139"/>
        <v>0</v>
      </c>
      <c r="G600" s="71" t="str">
        <f t="shared" si="139"/>
        <v>0</v>
      </c>
      <c r="H600" s="71" t="str">
        <f t="shared" si="139"/>
        <v>0</v>
      </c>
      <c r="I600" s="71" t="str">
        <f t="shared" si="139"/>
        <v>0</v>
      </c>
      <c r="J600" s="73" t="str">
        <f t="shared" si="139"/>
        <v>0</v>
      </c>
      <c r="K600" s="71" t="str">
        <f t="shared" si="139"/>
        <v>0</v>
      </c>
      <c r="L600" s="71" t="str">
        <f t="shared" si="139"/>
        <v>0</v>
      </c>
      <c r="M600" s="71" t="str">
        <f t="shared" si="139"/>
        <v>0</v>
      </c>
      <c r="N600" s="71" t="str">
        <f t="shared" si="139"/>
        <v>0</v>
      </c>
      <c r="O600" s="71" t="str">
        <f t="shared" si="139"/>
        <v>0</v>
      </c>
      <c r="P600" s="71" t="str">
        <f t="shared" si="139"/>
        <v>0</v>
      </c>
      <c r="Q600" s="71">
        <f t="shared" si="139"/>
        <v>652.49</v>
      </c>
      <c r="R600" s="71">
        <f t="shared" si="139"/>
        <v>688.47</v>
      </c>
      <c r="S600" s="71">
        <f t="shared" si="139"/>
        <v>696.95</v>
      </c>
      <c r="T600" s="71">
        <f t="shared" si="139"/>
        <v>698.45</v>
      </c>
      <c r="U600" s="71">
        <f t="shared" si="139"/>
        <v>692.22</v>
      </c>
      <c r="V600" s="71">
        <f t="shared" si="139"/>
        <v>697.73</v>
      </c>
      <c r="W600" s="71">
        <f t="shared" si="139"/>
        <v>698.54</v>
      </c>
      <c r="X600" s="71">
        <f t="shared" si="139"/>
        <v>696.49</v>
      </c>
      <c r="Y600" s="79">
        <f t="shared" si="139"/>
        <v>691.39</v>
      </c>
    </row>
    <row r="601" spans="1:25" s="62" customFormat="1" ht="18.75" hidden="1" customHeight="1" outlineLevel="1" x14ac:dyDescent="0.2">
      <c r="A601" s="53" t="s">
        <v>9</v>
      </c>
      <c r="B601" s="76">
        <v>763.71</v>
      </c>
      <c r="C601" s="74">
        <v>763.71</v>
      </c>
      <c r="D601" s="74">
        <v>763.71</v>
      </c>
      <c r="E601" s="74">
        <v>763.71</v>
      </c>
      <c r="F601" s="74">
        <v>763.71</v>
      </c>
      <c r="G601" s="74">
        <v>763.71</v>
      </c>
      <c r="H601" s="74">
        <v>763.71</v>
      </c>
      <c r="I601" s="74">
        <v>763.71</v>
      </c>
      <c r="J601" s="74">
        <v>763.71</v>
      </c>
      <c r="K601" s="74">
        <v>763.71</v>
      </c>
      <c r="L601" s="74">
        <v>763.71</v>
      </c>
      <c r="M601" s="74">
        <v>763.71</v>
      </c>
      <c r="N601" s="74">
        <v>763.71</v>
      </c>
      <c r="O601" s="74">
        <v>763.71</v>
      </c>
      <c r="P601" s="74">
        <v>763.71</v>
      </c>
      <c r="Q601" s="74">
        <v>763.71</v>
      </c>
      <c r="R601" s="74">
        <v>763.71</v>
      </c>
      <c r="S601" s="74">
        <v>763.71</v>
      </c>
      <c r="T601" s="74">
        <v>763.71</v>
      </c>
      <c r="U601" s="74">
        <v>763.71</v>
      </c>
      <c r="V601" s="74">
        <v>763.71</v>
      </c>
      <c r="W601" s="74">
        <v>763.71</v>
      </c>
      <c r="X601" s="74">
        <v>763.71</v>
      </c>
      <c r="Y601" s="81">
        <v>763.71</v>
      </c>
    </row>
    <row r="602" spans="1:25" s="62" customFormat="1" ht="18.75" hidden="1" customHeight="1" outlineLevel="1" x14ac:dyDescent="0.2">
      <c r="A602" s="54" t="s">
        <v>10</v>
      </c>
      <c r="B602" s="76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81"/>
    </row>
    <row r="603" spans="1:25" s="62" customFormat="1" ht="18.75" hidden="1" customHeight="1" outlineLevel="1" thickBot="1" x14ac:dyDescent="0.25">
      <c r="A603" s="161" t="s">
        <v>11</v>
      </c>
      <c r="B603" s="77">
        <v>2.496</v>
      </c>
      <c r="C603" s="75">
        <v>2.496</v>
      </c>
      <c r="D603" s="75">
        <v>2.496</v>
      </c>
      <c r="E603" s="75">
        <v>2.496</v>
      </c>
      <c r="F603" s="75">
        <v>2.496</v>
      </c>
      <c r="G603" s="75">
        <v>2.496</v>
      </c>
      <c r="H603" s="75">
        <v>2.496</v>
      </c>
      <c r="I603" s="75">
        <v>2.496</v>
      </c>
      <c r="J603" s="75">
        <v>2.496</v>
      </c>
      <c r="K603" s="75">
        <v>2.496</v>
      </c>
      <c r="L603" s="75">
        <v>2.496</v>
      </c>
      <c r="M603" s="75">
        <v>2.496</v>
      </c>
      <c r="N603" s="75">
        <v>2.496</v>
      </c>
      <c r="O603" s="75">
        <v>2.496</v>
      </c>
      <c r="P603" s="75">
        <v>2.496</v>
      </c>
      <c r="Q603" s="75">
        <v>2.496</v>
      </c>
      <c r="R603" s="75">
        <v>2.496</v>
      </c>
      <c r="S603" s="75">
        <v>2.496</v>
      </c>
      <c r="T603" s="75">
        <v>2.496</v>
      </c>
      <c r="U603" s="75">
        <v>2.496</v>
      </c>
      <c r="V603" s="75">
        <v>2.496</v>
      </c>
      <c r="W603" s="75">
        <v>2.496</v>
      </c>
      <c r="X603" s="75">
        <v>2.496</v>
      </c>
      <c r="Y603" s="82">
        <v>2.496</v>
      </c>
    </row>
    <row r="604" spans="1:25" s="62" customFormat="1" ht="18.75" customHeight="1" collapsed="1" thickBot="1" x14ac:dyDescent="0.25">
      <c r="A604" s="109">
        <v>25</v>
      </c>
      <c r="B604" s="101">
        <f>SUM(B605:B608)</f>
        <v>1489.326</v>
      </c>
      <c r="C604" s="101">
        <f t="shared" ref="C604:Y604" si="140">SUM(C605:C608)</f>
        <v>1471.5260000000003</v>
      </c>
      <c r="D604" s="101">
        <f t="shared" si="140"/>
        <v>1476.056</v>
      </c>
      <c r="E604" s="101">
        <f t="shared" si="140"/>
        <v>1493.1760000000002</v>
      </c>
      <c r="F604" s="101">
        <f t="shared" si="140"/>
        <v>1488.6460000000002</v>
      </c>
      <c r="G604" s="101">
        <f t="shared" si="140"/>
        <v>1482.866</v>
      </c>
      <c r="H604" s="101">
        <f t="shared" si="140"/>
        <v>1483.5860000000002</v>
      </c>
      <c r="I604" s="101">
        <f t="shared" si="140"/>
        <v>1468.2960000000003</v>
      </c>
      <c r="J604" s="101">
        <f t="shared" si="140"/>
        <v>1474.9060000000002</v>
      </c>
      <c r="K604" s="101">
        <f t="shared" si="140"/>
        <v>1487.2660000000001</v>
      </c>
      <c r="L604" s="101">
        <f t="shared" si="140"/>
        <v>1488.556</v>
      </c>
      <c r="M604" s="101">
        <f t="shared" si="140"/>
        <v>1489.8560000000002</v>
      </c>
      <c r="N604" s="101">
        <f t="shared" si="140"/>
        <v>1491.6560000000002</v>
      </c>
      <c r="O604" s="101">
        <f t="shared" si="140"/>
        <v>1469.8560000000002</v>
      </c>
      <c r="P604" s="101">
        <f t="shared" si="140"/>
        <v>1471.9660000000001</v>
      </c>
      <c r="Q604" s="101">
        <f t="shared" si="140"/>
        <v>1494.6060000000002</v>
      </c>
      <c r="R604" s="101">
        <f t="shared" si="140"/>
        <v>1496.1860000000001</v>
      </c>
      <c r="S604" s="101">
        <f t="shared" si="140"/>
        <v>1503.4560000000001</v>
      </c>
      <c r="T604" s="101">
        <f t="shared" si="140"/>
        <v>1494.2460000000001</v>
      </c>
      <c r="U604" s="101">
        <f t="shared" si="140"/>
        <v>1477.4060000000002</v>
      </c>
      <c r="V604" s="101">
        <f t="shared" si="140"/>
        <v>1482.3160000000003</v>
      </c>
      <c r="W604" s="101">
        <f t="shared" si="140"/>
        <v>1486.826</v>
      </c>
      <c r="X604" s="101">
        <f t="shared" si="140"/>
        <v>1488.386</v>
      </c>
      <c r="Y604" s="101">
        <f t="shared" si="140"/>
        <v>1479.9260000000002</v>
      </c>
    </row>
    <row r="605" spans="1:25" s="62" customFormat="1" ht="18.75" hidden="1" customHeight="1" outlineLevel="1" x14ac:dyDescent="0.2">
      <c r="A605" s="160" t="s">
        <v>8</v>
      </c>
      <c r="B605" s="76">
        <f>B131</f>
        <v>723.12</v>
      </c>
      <c r="C605" s="71">
        <f t="shared" ref="C605:Y605" si="141">C131</f>
        <v>705.32</v>
      </c>
      <c r="D605" s="71">
        <f t="shared" si="141"/>
        <v>709.85</v>
      </c>
      <c r="E605" s="72">
        <f t="shared" si="141"/>
        <v>726.97</v>
      </c>
      <c r="F605" s="71">
        <f t="shared" si="141"/>
        <v>722.44</v>
      </c>
      <c r="G605" s="71">
        <f t="shared" si="141"/>
        <v>716.66</v>
      </c>
      <c r="H605" s="71">
        <f t="shared" si="141"/>
        <v>717.38</v>
      </c>
      <c r="I605" s="71">
        <f t="shared" si="141"/>
        <v>702.09</v>
      </c>
      <c r="J605" s="73">
        <f t="shared" si="141"/>
        <v>708.7</v>
      </c>
      <c r="K605" s="71">
        <f t="shared" si="141"/>
        <v>721.06</v>
      </c>
      <c r="L605" s="71">
        <f t="shared" si="141"/>
        <v>722.35</v>
      </c>
      <c r="M605" s="71">
        <f t="shared" si="141"/>
        <v>723.65</v>
      </c>
      <c r="N605" s="71">
        <f t="shared" si="141"/>
        <v>725.45</v>
      </c>
      <c r="O605" s="71">
        <f t="shared" si="141"/>
        <v>703.65</v>
      </c>
      <c r="P605" s="71">
        <f t="shared" si="141"/>
        <v>705.76</v>
      </c>
      <c r="Q605" s="71">
        <f t="shared" si="141"/>
        <v>728.4</v>
      </c>
      <c r="R605" s="71">
        <f t="shared" si="141"/>
        <v>729.98</v>
      </c>
      <c r="S605" s="71">
        <f t="shared" si="141"/>
        <v>737.25</v>
      </c>
      <c r="T605" s="71">
        <f t="shared" si="141"/>
        <v>728.04</v>
      </c>
      <c r="U605" s="71">
        <f t="shared" si="141"/>
        <v>711.2</v>
      </c>
      <c r="V605" s="71">
        <f t="shared" si="141"/>
        <v>716.11</v>
      </c>
      <c r="W605" s="71">
        <f t="shared" si="141"/>
        <v>720.62</v>
      </c>
      <c r="X605" s="71">
        <f t="shared" si="141"/>
        <v>722.18</v>
      </c>
      <c r="Y605" s="79">
        <f t="shared" si="141"/>
        <v>713.72</v>
      </c>
    </row>
    <row r="606" spans="1:25" s="62" customFormat="1" ht="18.75" hidden="1" customHeight="1" outlineLevel="1" x14ac:dyDescent="0.2">
      <c r="A606" s="53" t="s">
        <v>9</v>
      </c>
      <c r="B606" s="76">
        <v>763.71</v>
      </c>
      <c r="C606" s="74">
        <v>763.71</v>
      </c>
      <c r="D606" s="74">
        <v>763.71</v>
      </c>
      <c r="E606" s="74">
        <v>763.71</v>
      </c>
      <c r="F606" s="74">
        <v>763.71</v>
      </c>
      <c r="G606" s="74">
        <v>763.71</v>
      </c>
      <c r="H606" s="74">
        <v>763.71</v>
      </c>
      <c r="I606" s="74">
        <v>763.71</v>
      </c>
      <c r="J606" s="74">
        <v>763.71</v>
      </c>
      <c r="K606" s="74">
        <v>763.71</v>
      </c>
      <c r="L606" s="74">
        <v>763.71</v>
      </c>
      <c r="M606" s="74">
        <v>763.71</v>
      </c>
      <c r="N606" s="74">
        <v>763.71</v>
      </c>
      <c r="O606" s="74">
        <v>763.71</v>
      </c>
      <c r="P606" s="74">
        <v>763.71</v>
      </c>
      <c r="Q606" s="74">
        <v>763.71</v>
      </c>
      <c r="R606" s="74">
        <v>763.71</v>
      </c>
      <c r="S606" s="74">
        <v>763.71</v>
      </c>
      <c r="T606" s="74">
        <v>763.71</v>
      </c>
      <c r="U606" s="74">
        <v>763.71</v>
      </c>
      <c r="V606" s="74">
        <v>763.71</v>
      </c>
      <c r="W606" s="74">
        <v>763.71</v>
      </c>
      <c r="X606" s="74">
        <v>763.71</v>
      </c>
      <c r="Y606" s="81">
        <v>763.71</v>
      </c>
    </row>
    <row r="607" spans="1:25" s="62" customFormat="1" ht="18.75" hidden="1" customHeight="1" outlineLevel="1" x14ac:dyDescent="0.2">
      <c r="A607" s="54" t="s">
        <v>10</v>
      </c>
      <c r="B607" s="76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81"/>
    </row>
    <row r="608" spans="1:25" s="62" customFormat="1" ht="18.75" hidden="1" customHeight="1" outlineLevel="1" thickBot="1" x14ac:dyDescent="0.25">
      <c r="A608" s="161" t="s">
        <v>11</v>
      </c>
      <c r="B608" s="77">
        <v>2.496</v>
      </c>
      <c r="C608" s="75">
        <v>2.496</v>
      </c>
      <c r="D608" s="75">
        <v>2.496</v>
      </c>
      <c r="E608" s="75">
        <v>2.496</v>
      </c>
      <c r="F608" s="75">
        <v>2.496</v>
      </c>
      <c r="G608" s="75">
        <v>2.496</v>
      </c>
      <c r="H608" s="75">
        <v>2.496</v>
      </c>
      <c r="I608" s="75">
        <v>2.496</v>
      </c>
      <c r="J608" s="75">
        <v>2.496</v>
      </c>
      <c r="K608" s="75">
        <v>2.496</v>
      </c>
      <c r="L608" s="75">
        <v>2.496</v>
      </c>
      <c r="M608" s="75">
        <v>2.496</v>
      </c>
      <c r="N608" s="75">
        <v>2.496</v>
      </c>
      <c r="O608" s="75">
        <v>2.496</v>
      </c>
      <c r="P608" s="75">
        <v>2.496</v>
      </c>
      <c r="Q608" s="75">
        <v>2.496</v>
      </c>
      <c r="R608" s="75">
        <v>2.496</v>
      </c>
      <c r="S608" s="75">
        <v>2.496</v>
      </c>
      <c r="T608" s="75">
        <v>2.496</v>
      </c>
      <c r="U608" s="75">
        <v>2.496</v>
      </c>
      <c r="V608" s="75">
        <v>2.496</v>
      </c>
      <c r="W608" s="75">
        <v>2.496</v>
      </c>
      <c r="X608" s="75">
        <v>2.496</v>
      </c>
      <c r="Y608" s="82">
        <v>2.496</v>
      </c>
    </row>
    <row r="609" spans="1:25" s="62" customFormat="1" ht="18.75" customHeight="1" collapsed="1" thickBot="1" x14ac:dyDescent="0.25">
      <c r="A609" s="110">
        <v>26</v>
      </c>
      <c r="B609" s="101">
        <f>SUM(B610:B613)</f>
        <v>1404.0060000000001</v>
      </c>
      <c r="C609" s="101">
        <f t="shared" ref="C609:Y609" si="142">SUM(C610:C613)</f>
        <v>1308.6560000000002</v>
      </c>
      <c r="D609" s="101">
        <f t="shared" si="142"/>
        <v>1196.4860000000001</v>
      </c>
      <c r="E609" s="101">
        <f t="shared" si="142"/>
        <v>1124.5660000000003</v>
      </c>
      <c r="F609" s="101">
        <f t="shared" si="142"/>
        <v>767.66600000000005</v>
      </c>
      <c r="G609" s="101">
        <f t="shared" si="142"/>
        <v>766.38599999999997</v>
      </c>
      <c r="H609" s="101">
        <f t="shared" si="142"/>
        <v>1440.0660000000003</v>
      </c>
      <c r="I609" s="101">
        <f t="shared" si="142"/>
        <v>1724.326</v>
      </c>
      <c r="J609" s="101">
        <f t="shared" si="142"/>
        <v>1776.9660000000001</v>
      </c>
      <c r="K609" s="101">
        <f t="shared" si="142"/>
        <v>1833.6760000000002</v>
      </c>
      <c r="L609" s="101">
        <f t="shared" si="142"/>
        <v>1862.3960000000002</v>
      </c>
      <c r="M609" s="101">
        <f t="shared" si="142"/>
        <v>1851.5960000000002</v>
      </c>
      <c r="N609" s="101">
        <f t="shared" si="142"/>
        <v>1845.1860000000001</v>
      </c>
      <c r="O609" s="101">
        <f t="shared" si="142"/>
        <v>1849.3660000000002</v>
      </c>
      <c r="P609" s="101">
        <f t="shared" si="142"/>
        <v>1842.9660000000001</v>
      </c>
      <c r="Q609" s="101">
        <f t="shared" si="142"/>
        <v>1819.3360000000002</v>
      </c>
      <c r="R609" s="101">
        <f t="shared" si="142"/>
        <v>1826.3560000000002</v>
      </c>
      <c r="S609" s="101">
        <f t="shared" si="142"/>
        <v>1819.0360000000001</v>
      </c>
      <c r="T609" s="101">
        <f t="shared" si="142"/>
        <v>1829.4760000000001</v>
      </c>
      <c r="U609" s="101">
        <f t="shared" si="142"/>
        <v>1828.8560000000002</v>
      </c>
      <c r="V609" s="101">
        <f t="shared" si="142"/>
        <v>1800.1260000000002</v>
      </c>
      <c r="W609" s="101">
        <f t="shared" si="142"/>
        <v>1758.9660000000001</v>
      </c>
      <c r="X609" s="101">
        <f t="shared" si="142"/>
        <v>1679.326</v>
      </c>
      <c r="Y609" s="101">
        <f t="shared" si="142"/>
        <v>1514.6060000000002</v>
      </c>
    </row>
    <row r="610" spans="1:25" s="62" customFormat="1" ht="18.75" hidden="1" customHeight="1" outlineLevel="1" x14ac:dyDescent="0.2">
      <c r="A610" s="56" t="s">
        <v>8</v>
      </c>
      <c r="B610" s="76">
        <v>637.79999999999995</v>
      </c>
      <c r="C610" s="71">
        <v>542.45000000000005</v>
      </c>
      <c r="D610" s="71">
        <v>430.28</v>
      </c>
      <c r="E610" s="72">
        <v>358.36</v>
      </c>
      <c r="F610" s="71">
        <v>1.46</v>
      </c>
      <c r="G610" s="71">
        <v>0.18</v>
      </c>
      <c r="H610" s="71">
        <v>673.86</v>
      </c>
      <c r="I610" s="71">
        <v>958.12</v>
      </c>
      <c r="J610" s="73">
        <v>1010.76</v>
      </c>
      <c r="K610" s="71">
        <v>1067.47</v>
      </c>
      <c r="L610" s="71">
        <v>1096.19</v>
      </c>
      <c r="M610" s="71">
        <v>1085.3900000000001</v>
      </c>
      <c r="N610" s="71">
        <v>1078.98</v>
      </c>
      <c r="O610" s="71">
        <v>1083.1600000000001</v>
      </c>
      <c r="P610" s="71">
        <v>1076.76</v>
      </c>
      <c r="Q610" s="71">
        <v>1053.1300000000001</v>
      </c>
      <c r="R610" s="71">
        <v>1060.1500000000001</v>
      </c>
      <c r="S610" s="71">
        <v>1052.83</v>
      </c>
      <c r="T610" s="71">
        <v>1063.27</v>
      </c>
      <c r="U610" s="71">
        <v>1062.6500000000001</v>
      </c>
      <c r="V610" s="71">
        <v>1033.92</v>
      </c>
      <c r="W610" s="71">
        <v>992.76</v>
      </c>
      <c r="X610" s="71">
        <v>913.12</v>
      </c>
      <c r="Y610" s="79">
        <v>748.4</v>
      </c>
    </row>
    <row r="611" spans="1:25" s="62" customFormat="1" ht="18.75" hidden="1" customHeight="1" outlineLevel="1" x14ac:dyDescent="0.2">
      <c r="A611" s="57" t="s">
        <v>9</v>
      </c>
      <c r="B611" s="76">
        <v>763.71</v>
      </c>
      <c r="C611" s="74">
        <v>763.71</v>
      </c>
      <c r="D611" s="74">
        <v>763.71</v>
      </c>
      <c r="E611" s="74">
        <v>763.71</v>
      </c>
      <c r="F611" s="74">
        <v>763.71</v>
      </c>
      <c r="G611" s="74">
        <v>763.71</v>
      </c>
      <c r="H611" s="74">
        <v>763.71</v>
      </c>
      <c r="I611" s="74">
        <v>763.71</v>
      </c>
      <c r="J611" s="74">
        <v>763.71</v>
      </c>
      <c r="K611" s="74">
        <v>763.71</v>
      </c>
      <c r="L611" s="74">
        <v>763.71</v>
      </c>
      <c r="M611" s="74">
        <v>763.71</v>
      </c>
      <c r="N611" s="74">
        <v>763.71</v>
      </c>
      <c r="O611" s="74">
        <v>763.71</v>
      </c>
      <c r="P611" s="74">
        <v>763.71</v>
      </c>
      <c r="Q611" s="74">
        <v>763.71</v>
      </c>
      <c r="R611" s="74">
        <v>763.71</v>
      </c>
      <c r="S611" s="74">
        <v>763.71</v>
      </c>
      <c r="T611" s="74">
        <v>763.71</v>
      </c>
      <c r="U611" s="74">
        <v>763.71</v>
      </c>
      <c r="V611" s="74">
        <v>763.71</v>
      </c>
      <c r="W611" s="74">
        <v>763.71</v>
      </c>
      <c r="X611" s="74">
        <v>763.71</v>
      </c>
      <c r="Y611" s="81">
        <v>763.71</v>
      </c>
    </row>
    <row r="612" spans="1:25" s="62" customFormat="1" ht="18.75" hidden="1" customHeight="1" outlineLevel="1" x14ac:dyDescent="0.2">
      <c r="A612" s="58" t="s">
        <v>10</v>
      </c>
      <c r="B612" s="76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81"/>
    </row>
    <row r="613" spans="1:25" s="62" customFormat="1" ht="18.75" hidden="1" customHeight="1" outlineLevel="1" thickBot="1" x14ac:dyDescent="0.25">
      <c r="A613" s="147" t="s">
        <v>11</v>
      </c>
      <c r="B613" s="77">
        <v>2.496</v>
      </c>
      <c r="C613" s="75">
        <v>2.496</v>
      </c>
      <c r="D613" s="75">
        <v>2.496</v>
      </c>
      <c r="E613" s="75">
        <v>2.496</v>
      </c>
      <c r="F613" s="75">
        <v>2.496</v>
      </c>
      <c r="G613" s="75">
        <v>2.496</v>
      </c>
      <c r="H613" s="75">
        <v>2.496</v>
      </c>
      <c r="I613" s="75">
        <v>2.496</v>
      </c>
      <c r="J613" s="75">
        <v>2.496</v>
      </c>
      <c r="K613" s="75">
        <v>2.496</v>
      </c>
      <c r="L613" s="75">
        <v>2.496</v>
      </c>
      <c r="M613" s="75">
        <v>2.496</v>
      </c>
      <c r="N613" s="75">
        <v>2.496</v>
      </c>
      <c r="O613" s="75">
        <v>2.496</v>
      </c>
      <c r="P613" s="75">
        <v>2.496</v>
      </c>
      <c r="Q613" s="75">
        <v>2.496</v>
      </c>
      <c r="R613" s="75">
        <v>2.496</v>
      </c>
      <c r="S613" s="75">
        <v>2.496</v>
      </c>
      <c r="T613" s="75">
        <v>2.496</v>
      </c>
      <c r="U613" s="75">
        <v>2.496</v>
      </c>
      <c r="V613" s="75">
        <v>2.496</v>
      </c>
      <c r="W613" s="75">
        <v>2.496</v>
      </c>
      <c r="X613" s="75">
        <v>2.496</v>
      </c>
      <c r="Y613" s="82">
        <v>2.496</v>
      </c>
    </row>
    <row r="614" spans="1:25" s="62" customFormat="1" ht="18.75" customHeight="1" collapsed="1" thickBot="1" x14ac:dyDescent="0.25">
      <c r="A614" s="112">
        <v>27</v>
      </c>
      <c r="B614" s="101">
        <f>SUM(B615:B618)</f>
        <v>1477.866</v>
      </c>
      <c r="C614" s="101">
        <f t="shared" ref="C614:Y614" si="143">SUM(C615:C618)</f>
        <v>1459.4460000000001</v>
      </c>
      <c r="D614" s="101">
        <f t="shared" si="143"/>
        <v>1455.2760000000003</v>
      </c>
      <c r="E614" s="101">
        <f t="shared" si="143"/>
        <v>1471.636</v>
      </c>
      <c r="F614" s="101">
        <f t="shared" si="143"/>
        <v>1467.7360000000001</v>
      </c>
      <c r="G614" s="101">
        <f t="shared" si="143"/>
        <v>1469.7660000000001</v>
      </c>
      <c r="H614" s="101">
        <f t="shared" si="143"/>
        <v>1468.616</v>
      </c>
      <c r="I614" s="101">
        <f t="shared" si="143"/>
        <v>1458.846</v>
      </c>
      <c r="J614" s="101">
        <f t="shared" si="143"/>
        <v>1462.9060000000002</v>
      </c>
      <c r="K614" s="101">
        <f t="shared" si="143"/>
        <v>1445.4560000000001</v>
      </c>
      <c r="L614" s="101">
        <f t="shared" si="143"/>
        <v>1457.1760000000002</v>
      </c>
      <c r="M614" s="101">
        <f t="shared" si="143"/>
        <v>1466.1960000000001</v>
      </c>
      <c r="N614" s="101">
        <f t="shared" si="143"/>
        <v>1474.346</v>
      </c>
      <c r="O614" s="101">
        <f t="shared" si="143"/>
        <v>1447.5460000000003</v>
      </c>
      <c r="P614" s="101">
        <f t="shared" si="143"/>
        <v>1453.056</v>
      </c>
      <c r="Q614" s="101">
        <f t="shared" si="143"/>
        <v>1461.9560000000001</v>
      </c>
      <c r="R614" s="101">
        <f t="shared" si="143"/>
        <v>1476.076</v>
      </c>
      <c r="S614" s="101">
        <f t="shared" si="143"/>
        <v>1486.4460000000001</v>
      </c>
      <c r="T614" s="101">
        <f t="shared" si="143"/>
        <v>1483.5860000000002</v>
      </c>
      <c r="U614" s="101">
        <f t="shared" si="143"/>
        <v>1470.6060000000002</v>
      </c>
      <c r="V614" s="101">
        <f t="shared" si="143"/>
        <v>1463.1960000000001</v>
      </c>
      <c r="W614" s="101">
        <f t="shared" si="143"/>
        <v>1477.6660000000002</v>
      </c>
      <c r="X614" s="101">
        <f t="shared" si="143"/>
        <v>1483.8760000000002</v>
      </c>
      <c r="Y614" s="101">
        <f t="shared" si="143"/>
        <v>1479.5160000000001</v>
      </c>
    </row>
    <row r="615" spans="1:25" s="62" customFormat="1" ht="18.75" hidden="1" customHeight="1" outlineLevel="1" x14ac:dyDescent="0.2">
      <c r="A615" s="56" t="s">
        <v>8</v>
      </c>
      <c r="B615" s="76">
        <f>B141</f>
        <v>711.66</v>
      </c>
      <c r="C615" s="71">
        <f t="shared" ref="C615:Y615" si="144">C141</f>
        <v>693.24</v>
      </c>
      <c r="D615" s="71">
        <f t="shared" si="144"/>
        <v>689.07</v>
      </c>
      <c r="E615" s="72">
        <f t="shared" si="144"/>
        <v>705.43</v>
      </c>
      <c r="F615" s="71">
        <f t="shared" si="144"/>
        <v>701.53</v>
      </c>
      <c r="G615" s="71">
        <f t="shared" si="144"/>
        <v>703.56</v>
      </c>
      <c r="H615" s="71">
        <f t="shared" si="144"/>
        <v>702.41</v>
      </c>
      <c r="I615" s="71">
        <f t="shared" si="144"/>
        <v>692.64</v>
      </c>
      <c r="J615" s="73">
        <f t="shared" si="144"/>
        <v>696.7</v>
      </c>
      <c r="K615" s="71">
        <f t="shared" si="144"/>
        <v>679.25</v>
      </c>
      <c r="L615" s="71">
        <f t="shared" si="144"/>
        <v>690.97</v>
      </c>
      <c r="M615" s="71">
        <f t="shared" si="144"/>
        <v>699.99</v>
      </c>
      <c r="N615" s="71">
        <f t="shared" si="144"/>
        <v>708.14</v>
      </c>
      <c r="O615" s="71">
        <f t="shared" si="144"/>
        <v>681.34</v>
      </c>
      <c r="P615" s="71">
        <f t="shared" si="144"/>
        <v>686.85</v>
      </c>
      <c r="Q615" s="71">
        <f t="shared" si="144"/>
        <v>695.75</v>
      </c>
      <c r="R615" s="71">
        <f t="shared" si="144"/>
        <v>709.87</v>
      </c>
      <c r="S615" s="71">
        <f t="shared" si="144"/>
        <v>720.24</v>
      </c>
      <c r="T615" s="71">
        <f t="shared" si="144"/>
        <v>717.38</v>
      </c>
      <c r="U615" s="71">
        <f t="shared" si="144"/>
        <v>704.4</v>
      </c>
      <c r="V615" s="71">
        <f t="shared" si="144"/>
        <v>696.99</v>
      </c>
      <c r="W615" s="71">
        <f t="shared" si="144"/>
        <v>711.46</v>
      </c>
      <c r="X615" s="71">
        <f t="shared" si="144"/>
        <v>717.67</v>
      </c>
      <c r="Y615" s="79">
        <f t="shared" si="144"/>
        <v>713.31</v>
      </c>
    </row>
    <row r="616" spans="1:25" s="62" customFormat="1" ht="18.75" hidden="1" customHeight="1" outlineLevel="1" x14ac:dyDescent="0.2">
      <c r="A616" s="57" t="s">
        <v>9</v>
      </c>
      <c r="B616" s="76">
        <v>763.71</v>
      </c>
      <c r="C616" s="74">
        <v>763.71</v>
      </c>
      <c r="D616" s="74">
        <v>763.71</v>
      </c>
      <c r="E616" s="74">
        <v>763.71</v>
      </c>
      <c r="F616" s="74">
        <v>763.71</v>
      </c>
      <c r="G616" s="74">
        <v>763.71</v>
      </c>
      <c r="H616" s="74">
        <v>763.71</v>
      </c>
      <c r="I616" s="74">
        <v>763.71</v>
      </c>
      <c r="J616" s="74">
        <v>763.71</v>
      </c>
      <c r="K616" s="74">
        <v>763.71</v>
      </c>
      <c r="L616" s="74">
        <v>763.71</v>
      </c>
      <c r="M616" s="74">
        <v>763.71</v>
      </c>
      <c r="N616" s="74">
        <v>763.71</v>
      </c>
      <c r="O616" s="74">
        <v>763.71</v>
      </c>
      <c r="P616" s="74">
        <v>763.71</v>
      </c>
      <c r="Q616" s="74">
        <v>763.71</v>
      </c>
      <c r="R616" s="74">
        <v>763.71</v>
      </c>
      <c r="S616" s="74">
        <v>763.71</v>
      </c>
      <c r="T616" s="74">
        <v>763.71</v>
      </c>
      <c r="U616" s="74">
        <v>763.71</v>
      </c>
      <c r="V616" s="74">
        <v>763.71</v>
      </c>
      <c r="W616" s="74">
        <v>763.71</v>
      </c>
      <c r="X616" s="74">
        <v>763.71</v>
      </c>
      <c r="Y616" s="81">
        <v>763.71</v>
      </c>
    </row>
    <row r="617" spans="1:25" s="62" customFormat="1" ht="18.75" hidden="1" customHeight="1" outlineLevel="1" x14ac:dyDescent="0.2">
      <c r="A617" s="58" t="s">
        <v>10</v>
      </c>
      <c r="B617" s="76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81"/>
    </row>
    <row r="618" spans="1:25" s="62" customFormat="1" ht="18.75" hidden="1" customHeight="1" outlineLevel="1" thickBot="1" x14ac:dyDescent="0.25">
      <c r="A618" s="147" t="s">
        <v>11</v>
      </c>
      <c r="B618" s="77">
        <v>2.496</v>
      </c>
      <c r="C618" s="75">
        <v>2.496</v>
      </c>
      <c r="D618" s="75">
        <v>2.496</v>
      </c>
      <c r="E618" s="75">
        <v>2.496</v>
      </c>
      <c r="F618" s="75">
        <v>2.496</v>
      </c>
      <c r="G618" s="75">
        <v>2.496</v>
      </c>
      <c r="H618" s="75">
        <v>2.496</v>
      </c>
      <c r="I618" s="75">
        <v>2.496</v>
      </c>
      <c r="J618" s="75">
        <v>2.496</v>
      </c>
      <c r="K618" s="75">
        <v>2.496</v>
      </c>
      <c r="L618" s="75">
        <v>2.496</v>
      </c>
      <c r="M618" s="75">
        <v>2.496</v>
      </c>
      <c r="N618" s="75">
        <v>2.496</v>
      </c>
      <c r="O618" s="75">
        <v>2.496</v>
      </c>
      <c r="P618" s="75">
        <v>2.496</v>
      </c>
      <c r="Q618" s="75">
        <v>2.496</v>
      </c>
      <c r="R618" s="75">
        <v>2.496</v>
      </c>
      <c r="S618" s="75">
        <v>2.496</v>
      </c>
      <c r="T618" s="75">
        <v>2.496</v>
      </c>
      <c r="U618" s="75">
        <v>2.496</v>
      </c>
      <c r="V618" s="75">
        <v>2.496</v>
      </c>
      <c r="W618" s="75">
        <v>2.496</v>
      </c>
      <c r="X618" s="75">
        <v>2.496</v>
      </c>
      <c r="Y618" s="82">
        <v>2.496</v>
      </c>
    </row>
    <row r="619" spans="1:25" s="62" customFormat="1" ht="18.75" customHeight="1" collapsed="1" thickBot="1" x14ac:dyDescent="0.25">
      <c r="A619" s="111">
        <v>28</v>
      </c>
      <c r="B619" s="101">
        <f>SUM(B620:B623)</f>
        <v>1570.7960000000003</v>
      </c>
      <c r="C619" s="101">
        <f t="shared" ref="C619:Y619" si="145">SUM(C620:C623)</f>
        <v>1508.7160000000001</v>
      </c>
      <c r="D619" s="101">
        <f t="shared" si="145"/>
        <v>1530.1060000000002</v>
      </c>
      <c r="E619" s="101">
        <f t="shared" si="145"/>
        <v>1552.3360000000002</v>
      </c>
      <c r="F619" s="101">
        <f t="shared" si="145"/>
        <v>1555.0360000000001</v>
      </c>
      <c r="G619" s="101">
        <f t="shared" si="145"/>
        <v>1544.3360000000002</v>
      </c>
      <c r="H619" s="101">
        <f t="shared" si="145"/>
        <v>1537.866</v>
      </c>
      <c r="I619" s="101">
        <f t="shared" si="145"/>
        <v>1491.6260000000002</v>
      </c>
      <c r="J619" s="101">
        <f t="shared" si="145"/>
        <v>1509.1960000000001</v>
      </c>
      <c r="K619" s="101">
        <f t="shared" si="145"/>
        <v>1512.616</v>
      </c>
      <c r="L619" s="101">
        <f t="shared" si="145"/>
        <v>1526.3560000000002</v>
      </c>
      <c r="M619" s="101">
        <f t="shared" si="145"/>
        <v>1535.5260000000003</v>
      </c>
      <c r="N619" s="101">
        <f t="shared" si="145"/>
        <v>1490.596</v>
      </c>
      <c r="O619" s="101">
        <f t="shared" si="145"/>
        <v>1475.9360000000001</v>
      </c>
      <c r="P619" s="101">
        <f t="shared" si="145"/>
        <v>1476.7960000000003</v>
      </c>
      <c r="Q619" s="101">
        <f t="shared" si="145"/>
        <v>1503.3360000000002</v>
      </c>
      <c r="R619" s="101">
        <f t="shared" si="145"/>
        <v>1510.9660000000001</v>
      </c>
      <c r="S619" s="101">
        <f t="shared" si="145"/>
        <v>1514.9960000000001</v>
      </c>
      <c r="T619" s="101">
        <f t="shared" si="145"/>
        <v>1504.1560000000002</v>
      </c>
      <c r="U619" s="101">
        <f t="shared" si="145"/>
        <v>1502.576</v>
      </c>
      <c r="V619" s="101">
        <f t="shared" si="145"/>
        <v>1502.3160000000003</v>
      </c>
      <c r="W619" s="101">
        <f t="shared" si="145"/>
        <v>1506.9960000000001</v>
      </c>
      <c r="X619" s="101">
        <f t="shared" si="145"/>
        <v>1512.9760000000001</v>
      </c>
      <c r="Y619" s="101">
        <f t="shared" si="145"/>
        <v>1510.346</v>
      </c>
    </row>
    <row r="620" spans="1:25" s="62" customFormat="1" ht="18.75" hidden="1" customHeight="1" outlineLevel="1" x14ac:dyDescent="0.2">
      <c r="A620" s="160" t="s">
        <v>8</v>
      </c>
      <c r="B620" s="76">
        <f>B146</f>
        <v>804.59</v>
      </c>
      <c r="C620" s="71">
        <f t="shared" ref="C620:Y620" si="146">C146</f>
        <v>742.51</v>
      </c>
      <c r="D620" s="71">
        <f t="shared" si="146"/>
        <v>763.9</v>
      </c>
      <c r="E620" s="72">
        <f t="shared" si="146"/>
        <v>786.13</v>
      </c>
      <c r="F620" s="71">
        <f t="shared" si="146"/>
        <v>788.83</v>
      </c>
      <c r="G620" s="71">
        <f t="shared" si="146"/>
        <v>778.13</v>
      </c>
      <c r="H620" s="71">
        <f t="shared" si="146"/>
        <v>771.66</v>
      </c>
      <c r="I620" s="71">
        <f t="shared" si="146"/>
        <v>725.42</v>
      </c>
      <c r="J620" s="73">
        <f t="shared" si="146"/>
        <v>742.99</v>
      </c>
      <c r="K620" s="71">
        <f t="shared" si="146"/>
        <v>746.41</v>
      </c>
      <c r="L620" s="71">
        <f t="shared" si="146"/>
        <v>760.15</v>
      </c>
      <c r="M620" s="71">
        <f t="shared" si="146"/>
        <v>769.32</v>
      </c>
      <c r="N620" s="71">
        <f t="shared" si="146"/>
        <v>724.39</v>
      </c>
      <c r="O620" s="71">
        <f t="shared" si="146"/>
        <v>709.73</v>
      </c>
      <c r="P620" s="71">
        <f t="shared" si="146"/>
        <v>710.59</v>
      </c>
      <c r="Q620" s="71">
        <f t="shared" si="146"/>
        <v>737.13</v>
      </c>
      <c r="R620" s="71">
        <f t="shared" si="146"/>
        <v>744.76</v>
      </c>
      <c r="S620" s="71">
        <f t="shared" si="146"/>
        <v>748.79</v>
      </c>
      <c r="T620" s="71">
        <f t="shared" si="146"/>
        <v>737.95</v>
      </c>
      <c r="U620" s="71">
        <f t="shared" si="146"/>
        <v>736.37</v>
      </c>
      <c r="V620" s="71">
        <f t="shared" si="146"/>
        <v>736.11</v>
      </c>
      <c r="W620" s="71">
        <f t="shared" si="146"/>
        <v>740.79</v>
      </c>
      <c r="X620" s="71">
        <f t="shared" si="146"/>
        <v>746.77</v>
      </c>
      <c r="Y620" s="79">
        <f t="shared" si="146"/>
        <v>744.14</v>
      </c>
    </row>
    <row r="621" spans="1:25" s="62" customFormat="1" ht="18.75" hidden="1" customHeight="1" outlineLevel="1" x14ac:dyDescent="0.2">
      <c r="A621" s="53" t="s">
        <v>9</v>
      </c>
      <c r="B621" s="76">
        <v>763.71</v>
      </c>
      <c r="C621" s="74">
        <v>763.71</v>
      </c>
      <c r="D621" s="74">
        <v>763.71</v>
      </c>
      <c r="E621" s="74">
        <v>763.71</v>
      </c>
      <c r="F621" s="74">
        <v>763.71</v>
      </c>
      <c r="G621" s="74">
        <v>763.71</v>
      </c>
      <c r="H621" s="74">
        <v>763.71</v>
      </c>
      <c r="I621" s="74">
        <v>763.71</v>
      </c>
      <c r="J621" s="74">
        <v>763.71</v>
      </c>
      <c r="K621" s="74">
        <v>763.71</v>
      </c>
      <c r="L621" s="74">
        <v>763.71</v>
      </c>
      <c r="M621" s="74">
        <v>763.71</v>
      </c>
      <c r="N621" s="74">
        <v>763.71</v>
      </c>
      <c r="O621" s="74">
        <v>763.71</v>
      </c>
      <c r="P621" s="74">
        <v>763.71</v>
      </c>
      <c r="Q621" s="74">
        <v>763.71</v>
      </c>
      <c r="R621" s="74">
        <v>763.71</v>
      </c>
      <c r="S621" s="74">
        <v>763.71</v>
      </c>
      <c r="T621" s="74">
        <v>763.71</v>
      </c>
      <c r="U621" s="74">
        <v>763.71</v>
      </c>
      <c r="V621" s="74">
        <v>763.71</v>
      </c>
      <c r="W621" s="74">
        <v>763.71</v>
      </c>
      <c r="X621" s="74">
        <v>763.71</v>
      </c>
      <c r="Y621" s="81">
        <v>763.71</v>
      </c>
    </row>
    <row r="622" spans="1:25" s="62" customFormat="1" ht="18.75" hidden="1" customHeight="1" outlineLevel="1" x14ac:dyDescent="0.2">
      <c r="A622" s="54" t="s">
        <v>10</v>
      </c>
      <c r="B622" s="76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81"/>
    </row>
    <row r="623" spans="1:25" s="62" customFormat="1" ht="18.75" hidden="1" customHeight="1" outlineLevel="1" thickBot="1" x14ac:dyDescent="0.25">
      <c r="A623" s="161" t="s">
        <v>11</v>
      </c>
      <c r="B623" s="77">
        <v>2.496</v>
      </c>
      <c r="C623" s="75">
        <v>2.496</v>
      </c>
      <c r="D623" s="75">
        <v>2.496</v>
      </c>
      <c r="E623" s="75">
        <v>2.496</v>
      </c>
      <c r="F623" s="75">
        <v>2.496</v>
      </c>
      <c r="G623" s="75">
        <v>2.496</v>
      </c>
      <c r="H623" s="75">
        <v>2.496</v>
      </c>
      <c r="I623" s="75">
        <v>2.496</v>
      </c>
      <c r="J623" s="75">
        <v>2.496</v>
      </c>
      <c r="K623" s="75">
        <v>2.496</v>
      </c>
      <c r="L623" s="75">
        <v>2.496</v>
      </c>
      <c r="M623" s="75">
        <v>2.496</v>
      </c>
      <c r="N623" s="75">
        <v>2.496</v>
      </c>
      <c r="O623" s="75">
        <v>2.496</v>
      </c>
      <c r="P623" s="75">
        <v>2.496</v>
      </c>
      <c r="Q623" s="75">
        <v>2.496</v>
      </c>
      <c r="R623" s="75">
        <v>2.496</v>
      </c>
      <c r="S623" s="75">
        <v>2.496</v>
      </c>
      <c r="T623" s="75">
        <v>2.496</v>
      </c>
      <c r="U623" s="75">
        <v>2.496</v>
      </c>
      <c r="V623" s="75">
        <v>2.496</v>
      </c>
      <c r="W623" s="75">
        <v>2.496</v>
      </c>
      <c r="X623" s="75">
        <v>2.496</v>
      </c>
      <c r="Y623" s="82">
        <v>2.496</v>
      </c>
    </row>
    <row r="624" spans="1:25" s="62" customFormat="1" ht="18.75" customHeight="1" collapsed="1" thickBot="1" x14ac:dyDescent="0.25">
      <c r="A624" s="109">
        <v>29</v>
      </c>
      <c r="B624" s="101">
        <f>SUM(B625:B628)</f>
        <v>1491.1760000000002</v>
      </c>
      <c r="C624" s="101">
        <f t="shared" ref="C624:Y624" si="147">SUM(C625:C628)</f>
        <v>1456.7660000000001</v>
      </c>
      <c r="D624" s="101">
        <f t="shared" si="147"/>
        <v>1474.9560000000001</v>
      </c>
      <c r="E624" s="101">
        <f t="shared" si="147"/>
        <v>1491.4360000000001</v>
      </c>
      <c r="F624" s="101">
        <f t="shared" si="147"/>
        <v>1486.7060000000001</v>
      </c>
      <c r="G624" s="101">
        <f t="shared" si="147"/>
        <v>1475.2960000000003</v>
      </c>
      <c r="H624" s="101">
        <f t="shared" si="147"/>
        <v>1461.5860000000002</v>
      </c>
      <c r="I624" s="101">
        <f t="shared" si="147"/>
        <v>1455.1560000000002</v>
      </c>
      <c r="J624" s="101">
        <f t="shared" si="147"/>
        <v>1454.4960000000001</v>
      </c>
      <c r="K624" s="101">
        <f t="shared" si="147"/>
        <v>1468.116</v>
      </c>
      <c r="L624" s="101">
        <f t="shared" si="147"/>
        <v>1464.7860000000001</v>
      </c>
      <c r="M624" s="101">
        <f t="shared" si="147"/>
        <v>1477.1960000000001</v>
      </c>
      <c r="N624" s="101">
        <f t="shared" si="147"/>
        <v>1463.7560000000001</v>
      </c>
      <c r="O624" s="101">
        <f t="shared" si="147"/>
        <v>1462.5660000000003</v>
      </c>
      <c r="P624" s="101">
        <f t="shared" si="147"/>
        <v>1458.4960000000001</v>
      </c>
      <c r="Q624" s="101">
        <f t="shared" si="147"/>
        <v>1484.3960000000002</v>
      </c>
      <c r="R624" s="101">
        <f t="shared" si="147"/>
        <v>1492.6260000000002</v>
      </c>
      <c r="S624" s="101">
        <f t="shared" si="147"/>
        <v>1499.7260000000001</v>
      </c>
      <c r="T624" s="101">
        <f t="shared" si="147"/>
        <v>1493.9660000000001</v>
      </c>
      <c r="U624" s="101">
        <f t="shared" si="147"/>
        <v>1484.6960000000001</v>
      </c>
      <c r="V624" s="101">
        <f t="shared" si="147"/>
        <v>1481.5060000000001</v>
      </c>
      <c r="W624" s="101">
        <f t="shared" si="147"/>
        <v>1484.7960000000003</v>
      </c>
      <c r="X624" s="101">
        <f t="shared" si="147"/>
        <v>1487.0360000000001</v>
      </c>
      <c r="Y624" s="101">
        <f t="shared" si="147"/>
        <v>1480.3560000000002</v>
      </c>
    </row>
    <row r="625" spans="1:25" s="62" customFormat="1" ht="18.75" hidden="1" customHeight="1" outlineLevel="1" x14ac:dyDescent="0.2">
      <c r="A625" s="160" t="s">
        <v>8</v>
      </c>
      <c r="B625" s="76">
        <f>B151</f>
        <v>724.97</v>
      </c>
      <c r="C625" s="71">
        <f t="shared" ref="C625:Y625" si="148">C151</f>
        <v>690.56</v>
      </c>
      <c r="D625" s="71">
        <f t="shared" si="148"/>
        <v>708.75</v>
      </c>
      <c r="E625" s="72">
        <f t="shared" si="148"/>
        <v>725.23</v>
      </c>
      <c r="F625" s="71">
        <f t="shared" si="148"/>
        <v>720.5</v>
      </c>
      <c r="G625" s="71">
        <f t="shared" si="148"/>
        <v>709.09</v>
      </c>
      <c r="H625" s="71">
        <f t="shared" si="148"/>
        <v>695.38</v>
      </c>
      <c r="I625" s="71">
        <f t="shared" si="148"/>
        <v>688.95</v>
      </c>
      <c r="J625" s="73">
        <f t="shared" si="148"/>
        <v>688.29</v>
      </c>
      <c r="K625" s="71">
        <f t="shared" si="148"/>
        <v>701.91</v>
      </c>
      <c r="L625" s="71">
        <f t="shared" si="148"/>
        <v>698.58</v>
      </c>
      <c r="M625" s="71">
        <f t="shared" si="148"/>
        <v>710.99</v>
      </c>
      <c r="N625" s="71">
        <f t="shared" si="148"/>
        <v>697.55</v>
      </c>
      <c r="O625" s="71">
        <f t="shared" si="148"/>
        <v>696.36</v>
      </c>
      <c r="P625" s="71">
        <f t="shared" si="148"/>
        <v>692.29</v>
      </c>
      <c r="Q625" s="71">
        <f t="shared" si="148"/>
        <v>718.19</v>
      </c>
      <c r="R625" s="71">
        <f t="shared" si="148"/>
        <v>726.42</v>
      </c>
      <c r="S625" s="71">
        <f t="shared" si="148"/>
        <v>733.52</v>
      </c>
      <c r="T625" s="71">
        <f t="shared" si="148"/>
        <v>727.76</v>
      </c>
      <c r="U625" s="71">
        <f t="shared" si="148"/>
        <v>718.49</v>
      </c>
      <c r="V625" s="71">
        <f t="shared" si="148"/>
        <v>715.3</v>
      </c>
      <c r="W625" s="71">
        <f t="shared" si="148"/>
        <v>718.59</v>
      </c>
      <c r="X625" s="71">
        <f t="shared" si="148"/>
        <v>720.83</v>
      </c>
      <c r="Y625" s="79">
        <f t="shared" si="148"/>
        <v>714.15</v>
      </c>
    </row>
    <row r="626" spans="1:25" s="62" customFormat="1" ht="18.75" hidden="1" customHeight="1" outlineLevel="1" x14ac:dyDescent="0.2">
      <c r="A626" s="53" t="s">
        <v>9</v>
      </c>
      <c r="B626" s="76">
        <v>763.71</v>
      </c>
      <c r="C626" s="74">
        <v>763.71</v>
      </c>
      <c r="D626" s="74">
        <v>763.71</v>
      </c>
      <c r="E626" s="74">
        <v>763.71</v>
      </c>
      <c r="F626" s="74">
        <v>763.71</v>
      </c>
      <c r="G626" s="74">
        <v>763.71</v>
      </c>
      <c r="H626" s="74">
        <v>763.71</v>
      </c>
      <c r="I626" s="74">
        <v>763.71</v>
      </c>
      <c r="J626" s="74">
        <v>763.71</v>
      </c>
      <c r="K626" s="74">
        <v>763.71</v>
      </c>
      <c r="L626" s="74">
        <v>763.71</v>
      </c>
      <c r="M626" s="74">
        <v>763.71</v>
      </c>
      <c r="N626" s="74">
        <v>763.71</v>
      </c>
      <c r="O626" s="74">
        <v>763.71</v>
      </c>
      <c r="P626" s="74">
        <v>763.71</v>
      </c>
      <c r="Q626" s="74">
        <v>763.71</v>
      </c>
      <c r="R626" s="74">
        <v>763.71</v>
      </c>
      <c r="S626" s="74">
        <v>763.71</v>
      </c>
      <c r="T626" s="74">
        <v>763.71</v>
      </c>
      <c r="U626" s="74">
        <v>763.71</v>
      </c>
      <c r="V626" s="74">
        <v>763.71</v>
      </c>
      <c r="W626" s="74">
        <v>763.71</v>
      </c>
      <c r="X626" s="74">
        <v>763.71</v>
      </c>
      <c r="Y626" s="81">
        <v>763.71</v>
      </c>
    </row>
    <row r="627" spans="1:25" s="62" customFormat="1" ht="18.75" hidden="1" customHeight="1" outlineLevel="1" x14ac:dyDescent="0.2">
      <c r="A627" s="54" t="s">
        <v>10</v>
      </c>
      <c r="B627" s="76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81"/>
    </row>
    <row r="628" spans="1:25" s="62" customFormat="1" ht="18.75" hidden="1" customHeight="1" outlineLevel="1" thickBot="1" x14ac:dyDescent="0.25">
      <c r="A628" s="161" t="s">
        <v>11</v>
      </c>
      <c r="B628" s="77">
        <v>2.496</v>
      </c>
      <c r="C628" s="75">
        <v>2.496</v>
      </c>
      <c r="D628" s="75">
        <v>2.496</v>
      </c>
      <c r="E628" s="75">
        <v>2.496</v>
      </c>
      <c r="F628" s="75">
        <v>2.496</v>
      </c>
      <c r="G628" s="75">
        <v>2.496</v>
      </c>
      <c r="H628" s="75">
        <v>2.496</v>
      </c>
      <c r="I628" s="75">
        <v>2.496</v>
      </c>
      <c r="J628" s="75">
        <v>2.496</v>
      </c>
      <c r="K628" s="75">
        <v>2.496</v>
      </c>
      <c r="L628" s="75">
        <v>2.496</v>
      </c>
      <c r="M628" s="75">
        <v>2.496</v>
      </c>
      <c r="N628" s="75">
        <v>2.496</v>
      </c>
      <c r="O628" s="75">
        <v>2.496</v>
      </c>
      <c r="P628" s="75">
        <v>2.496</v>
      </c>
      <c r="Q628" s="75">
        <v>2.496</v>
      </c>
      <c r="R628" s="75">
        <v>2.496</v>
      </c>
      <c r="S628" s="75">
        <v>2.496</v>
      </c>
      <c r="T628" s="75">
        <v>2.496</v>
      </c>
      <c r="U628" s="75">
        <v>2.496</v>
      </c>
      <c r="V628" s="75">
        <v>2.496</v>
      </c>
      <c r="W628" s="75">
        <v>2.496</v>
      </c>
      <c r="X628" s="75">
        <v>2.496</v>
      </c>
      <c r="Y628" s="82">
        <v>2.496</v>
      </c>
    </row>
    <row r="629" spans="1:25" s="62" customFormat="1" ht="18.75" customHeight="1" collapsed="1" thickBot="1" x14ac:dyDescent="0.25">
      <c r="A629" s="110">
        <v>30</v>
      </c>
      <c r="B629" s="101">
        <f>SUM(B630:B633)</f>
        <v>1517.0060000000001</v>
      </c>
      <c r="C629" s="101">
        <f t="shared" ref="C629:Y629" si="149">SUM(C630:C633)</f>
        <v>1494.4260000000002</v>
      </c>
      <c r="D629" s="101">
        <f t="shared" si="149"/>
        <v>1499.886</v>
      </c>
      <c r="E629" s="101">
        <f t="shared" si="149"/>
        <v>1516.9460000000001</v>
      </c>
      <c r="F629" s="101">
        <f t="shared" si="149"/>
        <v>1503.9960000000001</v>
      </c>
      <c r="G629" s="101">
        <f t="shared" si="149"/>
        <v>1503.6860000000001</v>
      </c>
      <c r="H629" s="101">
        <f t="shared" si="149"/>
        <v>1507.7760000000003</v>
      </c>
      <c r="I629" s="101">
        <f t="shared" si="149"/>
        <v>1486.6860000000001</v>
      </c>
      <c r="J629" s="101">
        <f t="shared" si="149"/>
        <v>1500.2860000000001</v>
      </c>
      <c r="K629" s="101">
        <f t="shared" si="149"/>
        <v>1511.1060000000002</v>
      </c>
      <c r="L629" s="101">
        <f t="shared" si="149"/>
        <v>1502.386</v>
      </c>
      <c r="M629" s="101">
        <f t="shared" si="149"/>
        <v>1513.7660000000001</v>
      </c>
      <c r="N629" s="101">
        <f t="shared" si="149"/>
        <v>1516.3560000000002</v>
      </c>
      <c r="O629" s="101">
        <f t="shared" si="149"/>
        <v>1491.8560000000002</v>
      </c>
      <c r="P629" s="101">
        <f t="shared" si="149"/>
        <v>1498.2260000000001</v>
      </c>
      <c r="Q629" s="101">
        <f t="shared" si="149"/>
        <v>1522.6660000000002</v>
      </c>
      <c r="R629" s="101">
        <f t="shared" si="149"/>
        <v>1531.7060000000001</v>
      </c>
      <c r="S629" s="101">
        <f t="shared" si="149"/>
        <v>1536.1560000000002</v>
      </c>
      <c r="T629" s="101">
        <f t="shared" si="149"/>
        <v>1531.2160000000001</v>
      </c>
      <c r="U629" s="101">
        <f t="shared" si="149"/>
        <v>1521.326</v>
      </c>
      <c r="V629" s="101">
        <f t="shared" si="149"/>
        <v>1526.5660000000003</v>
      </c>
      <c r="W629" s="101">
        <f t="shared" si="149"/>
        <v>1528.1760000000002</v>
      </c>
      <c r="X629" s="101">
        <f t="shared" si="149"/>
        <v>1521.5860000000002</v>
      </c>
      <c r="Y629" s="101">
        <f t="shared" si="149"/>
        <v>1521.636</v>
      </c>
    </row>
    <row r="630" spans="1:25" s="62" customFormat="1" ht="18.75" hidden="1" customHeight="1" outlineLevel="1" x14ac:dyDescent="0.2">
      <c r="A630" s="56" t="s">
        <v>8</v>
      </c>
      <c r="B630" s="76">
        <f>B156</f>
        <v>750.8</v>
      </c>
      <c r="C630" s="71">
        <f t="shared" ref="C630:Y630" si="150">C156</f>
        <v>728.22</v>
      </c>
      <c r="D630" s="71">
        <f t="shared" si="150"/>
        <v>733.68</v>
      </c>
      <c r="E630" s="72">
        <f t="shared" si="150"/>
        <v>750.74</v>
      </c>
      <c r="F630" s="71">
        <f t="shared" si="150"/>
        <v>737.79</v>
      </c>
      <c r="G630" s="71">
        <f t="shared" si="150"/>
        <v>737.48</v>
      </c>
      <c r="H630" s="71">
        <f t="shared" si="150"/>
        <v>741.57</v>
      </c>
      <c r="I630" s="71">
        <f t="shared" si="150"/>
        <v>720.48</v>
      </c>
      <c r="J630" s="73">
        <f t="shared" si="150"/>
        <v>734.08</v>
      </c>
      <c r="K630" s="71">
        <f t="shared" si="150"/>
        <v>744.9</v>
      </c>
      <c r="L630" s="71">
        <f t="shared" si="150"/>
        <v>736.18</v>
      </c>
      <c r="M630" s="71">
        <f t="shared" si="150"/>
        <v>747.56</v>
      </c>
      <c r="N630" s="71">
        <f t="shared" si="150"/>
        <v>750.15</v>
      </c>
      <c r="O630" s="71">
        <f t="shared" si="150"/>
        <v>725.65</v>
      </c>
      <c r="P630" s="71">
        <f t="shared" si="150"/>
        <v>732.02</v>
      </c>
      <c r="Q630" s="71">
        <f t="shared" si="150"/>
        <v>756.46</v>
      </c>
      <c r="R630" s="71">
        <f t="shared" si="150"/>
        <v>765.5</v>
      </c>
      <c r="S630" s="71">
        <f t="shared" si="150"/>
        <v>769.95</v>
      </c>
      <c r="T630" s="71">
        <f t="shared" si="150"/>
        <v>765.01</v>
      </c>
      <c r="U630" s="71">
        <f t="shared" si="150"/>
        <v>755.12</v>
      </c>
      <c r="V630" s="71">
        <f t="shared" si="150"/>
        <v>760.36</v>
      </c>
      <c r="W630" s="71">
        <f t="shared" si="150"/>
        <v>761.97</v>
      </c>
      <c r="X630" s="71">
        <f t="shared" si="150"/>
        <v>755.38</v>
      </c>
      <c r="Y630" s="79">
        <f t="shared" si="150"/>
        <v>755.43</v>
      </c>
    </row>
    <row r="631" spans="1:25" s="62" customFormat="1" ht="18.75" hidden="1" customHeight="1" outlineLevel="1" x14ac:dyDescent="0.2">
      <c r="A631" s="57" t="s">
        <v>9</v>
      </c>
      <c r="B631" s="76">
        <v>763.71</v>
      </c>
      <c r="C631" s="74">
        <v>763.71</v>
      </c>
      <c r="D631" s="74">
        <v>763.71</v>
      </c>
      <c r="E631" s="74">
        <v>763.71</v>
      </c>
      <c r="F631" s="74">
        <v>763.71</v>
      </c>
      <c r="G631" s="74">
        <v>763.71</v>
      </c>
      <c r="H631" s="74">
        <v>763.71</v>
      </c>
      <c r="I631" s="74">
        <v>763.71</v>
      </c>
      <c r="J631" s="74">
        <v>763.71</v>
      </c>
      <c r="K631" s="74">
        <v>763.71</v>
      </c>
      <c r="L631" s="74">
        <v>763.71</v>
      </c>
      <c r="M631" s="74">
        <v>763.71</v>
      </c>
      <c r="N631" s="74">
        <v>763.71</v>
      </c>
      <c r="O631" s="74">
        <v>763.71</v>
      </c>
      <c r="P631" s="74">
        <v>763.71</v>
      </c>
      <c r="Q631" s="74">
        <v>763.71</v>
      </c>
      <c r="R631" s="74">
        <v>763.71</v>
      </c>
      <c r="S631" s="74">
        <v>763.71</v>
      </c>
      <c r="T631" s="74">
        <v>763.71</v>
      </c>
      <c r="U631" s="74">
        <v>763.71</v>
      </c>
      <c r="V631" s="74">
        <v>763.71</v>
      </c>
      <c r="W631" s="74">
        <v>763.71</v>
      </c>
      <c r="X631" s="74">
        <v>763.71</v>
      </c>
      <c r="Y631" s="81">
        <v>763.71</v>
      </c>
    </row>
    <row r="632" spans="1:25" s="62" customFormat="1" ht="18.75" hidden="1" customHeight="1" outlineLevel="1" x14ac:dyDescent="0.2">
      <c r="A632" s="58" t="s">
        <v>10</v>
      </c>
      <c r="B632" s="76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81"/>
    </row>
    <row r="633" spans="1:25" s="62" customFormat="1" ht="18.75" hidden="1" customHeight="1" outlineLevel="1" thickBot="1" x14ac:dyDescent="0.25">
      <c r="A633" s="147" t="s">
        <v>11</v>
      </c>
      <c r="B633" s="77">
        <v>2.496</v>
      </c>
      <c r="C633" s="75">
        <v>2.496</v>
      </c>
      <c r="D633" s="75">
        <v>2.496</v>
      </c>
      <c r="E633" s="75">
        <v>2.496</v>
      </c>
      <c r="F633" s="75">
        <v>2.496</v>
      </c>
      <c r="G633" s="75">
        <v>2.496</v>
      </c>
      <c r="H633" s="75">
        <v>2.496</v>
      </c>
      <c r="I633" s="75">
        <v>2.496</v>
      </c>
      <c r="J633" s="75">
        <v>2.496</v>
      </c>
      <c r="K633" s="75">
        <v>2.496</v>
      </c>
      <c r="L633" s="75">
        <v>2.496</v>
      </c>
      <c r="M633" s="75">
        <v>2.496</v>
      </c>
      <c r="N633" s="75">
        <v>2.496</v>
      </c>
      <c r="O633" s="75">
        <v>2.496</v>
      </c>
      <c r="P633" s="75">
        <v>2.496</v>
      </c>
      <c r="Q633" s="75">
        <v>2.496</v>
      </c>
      <c r="R633" s="75">
        <v>2.496</v>
      </c>
      <c r="S633" s="75">
        <v>2.496</v>
      </c>
      <c r="T633" s="75">
        <v>2.496</v>
      </c>
      <c r="U633" s="75">
        <v>2.496</v>
      </c>
      <c r="V633" s="75">
        <v>2.496</v>
      </c>
      <c r="W633" s="75">
        <v>2.496</v>
      </c>
      <c r="X633" s="75">
        <v>2.496</v>
      </c>
      <c r="Y633" s="82">
        <v>2.496</v>
      </c>
    </row>
    <row r="634" spans="1:25" s="62" customFormat="1" ht="18.75" customHeight="1" collapsed="1" thickBot="1" x14ac:dyDescent="0.25">
      <c r="A634" s="112">
        <v>31</v>
      </c>
      <c r="B634" s="101">
        <f>SUM(B635:B638)</f>
        <v>1490.866</v>
      </c>
      <c r="C634" s="101">
        <f t="shared" ref="C634:Y634" si="151">SUM(C635:C638)</f>
        <v>1466.366</v>
      </c>
      <c r="D634" s="101">
        <f t="shared" si="151"/>
        <v>1476.386</v>
      </c>
      <c r="E634" s="101">
        <f t="shared" si="151"/>
        <v>1489.9860000000001</v>
      </c>
      <c r="F634" s="101">
        <f t="shared" si="151"/>
        <v>1483.5660000000003</v>
      </c>
      <c r="G634" s="101">
        <f t="shared" si="151"/>
        <v>1482.2060000000001</v>
      </c>
      <c r="H634" s="101">
        <f t="shared" si="151"/>
        <v>1479.1760000000002</v>
      </c>
      <c r="I634" s="101">
        <f t="shared" si="151"/>
        <v>1461.4960000000001</v>
      </c>
      <c r="J634" s="101">
        <f t="shared" si="151"/>
        <v>1465.6760000000002</v>
      </c>
      <c r="K634" s="101">
        <f t="shared" si="151"/>
        <v>1473.076</v>
      </c>
      <c r="L634" s="101">
        <f t="shared" si="151"/>
        <v>1472.346</v>
      </c>
      <c r="M634" s="101">
        <f t="shared" si="151"/>
        <v>1472.346</v>
      </c>
      <c r="N634" s="101">
        <f t="shared" si="151"/>
        <v>1481.4260000000002</v>
      </c>
      <c r="O634" s="101">
        <f t="shared" si="151"/>
        <v>1462.9560000000001</v>
      </c>
      <c r="P634" s="101">
        <f t="shared" si="151"/>
        <v>1468.0260000000003</v>
      </c>
      <c r="Q634" s="101">
        <f t="shared" si="151"/>
        <v>1497.076</v>
      </c>
      <c r="R634" s="101">
        <f t="shared" si="151"/>
        <v>1500.806</v>
      </c>
      <c r="S634" s="101">
        <f t="shared" si="151"/>
        <v>1504.2660000000001</v>
      </c>
      <c r="T634" s="101">
        <f t="shared" si="151"/>
        <v>1484.3760000000002</v>
      </c>
      <c r="U634" s="101">
        <f t="shared" si="151"/>
        <v>1489.6860000000001</v>
      </c>
      <c r="V634" s="101">
        <f t="shared" si="151"/>
        <v>1491.2860000000001</v>
      </c>
      <c r="W634" s="101">
        <f t="shared" si="151"/>
        <v>1494.9460000000001</v>
      </c>
      <c r="X634" s="101">
        <f t="shared" si="151"/>
        <v>1499.0860000000002</v>
      </c>
      <c r="Y634" s="101">
        <f t="shared" si="151"/>
        <v>1493.616</v>
      </c>
    </row>
    <row r="635" spans="1:25" s="62" customFormat="1" ht="18.75" hidden="1" customHeight="1" outlineLevel="1" x14ac:dyDescent="0.2">
      <c r="A635" s="160" t="s">
        <v>8</v>
      </c>
      <c r="B635" s="76">
        <f>B161</f>
        <v>724.66</v>
      </c>
      <c r="C635" s="71">
        <f t="shared" ref="C635:Y635" si="152">C161</f>
        <v>700.16</v>
      </c>
      <c r="D635" s="71">
        <f t="shared" si="152"/>
        <v>710.18</v>
      </c>
      <c r="E635" s="72">
        <f t="shared" si="152"/>
        <v>723.78</v>
      </c>
      <c r="F635" s="71">
        <f t="shared" si="152"/>
        <v>717.36</v>
      </c>
      <c r="G635" s="71">
        <f t="shared" si="152"/>
        <v>716</v>
      </c>
      <c r="H635" s="71">
        <f t="shared" si="152"/>
        <v>712.97</v>
      </c>
      <c r="I635" s="71">
        <f t="shared" si="152"/>
        <v>695.29</v>
      </c>
      <c r="J635" s="73">
        <f t="shared" si="152"/>
        <v>699.47</v>
      </c>
      <c r="K635" s="71">
        <f t="shared" si="152"/>
        <v>706.87</v>
      </c>
      <c r="L635" s="71">
        <f t="shared" si="152"/>
        <v>706.14</v>
      </c>
      <c r="M635" s="71">
        <f t="shared" si="152"/>
        <v>706.14</v>
      </c>
      <c r="N635" s="71">
        <f t="shared" si="152"/>
        <v>715.22</v>
      </c>
      <c r="O635" s="71">
        <f t="shared" si="152"/>
        <v>696.75</v>
      </c>
      <c r="P635" s="71">
        <f t="shared" si="152"/>
        <v>701.82</v>
      </c>
      <c r="Q635" s="71">
        <f t="shared" si="152"/>
        <v>730.87</v>
      </c>
      <c r="R635" s="71">
        <f t="shared" si="152"/>
        <v>734.6</v>
      </c>
      <c r="S635" s="71">
        <f t="shared" si="152"/>
        <v>738.06</v>
      </c>
      <c r="T635" s="71">
        <f t="shared" si="152"/>
        <v>718.17</v>
      </c>
      <c r="U635" s="71">
        <f t="shared" si="152"/>
        <v>723.48</v>
      </c>
      <c r="V635" s="71">
        <f t="shared" si="152"/>
        <v>725.08</v>
      </c>
      <c r="W635" s="71">
        <f t="shared" si="152"/>
        <v>728.74</v>
      </c>
      <c r="X635" s="71">
        <f t="shared" si="152"/>
        <v>732.88</v>
      </c>
      <c r="Y635" s="79">
        <f t="shared" si="152"/>
        <v>727.41</v>
      </c>
    </row>
    <row r="636" spans="1:25" s="62" customFormat="1" ht="18.75" hidden="1" customHeight="1" outlineLevel="1" x14ac:dyDescent="0.2">
      <c r="A636" s="53" t="s">
        <v>9</v>
      </c>
      <c r="B636" s="76">
        <v>763.71</v>
      </c>
      <c r="C636" s="74">
        <v>763.71</v>
      </c>
      <c r="D636" s="74">
        <v>763.71</v>
      </c>
      <c r="E636" s="74">
        <v>763.71</v>
      </c>
      <c r="F636" s="74">
        <v>763.71</v>
      </c>
      <c r="G636" s="74">
        <v>763.71</v>
      </c>
      <c r="H636" s="74">
        <v>763.71</v>
      </c>
      <c r="I636" s="74">
        <v>763.71</v>
      </c>
      <c r="J636" s="74">
        <v>763.71</v>
      </c>
      <c r="K636" s="74">
        <v>763.71</v>
      </c>
      <c r="L636" s="74">
        <v>763.71</v>
      </c>
      <c r="M636" s="74">
        <v>763.71</v>
      </c>
      <c r="N636" s="74">
        <v>763.71</v>
      </c>
      <c r="O636" s="74">
        <v>763.71</v>
      </c>
      <c r="P636" s="74">
        <v>763.71</v>
      </c>
      <c r="Q636" s="74">
        <v>763.71</v>
      </c>
      <c r="R636" s="74">
        <v>763.71</v>
      </c>
      <c r="S636" s="74">
        <v>763.71</v>
      </c>
      <c r="T636" s="74">
        <v>763.71</v>
      </c>
      <c r="U636" s="74">
        <v>763.71</v>
      </c>
      <c r="V636" s="74">
        <v>763.71</v>
      </c>
      <c r="W636" s="74">
        <v>763.71</v>
      </c>
      <c r="X636" s="74">
        <v>763.71</v>
      </c>
      <c r="Y636" s="81">
        <v>763.71</v>
      </c>
    </row>
    <row r="637" spans="1:25" s="62" customFormat="1" ht="18.75" hidden="1" customHeight="1" outlineLevel="1" x14ac:dyDescent="0.2">
      <c r="A637" s="54" t="s">
        <v>10</v>
      </c>
      <c r="B637" s="76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81"/>
    </row>
    <row r="638" spans="1:25" s="62" customFormat="1" ht="18.75" hidden="1" customHeight="1" outlineLevel="1" thickBot="1" x14ac:dyDescent="0.25">
      <c r="A638" s="161" t="s">
        <v>11</v>
      </c>
      <c r="B638" s="77">
        <v>2.496</v>
      </c>
      <c r="C638" s="75">
        <v>2.496</v>
      </c>
      <c r="D638" s="75">
        <v>2.496</v>
      </c>
      <c r="E638" s="75">
        <v>2.496</v>
      </c>
      <c r="F638" s="75">
        <v>2.496</v>
      </c>
      <c r="G638" s="75">
        <v>2.496</v>
      </c>
      <c r="H638" s="75">
        <v>2.496</v>
      </c>
      <c r="I638" s="75">
        <v>2.496</v>
      </c>
      <c r="J638" s="75">
        <v>2.496</v>
      </c>
      <c r="K638" s="75">
        <v>2.496</v>
      </c>
      <c r="L638" s="75">
        <v>2.496</v>
      </c>
      <c r="M638" s="75">
        <v>2.496</v>
      </c>
      <c r="N638" s="75">
        <v>2.496</v>
      </c>
      <c r="O638" s="75">
        <v>2.496</v>
      </c>
      <c r="P638" s="75">
        <v>2.496</v>
      </c>
      <c r="Q638" s="75">
        <v>2.496</v>
      </c>
      <c r="R638" s="75">
        <v>2.496</v>
      </c>
      <c r="S638" s="75">
        <v>2.496</v>
      </c>
      <c r="T638" s="75">
        <v>2.496</v>
      </c>
      <c r="U638" s="75">
        <v>2.496</v>
      </c>
      <c r="V638" s="75">
        <v>2.496</v>
      </c>
      <c r="W638" s="75">
        <v>2.496</v>
      </c>
      <c r="X638" s="75">
        <v>2.496</v>
      </c>
      <c r="Y638" s="82">
        <v>2.496</v>
      </c>
    </row>
    <row r="639" spans="1:25" collapsed="1" x14ac:dyDescent="0.2">
      <c r="A639" s="68"/>
    </row>
    <row r="640" spans="1:25" s="152" customFormat="1" ht="15.75" x14ac:dyDescent="0.25">
      <c r="A640" s="145" t="s">
        <v>86</v>
      </c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</row>
    <row r="641" spans="1:25" ht="15" thickBot="1" x14ac:dyDescent="0.25"/>
    <row r="642" spans="1:25" s="62" customFormat="1" ht="32.25" customHeight="1" thickBot="1" x14ac:dyDescent="0.25">
      <c r="A642" s="411" t="s">
        <v>47</v>
      </c>
      <c r="B642" s="413" t="s">
        <v>82</v>
      </c>
      <c r="C642" s="414"/>
      <c r="D642" s="414"/>
      <c r="E642" s="414"/>
      <c r="F642" s="414"/>
      <c r="G642" s="414"/>
      <c r="H642" s="414"/>
      <c r="I642" s="414"/>
      <c r="J642" s="414"/>
      <c r="K642" s="414"/>
      <c r="L642" s="414"/>
      <c r="M642" s="414"/>
      <c r="N642" s="414"/>
      <c r="O642" s="414"/>
      <c r="P642" s="414"/>
      <c r="Q642" s="414"/>
      <c r="R642" s="414"/>
      <c r="S642" s="414"/>
      <c r="T642" s="414"/>
      <c r="U642" s="414"/>
      <c r="V642" s="414"/>
      <c r="W642" s="414"/>
      <c r="X642" s="414"/>
      <c r="Y642" s="415"/>
    </row>
    <row r="643" spans="1:25" s="62" customFormat="1" ht="35.25" customHeight="1" thickBot="1" x14ac:dyDescent="0.25">
      <c r="A643" s="412"/>
      <c r="B643" s="164" t="s">
        <v>46</v>
      </c>
      <c r="C643" s="165" t="s">
        <v>45</v>
      </c>
      <c r="D643" s="166" t="s">
        <v>44</v>
      </c>
      <c r="E643" s="165" t="s">
        <v>43</v>
      </c>
      <c r="F643" s="165" t="s">
        <v>42</v>
      </c>
      <c r="G643" s="165" t="s">
        <v>41</v>
      </c>
      <c r="H643" s="165" t="s">
        <v>40</v>
      </c>
      <c r="I643" s="165" t="s">
        <v>39</v>
      </c>
      <c r="J643" s="165" t="s">
        <v>38</v>
      </c>
      <c r="K643" s="167" t="s">
        <v>37</v>
      </c>
      <c r="L643" s="165" t="s">
        <v>36</v>
      </c>
      <c r="M643" s="168" t="s">
        <v>35</v>
      </c>
      <c r="N643" s="167" t="s">
        <v>34</v>
      </c>
      <c r="O643" s="165" t="s">
        <v>33</v>
      </c>
      <c r="P643" s="168" t="s">
        <v>32</v>
      </c>
      <c r="Q643" s="166" t="s">
        <v>31</v>
      </c>
      <c r="R643" s="165" t="s">
        <v>30</v>
      </c>
      <c r="S643" s="166" t="s">
        <v>29</v>
      </c>
      <c r="T643" s="165" t="s">
        <v>28</v>
      </c>
      <c r="U643" s="166" t="s">
        <v>27</v>
      </c>
      <c r="V643" s="165" t="s">
        <v>26</v>
      </c>
      <c r="W643" s="166" t="s">
        <v>25</v>
      </c>
      <c r="X643" s="165" t="s">
        <v>24</v>
      </c>
      <c r="Y643" s="169" t="s">
        <v>23</v>
      </c>
    </row>
    <row r="644" spans="1:25" s="62" customFormat="1" ht="18.75" customHeight="1" thickBot="1" x14ac:dyDescent="0.25">
      <c r="A644" s="113">
        <v>1</v>
      </c>
      <c r="B644" s="101">
        <f>SUM(B645:B647)</f>
        <v>867.39599999999996</v>
      </c>
      <c r="C644" s="102">
        <f t="shared" ref="C644:Y644" si="153">SUM(C645:C647)</f>
        <v>835.03599999999994</v>
      </c>
      <c r="D644" s="102">
        <f t="shared" si="153"/>
        <v>825.66599999999994</v>
      </c>
      <c r="E644" s="103">
        <f t="shared" si="153"/>
        <v>799.81600000000003</v>
      </c>
      <c r="F644" s="103">
        <f t="shared" si="153"/>
        <v>782.73599999999999</v>
      </c>
      <c r="G644" s="103">
        <f t="shared" si="153"/>
        <v>854.18600000000004</v>
      </c>
      <c r="H644" s="103">
        <f t="shared" si="153"/>
        <v>842.08600000000001</v>
      </c>
      <c r="I644" s="103">
        <f t="shared" si="153"/>
        <v>844.05599999999993</v>
      </c>
      <c r="J644" s="103">
        <f t="shared" si="153"/>
        <v>847.03599999999994</v>
      </c>
      <c r="K644" s="104">
        <f t="shared" si="153"/>
        <v>835.54599999999994</v>
      </c>
      <c r="L644" s="103">
        <f t="shared" si="153"/>
        <v>849.726</v>
      </c>
      <c r="M644" s="105">
        <f t="shared" si="153"/>
        <v>852.17599999999993</v>
      </c>
      <c r="N644" s="104">
        <f t="shared" si="153"/>
        <v>865.60599999999999</v>
      </c>
      <c r="O644" s="103">
        <f t="shared" si="153"/>
        <v>849.13599999999997</v>
      </c>
      <c r="P644" s="105">
        <f t="shared" si="153"/>
        <v>848.50599999999997</v>
      </c>
      <c r="Q644" s="106">
        <f t="shared" si="153"/>
        <v>865.43600000000004</v>
      </c>
      <c r="R644" s="103">
        <f t="shared" si="153"/>
        <v>879.45600000000002</v>
      </c>
      <c r="S644" s="106">
        <f t="shared" si="153"/>
        <v>887.95600000000002</v>
      </c>
      <c r="T644" s="103">
        <f t="shared" si="153"/>
        <v>886.82600000000002</v>
      </c>
      <c r="U644" s="102">
        <f t="shared" si="153"/>
        <v>873.85599999999999</v>
      </c>
      <c r="V644" s="102">
        <f t="shared" si="153"/>
        <v>868.80599999999993</v>
      </c>
      <c r="W644" s="102">
        <f t="shared" si="153"/>
        <v>872.02599999999995</v>
      </c>
      <c r="X644" s="102">
        <f t="shared" si="153"/>
        <v>881.81600000000003</v>
      </c>
      <c r="Y644" s="107">
        <f t="shared" si="153"/>
        <v>872.88599999999997</v>
      </c>
    </row>
    <row r="645" spans="1:25" s="67" customFormat="1" ht="18.75" hidden="1" customHeight="1" outlineLevel="1" x14ac:dyDescent="0.2">
      <c r="A645" s="159" t="s">
        <v>8</v>
      </c>
      <c r="B645" s="70">
        <f t="shared" ref="B645:Y645" si="154">B11</f>
        <v>864.9</v>
      </c>
      <c r="C645" s="71">
        <f t="shared" si="154"/>
        <v>832.54</v>
      </c>
      <c r="D645" s="71">
        <f t="shared" si="154"/>
        <v>823.17</v>
      </c>
      <c r="E645" s="72">
        <f t="shared" si="154"/>
        <v>797.32</v>
      </c>
      <c r="F645" s="71">
        <f t="shared" si="154"/>
        <v>780.24</v>
      </c>
      <c r="G645" s="71">
        <f t="shared" si="154"/>
        <v>851.69</v>
      </c>
      <c r="H645" s="71">
        <f t="shared" si="154"/>
        <v>839.59</v>
      </c>
      <c r="I645" s="71">
        <f t="shared" si="154"/>
        <v>841.56</v>
      </c>
      <c r="J645" s="73">
        <f t="shared" si="154"/>
        <v>844.54</v>
      </c>
      <c r="K645" s="71">
        <f t="shared" si="154"/>
        <v>833.05</v>
      </c>
      <c r="L645" s="71">
        <f t="shared" si="154"/>
        <v>847.23</v>
      </c>
      <c r="M645" s="71">
        <f t="shared" si="154"/>
        <v>849.68</v>
      </c>
      <c r="N645" s="71">
        <f t="shared" si="154"/>
        <v>863.11</v>
      </c>
      <c r="O645" s="71">
        <f t="shared" si="154"/>
        <v>846.64</v>
      </c>
      <c r="P645" s="71">
        <f t="shared" si="154"/>
        <v>846.01</v>
      </c>
      <c r="Q645" s="71">
        <f t="shared" si="154"/>
        <v>862.94</v>
      </c>
      <c r="R645" s="71">
        <f t="shared" si="154"/>
        <v>876.96</v>
      </c>
      <c r="S645" s="71">
        <f t="shared" si="154"/>
        <v>885.46</v>
      </c>
      <c r="T645" s="71">
        <f t="shared" si="154"/>
        <v>884.33</v>
      </c>
      <c r="U645" s="71">
        <f t="shared" si="154"/>
        <v>871.36</v>
      </c>
      <c r="V645" s="71">
        <f t="shared" si="154"/>
        <v>866.31</v>
      </c>
      <c r="W645" s="71">
        <f t="shared" si="154"/>
        <v>869.53</v>
      </c>
      <c r="X645" s="71">
        <f t="shared" si="154"/>
        <v>879.32</v>
      </c>
      <c r="Y645" s="79">
        <f t="shared" si="154"/>
        <v>870.39</v>
      </c>
    </row>
    <row r="646" spans="1:25" s="67" customFormat="1" ht="18.75" hidden="1" customHeight="1" outlineLevel="1" x14ac:dyDescent="0.2">
      <c r="A646" s="58" t="s">
        <v>10</v>
      </c>
      <c r="B646" s="76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Q646" s="74"/>
      <c r="R646" s="74"/>
      <c r="S646" s="74"/>
      <c r="T646" s="74"/>
      <c r="U646" s="74"/>
      <c r="V646" s="74"/>
      <c r="W646" s="74"/>
      <c r="X646" s="74"/>
      <c r="Y646" s="81"/>
    </row>
    <row r="647" spans="1:25" s="67" customFormat="1" ht="18.75" hidden="1" customHeight="1" outlineLevel="1" thickBot="1" x14ac:dyDescent="0.25">
      <c r="A647" s="147" t="s">
        <v>11</v>
      </c>
      <c r="B647" s="77">
        <v>2.496</v>
      </c>
      <c r="C647" s="75">
        <v>2.496</v>
      </c>
      <c r="D647" s="75">
        <v>2.496</v>
      </c>
      <c r="E647" s="75">
        <v>2.496</v>
      </c>
      <c r="F647" s="75">
        <v>2.496</v>
      </c>
      <c r="G647" s="75">
        <v>2.496</v>
      </c>
      <c r="H647" s="75">
        <v>2.496</v>
      </c>
      <c r="I647" s="75">
        <v>2.496</v>
      </c>
      <c r="J647" s="75">
        <v>2.496</v>
      </c>
      <c r="K647" s="75">
        <v>2.496</v>
      </c>
      <c r="L647" s="75">
        <v>2.496</v>
      </c>
      <c r="M647" s="75">
        <v>2.496</v>
      </c>
      <c r="N647" s="75">
        <v>2.496</v>
      </c>
      <c r="O647" s="75">
        <v>2.496</v>
      </c>
      <c r="P647" s="75">
        <v>2.496</v>
      </c>
      <c r="Q647" s="75">
        <v>2.496</v>
      </c>
      <c r="R647" s="75">
        <v>2.496</v>
      </c>
      <c r="S647" s="75">
        <v>2.496</v>
      </c>
      <c r="T647" s="75">
        <v>2.496</v>
      </c>
      <c r="U647" s="75">
        <v>2.496</v>
      </c>
      <c r="V647" s="75">
        <v>2.496</v>
      </c>
      <c r="W647" s="75">
        <v>2.496</v>
      </c>
      <c r="X647" s="75">
        <v>2.496</v>
      </c>
      <c r="Y647" s="82">
        <v>2.496</v>
      </c>
    </row>
    <row r="648" spans="1:25" s="62" customFormat="1" ht="18.75" customHeight="1" collapsed="1" thickBot="1" x14ac:dyDescent="0.25">
      <c r="A648" s="112">
        <v>2</v>
      </c>
      <c r="B648" s="101">
        <f t="shared" ref="B648:Y648" si="155">SUM(B649:B651)</f>
        <v>911.74599999999998</v>
      </c>
      <c r="C648" s="102">
        <f t="shared" si="155"/>
        <v>858.60599999999999</v>
      </c>
      <c r="D648" s="102">
        <f t="shared" si="155"/>
        <v>825.46600000000001</v>
      </c>
      <c r="E648" s="103">
        <f t="shared" si="155"/>
        <v>850.91599999999994</v>
      </c>
      <c r="F648" s="103">
        <f t="shared" si="155"/>
        <v>853.95600000000002</v>
      </c>
      <c r="G648" s="103">
        <f t="shared" si="155"/>
        <v>824.19600000000003</v>
      </c>
      <c r="H648" s="103">
        <f t="shared" si="155"/>
        <v>881.54599999999994</v>
      </c>
      <c r="I648" s="103">
        <f t="shared" si="155"/>
        <v>866.00599999999997</v>
      </c>
      <c r="J648" s="103">
        <f t="shared" si="155"/>
        <v>852.20600000000002</v>
      </c>
      <c r="K648" s="104">
        <f t="shared" si="155"/>
        <v>868.18600000000004</v>
      </c>
      <c r="L648" s="103">
        <f t="shared" si="155"/>
        <v>885.68600000000004</v>
      </c>
      <c r="M648" s="105">
        <f t="shared" si="155"/>
        <v>892.17599999999993</v>
      </c>
      <c r="N648" s="104">
        <f t="shared" si="155"/>
        <v>903.27599999999995</v>
      </c>
      <c r="O648" s="103">
        <f t="shared" si="155"/>
        <v>875.32600000000002</v>
      </c>
      <c r="P648" s="105">
        <f t="shared" si="155"/>
        <v>883.66599999999994</v>
      </c>
      <c r="Q648" s="106">
        <f t="shared" si="155"/>
        <v>909.67599999999993</v>
      </c>
      <c r="R648" s="103">
        <f t="shared" si="155"/>
        <v>937.40599999999995</v>
      </c>
      <c r="S648" s="106">
        <f t="shared" si="155"/>
        <v>939.096</v>
      </c>
      <c r="T648" s="103">
        <f t="shared" si="155"/>
        <v>908.66599999999994</v>
      </c>
      <c r="U648" s="102">
        <f t="shared" si="155"/>
        <v>911.53599999999994</v>
      </c>
      <c r="V648" s="102">
        <f t="shared" si="155"/>
        <v>910.63599999999997</v>
      </c>
      <c r="W648" s="102">
        <f t="shared" si="155"/>
        <v>899.71600000000001</v>
      </c>
      <c r="X648" s="102">
        <f t="shared" si="155"/>
        <v>894.26599999999996</v>
      </c>
      <c r="Y648" s="107">
        <f t="shared" si="155"/>
        <v>896.62599999999998</v>
      </c>
    </row>
    <row r="649" spans="1:25" s="62" customFormat="1" ht="18.75" hidden="1" customHeight="1" outlineLevel="1" x14ac:dyDescent="0.2">
      <c r="A649" s="159" t="s">
        <v>8</v>
      </c>
      <c r="B649" s="70">
        <f>B16</f>
        <v>909.25</v>
      </c>
      <c r="C649" s="70">
        <f t="shared" ref="C649:Y649" si="156">C16</f>
        <v>856.11</v>
      </c>
      <c r="D649" s="70">
        <f t="shared" si="156"/>
        <v>822.97</v>
      </c>
      <c r="E649" s="70">
        <f t="shared" si="156"/>
        <v>848.42</v>
      </c>
      <c r="F649" s="70">
        <f t="shared" si="156"/>
        <v>851.46</v>
      </c>
      <c r="G649" s="70">
        <f t="shared" si="156"/>
        <v>821.7</v>
      </c>
      <c r="H649" s="70">
        <f t="shared" si="156"/>
        <v>879.05</v>
      </c>
      <c r="I649" s="70">
        <f t="shared" si="156"/>
        <v>863.51</v>
      </c>
      <c r="J649" s="70">
        <f t="shared" si="156"/>
        <v>849.71</v>
      </c>
      <c r="K649" s="70">
        <f t="shared" si="156"/>
        <v>865.69</v>
      </c>
      <c r="L649" s="70">
        <f t="shared" si="156"/>
        <v>883.19</v>
      </c>
      <c r="M649" s="70">
        <f t="shared" si="156"/>
        <v>889.68</v>
      </c>
      <c r="N649" s="70">
        <f t="shared" si="156"/>
        <v>900.78</v>
      </c>
      <c r="O649" s="70">
        <f t="shared" si="156"/>
        <v>872.83</v>
      </c>
      <c r="P649" s="70">
        <f t="shared" si="156"/>
        <v>881.17</v>
      </c>
      <c r="Q649" s="70">
        <f t="shared" si="156"/>
        <v>907.18</v>
      </c>
      <c r="R649" s="70">
        <f t="shared" si="156"/>
        <v>934.91</v>
      </c>
      <c r="S649" s="70">
        <f t="shared" si="156"/>
        <v>936.6</v>
      </c>
      <c r="T649" s="70">
        <f t="shared" si="156"/>
        <v>906.17</v>
      </c>
      <c r="U649" s="70">
        <f t="shared" si="156"/>
        <v>909.04</v>
      </c>
      <c r="V649" s="70">
        <f t="shared" si="156"/>
        <v>908.14</v>
      </c>
      <c r="W649" s="70">
        <f t="shared" si="156"/>
        <v>897.22</v>
      </c>
      <c r="X649" s="70">
        <f t="shared" si="156"/>
        <v>891.77</v>
      </c>
      <c r="Y649" s="70">
        <f t="shared" si="156"/>
        <v>894.13</v>
      </c>
    </row>
    <row r="650" spans="1:25" s="62" customFormat="1" ht="18.75" hidden="1" customHeight="1" outlineLevel="1" x14ac:dyDescent="0.2">
      <c r="A650" s="58" t="s">
        <v>10</v>
      </c>
      <c r="B650" s="76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Q650" s="74"/>
      <c r="R650" s="74"/>
      <c r="S650" s="74"/>
      <c r="T650" s="74"/>
      <c r="U650" s="74"/>
      <c r="V650" s="74"/>
      <c r="W650" s="74"/>
      <c r="X650" s="74"/>
      <c r="Y650" s="81"/>
    </row>
    <row r="651" spans="1:25" s="62" customFormat="1" ht="18.75" hidden="1" customHeight="1" outlineLevel="1" thickBot="1" x14ac:dyDescent="0.25">
      <c r="A651" s="147" t="s">
        <v>11</v>
      </c>
      <c r="B651" s="77">
        <v>2.496</v>
      </c>
      <c r="C651" s="75">
        <v>2.496</v>
      </c>
      <c r="D651" s="75">
        <v>2.496</v>
      </c>
      <c r="E651" s="75">
        <v>2.496</v>
      </c>
      <c r="F651" s="75">
        <v>2.496</v>
      </c>
      <c r="G651" s="75">
        <v>2.496</v>
      </c>
      <c r="H651" s="75">
        <v>2.496</v>
      </c>
      <c r="I651" s="75">
        <v>2.496</v>
      </c>
      <c r="J651" s="75">
        <v>2.496</v>
      </c>
      <c r="K651" s="75">
        <v>2.496</v>
      </c>
      <c r="L651" s="75">
        <v>2.496</v>
      </c>
      <c r="M651" s="75">
        <v>2.496</v>
      </c>
      <c r="N651" s="75">
        <v>2.496</v>
      </c>
      <c r="O651" s="75">
        <v>2.496</v>
      </c>
      <c r="P651" s="75">
        <v>2.496</v>
      </c>
      <c r="Q651" s="75">
        <v>2.496</v>
      </c>
      <c r="R651" s="75">
        <v>2.496</v>
      </c>
      <c r="S651" s="75">
        <v>2.496</v>
      </c>
      <c r="T651" s="75">
        <v>2.496</v>
      </c>
      <c r="U651" s="75">
        <v>2.496</v>
      </c>
      <c r="V651" s="75">
        <v>2.496</v>
      </c>
      <c r="W651" s="75">
        <v>2.496</v>
      </c>
      <c r="X651" s="75">
        <v>2.496</v>
      </c>
      <c r="Y651" s="82">
        <v>2.496</v>
      </c>
    </row>
    <row r="652" spans="1:25" s="62" customFormat="1" ht="18.75" customHeight="1" collapsed="1" thickBot="1" x14ac:dyDescent="0.25">
      <c r="A652" s="109">
        <v>3</v>
      </c>
      <c r="B652" s="101">
        <f t="shared" ref="B652:Y652" si="157">SUM(B653:B655)</f>
        <v>854.226</v>
      </c>
      <c r="C652" s="102">
        <f t="shared" si="157"/>
        <v>829.79599999999994</v>
      </c>
      <c r="D652" s="102">
        <f t="shared" si="157"/>
        <v>843.596</v>
      </c>
      <c r="E652" s="103">
        <f t="shared" si="157"/>
        <v>842.52599999999995</v>
      </c>
      <c r="F652" s="103">
        <f t="shared" si="157"/>
        <v>856.40599999999995</v>
      </c>
      <c r="G652" s="103">
        <f t="shared" si="157"/>
        <v>857.68600000000004</v>
      </c>
      <c r="H652" s="103">
        <f t="shared" si="157"/>
        <v>858.96600000000001</v>
      </c>
      <c r="I652" s="103">
        <f t="shared" si="157"/>
        <v>844.11599999999999</v>
      </c>
      <c r="J652" s="103">
        <f t="shared" si="157"/>
        <v>850.80599999999993</v>
      </c>
      <c r="K652" s="104">
        <f t="shared" si="157"/>
        <v>848.05599999999993</v>
      </c>
      <c r="L652" s="103">
        <f t="shared" si="157"/>
        <v>855.85599999999999</v>
      </c>
      <c r="M652" s="105">
        <f t="shared" si="157"/>
        <v>854.32600000000002</v>
      </c>
      <c r="N652" s="104">
        <f t="shared" si="157"/>
        <v>862.76599999999996</v>
      </c>
      <c r="O652" s="103">
        <f t="shared" si="157"/>
        <v>835.61599999999999</v>
      </c>
      <c r="P652" s="105">
        <f t="shared" si="157"/>
        <v>833.01599999999996</v>
      </c>
      <c r="Q652" s="106">
        <f t="shared" si="157"/>
        <v>866.74599999999998</v>
      </c>
      <c r="R652" s="103">
        <f t="shared" si="157"/>
        <v>870.38599999999997</v>
      </c>
      <c r="S652" s="106">
        <f t="shared" si="157"/>
        <v>878.33600000000001</v>
      </c>
      <c r="T652" s="103">
        <f t="shared" si="157"/>
        <v>888.23599999999999</v>
      </c>
      <c r="U652" s="102">
        <f t="shared" si="157"/>
        <v>871.73599999999999</v>
      </c>
      <c r="V652" s="102">
        <f t="shared" si="157"/>
        <v>870.54599999999994</v>
      </c>
      <c r="W652" s="102">
        <f t="shared" si="157"/>
        <v>861.54599999999994</v>
      </c>
      <c r="X652" s="102">
        <f t="shared" si="157"/>
        <v>866.31600000000003</v>
      </c>
      <c r="Y652" s="107">
        <f t="shared" si="157"/>
        <v>803.91599999999994</v>
      </c>
    </row>
    <row r="653" spans="1:25" s="62" customFormat="1" ht="18.75" hidden="1" customHeight="1" outlineLevel="1" x14ac:dyDescent="0.2">
      <c r="A653" s="56" t="s">
        <v>8</v>
      </c>
      <c r="B653" s="70">
        <f>B21</f>
        <v>851.73</v>
      </c>
      <c r="C653" s="70">
        <f t="shared" ref="C653:Y653" si="158">C21</f>
        <v>827.3</v>
      </c>
      <c r="D653" s="70">
        <f t="shared" si="158"/>
        <v>841.1</v>
      </c>
      <c r="E653" s="70">
        <f t="shared" si="158"/>
        <v>840.03</v>
      </c>
      <c r="F653" s="70">
        <f t="shared" si="158"/>
        <v>853.91</v>
      </c>
      <c r="G653" s="70">
        <f t="shared" si="158"/>
        <v>855.19</v>
      </c>
      <c r="H653" s="70">
        <f t="shared" si="158"/>
        <v>856.47</v>
      </c>
      <c r="I653" s="70">
        <f t="shared" si="158"/>
        <v>841.62</v>
      </c>
      <c r="J653" s="70">
        <f t="shared" si="158"/>
        <v>848.31</v>
      </c>
      <c r="K653" s="70">
        <f t="shared" si="158"/>
        <v>845.56</v>
      </c>
      <c r="L653" s="70">
        <f t="shared" si="158"/>
        <v>853.36</v>
      </c>
      <c r="M653" s="70">
        <f t="shared" si="158"/>
        <v>851.83</v>
      </c>
      <c r="N653" s="70">
        <f t="shared" si="158"/>
        <v>860.27</v>
      </c>
      <c r="O653" s="70">
        <f t="shared" si="158"/>
        <v>833.12</v>
      </c>
      <c r="P653" s="70">
        <f t="shared" si="158"/>
        <v>830.52</v>
      </c>
      <c r="Q653" s="70">
        <f t="shared" si="158"/>
        <v>864.25</v>
      </c>
      <c r="R653" s="70">
        <f t="shared" si="158"/>
        <v>867.89</v>
      </c>
      <c r="S653" s="70">
        <f t="shared" si="158"/>
        <v>875.84</v>
      </c>
      <c r="T653" s="70">
        <f t="shared" si="158"/>
        <v>885.74</v>
      </c>
      <c r="U653" s="70">
        <f t="shared" si="158"/>
        <v>869.24</v>
      </c>
      <c r="V653" s="70">
        <f t="shared" si="158"/>
        <v>868.05</v>
      </c>
      <c r="W653" s="70">
        <f t="shared" si="158"/>
        <v>859.05</v>
      </c>
      <c r="X653" s="70">
        <f t="shared" si="158"/>
        <v>863.82</v>
      </c>
      <c r="Y653" s="70">
        <f t="shared" si="158"/>
        <v>801.42</v>
      </c>
    </row>
    <row r="654" spans="1:25" s="62" customFormat="1" ht="18.75" hidden="1" customHeight="1" outlineLevel="1" x14ac:dyDescent="0.2">
      <c r="A654" s="53" t="s">
        <v>10</v>
      </c>
      <c r="B654" s="76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Q654" s="74"/>
      <c r="R654" s="74"/>
      <c r="S654" s="74"/>
      <c r="T654" s="74"/>
      <c r="U654" s="74"/>
      <c r="V654" s="74"/>
      <c r="W654" s="74"/>
      <c r="X654" s="74"/>
      <c r="Y654" s="81"/>
    </row>
    <row r="655" spans="1:25" s="62" customFormat="1" ht="18.75" hidden="1" customHeight="1" outlineLevel="1" thickBot="1" x14ac:dyDescent="0.25">
      <c r="A655" s="147" t="s">
        <v>11</v>
      </c>
      <c r="B655" s="77">
        <v>2.496</v>
      </c>
      <c r="C655" s="75">
        <v>2.496</v>
      </c>
      <c r="D655" s="75">
        <v>2.496</v>
      </c>
      <c r="E655" s="75">
        <v>2.496</v>
      </c>
      <c r="F655" s="75">
        <v>2.496</v>
      </c>
      <c r="G655" s="75">
        <v>2.496</v>
      </c>
      <c r="H655" s="75">
        <v>2.496</v>
      </c>
      <c r="I655" s="75">
        <v>2.496</v>
      </c>
      <c r="J655" s="75">
        <v>2.496</v>
      </c>
      <c r="K655" s="75">
        <v>2.496</v>
      </c>
      <c r="L655" s="75">
        <v>2.496</v>
      </c>
      <c r="M655" s="75">
        <v>2.496</v>
      </c>
      <c r="N655" s="75">
        <v>2.496</v>
      </c>
      <c r="O655" s="75">
        <v>2.496</v>
      </c>
      <c r="P655" s="75">
        <v>2.496</v>
      </c>
      <c r="Q655" s="75">
        <v>2.496</v>
      </c>
      <c r="R655" s="75">
        <v>2.496</v>
      </c>
      <c r="S655" s="75">
        <v>2.496</v>
      </c>
      <c r="T655" s="75">
        <v>2.496</v>
      </c>
      <c r="U655" s="75">
        <v>2.496</v>
      </c>
      <c r="V655" s="75">
        <v>2.496</v>
      </c>
      <c r="W655" s="75">
        <v>2.496</v>
      </c>
      <c r="X655" s="75">
        <v>2.496</v>
      </c>
      <c r="Y655" s="82">
        <v>2.496</v>
      </c>
    </row>
    <row r="656" spans="1:25" s="62" customFormat="1" ht="18.75" customHeight="1" collapsed="1" thickBot="1" x14ac:dyDescent="0.25">
      <c r="A656" s="112">
        <v>4</v>
      </c>
      <c r="B656" s="101">
        <f t="shared" ref="B656:Y656" si="159">SUM(B657:B659)</f>
        <v>812.54599999999994</v>
      </c>
      <c r="C656" s="102">
        <f t="shared" si="159"/>
        <v>792.42599999999993</v>
      </c>
      <c r="D656" s="102">
        <f t="shared" si="159"/>
        <v>787.11599999999999</v>
      </c>
      <c r="E656" s="103">
        <f t="shared" si="159"/>
        <v>790.77599999999995</v>
      </c>
      <c r="F656" s="103">
        <f t="shared" si="159"/>
        <v>791.93600000000004</v>
      </c>
      <c r="G656" s="103">
        <f t="shared" si="159"/>
        <v>792.48599999999999</v>
      </c>
      <c r="H656" s="103">
        <f t="shared" si="159"/>
        <v>798.16599999999994</v>
      </c>
      <c r="I656" s="103">
        <f t="shared" si="159"/>
        <v>785.01599999999996</v>
      </c>
      <c r="J656" s="103">
        <f t="shared" si="159"/>
        <v>780.95600000000002</v>
      </c>
      <c r="K656" s="104">
        <f t="shared" si="159"/>
        <v>780.26599999999996</v>
      </c>
      <c r="L656" s="103">
        <f t="shared" si="159"/>
        <v>778.74599999999998</v>
      </c>
      <c r="M656" s="105">
        <f t="shared" si="159"/>
        <v>780.70600000000002</v>
      </c>
      <c r="N656" s="104">
        <f t="shared" si="159"/>
        <v>787.10599999999999</v>
      </c>
      <c r="O656" s="103">
        <f t="shared" si="159"/>
        <v>763.90599999999995</v>
      </c>
      <c r="P656" s="105">
        <f t="shared" si="159"/>
        <v>768.46600000000001</v>
      </c>
      <c r="Q656" s="106">
        <f t="shared" si="159"/>
        <v>790.31600000000003</v>
      </c>
      <c r="R656" s="103">
        <f t="shared" si="159"/>
        <v>808.36599999999999</v>
      </c>
      <c r="S656" s="106">
        <f t="shared" si="159"/>
        <v>815.55599999999993</v>
      </c>
      <c r="T656" s="103">
        <f t="shared" si="159"/>
        <v>804.54599999999994</v>
      </c>
      <c r="U656" s="102">
        <f t="shared" si="159"/>
        <v>791.67599999999993</v>
      </c>
      <c r="V656" s="102">
        <f t="shared" si="159"/>
        <v>794.61599999999999</v>
      </c>
      <c r="W656" s="102">
        <f t="shared" si="159"/>
        <v>802.04599999999994</v>
      </c>
      <c r="X656" s="102">
        <f t="shared" si="159"/>
        <v>795.33600000000001</v>
      </c>
      <c r="Y656" s="107">
        <f t="shared" si="159"/>
        <v>778.56600000000003</v>
      </c>
    </row>
    <row r="657" spans="1:25" s="62" customFormat="1" ht="18.75" hidden="1" customHeight="1" outlineLevel="1" x14ac:dyDescent="0.2">
      <c r="A657" s="159" t="s">
        <v>8</v>
      </c>
      <c r="B657" s="255">
        <f>B26</f>
        <v>810.05</v>
      </c>
      <c r="C657" s="255">
        <f t="shared" ref="C657:Y657" si="160">C26</f>
        <v>789.93</v>
      </c>
      <c r="D657" s="255">
        <f t="shared" si="160"/>
        <v>784.62</v>
      </c>
      <c r="E657" s="255">
        <f t="shared" si="160"/>
        <v>788.28</v>
      </c>
      <c r="F657" s="255">
        <f t="shared" si="160"/>
        <v>789.44</v>
      </c>
      <c r="G657" s="255">
        <f t="shared" si="160"/>
        <v>789.99</v>
      </c>
      <c r="H657" s="255">
        <f t="shared" si="160"/>
        <v>795.67</v>
      </c>
      <c r="I657" s="255">
        <f t="shared" si="160"/>
        <v>782.52</v>
      </c>
      <c r="J657" s="255">
        <f t="shared" si="160"/>
        <v>778.46</v>
      </c>
      <c r="K657" s="255">
        <f t="shared" si="160"/>
        <v>777.77</v>
      </c>
      <c r="L657" s="255">
        <f t="shared" si="160"/>
        <v>776.25</v>
      </c>
      <c r="M657" s="255">
        <f t="shared" si="160"/>
        <v>778.21</v>
      </c>
      <c r="N657" s="255">
        <f t="shared" si="160"/>
        <v>784.61</v>
      </c>
      <c r="O657" s="255">
        <f t="shared" si="160"/>
        <v>761.41</v>
      </c>
      <c r="P657" s="255">
        <f t="shared" si="160"/>
        <v>765.97</v>
      </c>
      <c r="Q657" s="255">
        <f t="shared" si="160"/>
        <v>787.82</v>
      </c>
      <c r="R657" s="255">
        <f t="shared" si="160"/>
        <v>805.87</v>
      </c>
      <c r="S657" s="255">
        <f t="shared" si="160"/>
        <v>813.06</v>
      </c>
      <c r="T657" s="255">
        <f t="shared" si="160"/>
        <v>802.05</v>
      </c>
      <c r="U657" s="255">
        <f t="shared" si="160"/>
        <v>789.18</v>
      </c>
      <c r="V657" s="255">
        <f t="shared" si="160"/>
        <v>792.12</v>
      </c>
      <c r="W657" s="255">
        <f t="shared" si="160"/>
        <v>799.55</v>
      </c>
      <c r="X657" s="255">
        <f t="shared" si="160"/>
        <v>792.84</v>
      </c>
      <c r="Y657" s="255">
        <f t="shared" si="160"/>
        <v>776.07</v>
      </c>
    </row>
    <row r="658" spans="1:25" s="62" customFormat="1" ht="18.75" hidden="1" customHeight="1" outlineLevel="1" x14ac:dyDescent="0.2">
      <c r="A658" s="58" t="s">
        <v>10</v>
      </c>
      <c r="B658" s="76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Q658" s="74"/>
      <c r="R658" s="74"/>
      <c r="S658" s="74"/>
      <c r="T658" s="74"/>
      <c r="U658" s="74"/>
      <c r="V658" s="74"/>
      <c r="W658" s="74"/>
      <c r="X658" s="74"/>
      <c r="Y658" s="81"/>
    </row>
    <row r="659" spans="1:25" s="62" customFormat="1" ht="18.75" hidden="1" customHeight="1" outlineLevel="1" thickBot="1" x14ac:dyDescent="0.25">
      <c r="A659" s="147" t="s">
        <v>11</v>
      </c>
      <c r="B659" s="77">
        <v>2.496</v>
      </c>
      <c r="C659" s="75">
        <v>2.496</v>
      </c>
      <c r="D659" s="75">
        <v>2.496</v>
      </c>
      <c r="E659" s="75">
        <v>2.496</v>
      </c>
      <c r="F659" s="75">
        <v>2.496</v>
      </c>
      <c r="G659" s="75">
        <v>2.496</v>
      </c>
      <c r="H659" s="75">
        <v>2.496</v>
      </c>
      <c r="I659" s="75">
        <v>2.496</v>
      </c>
      <c r="J659" s="75">
        <v>2.496</v>
      </c>
      <c r="K659" s="75">
        <v>2.496</v>
      </c>
      <c r="L659" s="75">
        <v>2.496</v>
      </c>
      <c r="M659" s="75">
        <v>2.496</v>
      </c>
      <c r="N659" s="75">
        <v>2.496</v>
      </c>
      <c r="O659" s="75">
        <v>2.496</v>
      </c>
      <c r="P659" s="75">
        <v>2.496</v>
      </c>
      <c r="Q659" s="75">
        <v>2.496</v>
      </c>
      <c r="R659" s="75">
        <v>2.496</v>
      </c>
      <c r="S659" s="75">
        <v>2.496</v>
      </c>
      <c r="T659" s="75">
        <v>2.496</v>
      </c>
      <c r="U659" s="75">
        <v>2.496</v>
      </c>
      <c r="V659" s="75">
        <v>2.496</v>
      </c>
      <c r="W659" s="75">
        <v>2.496</v>
      </c>
      <c r="X659" s="75">
        <v>2.496</v>
      </c>
      <c r="Y659" s="82">
        <v>2.496</v>
      </c>
    </row>
    <row r="660" spans="1:25" s="62" customFormat="1" ht="18.75" customHeight="1" collapsed="1" thickBot="1" x14ac:dyDescent="0.25">
      <c r="A660" s="109">
        <v>5</v>
      </c>
      <c r="B660" s="131">
        <f t="shared" ref="B660:Y660" si="161">SUM(B661:B663)</f>
        <v>779.096</v>
      </c>
      <c r="C660" s="132">
        <f t="shared" si="161"/>
        <v>757.53599999999994</v>
      </c>
      <c r="D660" s="132">
        <f t="shared" si="161"/>
        <v>745.10599999999999</v>
      </c>
      <c r="E660" s="132">
        <f t="shared" si="161"/>
        <v>751.71600000000001</v>
      </c>
      <c r="F660" s="132">
        <f t="shared" si="161"/>
        <v>736.40599999999995</v>
      </c>
      <c r="G660" s="132">
        <f t="shared" si="161"/>
        <v>744.00599999999997</v>
      </c>
      <c r="H660" s="132">
        <f t="shared" si="161"/>
        <v>784.21600000000001</v>
      </c>
      <c r="I660" s="132">
        <f t="shared" si="161"/>
        <v>769.74599999999998</v>
      </c>
      <c r="J660" s="132">
        <f t="shared" si="161"/>
        <v>771.726</v>
      </c>
      <c r="K660" s="133">
        <f t="shared" si="161"/>
        <v>774.71600000000001</v>
      </c>
      <c r="L660" s="132">
        <f t="shared" si="161"/>
        <v>769.35599999999999</v>
      </c>
      <c r="M660" s="134">
        <f t="shared" si="161"/>
        <v>748.43600000000004</v>
      </c>
      <c r="N660" s="133">
        <f t="shared" si="161"/>
        <v>756.85599999999999</v>
      </c>
      <c r="O660" s="132">
        <f t="shared" si="161"/>
        <v>756.76599999999996</v>
      </c>
      <c r="P660" s="134">
        <f t="shared" si="161"/>
        <v>744.24599999999998</v>
      </c>
      <c r="Q660" s="135">
        <f t="shared" si="161"/>
        <v>776.846</v>
      </c>
      <c r="R660" s="132">
        <f t="shared" si="161"/>
        <v>784.726</v>
      </c>
      <c r="S660" s="135">
        <f t="shared" si="161"/>
        <v>787.476</v>
      </c>
      <c r="T660" s="132">
        <f t="shared" si="161"/>
        <v>782.32600000000002</v>
      </c>
      <c r="U660" s="132">
        <f t="shared" si="161"/>
        <v>772.04599999999994</v>
      </c>
      <c r="V660" s="132">
        <f t="shared" si="161"/>
        <v>783.29599999999994</v>
      </c>
      <c r="W660" s="132">
        <f t="shared" si="161"/>
        <v>767.69600000000003</v>
      </c>
      <c r="X660" s="132">
        <f t="shared" si="161"/>
        <v>772.07600000000002</v>
      </c>
      <c r="Y660" s="136">
        <f t="shared" si="161"/>
        <v>769.66599999999994</v>
      </c>
    </row>
    <row r="661" spans="1:25" s="62" customFormat="1" ht="18.75" hidden="1" customHeight="1" outlineLevel="1" x14ac:dyDescent="0.2">
      <c r="A661" s="58" t="s">
        <v>8</v>
      </c>
      <c r="B661" s="255">
        <f>B31</f>
        <v>776.6</v>
      </c>
      <c r="C661" s="255">
        <f t="shared" ref="C661:Y661" si="162">C31</f>
        <v>755.04</v>
      </c>
      <c r="D661" s="255">
        <f t="shared" si="162"/>
        <v>742.61</v>
      </c>
      <c r="E661" s="255">
        <f t="shared" si="162"/>
        <v>749.22</v>
      </c>
      <c r="F661" s="255">
        <f t="shared" si="162"/>
        <v>733.91</v>
      </c>
      <c r="G661" s="255">
        <f t="shared" si="162"/>
        <v>741.51</v>
      </c>
      <c r="H661" s="255">
        <f t="shared" si="162"/>
        <v>781.72</v>
      </c>
      <c r="I661" s="255">
        <f t="shared" si="162"/>
        <v>767.25</v>
      </c>
      <c r="J661" s="255">
        <f t="shared" si="162"/>
        <v>769.23</v>
      </c>
      <c r="K661" s="255">
        <f t="shared" si="162"/>
        <v>772.22</v>
      </c>
      <c r="L661" s="255">
        <f t="shared" si="162"/>
        <v>766.86</v>
      </c>
      <c r="M661" s="255">
        <f t="shared" si="162"/>
        <v>745.94</v>
      </c>
      <c r="N661" s="255">
        <f t="shared" si="162"/>
        <v>754.36</v>
      </c>
      <c r="O661" s="255">
        <f t="shared" si="162"/>
        <v>754.27</v>
      </c>
      <c r="P661" s="255">
        <f t="shared" si="162"/>
        <v>741.75</v>
      </c>
      <c r="Q661" s="255">
        <f t="shared" si="162"/>
        <v>774.35</v>
      </c>
      <c r="R661" s="255">
        <f t="shared" si="162"/>
        <v>782.23</v>
      </c>
      <c r="S661" s="255">
        <f t="shared" si="162"/>
        <v>784.98</v>
      </c>
      <c r="T661" s="255">
        <f t="shared" si="162"/>
        <v>779.83</v>
      </c>
      <c r="U661" s="255">
        <f t="shared" si="162"/>
        <v>769.55</v>
      </c>
      <c r="V661" s="255">
        <f t="shared" si="162"/>
        <v>780.8</v>
      </c>
      <c r="W661" s="255">
        <f t="shared" si="162"/>
        <v>765.2</v>
      </c>
      <c r="X661" s="255">
        <f t="shared" si="162"/>
        <v>769.58</v>
      </c>
      <c r="Y661" s="255">
        <f t="shared" si="162"/>
        <v>767.17</v>
      </c>
    </row>
    <row r="662" spans="1:25" s="62" customFormat="1" ht="18.75" hidden="1" customHeight="1" outlineLevel="1" x14ac:dyDescent="0.2">
      <c r="A662" s="53" t="s">
        <v>10</v>
      </c>
      <c r="B662" s="76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  <c r="U662" s="74"/>
      <c r="V662" s="74"/>
      <c r="W662" s="74"/>
      <c r="X662" s="74"/>
      <c r="Y662" s="81"/>
    </row>
    <row r="663" spans="1:25" s="62" customFormat="1" ht="18.75" hidden="1" customHeight="1" outlineLevel="1" thickBot="1" x14ac:dyDescent="0.25">
      <c r="A663" s="147" t="s">
        <v>11</v>
      </c>
      <c r="B663" s="77">
        <v>2.496</v>
      </c>
      <c r="C663" s="75">
        <v>2.496</v>
      </c>
      <c r="D663" s="75">
        <v>2.496</v>
      </c>
      <c r="E663" s="75">
        <v>2.496</v>
      </c>
      <c r="F663" s="75">
        <v>2.496</v>
      </c>
      <c r="G663" s="75">
        <v>2.496</v>
      </c>
      <c r="H663" s="75">
        <v>2.496</v>
      </c>
      <c r="I663" s="75">
        <v>2.496</v>
      </c>
      <c r="J663" s="75">
        <v>2.496</v>
      </c>
      <c r="K663" s="75">
        <v>2.496</v>
      </c>
      <c r="L663" s="75">
        <v>2.496</v>
      </c>
      <c r="M663" s="75">
        <v>2.496</v>
      </c>
      <c r="N663" s="75">
        <v>2.496</v>
      </c>
      <c r="O663" s="75">
        <v>2.496</v>
      </c>
      <c r="P663" s="75">
        <v>2.496</v>
      </c>
      <c r="Q663" s="75">
        <v>2.496</v>
      </c>
      <c r="R663" s="75">
        <v>2.496</v>
      </c>
      <c r="S663" s="75">
        <v>2.496</v>
      </c>
      <c r="T663" s="75">
        <v>2.496</v>
      </c>
      <c r="U663" s="75">
        <v>2.496</v>
      </c>
      <c r="V663" s="75">
        <v>2.496</v>
      </c>
      <c r="W663" s="75">
        <v>2.496</v>
      </c>
      <c r="X663" s="75">
        <v>2.496</v>
      </c>
      <c r="Y663" s="82">
        <v>2.496</v>
      </c>
    </row>
    <row r="664" spans="1:25" s="62" customFormat="1" ht="18.75" customHeight="1" collapsed="1" thickBot="1" x14ac:dyDescent="0.25">
      <c r="A664" s="144">
        <v>6</v>
      </c>
      <c r="B664" s="138">
        <f t="shared" ref="B664:Y664" si="163">SUM(B665:B667)</f>
        <v>774.90599999999995</v>
      </c>
      <c r="C664" s="139">
        <f t="shared" si="163"/>
        <v>764.83600000000001</v>
      </c>
      <c r="D664" s="139">
        <f t="shared" si="163"/>
        <v>768.01599999999996</v>
      </c>
      <c r="E664" s="139">
        <f t="shared" si="163"/>
        <v>775.81600000000003</v>
      </c>
      <c r="F664" s="139">
        <f t="shared" si="163"/>
        <v>769.19600000000003</v>
      </c>
      <c r="G664" s="139">
        <f t="shared" si="163"/>
        <v>775.61599999999999</v>
      </c>
      <c r="H664" s="139">
        <f t="shared" si="163"/>
        <v>780.99599999999998</v>
      </c>
      <c r="I664" s="139">
        <f t="shared" si="163"/>
        <v>765.69600000000003</v>
      </c>
      <c r="J664" s="139">
        <f t="shared" si="163"/>
        <v>771.92599999999993</v>
      </c>
      <c r="K664" s="140">
        <f t="shared" si="163"/>
        <v>771.75599999999997</v>
      </c>
      <c r="L664" s="139">
        <f t="shared" si="163"/>
        <v>773.14599999999996</v>
      </c>
      <c r="M664" s="141">
        <f t="shared" si="163"/>
        <v>773.42599999999993</v>
      </c>
      <c r="N664" s="140">
        <f t="shared" si="163"/>
        <v>781.64599999999996</v>
      </c>
      <c r="O664" s="139">
        <f t="shared" si="163"/>
        <v>758.86599999999999</v>
      </c>
      <c r="P664" s="141">
        <f t="shared" si="163"/>
        <v>763.31600000000003</v>
      </c>
      <c r="Q664" s="142">
        <f t="shared" si="163"/>
        <v>785.87599999999998</v>
      </c>
      <c r="R664" s="139">
        <f t="shared" si="163"/>
        <v>793.79599999999994</v>
      </c>
      <c r="S664" s="142">
        <f t="shared" si="163"/>
        <v>803.05599999999993</v>
      </c>
      <c r="T664" s="139">
        <f t="shared" si="163"/>
        <v>791.10599999999999</v>
      </c>
      <c r="U664" s="139">
        <f t="shared" si="163"/>
        <v>779.98599999999999</v>
      </c>
      <c r="V664" s="139">
        <f t="shared" si="163"/>
        <v>789.24599999999998</v>
      </c>
      <c r="W664" s="139">
        <f t="shared" si="163"/>
        <v>765.10599999999999</v>
      </c>
      <c r="X664" s="139">
        <f t="shared" si="163"/>
        <v>770.03599999999994</v>
      </c>
      <c r="Y664" s="137">
        <f t="shared" si="163"/>
        <v>792.19600000000003</v>
      </c>
    </row>
    <row r="665" spans="1:25" s="62" customFormat="1" ht="18.75" hidden="1" customHeight="1" outlineLevel="1" x14ac:dyDescent="0.2">
      <c r="A665" s="56" t="s">
        <v>8</v>
      </c>
      <c r="B665" s="255">
        <f>B36</f>
        <v>772.41</v>
      </c>
      <c r="C665" s="255">
        <f t="shared" ref="C665:Y665" si="164">C36</f>
        <v>762.34</v>
      </c>
      <c r="D665" s="255">
        <f t="shared" si="164"/>
        <v>765.52</v>
      </c>
      <c r="E665" s="255">
        <f t="shared" si="164"/>
        <v>773.32</v>
      </c>
      <c r="F665" s="255">
        <f t="shared" si="164"/>
        <v>766.7</v>
      </c>
      <c r="G665" s="255">
        <f t="shared" si="164"/>
        <v>773.12</v>
      </c>
      <c r="H665" s="255">
        <f t="shared" si="164"/>
        <v>778.5</v>
      </c>
      <c r="I665" s="255">
        <f t="shared" si="164"/>
        <v>763.2</v>
      </c>
      <c r="J665" s="255">
        <f t="shared" si="164"/>
        <v>769.43</v>
      </c>
      <c r="K665" s="255">
        <f t="shared" si="164"/>
        <v>769.26</v>
      </c>
      <c r="L665" s="255">
        <f t="shared" si="164"/>
        <v>770.65</v>
      </c>
      <c r="M665" s="255">
        <f t="shared" si="164"/>
        <v>770.93</v>
      </c>
      <c r="N665" s="255">
        <f t="shared" si="164"/>
        <v>779.15</v>
      </c>
      <c r="O665" s="255">
        <f t="shared" si="164"/>
        <v>756.37</v>
      </c>
      <c r="P665" s="255">
        <f t="shared" si="164"/>
        <v>760.82</v>
      </c>
      <c r="Q665" s="255">
        <f t="shared" si="164"/>
        <v>783.38</v>
      </c>
      <c r="R665" s="255">
        <f t="shared" si="164"/>
        <v>791.3</v>
      </c>
      <c r="S665" s="255">
        <f t="shared" si="164"/>
        <v>800.56</v>
      </c>
      <c r="T665" s="255">
        <f t="shared" si="164"/>
        <v>788.61</v>
      </c>
      <c r="U665" s="255">
        <f t="shared" si="164"/>
        <v>777.49</v>
      </c>
      <c r="V665" s="255">
        <f t="shared" si="164"/>
        <v>786.75</v>
      </c>
      <c r="W665" s="255">
        <f t="shared" si="164"/>
        <v>762.61</v>
      </c>
      <c r="X665" s="255">
        <f t="shared" si="164"/>
        <v>767.54</v>
      </c>
      <c r="Y665" s="255">
        <f t="shared" si="164"/>
        <v>789.7</v>
      </c>
    </row>
    <row r="666" spans="1:25" s="62" customFormat="1" ht="18.75" hidden="1" customHeight="1" outlineLevel="1" x14ac:dyDescent="0.2">
      <c r="A666" s="53" t="s">
        <v>10</v>
      </c>
      <c r="B666" s="76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Q666" s="74"/>
      <c r="R666" s="74"/>
      <c r="S666" s="74"/>
      <c r="T666" s="74"/>
      <c r="U666" s="74"/>
      <c r="V666" s="74"/>
      <c r="W666" s="74"/>
      <c r="X666" s="74"/>
      <c r="Y666" s="81"/>
    </row>
    <row r="667" spans="1:25" s="62" customFormat="1" ht="18.75" hidden="1" customHeight="1" outlineLevel="1" thickBot="1" x14ac:dyDescent="0.25">
      <c r="A667" s="147" t="s">
        <v>11</v>
      </c>
      <c r="B667" s="77">
        <v>2.496</v>
      </c>
      <c r="C667" s="75">
        <v>2.496</v>
      </c>
      <c r="D667" s="75">
        <v>2.496</v>
      </c>
      <c r="E667" s="75">
        <v>2.496</v>
      </c>
      <c r="F667" s="75">
        <v>2.496</v>
      </c>
      <c r="G667" s="75">
        <v>2.496</v>
      </c>
      <c r="H667" s="75">
        <v>2.496</v>
      </c>
      <c r="I667" s="75">
        <v>2.496</v>
      </c>
      <c r="J667" s="75">
        <v>2.496</v>
      </c>
      <c r="K667" s="75">
        <v>2.496</v>
      </c>
      <c r="L667" s="75">
        <v>2.496</v>
      </c>
      <c r="M667" s="75">
        <v>2.496</v>
      </c>
      <c r="N667" s="75">
        <v>2.496</v>
      </c>
      <c r="O667" s="75">
        <v>2.496</v>
      </c>
      <c r="P667" s="75">
        <v>2.496</v>
      </c>
      <c r="Q667" s="75">
        <v>2.496</v>
      </c>
      <c r="R667" s="75">
        <v>2.496</v>
      </c>
      <c r="S667" s="75">
        <v>2.496</v>
      </c>
      <c r="T667" s="75">
        <v>2.496</v>
      </c>
      <c r="U667" s="75">
        <v>2.496</v>
      </c>
      <c r="V667" s="75">
        <v>2.496</v>
      </c>
      <c r="W667" s="75">
        <v>2.496</v>
      </c>
      <c r="X667" s="75">
        <v>2.496</v>
      </c>
      <c r="Y667" s="82">
        <v>2.496</v>
      </c>
    </row>
    <row r="668" spans="1:25" s="62" customFormat="1" ht="18.75" customHeight="1" collapsed="1" thickBot="1" x14ac:dyDescent="0.25">
      <c r="A668" s="109">
        <v>7</v>
      </c>
      <c r="B668" s="101">
        <f t="shared" ref="B668:Y668" si="165">SUM(B669:B671)</f>
        <v>788.31600000000003</v>
      </c>
      <c r="C668" s="102">
        <f t="shared" si="165"/>
        <v>745.32600000000002</v>
      </c>
      <c r="D668" s="102">
        <f t="shared" si="165"/>
        <v>665.63599999999997</v>
      </c>
      <c r="E668" s="103">
        <f t="shared" si="165"/>
        <v>691.78599999999994</v>
      </c>
      <c r="F668" s="103">
        <f t="shared" si="165"/>
        <v>781.73599999999999</v>
      </c>
      <c r="G668" s="103">
        <f t="shared" si="165"/>
        <v>781.16599999999994</v>
      </c>
      <c r="H668" s="103">
        <f t="shared" si="165"/>
        <v>779.60599999999999</v>
      </c>
      <c r="I668" s="103">
        <f t="shared" si="165"/>
        <v>765.15599999999995</v>
      </c>
      <c r="J668" s="103">
        <f t="shared" si="165"/>
        <v>771.07600000000002</v>
      </c>
      <c r="K668" s="104">
        <f t="shared" si="165"/>
        <v>762.82600000000002</v>
      </c>
      <c r="L668" s="103">
        <f t="shared" si="165"/>
        <v>769.67599999999993</v>
      </c>
      <c r="M668" s="105">
        <f t="shared" si="165"/>
        <v>769.95600000000002</v>
      </c>
      <c r="N668" s="104">
        <f t="shared" si="165"/>
        <v>774.57600000000002</v>
      </c>
      <c r="O668" s="103">
        <f t="shared" si="165"/>
        <v>754.95600000000002</v>
      </c>
      <c r="P668" s="105">
        <f t="shared" si="165"/>
        <v>757.82600000000002</v>
      </c>
      <c r="Q668" s="106">
        <f t="shared" si="165"/>
        <v>786.346</v>
      </c>
      <c r="R668" s="103">
        <f t="shared" si="165"/>
        <v>800.39599999999996</v>
      </c>
      <c r="S668" s="106">
        <f t="shared" si="165"/>
        <v>800.43600000000004</v>
      </c>
      <c r="T668" s="103">
        <f t="shared" si="165"/>
        <v>793.70600000000002</v>
      </c>
      <c r="U668" s="102">
        <f t="shared" si="165"/>
        <v>744.98599999999999</v>
      </c>
      <c r="V668" s="102">
        <f t="shared" si="165"/>
        <v>787.18600000000004</v>
      </c>
      <c r="W668" s="102">
        <f t="shared" si="165"/>
        <v>788.85599999999999</v>
      </c>
      <c r="X668" s="102">
        <f t="shared" si="165"/>
        <v>784.44600000000003</v>
      </c>
      <c r="Y668" s="107">
        <f t="shared" si="165"/>
        <v>783.44600000000003</v>
      </c>
    </row>
    <row r="669" spans="1:25" s="62" customFormat="1" ht="18.75" hidden="1" customHeight="1" outlineLevel="1" x14ac:dyDescent="0.2">
      <c r="A669" s="56" t="s">
        <v>8</v>
      </c>
      <c r="B669" s="255">
        <f>B41</f>
        <v>785.82</v>
      </c>
      <c r="C669" s="255">
        <f t="shared" ref="C669:Y669" si="166">C41</f>
        <v>742.83</v>
      </c>
      <c r="D669" s="255">
        <f t="shared" si="166"/>
        <v>663.14</v>
      </c>
      <c r="E669" s="255">
        <f t="shared" si="166"/>
        <v>689.29</v>
      </c>
      <c r="F669" s="255">
        <f t="shared" si="166"/>
        <v>779.24</v>
      </c>
      <c r="G669" s="255">
        <f t="shared" si="166"/>
        <v>778.67</v>
      </c>
      <c r="H669" s="255">
        <f t="shared" si="166"/>
        <v>777.11</v>
      </c>
      <c r="I669" s="255">
        <f t="shared" si="166"/>
        <v>762.66</v>
      </c>
      <c r="J669" s="255">
        <f t="shared" si="166"/>
        <v>768.58</v>
      </c>
      <c r="K669" s="255">
        <f t="shared" si="166"/>
        <v>760.33</v>
      </c>
      <c r="L669" s="255">
        <f t="shared" si="166"/>
        <v>767.18</v>
      </c>
      <c r="M669" s="255">
        <f t="shared" si="166"/>
        <v>767.46</v>
      </c>
      <c r="N669" s="255">
        <f t="shared" si="166"/>
        <v>772.08</v>
      </c>
      <c r="O669" s="255">
        <f t="shared" si="166"/>
        <v>752.46</v>
      </c>
      <c r="P669" s="255">
        <f t="shared" si="166"/>
        <v>755.33</v>
      </c>
      <c r="Q669" s="255">
        <f t="shared" si="166"/>
        <v>783.85</v>
      </c>
      <c r="R669" s="255">
        <f t="shared" si="166"/>
        <v>797.9</v>
      </c>
      <c r="S669" s="255">
        <f t="shared" si="166"/>
        <v>797.94</v>
      </c>
      <c r="T669" s="255">
        <f t="shared" si="166"/>
        <v>791.21</v>
      </c>
      <c r="U669" s="255">
        <f t="shared" si="166"/>
        <v>742.49</v>
      </c>
      <c r="V669" s="255">
        <f t="shared" si="166"/>
        <v>784.69</v>
      </c>
      <c r="W669" s="255">
        <f t="shared" si="166"/>
        <v>786.36</v>
      </c>
      <c r="X669" s="255">
        <f t="shared" si="166"/>
        <v>781.95</v>
      </c>
      <c r="Y669" s="255">
        <f t="shared" si="166"/>
        <v>780.95</v>
      </c>
    </row>
    <row r="670" spans="1:25" s="62" customFormat="1" ht="18.75" hidden="1" customHeight="1" outlineLevel="1" x14ac:dyDescent="0.2">
      <c r="A670" s="53" t="s">
        <v>10</v>
      </c>
      <c r="B670" s="76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Q670" s="74"/>
      <c r="R670" s="74"/>
      <c r="S670" s="74"/>
      <c r="T670" s="74"/>
      <c r="U670" s="74"/>
      <c r="V670" s="74"/>
      <c r="W670" s="74"/>
      <c r="X670" s="74"/>
      <c r="Y670" s="81"/>
    </row>
    <row r="671" spans="1:25" s="62" customFormat="1" ht="18.75" hidden="1" customHeight="1" outlineLevel="1" thickBot="1" x14ac:dyDescent="0.25">
      <c r="A671" s="147" t="s">
        <v>11</v>
      </c>
      <c r="B671" s="77">
        <v>2.496</v>
      </c>
      <c r="C671" s="75">
        <v>2.496</v>
      </c>
      <c r="D671" s="75">
        <v>2.496</v>
      </c>
      <c r="E671" s="75">
        <v>2.496</v>
      </c>
      <c r="F671" s="75">
        <v>2.496</v>
      </c>
      <c r="G671" s="75">
        <v>2.496</v>
      </c>
      <c r="H671" s="75">
        <v>2.496</v>
      </c>
      <c r="I671" s="75">
        <v>2.496</v>
      </c>
      <c r="J671" s="75">
        <v>2.496</v>
      </c>
      <c r="K671" s="75">
        <v>2.496</v>
      </c>
      <c r="L671" s="75">
        <v>2.496</v>
      </c>
      <c r="M671" s="75">
        <v>2.496</v>
      </c>
      <c r="N671" s="75">
        <v>2.496</v>
      </c>
      <c r="O671" s="75">
        <v>2.496</v>
      </c>
      <c r="P671" s="75">
        <v>2.496</v>
      </c>
      <c r="Q671" s="75">
        <v>2.496</v>
      </c>
      <c r="R671" s="75">
        <v>2.496</v>
      </c>
      <c r="S671" s="75">
        <v>2.496</v>
      </c>
      <c r="T671" s="75">
        <v>2.496</v>
      </c>
      <c r="U671" s="75">
        <v>2.496</v>
      </c>
      <c r="V671" s="75">
        <v>2.496</v>
      </c>
      <c r="W671" s="75">
        <v>2.496</v>
      </c>
      <c r="X671" s="75">
        <v>2.496</v>
      </c>
      <c r="Y671" s="82">
        <v>2.496</v>
      </c>
    </row>
    <row r="672" spans="1:25" s="62" customFormat="1" ht="18.75" customHeight="1" collapsed="1" thickBot="1" x14ac:dyDescent="0.25">
      <c r="A672" s="112">
        <v>8</v>
      </c>
      <c r="B672" s="101">
        <f t="shared" ref="B672:Y672" si="167">SUM(B673:B675)</f>
        <v>771.05599999999993</v>
      </c>
      <c r="C672" s="102">
        <f t="shared" si="167"/>
        <v>760.77599999999995</v>
      </c>
      <c r="D672" s="102">
        <f t="shared" si="167"/>
        <v>710.88599999999997</v>
      </c>
      <c r="E672" s="103">
        <f t="shared" si="167"/>
        <v>720.45600000000002</v>
      </c>
      <c r="F672" s="103">
        <f t="shared" si="167"/>
        <v>857.62599999999998</v>
      </c>
      <c r="G672" s="103">
        <f t="shared" si="167"/>
        <v>859.67599999999993</v>
      </c>
      <c r="H672" s="103">
        <f t="shared" si="167"/>
        <v>858.88599999999997</v>
      </c>
      <c r="I672" s="103">
        <f t="shared" si="167"/>
        <v>839.03599999999994</v>
      </c>
      <c r="J672" s="103">
        <f t="shared" si="167"/>
        <v>843.88599999999997</v>
      </c>
      <c r="K672" s="104">
        <f t="shared" si="167"/>
        <v>814.05599999999993</v>
      </c>
      <c r="L672" s="103">
        <f t="shared" si="167"/>
        <v>814.86599999999999</v>
      </c>
      <c r="M672" s="105">
        <f t="shared" si="167"/>
        <v>813.04599999999994</v>
      </c>
      <c r="N672" s="104">
        <f t="shared" si="167"/>
        <v>821.31600000000003</v>
      </c>
      <c r="O672" s="103">
        <f t="shared" si="167"/>
        <v>797.57600000000002</v>
      </c>
      <c r="P672" s="105">
        <f t="shared" si="167"/>
        <v>766.12599999999998</v>
      </c>
      <c r="Q672" s="106">
        <f t="shared" si="167"/>
        <v>783.50599999999997</v>
      </c>
      <c r="R672" s="103">
        <f t="shared" si="167"/>
        <v>802.596</v>
      </c>
      <c r="S672" s="106">
        <f t="shared" si="167"/>
        <v>809.46600000000001</v>
      </c>
      <c r="T672" s="103">
        <f t="shared" si="167"/>
        <v>793.20600000000002</v>
      </c>
      <c r="U672" s="102">
        <f t="shared" si="167"/>
        <v>780.25599999999997</v>
      </c>
      <c r="V672" s="102">
        <f t="shared" si="167"/>
        <v>784.83600000000001</v>
      </c>
      <c r="W672" s="102">
        <f t="shared" si="167"/>
        <v>794.13599999999997</v>
      </c>
      <c r="X672" s="102">
        <f t="shared" si="167"/>
        <v>784.24599999999998</v>
      </c>
      <c r="Y672" s="107">
        <f t="shared" si="167"/>
        <v>804.02599999999995</v>
      </c>
    </row>
    <row r="673" spans="1:25" s="62" customFormat="1" ht="18.75" hidden="1" customHeight="1" outlineLevel="1" x14ac:dyDescent="0.2">
      <c r="A673" s="56" t="s">
        <v>8</v>
      </c>
      <c r="B673" s="255">
        <f>B46</f>
        <v>768.56</v>
      </c>
      <c r="C673" s="255">
        <f t="shared" ref="C673:Y673" si="168">C46</f>
        <v>758.28</v>
      </c>
      <c r="D673" s="255">
        <f t="shared" si="168"/>
        <v>708.39</v>
      </c>
      <c r="E673" s="255">
        <f t="shared" si="168"/>
        <v>717.96</v>
      </c>
      <c r="F673" s="255">
        <f t="shared" si="168"/>
        <v>855.13</v>
      </c>
      <c r="G673" s="255">
        <f t="shared" si="168"/>
        <v>857.18</v>
      </c>
      <c r="H673" s="255">
        <f t="shared" si="168"/>
        <v>856.39</v>
      </c>
      <c r="I673" s="255">
        <f t="shared" si="168"/>
        <v>836.54</v>
      </c>
      <c r="J673" s="255">
        <f t="shared" si="168"/>
        <v>841.39</v>
      </c>
      <c r="K673" s="255">
        <f t="shared" si="168"/>
        <v>811.56</v>
      </c>
      <c r="L673" s="255">
        <f t="shared" si="168"/>
        <v>812.37</v>
      </c>
      <c r="M673" s="255">
        <f t="shared" si="168"/>
        <v>810.55</v>
      </c>
      <c r="N673" s="255">
        <f t="shared" si="168"/>
        <v>818.82</v>
      </c>
      <c r="O673" s="255">
        <f t="shared" si="168"/>
        <v>795.08</v>
      </c>
      <c r="P673" s="255">
        <f t="shared" si="168"/>
        <v>763.63</v>
      </c>
      <c r="Q673" s="255">
        <f t="shared" si="168"/>
        <v>781.01</v>
      </c>
      <c r="R673" s="255">
        <f t="shared" si="168"/>
        <v>800.1</v>
      </c>
      <c r="S673" s="255">
        <f t="shared" si="168"/>
        <v>806.97</v>
      </c>
      <c r="T673" s="255">
        <f t="shared" si="168"/>
        <v>790.71</v>
      </c>
      <c r="U673" s="255">
        <f t="shared" si="168"/>
        <v>777.76</v>
      </c>
      <c r="V673" s="255">
        <f t="shared" si="168"/>
        <v>782.34</v>
      </c>
      <c r="W673" s="255">
        <f t="shared" si="168"/>
        <v>791.64</v>
      </c>
      <c r="X673" s="255">
        <f t="shared" si="168"/>
        <v>781.75</v>
      </c>
      <c r="Y673" s="255">
        <f t="shared" si="168"/>
        <v>801.53</v>
      </c>
    </row>
    <row r="674" spans="1:25" s="62" customFormat="1" ht="18.75" hidden="1" customHeight="1" outlineLevel="1" x14ac:dyDescent="0.2">
      <c r="A674" s="53" t="s">
        <v>10</v>
      </c>
      <c r="B674" s="76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Q674" s="74"/>
      <c r="R674" s="74"/>
      <c r="S674" s="74"/>
      <c r="T674" s="74"/>
      <c r="U674" s="74"/>
      <c r="V674" s="74"/>
      <c r="W674" s="74"/>
      <c r="X674" s="74"/>
      <c r="Y674" s="81"/>
    </row>
    <row r="675" spans="1:25" s="62" customFormat="1" ht="18.75" hidden="1" customHeight="1" outlineLevel="1" thickBot="1" x14ac:dyDescent="0.25">
      <c r="A675" s="147" t="s">
        <v>11</v>
      </c>
      <c r="B675" s="77">
        <v>2.496</v>
      </c>
      <c r="C675" s="75">
        <v>2.496</v>
      </c>
      <c r="D675" s="75">
        <v>2.496</v>
      </c>
      <c r="E675" s="75">
        <v>2.496</v>
      </c>
      <c r="F675" s="75">
        <v>2.496</v>
      </c>
      <c r="G675" s="75">
        <v>2.496</v>
      </c>
      <c r="H675" s="75">
        <v>2.496</v>
      </c>
      <c r="I675" s="75">
        <v>2.496</v>
      </c>
      <c r="J675" s="75">
        <v>2.496</v>
      </c>
      <c r="K675" s="75">
        <v>2.496</v>
      </c>
      <c r="L675" s="75">
        <v>2.496</v>
      </c>
      <c r="M675" s="75">
        <v>2.496</v>
      </c>
      <c r="N675" s="75">
        <v>2.496</v>
      </c>
      <c r="O675" s="75">
        <v>2.496</v>
      </c>
      <c r="P675" s="75">
        <v>2.496</v>
      </c>
      <c r="Q675" s="75">
        <v>2.496</v>
      </c>
      <c r="R675" s="75">
        <v>2.496</v>
      </c>
      <c r="S675" s="75">
        <v>2.496</v>
      </c>
      <c r="T675" s="75">
        <v>2.496</v>
      </c>
      <c r="U675" s="75">
        <v>2.496</v>
      </c>
      <c r="V675" s="75">
        <v>2.496</v>
      </c>
      <c r="W675" s="75">
        <v>2.496</v>
      </c>
      <c r="X675" s="75">
        <v>2.496</v>
      </c>
      <c r="Y675" s="82">
        <v>2.496</v>
      </c>
    </row>
    <row r="676" spans="1:25" s="62" customFormat="1" ht="18.75" customHeight="1" collapsed="1" thickBot="1" x14ac:dyDescent="0.25">
      <c r="A676" s="109">
        <v>9</v>
      </c>
      <c r="B676" s="101">
        <f t="shared" ref="B676:Y676" si="169">SUM(B677:B679)</f>
        <v>724.71600000000001</v>
      </c>
      <c r="C676" s="102">
        <f t="shared" si="169"/>
        <v>697.78599999999994</v>
      </c>
      <c r="D676" s="102">
        <f t="shared" si="169"/>
        <v>692.35599999999999</v>
      </c>
      <c r="E676" s="103">
        <f t="shared" si="169"/>
        <v>695.61599999999999</v>
      </c>
      <c r="F676" s="103">
        <f t="shared" si="169"/>
        <v>696.06600000000003</v>
      </c>
      <c r="G676" s="103">
        <f t="shared" si="169"/>
        <v>693.30599999999993</v>
      </c>
      <c r="H676" s="103">
        <f t="shared" si="169"/>
        <v>692.67599999999993</v>
      </c>
      <c r="I676" s="103">
        <f t="shared" si="169"/>
        <v>684.90599999999995</v>
      </c>
      <c r="J676" s="103">
        <f t="shared" si="169"/>
        <v>680.00599999999997</v>
      </c>
      <c r="K676" s="104">
        <f t="shared" si="169"/>
        <v>684.29599999999994</v>
      </c>
      <c r="L676" s="103">
        <f t="shared" si="169"/>
        <v>685.02599999999995</v>
      </c>
      <c r="M676" s="105">
        <f t="shared" si="169"/>
        <v>687.06600000000003</v>
      </c>
      <c r="N676" s="104">
        <f t="shared" si="169"/>
        <v>692.20600000000002</v>
      </c>
      <c r="O676" s="103">
        <f t="shared" si="169"/>
        <v>676.26599999999996</v>
      </c>
      <c r="P676" s="105">
        <f t="shared" si="169"/>
        <v>673.83600000000001</v>
      </c>
      <c r="Q676" s="106">
        <f t="shared" si="169"/>
        <v>692.30599999999993</v>
      </c>
      <c r="R676" s="103">
        <f t="shared" si="169"/>
        <v>710.846</v>
      </c>
      <c r="S676" s="106">
        <f t="shared" si="169"/>
        <v>715.71600000000001</v>
      </c>
      <c r="T676" s="103">
        <f t="shared" si="169"/>
        <v>702.53599999999994</v>
      </c>
      <c r="U676" s="102">
        <f t="shared" si="169"/>
        <v>687.69600000000003</v>
      </c>
      <c r="V676" s="102">
        <f t="shared" si="169"/>
        <v>695.07600000000002</v>
      </c>
      <c r="W676" s="102">
        <f t="shared" si="169"/>
        <v>693.48599999999999</v>
      </c>
      <c r="X676" s="102">
        <f t="shared" si="169"/>
        <v>704.91599999999994</v>
      </c>
      <c r="Y676" s="107">
        <f t="shared" si="169"/>
        <v>718.07600000000002</v>
      </c>
    </row>
    <row r="677" spans="1:25" s="62" customFormat="1" ht="18.75" hidden="1" customHeight="1" outlineLevel="1" x14ac:dyDescent="0.2">
      <c r="A677" s="159" t="s">
        <v>8</v>
      </c>
      <c r="B677" s="255">
        <f>B51</f>
        <v>722.22</v>
      </c>
      <c r="C677" s="255">
        <f t="shared" ref="C677:Y677" si="170">C51</f>
        <v>695.29</v>
      </c>
      <c r="D677" s="255">
        <f t="shared" si="170"/>
        <v>689.86</v>
      </c>
      <c r="E677" s="255">
        <f t="shared" si="170"/>
        <v>693.12</v>
      </c>
      <c r="F677" s="255">
        <f t="shared" si="170"/>
        <v>693.57</v>
      </c>
      <c r="G677" s="255">
        <f t="shared" si="170"/>
        <v>690.81</v>
      </c>
      <c r="H677" s="255">
        <f t="shared" si="170"/>
        <v>690.18</v>
      </c>
      <c r="I677" s="255">
        <f t="shared" si="170"/>
        <v>682.41</v>
      </c>
      <c r="J677" s="255">
        <f t="shared" si="170"/>
        <v>677.51</v>
      </c>
      <c r="K677" s="255">
        <f t="shared" si="170"/>
        <v>681.8</v>
      </c>
      <c r="L677" s="255">
        <f t="shared" si="170"/>
        <v>682.53</v>
      </c>
      <c r="M677" s="255">
        <f t="shared" si="170"/>
        <v>684.57</v>
      </c>
      <c r="N677" s="255">
        <f t="shared" si="170"/>
        <v>689.71</v>
      </c>
      <c r="O677" s="255">
        <f t="shared" si="170"/>
        <v>673.77</v>
      </c>
      <c r="P677" s="255">
        <f t="shared" si="170"/>
        <v>671.34</v>
      </c>
      <c r="Q677" s="255">
        <f t="shared" si="170"/>
        <v>689.81</v>
      </c>
      <c r="R677" s="255">
        <f t="shared" si="170"/>
        <v>708.35</v>
      </c>
      <c r="S677" s="255">
        <f t="shared" si="170"/>
        <v>713.22</v>
      </c>
      <c r="T677" s="255">
        <f t="shared" si="170"/>
        <v>700.04</v>
      </c>
      <c r="U677" s="255">
        <f t="shared" si="170"/>
        <v>685.2</v>
      </c>
      <c r="V677" s="255">
        <f t="shared" si="170"/>
        <v>692.58</v>
      </c>
      <c r="W677" s="255">
        <f t="shared" si="170"/>
        <v>690.99</v>
      </c>
      <c r="X677" s="255">
        <f t="shared" si="170"/>
        <v>702.42</v>
      </c>
      <c r="Y677" s="255">
        <f t="shared" si="170"/>
        <v>715.58</v>
      </c>
    </row>
    <row r="678" spans="1:25" s="62" customFormat="1" ht="18.75" hidden="1" customHeight="1" outlineLevel="1" x14ac:dyDescent="0.2">
      <c r="A678" s="58" t="s">
        <v>10</v>
      </c>
      <c r="B678" s="76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Q678" s="74"/>
      <c r="R678" s="74"/>
      <c r="S678" s="74"/>
      <c r="T678" s="74"/>
      <c r="U678" s="74"/>
      <c r="V678" s="74"/>
      <c r="W678" s="74"/>
      <c r="X678" s="74"/>
      <c r="Y678" s="81"/>
    </row>
    <row r="679" spans="1:25" s="62" customFormat="1" ht="18.75" hidden="1" customHeight="1" outlineLevel="1" thickBot="1" x14ac:dyDescent="0.25">
      <c r="A679" s="147" t="s">
        <v>11</v>
      </c>
      <c r="B679" s="77">
        <v>2.496</v>
      </c>
      <c r="C679" s="75">
        <v>2.496</v>
      </c>
      <c r="D679" s="75">
        <v>2.496</v>
      </c>
      <c r="E679" s="75">
        <v>2.496</v>
      </c>
      <c r="F679" s="75">
        <v>2.496</v>
      </c>
      <c r="G679" s="75">
        <v>2.496</v>
      </c>
      <c r="H679" s="75">
        <v>2.496</v>
      </c>
      <c r="I679" s="75">
        <v>2.496</v>
      </c>
      <c r="J679" s="75">
        <v>2.496</v>
      </c>
      <c r="K679" s="75">
        <v>2.496</v>
      </c>
      <c r="L679" s="75">
        <v>2.496</v>
      </c>
      <c r="M679" s="75">
        <v>2.496</v>
      </c>
      <c r="N679" s="75">
        <v>2.496</v>
      </c>
      <c r="O679" s="75">
        <v>2.496</v>
      </c>
      <c r="P679" s="75">
        <v>2.496</v>
      </c>
      <c r="Q679" s="75">
        <v>2.496</v>
      </c>
      <c r="R679" s="75">
        <v>2.496</v>
      </c>
      <c r="S679" s="75">
        <v>2.496</v>
      </c>
      <c r="T679" s="75">
        <v>2.496</v>
      </c>
      <c r="U679" s="75">
        <v>2.496</v>
      </c>
      <c r="V679" s="75">
        <v>2.496</v>
      </c>
      <c r="W679" s="75">
        <v>2.496</v>
      </c>
      <c r="X679" s="75">
        <v>2.496</v>
      </c>
      <c r="Y679" s="82">
        <v>2.496</v>
      </c>
    </row>
    <row r="680" spans="1:25" s="62" customFormat="1" ht="18.75" customHeight="1" collapsed="1" thickBot="1" x14ac:dyDescent="0.25">
      <c r="A680" s="112">
        <v>10</v>
      </c>
      <c r="B680" s="101">
        <f t="shared" ref="B680:Y680" si="171">SUM(B681:B683)</f>
        <v>764.89599999999996</v>
      </c>
      <c r="C680" s="102">
        <f t="shared" si="171"/>
        <v>744.65599999999995</v>
      </c>
      <c r="D680" s="102">
        <f t="shared" si="171"/>
        <v>753.41599999999994</v>
      </c>
      <c r="E680" s="103">
        <f t="shared" si="171"/>
        <v>748.42599999999993</v>
      </c>
      <c r="F680" s="103">
        <f t="shared" si="171"/>
        <v>752.88599999999997</v>
      </c>
      <c r="G680" s="103">
        <f t="shared" si="171"/>
        <v>749.31600000000003</v>
      </c>
      <c r="H680" s="103">
        <f t="shared" si="171"/>
        <v>751.31600000000003</v>
      </c>
      <c r="I680" s="103">
        <f t="shared" si="171"/>
        <v>755.04599999999994</v>
      </c>
      <c r="J680" s="103">
        <f t="shared" si="171"/>
        <v>758.91599999999994</v>
      </c>
      <c r="K680" s="104">
        <f t="shared" si="171"/>
        <v>757.61599999999999</v>
      </c>
      <c r="L680" s="103">
        <f t="shared" si="171"/>
        <v>759.88599999999997</v>
      </c>
      <c r="M680" s="105">
        <f t="shared" si="171"/>
        <v>760.36599999999999</v>
      </c>
      <c r="N680" s="104">
        <f t="shared" si="171"/>
        <v>765.33600000000001</v>
      </c>
      <c r="O680" s="103">
        <f t="shared" si="171"/>
        <v>745.76599999999996</v>
      </c>
      <c r="P680" s="105">
        <f t="shared" si="171"/>
        <v>748.18600000000004</v>
      </c>
      <c r="Q680" s="106">
        <f t="shared" si="171"/>
        <v>767.63599999999997</v>
      </c>
      <c r="R680" s="103">
        <f t="shared" si="171"/>
        <v>775.02599999999995</v>
      </c>
      <c r="S680" s="106">
        <f t="shared" si="171"/>
        <v>780.50599999999997</v>
      </c>
      <c r="T680" s="103">
        <f t="shared" si="171"/>
        <v>774.226</v>
      </c>
      <c r="U680" s="102">
        <f t="shared" si="171"/>
        <v>762.04599999999994</v>
      </c>
      <c r="V680" s="102">
        <f t="shared" si="171"/>
        <v>760.55599999999993</v>
      </c>
      <c r="W680" s="102">
        <f t="shared" si="171"/>
        <v>769.40599999999995</v>
      </c>
      <c r="X680" s="102">
        <f t="shared" si="171"/>
        <v>771.08600000000001</v>
      </c>
      <c r="Y680" s="107">
        <f t="shared" si="171"/>
        <v>767.58600000000001</v>
      </c>
    </row>
    <row r="681" spans="1:25" s="62" customFormat="1" ht="18.75" hidden="1" customHeight="1" outlineLevel="1" x14ac:dyDescent="0.2">
      <c r="A681" s="56" t="s">
        <v>8</v>
      </c>
      <c r="B681" s="255">
        <f>B56</f>
        <v>762.4</v>
      </c>
      <c r="C681" s="255">
        <f t="shared" ref="C681:Y681" si="172">C56</f>
        <v>742.16</v>
      </c>
      <c r="D681" s="255">
        <f t="shared" si="172"/>
        <v>750.92</v>
      </c>
      <c r="E681" s="255">
        <f t="shared" si="172"/>
        <v>745.93</v>
      </c>
      <c r="F681" s="255">
        <f t="shared" si="172"/>
        <v>750.39</v>
      </c>
      <c r="G681" s="255">
        <f t="shared" si="172"/>
        <v>746.82</v>
      </c>
      <c r="H681" s="255">
        <f t="shared" si="172"/>
        <v>748.82</v>
      </c>
      <c r="I681" s="255">
        <f t="shared" si="172"/>
        <v>752.55</v>
      </c>
      <c r="J681" s="255">
        <f t="shared" si="172"/>
        <v>756.42</v>
      </c>
      <c r="K681" s="255">
        <f t="shared" si="172"/>
        <v>755.12</v>
      </c>
      <c r="L681" s="255">
        <f t="shared" si="172"/>
        <v>757.39</v>
      </c>
      <c r="M681" s="255">
        <f t="shared" si="172"/>
        <v>757.87</v>
      </c>
      <c r="N681" s="255">
        <f t="shared" si="172"/>
        <v>762.84</v>
      </c>
      <c r="O681" s="255">
        <f t="shared" si="172"/>
        <v>743.27</v>
      </c>
      <c r="P681" s="255">
        <f t="shared" si="172"/>
        <v>745.69</v>
      </c>
      <c r="Q681" s="255">
        <f t="shared" si="172"/>
        <v>765.14</v>
      </c>
      <c r="R681" s="255">
        <f t="shared" si="172"/>
        <v>772.53</v>
      </c>
      <c r="S681" s="255">
        <f t="shared" si="172"/>
        <v>778.01</v>
      </c>
      <c r="T681" s="255">
        <f t="shared" si="172"/>
        <v>771.73</v>
      </c>
      <c r="U681" s="255">
        <f t="shared" si="172"/>
        <v>759.55</v>
      </c>
      <c r="V681" s="255">
        <f t="shared" si="172"/>
        <v>758.06</v>
      </c>
      <c r="W681" s="255">
        <f t="shared" si="172"/>
        <v>766.91</v>
      </c>
      <c r="X681" s="255">
        <f t="shared" si="172"/>
        <v>768.59</v>
      </c>
      <c r="Y681" s="255">
        <f t="shared" si="172"/>
        <v>765.09</v>
      </c>
    </row>
    <row r="682" spans="1:25" s="62" customFormat="1" ht="18.75" hidden="1" customHeight="1" outlineLevel="1" x14ac:dyDescent="0.2">
      <c r="A682" s="53" t="s">
        <v>10</v>
      </c>
      <c r="B682" s="76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Q682" s="74"/>
      <c r="R682" s="74"/>
      <c r="S682" s="74"/>
      <c r="T682" s="74"/>
      <c r="U682" s="74"/>
      <c r="V682" s="74"/>
      <c r="W682" s="74"/>
      <c r="X682" s="74"/>
      <c r="Y682" s="81"/>
    </row>
    <row r="683" spans="1:25" s="62" customFormat="1" ht="18.75" hidden="1" customHeight="1" outlineLevel="1" thickBot="1" x14ac:dyDescent="0.25">
      <c r="A683" s="147" t="s">
        <v>11</v>
      </c>
      <c r="B683" s="77">
        <v>2.496</v>
      </c>
      <c r="C683" s="75">
        <v>2.496</v>
      </c>
      <c r="D683" s="75">
        <v>2.496</v>
      </c>
      <c r="E683" s="75">
        <v>2.496</v>
      </c>
      <c r="F683" s="75">
        <v>2.496</v>
      </c>
      <c r="G683" s="75">
        <v>2.496</v>
      </c>
      <c r="H683" s="75">
        <v>2.496</v>
      </c>
      <c r="I683" s="75">
        <v>2.496</v>
      </c>
      <c r="J683" s="75">
        <v>2.496</v>
      </c>
      <c r="K683" s="75">
        <v>2.496</v>
      </c>
      <c r="L683" s="75">
        <v>2.496</v>
      </c>
      <c r="M683" s="75">
        <v>2.496</v>
      </c>
      <c r="N683" s="75">
        <v>2.496</v>
      </c>
      <c r="O683" s="75">
        <v>2.496</v>
      </c>
      <c r="P683" s="75">
        <v>2.496</v>
      </c>
      <c r="Q683" s="75">
        <v>2.496</v>
      </c>
      <c r="R683" s="75">
        <v>2.496</v>
      </c>
      <c r="S683" s="75">
        <v>2.496</v>
      </c>
      <c r="T683" s="75">
        <v>2.496</v>
      </c>
      <c r="U683" s="75">
        <v>2.496</v>
      </c>
      <c r="V683" s="75">
        <v>2.496</v>
      </c>
      <c r="W683" s="75">
        <v>2.496</v>
      </c>
      <c r="X683" s="75">
        <v>2.496</v>
      </c>
      <c r="Y683" s="82">
        <v>2.496</v>
      </c>
    </row>
    <row r="684" spans="1:25" s="62" customFormat="1" ht="18.75" customHeight="1" collapsed="1" thickBot="1" x14ac:dyDescent="0.25">
      <c r="A684" s="109">
        <v>11</v>
      </c>
      <c r="B684" s="101">
        <f t="shared" ref="B684:Y684" si="173">SUM(B685:B687)</f>
        <v>770.99599999999998</v>
      </c>
      <c r="C684" s="102">
        <f t="shared" si="173"/>
        <v>750.19600000000003</v>
      </c>
      <c r="D684" s="102">
        <f t="shared" si="173"/>
        <v>754.69600000000003</v>
      </c>
      <c r="E684" s="103">
        <f t="shared" si="173"/>
        <v>768.11599999999999</v>
      </c>
      <c r="F684" s="103">
        <f t="shared" si="173"/>
        <v>758.93600000000004</v>
      </c>
      <c r="G684" s="103">
        <f t="shared" si="173"/>
        <v>758.65599999999995</v>
      </c>
      <c r="H684" s="103">
        <f t="shared" si="173"/>
        <v>764.90599999999995</v>
      </c>
      <c r="I684" s="103">
        <f t="shared" si="173"/>
        <v>747.51599999999996</v>
      </c>
      <c r="J684" s="103">
        <f t="shared" si="173"/>
        <v>755.94600000000003</v>
      </c>
      <c r="K684" s="104">
        <f t="shared" si="173"/>
        <v>763.62599999999998</v>
      </c>
      <c r="L684" s="103">
        <f t="shared" si="173"/>
        <v>755.15599999999995</v>
      </c>
      <c r="M684" s="105">
        <f t="shared" si="173"/>
        <v>766.63599999999997</v>
      </c>
      <c r="N684" s="104">
        <f t="shared" si="173"/>
        <v>774.41599999999994</v>
      </c>
      <c r="O684" s="103">
        <f t="shared" si="173"/>
        <v>751.66599999999994</v>
      </c>
      <c r="P684" s="105">
        <f t="shared" si="173"/>
        <v>753.096</v>
      </c>
      <c r="Q684" s="106">
        <f t="shared" si="173"/>
        <v>768.68600000000004</v>
      </c>
      <c r="R684" s="103">
        <f t="shared" si="173"/>
        <v>781.29599999999994</v>
      </c>
      <c r="S684" s="106">
        <f t="shared" si="173"/>
        <v>785.26599999999996</v>
      </c>
      <c r="T684" s="103">
        <f t="shared" si="173"/>
        <v>778.726</v>
      </c>
      <c r="U684" s="102">
        <f t="shared" si="173"/>
        <v>767.63599999999997</v>
      </c>
      <c r="V684" s="102">
        <f t="shared" si="173"/>
        <v>773.846</v>
      </c>
      <c r="W684" s="102">
        <f t="shared" si="173"/>
        <v>777.18600000000004</v>
      </c>
      <c r="X684" s="102">
        <f t="shared" si="173"/>
        <v>773.50599999999997</v>
      </c>
      <c r="Y684" s="107">
        <f t="shared" si="173"/>
        <v>768.32600000000002</v>
      </c>
    </row>
    <row r="685" spans="1:25" s="62" customFormat="1" ht="18.75" hidden="1" customHeight="1" outlineLevel="1" x14ac:dyDescent="0.2">
      <c r="A685" s="56" t="s">
        <v>8</v>
      </c>
      <c r="B685" s="255">
        <f>B61</f>
        <v>768.5</v>
      </c>
      <c r="C685" s="255">
        <f t="shared" ref="C685:Y685" si="174">C61</f>
        <v>747.7</v>
      </c>
      <c r="D685" s="255">
        <f t="shared" si="174"/>
        <v>752.2</v>
      </c>
      <c r="E685" s="255">
        <f t="shared" si="174"/>
        <v>765.62</v>
      </c>
      <c r="F685" s="255">
        <f t="shared" si="174"/>
        <v>756.44</v>
      </c>
      <c r="G685" s="255">
        <f t="shared" si="174"/>
        <v>756.16</v>
      </c>
      <c r="H685" s="255">
        <f t="shared" si="174"/>
        <v>762.41</v>
      </c>
      <c r="I685" s="255">
        <f t="shared" si="174"/>
        <v>745.02</v>
      </c>
      <c r="J685" s="255">
        <f t="shared" si="174"/>
        <v>753.45</v>
      </c>
      <c r="K685" s="255">
        <f t="shared" si="174"/>
        <v>761.13</v>
      </c>
      <c r="L685" s="255">
        <f t="shared" si="174"/>
        <v>752.66</v>
      </c>
      <c r="M685" s="255">
        <f t="shared" si="174"/>
        <v>764.14</v>
      </c>
      <c r="N685" s="255">
        <f t="shared" si="174"/>
        <v>771.92</v>
      </c>
      <c r="O685" s="255">
        <f t="shared" si="174"/>
        <v>749.17</v>
      </c>
      <c r="P685" s="255">
        <f t="shared" si="174"/>
        <v>750.6</v>
      </c>
      <c r="Q685" s="255">
        <f t="shared" si="174"/>
        <v>766.19</v>
      </c>
      <c r="R685" s="255">
        <f t="shared" si="174"/>
        <v>778.8</v>
      </c>
      <c r="S685" s="255">
        <f t="shared" si="174"/>
        <v>782.77</v>
      </c>
      <c r="T685" s="255">
        <f t="shared" si="174"/>
        <v>776.23</v>
      </c>
      <c r="U685" s="255">
        <f t="shared" si="174"/>
        <v>765.14</v>
      </c>
      <c r="V685" s="255">
        <f t="shared" si="174"/>
        <v>771.35</v>
      </c>
      <c r="W685" s="255">
        <f t="shared" si="174"/>
        <v>774.69</v>
      </c>
      <c r="X685" s="255">
        <f t="shared" si="174"/>
        <v>771.01</v>
      </c>
      <c r="Y685" s="255">
        <f t="shared" si="174"/>
        <v>765.83</v>
      </c>
    </row>
    <row r="686" spans="1:25" s="62" customFormat="1" ht="18.75" hidden="1" customHeight="1" outlineLevel="1" x14ac:dyDescent="0.2">
      <c r="A686" s="53" t="s">
        <v>10</v>
      </c>
      <c r="B686" s="76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Q686" s="74"/>
      <c r="R686" s="74"/>
      <c r="S686" s="74"/>
      <c r="T686" s="74"/>
      <c r="U686" s="74"/>
      <c r="V686" s="74"/>
      <c r="W686" s="74"/>
      <c r="X686" s="74"/>
      <c r="Y686" s="81"/>
    </row>
    <row r="687" spans="1:25" s="62" customFormat="1" ht="18.75" hidden="1" customHeight="1" outlineLevel="1" thickBot="1" x14ac:dyDescent="0.25">
      <c r="A687" s="147" t="s">
        <v>11</v>
      </c>
      <c r="B687" s="77">
        <v>2.496</v>
      </c>
      <c r="C687" s="75">
        <v>2.496</v>
      </c>
      <c r="D687" s="75">
        <v>2.496</v>
      </c>
      <c r="E687" s="75">
        <v>2.496</v>
      </c>
      <c r="F687" s="75">
        <v>2.496</v>
      </c>
      <c r="G687" s="75">
        <v>2.496</v>
      </c>
      <c r="H687" s="75">
        <v>2.496</v>
      </c>
      <c r="I687" s="75">
        <v>2.496</v>
      </c>
      <c r="J687" s="75">
        <v>2.496</v>
      </c>
      <c r="K687" s="75">
        <v>2.496</v>
      </c>
      <c r="L687" s="75">
        <v>2.496</v>
      </c>
      <c r="M687" s="75">
        <v>2.496</v>
      </c>
      <c r="N687" s="75">
        <v>2.496</v>
      </c>
      <c r="O687" s="75">
        <v>2.496</v>
      </c>
      <c r="P687" s="75">
        <v>2.496</v>
      </c>
      <c r="Q687" s="75">
        <v>2.496</v>
      </c>
      <c r="R687" s="75">
        <v>2.496</v>
      </c>
      <c r="S687" s="75">
        <v>2.496</v>
      </c>
      <c r="T687" s="75">
        <v>2.496</v>
      </c>
      <c r="U687" s="75">
        <v>2.496</v>
      </c>
      <c r="V687" s="75">
        <v>2.496</v>
      </c>
      <c r="W687" s="75">
        <v>2.496</v>
      </c>
      <c r="X687" s="75">
        <v>2.496</v>
      </c>
      <c r="Y687" s="82">
        <v>2.496</v>
      </c>
    </row>
    <row r="688" spans="1:25" s="62" customFormat="1" ht="18.75" customHeight="1" collapsed="1" thickBot="1" x14ac:dyDescent="0.25">
      <c r="A688" s="112">
        <v>12</v>
      </c>
      <c r="B688" s="101">
        <f t="shared" ref="B688:Y688" si="175">SUM(B689:B691)</f>
        <v>727.44600000000003</v>
      </c>
      <c r="C688" s="102">
        <f t="shared" si="175"/>
        <v>708.74599999999998</v>
      </c>
      <c r="D688" s="102">
        <f t="shared" si="175"/>
        <v>697.21600000000001</v>
      </c>
      <c r="E688" s="103">
        <f t="shared" si="175"/>
        <v>702.27599999999995</v>
      </c>
      <c r="F688" s="103">
        <f t="shared" si="175"/>
        <v>700.26599999999996</v>
      </c>
      <c r="G688" s="103">
        <f t="shared" si="175"/>
        <v>692.44600000000003</v>
      </c>
      <c r="H688" s="103">
        <f t="shared" si="175"/>
        <v>710.69600000000003</v>
      </c>
      <c r="I688" s="103">
        <f t="shared" si="175"/>
        <v>700.56600000000003</v>
      </c>
      <c r="J688" s="103">
        <f t="shared" si="175"/>
        <v>698.93600000000004</v>
      </c>
      <c r="K688" s="104">
        <f t="shared" si="175"/>
        <v>700.94600000000003</v>
      </c>
      <c r="L688" s="103">
        <f t="shared" si="175"/>
        <v>707.26599999999996</v>
      </c>
      <c r="M688" s="105">
        <f t="shared" si="175"/>
        <v>715.12599999999998</v>
      </c>
      <c r="N688" s="104">
        <f t="shared" si="175"/>
        <v>721.73599999999999</v>
      </c>
      <c r="O688" s="103">
        <f t="shared" si="175"/>
        <v>700.476</v>
      </c>
      <c r="P688" s="105">
        <f t="shared" si="175"/>
        <v>709.54599999999994</v>
      </c>
      <c r="Q688" s="106">
        <f t="shared" si="175"/>
        <v>725.06600000000003</v>
      </c>
      <c r="R688" s="103">
        <f t="shared" si="175"/>
        <v>737.10599999999999</v>
      </c>
      <c r="S688" s="106">
        <f t="shared" si="175"/>
        <v>742.11599999999999</v>
      </c>
      <c r="T688" s="103">
        <f t="shared" si="175"/>
        <v>728.18600000000004</v>
      </c>
      <c r="U688" s="102">
        <f t="shared" si="175"/>
        <v>720.096</v>
      </c>
      <c r="V688" s="102">
        <f t="shared" si="175"/>
        <v>726.81600000000003</v>
      </c>
      <c r="W688" s="102">
        <f t="shared" si="175"/>
        <v>733.41599999999994</v>
      </c>
      <c r="X688" s="102">
        <f t="shared" si="175"/>
        <v>734.26599999999996</v>
      </c>
      <c r="Y688" s="107">
        <f t="shared" si="175"/>
        <v>732.04599999999994</v>
      </c>
    </row>
    <row r="689" spans="1:25" s="62" customFormat="1" ht="18.75" hidden="1" customHeight="1" outlineLevel="1" x14ac:dyDescent="0.2">
      <c r="A689" s="56" t="s">
        <v>8</v>
      </c>
      <c r="B689" s="255">
        <f>B66</f>
        <v>724.95</v>
      </c>
      <c r="C689" s="255">
        <f t="shared" ref="C689:Y689" si="176">C66</f>
        <v>706.25</v>
      </c>
      <c r="D689" s="255">
        <f t="shared" si="176"/>
        <v>694.72</v>
      </c>
      <c r="E689" s="255">
        <f t="shared" si="176"/>
        <v>699.78</v>
      </c>
      <c r="F689" s="255">
        <f t="shared" si="176"/>
        <v>697.77</v>
      </c>
      <c r="G689" s="255">
        <f t="shared" si="176"/>
        <v>689.95</v>
      </c>
      <c r="H689" s="255">
        <f t="shared" si="176"/>
        <v>708.2</v>
      </c>
      <c r="I689" s="255">
        <f t="shared" si="176"/>
        <v>698.07</v>
      </c>
      <c r="J689" s="255">
        <f t="shared" si="176"/>
        <v>696.44</v>
      </c>
      <c r="K689" s="255">
        <f t="shared" si="176"/>
        <v>698.45</v>
      </c>
      <c r="L689" s="255">
        <f t="shared" si="176"/>
        <v>704.77</v>
      </c>
      <c r="M689" s="255">
        <f t="shared" si="176"/>
        <v>712.63</v>
      </c>
      <c r="N689" s="255">
        <f t="shared" si="176"/>
        <v>719.24</v>
      </c>
      <c r="O689" s="255">
        <f t="shared" si="176"/>
        <v>697.98</v>
      </c>
      <c r="P689" s="255">
        <f t="shared" si="176"/>
        <v>707.05</v>
      </c>
      <c r="Q689" s="255">
        <f t="shared" si="176"/>
        <v>722.57</v>
      </c>
      <c r="R689" s="255">
        <f t="shared" si="176"/>
        <v>734.61</v>
      </c>
      <c r="S689" s="255">
        <f t="shared" si="176"/>
        <v>739.62</v>
      </c>
      <c r="T689" s="255">
        <f t="shared" si="176"/>
        <v>725.69</v>
      </c>
      <c r="U689" s="255">
        <f t="shared" si="176"/>
        <v>717.6</v>
      </c>
      <c r="V689" s="255">
        <f t="shared" si="176"/>
        <v>724.32</v>
      </c>
      <c r="W689" s="255">
        <f t="shared" si="176"/>
        <v>730.92</v>
      </c>
      <c r="X689" s="255">
        <f t="shared" si="176"/>
        <v>731.77</v>
      </c>
      <c r="Y689" s="255">
        <f t="shared" si="176"/>
        <v>729.55</v>
      </c>
    </row>
    <row r="690" spans="1:25" s="62" customFormat="1" ht="18.75" hidden="1" customHeight="1" outlineLevel="1" x14ac:dyDescent="0.2">
      <c r="A690" s="53" t="s">
        <v>10</v>
      </c>
      <c r="B690" s="76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Q690" s="74"/>
      <c r="R690" s="74"/>
      <c r="S690" s="74"/>
      <c r="T690" s="74"/>
      <c r="U690" s="74"/>
      <c r="V690" s="74"/>
      <c r="W690" s="74"/>
      <c r="X690" s="74"/>
      <c r="Y690" s="81"/>
    </row>
    <row r="691" spans="1:25" s="62" customFormat="1" ht="18.75" hidden="1" customHeight="1" outlineLevel="1" thickBot="1" x14ac:dyDescent="0.25">
      <c r="A691" s="147" t="s">
        <v>11</v>
      </c>
      <c r="B691" s="77">
        <v>2.496</v>
      </c>
      <c r="C691" s="75">
        <v>2.496</v>
      </c>
      <c r="D691" s="75">
        <v>2.496</v>
      </c>
      <c r="E691" s="75">
        <v>2.496</v>
      </c>
      <c r="F691" s="75">
        <v>2.496</v>
      </c>
      <c r="G691" s="75">
        <v>2.496</v>
      </c>
      <c r="H691" s="75">
        <v>2.496</v>
      </c>
      <c r="I691" s="75">
        <v>2.496</v>
      </c>
      <c r="J691" s="75">
        <v>2.496</v>
      </c>
      <c r="K691" s="75">
        <v>2.496</v>
      </c>
      <c r="L691" s="75">
        <v>2.496</v>
      </c>
      <c r="M691" s="75">
        <v>2.496</v>
      </c>
      <c r="N691" s="75">
        <v>2.496</v>
      </c>
      <c r="O691" s="75">
        <v>2.496</v>
      </c>
      <c r="P691" s="75">
        <v>2.496</v>
      </c>
      <c r="Q691" s="75">
        <v>2.496</v>
      </c>
      <c r="R691" s="75">
        <v>2.496</v>
      </c>
      <c r="S691" s="75">
        <v>2.496</v>
      </c>
      <c r="T691" s="75">
        <v>2.496</v>
      </c>
      <c r="U691" s="75">
        <v>2.496</v>
      </c>
      <c r="V691" s="75">
        <v>2.496</v>
      </c>
      <c r="W691" s="75">
        <v>2.496</v>
      </c>
      <c r="X691" s="75">
        <v>2.496</v>
      </c>
      <c r="Y691" s="82">
        <v>2.496</v>
      </c>
    </row>
    <row r="692" spans="1:25" s="62" customFormat="1" ht="18.75" customHeight="1" collapsed="1" thickBot="1" x14ac:dyDescent="0.25">
      <c r="A692" s="109">
        <v>13</v>
      </c>
      <c r="B692" s="101">
        <f t="shared" ref="B692:Y692" si="177">SUM(B693:B695)</f>
        <v>760.69600000000003</v>
      </c>
      <c r="C692" s="102">
        <f t="shared" si="177"/>
        <v>726.95600000000002</v>
      </c>
      <c r="D692" s="102">
        <f t="shared" si="177"/>
        <v>722.52599999999995</v>
      </c>
      <c r="E692" s="103">
        <f t="shared" si="177"/>
        <v>750.76599999999996</v>
      </c>
      <c r="F692" s="103">
        <f t="shared" si="177"/>
        <v>736.37599999999998</v>
      </c>
      <c r="G692" s="103">
        <f t="shared" si="177"/>
        <v>774.85599999999999</v>
      </c>
      <c r="H692" s="103">
        <f t="shared" si="177"/>
        <v>770.66599999999994</v>
      </c>
      <c r="I692" s="103">
        <f t="shared" si="177"/>
        <v>757.43600000000004</v>
      </c>
      <c r="J692" s="103">
        <f t="shared" si="177"/>
        <v>760.10599999999999</v>
      </c>
      <c r="K692" s="104">
        <f t="shared" si="177"/>
        <v>765.06600000000003</v>
      </c>
      <c r="L692" s="103">
        <f t="shared" si="177"/>
        <v>764.91599999999994</v>
      </c>
      <c r="M692" s="105">
        <f t="shared" si="177"/>
        <v>774.23599999999999</v>
      </c>
      <c r="N692" s="104">
        <f t="shared" si="177"/>
        <v>779.096</v>
      </c>
      <c r="O692" s="103">
        <f t="shared" si="177"/>
        <v>754.35599999999999</v>
      </c>
      <c r="P692" s="105">
        <f t="shared" si="177"/>
        <v>760.92599999999993</v>
      </c>
      <c r="Q692" s="106">
        <f t="shared" si="177"/>
        <v>777.98599999999999</v>
      </c>
      <c r="R692" s="103">
        <f t="shared" si="177"/>
        <v>798.46600000000001</v>
      </c>
      <c r="S692" s="106">
        <f t="shared" si="177"/>
        <v>804.49599999999998</v>
      </c>
      <c r="T692" s="103">
        <f t="shared" si="177"/>
        <v>792.87599999999998</v>
      </c>
      <c r="U692" s="102">
        <f t="shared" si="177"/>
        <v>783.69600000000003</v>
      </c>
      <c r="V692" s="102">
        <f t="shared" si="177"/>
        <v>784.81600000000003</v>
      </c>
      <c r="W692" s="102">
        <f t="shared" si="177"/>
        <v>791.51599999999996</v>
      </c>
      <c r="X692" s="102">
        <f t="shared" si="177"/>
        <v>797.74599999999998</v>
      </c>
      <c r="Y692" s="107">
        <f t="shared" si="177"/>
        <v>793.93600000000004</v>
      </c>
    </row>
    <row r="693" spans="1:25" s="62" customFormat="1" ht="18.75" hidden="1" customHeight="1" outlineLevel="1" x14ac:dyDescent="0.2">
      <c r="A693" s="159" t="s">
        <v>8</v>
      </c>
      <c r="B693" s="255">
        <f>B71</f>
        <v>758.2</v>
      </c>
      <c r="C693" s="255">
        <f t="shared" ref="C693:Y693" si="178">C71</f>
        <v>724.46</v>
      </c>
      <c r="D693" s="255">
        <f t="shared" si="178"/>
        <v>720.03</v>
      </c>
      <c r="E693" s="255">
        <f t="shared" si="178"/>
        <v>748.27</v>
      </c>
      <c r="F693" s="255">
        <f t="shared" si="178"/>
        <v>733.88</v>
      </c>
      <c r="G693" s="255">
        <f t="shared" si="178"/>
        <v>772.36</v>
      </c>
      <c r="H693" s="255">
        <f t="shared" si="178"/>
        <v>768.17</v>
      </c>
      <c r="I693" s="255">
        <f t="shared" si="178"/>
        <v>754.94</v>
      </c>
      <c r="J693" s="255">
        <f t="shared" si="178"/>
        <v>757.61</v>
      </c>
      <c r="K693" s="255">
        <f t="shared" si="178"/>
        <v>762.57</v>
      </c>
      <c r="L693" s="255">
        <f t="shared" si="178"/>
        <v>762.42</v>
      </c>
      <c r="M693" s="255">
        <f t="shared" si="178"/>
        <v>771.74</v>
      </c>
      <c r="N693" s="255">
        <f t="shared" si="178"/>
        <v>776.6</v>
      </c>
      <c r="O693" s="255">
        <f t="shared" si="178"/>
        <v>751.86</v>
      </c>
      <c r="P693" s="255">
        <f t="shared" si="178"/>
        <v>758.43</v>
      </c>
      <c r="Q693" s="255">
        <f t="shared" si="178"/>
        <v>775.49</v>
      </c>
      <c r="R693" s="255">
        <f t="shared" si="178"/>
        <v>795.97</v>
      </c>
      <c r="S693" s="255">
        <f t="shared" si="178"/>
        <v>802</v>
      </c>
      <c r="T693" s="255">
        <f t="shared" si="178"/>
        <v>790.38</v>
      </c>
      <c r="U693" s="255">
        <f t="shared" si="178"/>
        <v>781.2</v>
      </c>
      <c r="V693" s="255">
        <f t="shared" si="178"/>
        <v>782.32</v>
      </c>
      <c r="W693" s="255">
        <f t="shared" si="178"/>
        <v>789.02</v>
      </c>
      <c r="X693" s="255">
        <f t="shared" si="178"/>
        <v>795.25</v>
      </c>
      <c r="Y693" s="255">
        <f t="shared" si="178"/>
        <v>791.44</v>
      </c>
    </row>
    <row r="694" spans="1:25" s="62" customFormat="1" ht="18.75" hidden="1" customHeight="1" outlineLevel="1" x14ac:dyDescent="0.2">
      <c r="A694" s="58" t="s">
        <v>10</v>
      </c>
      <c r="B694" s="76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Q694" s="74"/>
      <c r="R694" s="74"/>
      <c r="S694" s="74"/>
      <c r="T694" s="74"/>
      <c r="U694" s="74"/>
      <c r="V694" s="74"/>
      <c r="W694" s="74"/>
      <c r="X694" s="74"/>
      <c r="Y694" s="81"/>
    </row>
    <row r="695" spans="1:25" s="62" customFormat="1" ht="18.75" hidden="1" customHeight="1" outlineLevel="1" thickBot="1" x14ac:dyDescent="0.25">
      <c r="A695" s="147" t="s">
        <v>11</v>
      </c>
      <c r="B695" s="77">
        <v>2.496</v>
      </c>
      <c r="C695" s="75">
        <v>2.496</v>
      </c>
      <c r="D695" s="75">
        <v>2.496</v>
      </c>
      <c r="E695" s="75">
        <v>2.496</v>
      </c>
      <c r="F695" s="75">
        <v>2.496</v>
      </c>
      <c r="G695" s="75">
        <v>2.496</v>
      </c>
      <c r="H695" s="75">
        <v>2.496</v>
      </c>
      <c r="I695" s="75">
        <v>2.496</v>
      </c>
      <c r="J695" s="75">
        <v>2.496</v>
      </c>
      <c r="K695" s="75">
        <v>2.496</v>
      </c>
      <c r="L695" s="75">
        <v>2.496</v>
      </c>
      <c r="M695" s="75">
        <v>2.496</v>
      </c>
      <c r="N695" s="75">
        <v>2.496</v>
      </c>
      <c r="O695" s="75">
        <v>2.496</v>
      </c>
      <c r="P695" s="75">
        <v>2.496</v>
      </c>
      <c r="Q695" s="75">
        <v>2.496</v>
      </c>
      <c r="R695" s="75">
        <v>2.496</v>
      </c>
      <c r="S695" s="75">
        <v>2.496</v>
      </c>
      <c r="T695" s="75">
        <v>2.496</v>
      </c>
      <c r="U695" s="75">
        <v>2.496</v>
      </c>
      <c r="V695" s="75">
        <v>2.496</v>
      </c>
      <c r="W695" s="75">
        <v>2.496</v>
      </c>
      <c r="X695" s="75">
        <v>2.496</v>
      </c>
      <c r="Y695" s="82">
        <v>2.496</v>
      </c>
    </row>
    <row r="696" spans="1:25" s="62" customFormat="1" ht="18.75" customHeight="1" collapsed="1" thickBot="1" x14ac:dyDescent="0.25">
      <c r="A696" s="112">
        <v>14</v>
      </c>
      <c r="B696" s="101">
        <f t="shared" ref="B696:Y696" si="179">SUM(B697:B699)</f>
        <v>831.51599999999996</v>
      </c>
      <c r="C696" s="102">
        <f t="shared" si="179"/>
        <v>803.05599999999993</v>
      </c>
      <c r="D696" s="102">
        <f t="shared" si="179"/>
        <v>796.41599999999994</v>
      </c>
      <c r="E696" s="103">
        <f t="shared" si="179"/>
        <v>823.85599999999999</v>
      </c>
      <c r="F696" s="103">
        <f t="shared" si="179"/>
        <v>780.44600000000003</v>
      </c>
      <c r="G696" s="103">
        <f t="shared" si="179"/>
        <v>810.28599999999994</v>
      </c>
      <c r="H696" s="103">
        <f t="shared" si="179"/>
        <v>814.11599999999999</v>
      </c>
      <c r="I696" s="103">
        <f t="shared" si="179"/>
        <v>798.226</v>
      </c>
      <c r="J696" s="103">
        <f t="shared" si="179"/>
        <v>807.21600000000001</v>
      </c>
      <c r="K696" s="104">
        <f t="shared" si="179"/>
        <v>810.596</v>
      </c>
      <c r="L696" s="103">
        <f t="shared" si="179"/>
        <v>809.04599999999994</v>
      </c>
      <c r="M696" s="105">
        <f t="shared" si="179"/>
        <v>810.226</v>
      </c>
      <c r="N696" s="104">
        <f t="shared" si="179"/>
        <v>826.24599999999998</v>
      </c>
      <c r="O696" s="103">
        <f t="shared" si="179"/>
        <v>798.93600000000004</v>
      </c>
      <c r="P696" s="105">
        <f t="shared" si="179"/>
        <v>808.74599999999998</v>
      </c>
      <c r="Q696" s="106">
        <f t="shared" si="179"/>
        <v>831.19600000000003</v>
      </c>
      <c r="R696" s="103">
        <f t="shared" si="179"/>
        <v>844.16599999999994</v>
      </c>
      <c r="S696" s="106">
        <f t="shared" si="179"/>
        <v>852.77599999999995</v>
      </c>
      <c r="T696" s="103">
        <f t="shared" si="179"/>
        <v>840.81600000000003</v>
      </c>
      <c r="U696" s="102">
        <f t="shared" si="179"/>
        <v>827.81600000000003</v>
      </c>
      <c r="V696" s="102">
        <f t="shared" si="179"/>
        <v>816.42599999999993</v>
      </c>
      <c r="W696" s="102">
        <f t="shared" si="179"/>
        <v>828.21600000000001</v>
      </c>
      <c r="X696" s="102">
        <f t="shared" si="179"/>
        <v>828.32600000000002</v>
      </c>
      <c r="Y696" s="107">
        <f t="shared" si="179"/>
        <v>833.12599999999998</v>
      </c>
    </row>
    <row r="697" spans="1:25" s="62" customFormat="1" ht="18.75" hidden="1" customHeight="1" outlineLevel="1" x14ac:dyDescent="0.2">
      <c r="A697" s="56" t="s">
        <v>8</v>
      </c>
      <c r="B697" s="255">
        <f>B76</f>
        <v>829.02</v>
      </c>
      <c r="C697" s="255">
        <f t="shared" ref="C697:Y697" si="180">C76</f>
        <v>800.56</v>
      </c>
      <c r="D697" s="255">
        <f t="shared" si="180"/>
        <v>793.92</v>
      </c>
      <c r="E697" s="255">
        <f t="shared" si="180"/>
        <v>821.36</v>
      </c>
      <c r="F697" s="255">
        <f t="shared" si="180"/>
        <v>777.95</v>
      </c>
      <c r="G697" s="255">
        <f t="shared" si="180"/>
        <v>807.79</v>
      </c>
      <c r="H697" s="255">
        <f t="shared" si="180"/>
        <v>811.62</v>
      </c>
      <c r="I697" s="255">
        <f t="shared" si="180"/>
        <v>795.73</v>
      </c>
      <c r="J697" s="255">
        <f t="shared" si="180"/>
        <v>804.72</v>
      </c>
      <c r="K697" s="255">
        <f t="shared" si="180"/>
        <v>808.1</v>
      </c>
      <c r="L697" s="255">
        <f t="shared" si="180"/>
        <v>806.55</v>
      </c>
      <c r="M697" s="255">
        <f t="shared" si="180"/>
        <v>807.73</v>
      </c>
      <c r="N697" s="255">
        <f t="shared" si="180"/>
        <v>823.75</v>
      </c>
      <c r="O697" s="255">
        <f t="shared" si="180"/>
        <v>796.44</v>
      </c>
      <c r="P697" s="255">
        <f t="shared" si="180"/>
        <v>806.25</v>
      </c>
      <c r="Q697" s="255">
        <f t="shared" si="180"/>
        <v>828.7</v>
      </c>
      <c r="R697" s="255">
        <f t="shared" si="180"/>
        <v>841.67</v>
      </c>
      <c r="S697" s="255">
        <f t="shared" si="180"/>
        <v>850.28</v>
      </c>
      <c r="T697" s="255">
        <f t="shared" si="180"/>
        <v>838.32</v>
      </c>
      <c r="U697" s="255">
        <f t="shared" si="180"/>
        <v>825.32</v>
      </c>
      <c r="V697" s="255">
        <f t="shared" si="180"/>
        <v>813.93</v>
      </c>
      <c r="W697" s="255">
        <f t="shared" si="180"/>
        <v>825.72</v>
      </c>
      <c r="X697" s="255">
        <f t="shared" si="180"/>
        <v>825.83</v>
      </c>
      <c r="Y697" s="255">
        <f t="shared" si="180"/>
        <v>830.63</v>
      </c>
    </row>
    <row r="698" spans="1:25" s="62" customFormat="1" ht="18.75" hidden="1" customHeight="1" outlineLevel="1" x14ac:dyDescent="0.2">
      <c r="A698" s="53" t="s">
        <v>10</v>
      </c>
      <c r="B698" s="76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Q698" s="74"/>
      <c r="R698" s="74"/>
      <c r="S698" s="74"/>
      <c r="T698" s="74"/>
      <c r="U698" s="74"/>
      <c r="V698" s="74"/>
      <c r="W698" s="74"/>
      <c r="X698" s="74"/>
      <c r="Y698" s="81"/>
    </row>
    <row r="699" spans="1:25" s="62" customFormat="1" ht="18.75" hidden="1" customHeight="1" outlineLevel="1" thickBot="1" x14ac:dyDescent="0.25">
      <c r="A699" s="147" t="s">
        <v>11</v>
      </c>
      <c r="B699" s="77">
        <v>2.496</v>
      </c>
      <c r="C699" s="75">
        <v>2.496</v>
      </c>
      <c r="D699" s="75">
        <v>2.496</v>
      </c>
      <c r="E699" s="75">
        <v>2.496</v>
      </c>
      <c r="F699" s="75">
        <v>2.496</v>
      </c>
      <c r="G699" s="75">
        <v>2.496</v>
      </c>
      <c r="H699" s="75">
        <v>2.496</v>
      </c>
      <c r="I699" s="75">
        <v>2.496</v>
      </c>
      <c r="J699" s="75">
        <v>2.496</v>
      </c>
      <c r="K699" s="75">
        <v>2.496</v>
      </c>
      <c r="L699" s="75">
        <v>2.496</v>
      </c>
      <c r="M699" s="75">
        <v>2.496</v>
      </c>
      <c r="N699" s="75">
        <v>2.496</v>
      </c>
      <c r="O699" s="75">
        <v>2.496</v>
      </c>
      <c r="P699" s="75">
        <v>2.496</v>
      </c>
      <c r="Q699" s="75">
        <v>2.496</v>
      </c>
      <c r="R699" s="75">
        <v>2.496</v>
      </c>
      <c r="S699" s="75">
        <v>2.496</v>
      </c>
      <c r="T699" s="75">
        <v>2.496</v>
      </c>
      <c r="U699" s="75">
        <v>2.496</v>
      </c>
      <c r="V699" s="75">
        <v>2.496</v>
      </c>
      <c r="W699" s="75">
        <v>2.496</v>
      </c>
      <c r="X699" s="75">
        <v>2.496</v>
      </c>
      <c r="Y699" s="82">
        <v>2.496</v>
      </c>
    </row>
    <row r="700" spans="1:25" s="62" customFormat="1" ht="18.75" customHeight="1" collapsed="1" thickBot="1" x14ac:dyDescent="0.25">
      <c r="A700" s="109">
        <v>15</v>
      </c>
      <c r="B700" s="101">
        <f t="shared" ref="B700:Y700" si="181">SUM(B701:B703)</f>
        <v>806.39599999999996</v>
      </c>
      <c r="C700" s="102">
        <f t="shared" si="181"/>
        <v>776.48599999999999</v>
      </c>
      <c r="D700" s="102">
        <f t="shared" si="181"/>
        <v>782.096</v>
      </c>
      <c r="E700" s="103">
        <f t="shared" si="181"/>
        <v>798.65599999999995</v>
      </c>
      <c r="F700" s="103">
        <f t="shared" si="181"/>
        <v>790.13599999999997</v>
      </c>
      <c r="G700" s="103">
        <f t="shared" si="181"/>
        <v>785.71600000000001</v>
      </c>
      <c r="H700" s="103">
        <f t="shared" si="181"/>
        <v>794.58600000000001</v>
      </c>
      <c r="I700" s="103">
        <f t="shared" si="181"/>
        <v>782.06600000000003</v>
      </c>
      <c r="J700" s="103">
        <f t="shared" si="181"/>
        <v>784.94600000000003</v>
      </c>
      <c r="K700" s="104">
        <f t="shared" si="181"/>
        <v>791.16599999999994</v>
      </c>
      <c r="L700" s="103">
        <f t="shared" si="181"/>
        <v>788.44600000000003</v>
      </c>
      <c r="M700" s="105">
        <f t="shared" si="181"/>
        <v>788.07600000000002</v>
      </c>
      <c r="N700" s="104">
        <f t="shared" si="181"/>
        <v>797.52599999999995</v>
      </c>
      <c r="O700" s="103">
        <f t="shared" si="181"/>
        <v>755.17599999999993</v>
      </c>
      <c r="P700" s="105">
        <f t="shared" si="181"/>
        <v>782.93600000000004</v>
      </c>
      <c r="Q700" s="106">
        <f t="shared" si="181"/>
        <v>809.20600000000002</v>
      </c>
      <c r="R700" s="103">
        <f t="shared" si="181"/>
        <v>819.50599999999997</v>
      </c>
      <c r="S700" s="106">
        <f t="shared" si="181"/>
        <v>823.49599999999998</v>
      </c>
      <c r="T700" s="103">
        <f t="shared" si="181"/>
        <v>817.37599999999998</v>
      </c>
      <c r="U700" s="102">
        <f t="shared" si="181"/>
        <v>806.19600000000003</v>
      </c>
      <c r="V700" s="102">
        <f t="shared" si="181"/>
        <v>803.69600000000003</v>
      </c>
      <c r="W700" s="102">
        <f t="shared" si="181"/>
        <v>803.76599999999996</v>
      </c>
      <c r="X700" s="102">
        <f t="shared" si="181"/>
        <v>799.52599999999995</v>
      </c>
      <c r="Y700" s="107">
        <f t="shared" si="181"/>
        <v>805.67599999999993</v>
      </c>
    </row>
    <row r="701" spans="1:25" s="62" customFormat="1" ht="18.75" hidden="1" customHeight="1" outlineLevel="1" x14ac:dyDescent="0.2">
      <c r="A701" s="159" t="s">
        <v>8</v>
      </c>
      <c r="B701" s="255">
        <f>B81</f>
        <v>803.9</v>
      </c>
      <c r="C701" s="255">
        <f t="shared" ref="C701:Y701" si="182">C81</f>
        <v>773.99</v>
      </c>
      <c r="D701" s="255">
        <f t="shared" si="182"/>
        <v>779.6</v>
      </c>
      <c r="E701" s="255">
        <f t="shared" si="182"/>
        <v>796.16</v>
      </c>
      <c r="F701" s="255">
        <f t="shared" si="182"/>
        <v>787.64</v>
      </c>
      <c r="G701" s="255">
        <f t="shared" si="182"/>
        <v>783.22</v>
      </c>
      <c r="H701" s="255">
        <f t="shared" si="182"/>
        <v>792.09</v>
      </c>
      <c r="I701" s="255">
        <f t="shared" si="182"/>
        <v>779.57</v>
      </c>
      <c r="J701" s="255">
        <f t="shared" si="182"/>
        <v>782.45</v>
      </c>
      <c r="K701" s="255">
        <f t="shared" si="182"/>
        <v>788.67</v>
      </c>
      <c r="L701" s="255">
        <f t="shared" si="182"/>
        <v>785.95</v>
      </c>
      <c r="M701" s="255">
        <f t="shared" si="182"/>
        <v>785.58</v>
      </c>
      <c r="N701" s="255">
        <f t="shared" si="182"/>
        <v>795.03</v>
      </c>
      <c r="O701" s="255">
        <f t="shared" si="182"/>
        <v>752.68</v>
      </c>
      <c r="P701" s="255">
        <f t="shared" si="182"/>
        <v>780.44</v>
      </c>
      <c r="Q701" s="255">
        <f t="shared" si="182"/>
        <v>806.71</v>
      </c>
      <c r="R701" s="255">
        <f t="shared" si="182"/>
        <v>817.01</v>
      </c>
      <c r="S701" s="255">
        <f t="shared" si="182"/>
        <v>821</v>
      </c>
      <c r="T701" s="255">
        <f t="shared" si="182"/>
        <v>814.88</v>
      </c>
      <c r="U701" s="255">
        <f t="shared" si="182"/>
        <v>803.7</v>
      </c>
      <c r="V701" s="255">
        <f t="shared" si="182"/>
        <v>801.2</v>
      </c>
      <c r="W701" s="255">
        <f t="shared" si="182"/>
        <v>801.27</v>
      </c>
      <c r="X701" s="255">
        <f t="shared" si="182"/>
        <v>797.03</v>
      </c>
      <c r="Y701" s="255">
        <f t="shared" si="182"/>
        <v>803.18</v>
      </c>
    </row>
    <row r="702" spans="1:25" s="62" customFormat="1" ht="18.75" hidden="1" customHeight="1" outlineLevel="1" x14ac:dyDescent="0.2">
      <c r="A702" s="58" t="s">
        <v>10</v>
      </c>
      <c r="B702" s="76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Q702" s="74"/>
      <c r="R702" s="74"/>
      <c r="S702" s="74"/>
      <c r="T702" s="74"/>
      <c r="U702" s="74"/>
      <c r="V702" s="74"/>
      <c r="W702" s="74"/>
      <c r="X702" s="74"/>
      <c r="Y702" s="81"/>
    </row>
    <row r="703" spans="1:25" s="62" customFormat="1" ht="18.75" hidden="1" customHeight="1" outlineLevel="1" thickBot="1" x14ac:dyDescent="0.25">
      <c r="A703" s="147" t="s">
        <v>11</v>
      </c>
      <c r="B703" s="77">
        <v>2.496</v>
      </c>
      <c r="C703" s="75">
        <v>2.496</v>
      </c>
      <c r="D703" s="75">
        <v>2.496</v>
      </c>
      <c r="E703" s="75">
        <v>2.496</v>
      </c>
      <c r="F703" s="75">
        <v>2.496</v>
      </c>
      <c r="G703" s="75">
        <v>2.496</v>
      </c>
      <c r="H703" s="75">
        <v>2.496</v>
      </c>
      <c r="I703" s="75">
        <v>2.496</v>
      </c>
      <c r="J703" s="75">
        <v>2.496</v>
      </c>
      <c r="K703" s="75">
        <v>2.496</v>
      </c>
      <c r="L703" s="75">
        <v>2.496</v>
      </c>
      <c r="M703" s="75">
        <v>2.496</v>
      </c>
      <c r="N703" s="75">
        <v>2.496</v>
      </c>
      <c r="O703" s="75">
        <v>2.496</v>
      </c>
      <c r="P703" s="75">
        <v>2.496</v>
      </c>
      <c r="Q703" s="75">
        <v>2.496</v>
      </c>
      <c r="R703" s="75">
        <v>2.496</v>
      </c>
      <c r="S703" s="75">
        <v>2.496</v>
      </c>
      <c r="T703" s="75">
        <v>2.496</v>
      </c>
      <c r="U703" s="75">
        <v>2.496</v>
      </c>
      <c r="V703" s="75">
        <v>2.496</v>
      </c>
      <c r="W703" s="75">
        <v>2.496</v>
      </c>
      <c r="X703" s="75">
        <v>2.496</v>
      </c>
      <c r="Y703" s="82">
        <v>2.496</v>
      </c>
    </row>
    <row r="704" spans="1:25" s="62" customFormat="1" ht="18.75" customHeight="1" collapsed="1" thickBot="1" x14ac:dyDescent="0.25">
      <c r="A704" s="112">
        <v>16</v>
      </c>
      <c r="B704" s="101">
        <f t="shared" ref="B704:Y704" si="183">SUM(B705:B707)</f>
        <v>780.76599999999996</v>
      </c>
      <c r="C704" s="102">
        <f t="shared" si="183"/>
        <v>760.95600000000002</v>
      </c>
      <c r="D704" s="102">
        <f t="shared" si="183"/>
        <v>770.53599999999994</v>
      </c>
      <c r="E704" s="103">
        <f t="shared" si="183"/>
        <v>781.82600000000002</v>
      </c>
      <c r="F704" s="103">
        <f t="shared" si="183"/>
        <v>779.36599999999999</v>
      </c>
      <c r="G704" s="103">
        <f t="shared" si="183"/>
        <v>772.71600000000001</v>
      </c>
      <c r="H704" s="103">
        <f t="shared" si="183"/>
        <v>773.16599999999994</v>
      </c>
      <c r="I704" s="103">
        <f t="shared" si="183"/>
        <v>759.44600000000003</v>
      </c>
      <c r="J704" s="103">
        <f t="shared" si="183"/>
        <v>765.66599999999994</v>
      </c>
      <c r="K704" s="104">
        <f t="shared" si="183"/>
        <v>759.29599999999994</v>
      </c>
      <c r="L704" s="103">
        <f t="shared" si="183"/>
        <v>763.17599999999993</v>
      </c>
      <c r="M704" s="105">
        <f t="shared" si="183"/>
        <v>778.20600000000002</v>
      </c>
      <c r="N704" s="104">
        <f t="shared" si="183"/>
        <v>783.45600000000002</v>
      </c>
      <c r="O704" s="103">
        <f t="shared" si="183"/>
        <v>754.62599999999998</v>
      </c>
      <c r="P704" s="105">
        <f t="shared" si="183"/>
        <v>758.42599999999993</v>
      </c>
      <c r="Q704" s="106">
        <f t="shared" si="183"/>
        <v>779.38599999999997</v>
      </c>
      <c r="R704" s="103">
        <f t="shared" si="183"/>
        <v>798.71600000000001</v>
      </c>
      <c r="S704" s="106">
        <f t="shared" si="183"/>
        <v>801.21600000000001</v>
      </c>
      <c r="T704" s="103">
        <f t="shared" si="183"/>
        <v>791.01599999999996</v>
      </c>
      <c r="U704" s="102">
        <f t="shared" si="183"/>
        <v>785.27599999999995</v>
      </c>
      <c r="V704" s="102">
        <f t="shared" si="183"/>
        <v>779.51599999999996</v>
      </c>
      <c r="W704" s="102">
        <f t="shared" si="183"/>
        <v>788.096</v>
      </c>
      <c r="X704" s="102">
        <f t="shared" si="183"/>
        <v>761.96600000000001</v>
      </c>
      <c r="Y704" s="107">
        <f t="shared" si="183"/>
        <v>776.68600000000004</v>
      </c>
    </row>
    <row r="705" spans="1:25" s="62" customFormat="1" ht="18.75" hidden="1" customHeight="1" outlineLevel="1" x14ac:dyDescent="0.2">
      <c r="A705" s="159" t="s">
        <v>8</v>
      </c>
      <c r="B705" s="255">
        <f>B86</f>
        <v>778.27</v>
      </c>
      <c r="C705" s="255">
        <f t="shared" ref="C705:Y705" si="184">C86</f>
        <v>758.46</v>
      </c>
      <c r="D705" s="255">
        <f t="shared" si="184"/>
        <v>768.04</v>
      </c>
      <c r="E705" s="255">
        <f t="shared" si="184"/>
        <v>779.33</v>
      </c>
      <c r="F705" s="255">
        <f t="shared" si="184"/>
        <v>776.87</v>
      </c>
      <c r="G705" s="255">
        <f t="shared" si="184"/>
        <v>770.22</v>
      </c>
      <c r="H705" s="255">
        <f t="shared" si="184"/>
        <v>770.67</v>
      </c>
      <c r="I705" s="255">
        <f t="shared" si="184"/>
        <v>756.95</v>
      </c>
      <c r="J705" s="255">
        <f t="shared" si="184"/>
        <v>763.17</v>
      </c>
      <c r="K705" s="255">
        <f t="shared" si="184"/>
        <v>756.8</v>
      </c>
      <c r="L705" s="255">
        <f t="shared" si="184"/>
        <v>760.68</v>
      </c>
      <c r="M705" s="255">
        <f t="shared" si="184"/>
        <v>775.71</v>
      </c>
      <c r="N705" s="255">
        <f t="shared" si="184"/>
        <v>780.96</v>
      </c>
      <c r="O705" s="255">
        <f t="shared" si="184"/>
        <v>752.13</v>
      </c>
      <c r="P705" s="255">
        <f t="shared" si="184"/>
        <v>755.93</v>
      </c>
      <c r="Q705" s="255">
        <f t="shared" si="184"/>
        <v>776.89</v>
      </c>
      <c r="R705" s="255">
        <f t="shared" si="184"/>
        <v>796.22</v>
      </c>
      <c r="S705" s="255">
        <f t="shared" si="184"/>
        <v>798.72</v>
      </c>
      <c r="T705" s="255">
        <f t="shared" si="184"/>
        <v>788.52</v>
      </c>
      <c r="U705" s="255">
        <f t="shared" si="184"/>
        <v>782.78</v>
      </c>
      <c r="V705" s="255">
        <f t="shared" si="184"/>
        <v>777.02</v>
      </c>
      <c r="W705" s="255">
        <f t="shared" si="184"/>
        <v>785.6</v>
      </c>
      <c r="X705" s="255">
        <f t="shared" si="184"/>
        <v>759.47</v>
      </c>
      <c r="Y705" s="255">
        <f t="shared" si="184"/>
        <v>774.19</v>
      </c>
    </row>
    <row r="706" spans="1:25" s="62" customFormat="1" ht="18.75" hidden="1" customHeight="1" outlineLevel="1" x14ac:dyDescent="0.2">
      <c r="A706" s="54" t="s">
        <v>10</v>
      </c>
      <c r="B706" s="76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Q706" s="74"/>
      <c r="R706" s="74"/>
      <c r="S706" s="74"/>
      <c r="T706" s="74"/>
      <c r="U706" s="74"/>
      <c r="V706" s="74"/>
      <c r="W706" s="74"/>
      <c r="X706" s="74"/>
      <c r="Y706" s="81"/>
    </row>
    <row r="707" spans="1:25" s="62" customFormat="1" ht="18.75" hidden="1" customHeight="1" outlineLevel="1" thickBot="1" x14ac:dyDescent="0.25">
      <c r="A707" s="161" t="s">
        <v>11</v>
      </c>
      <c r="B707" s="77">
        <v>2.496</v>
      </c>
      <c r="C707" s="75">
        <v>2.496</v>
      </c>
      <c r="D707" s="75">
        <v>2.496</v>
      </c>
      <c r="E707" s="75">
        <v>2.496</v>
      </c>
      <c r="F707" s="75">
        <v>2.496</v>
      </c>
      <c r="G707" s="75">
        <v>2.496</v>
      </c>
      <c r="H707" s="75">
        <v>2.496</v>
      </c>
      <c r="I707" s="75">
        <v>2.496</v>
      </c>
      <c r="J707" s="75">
        <v>2.496</v>
      </c>
      <c r="K707" s="75">
        <v>2.496</v>
      </c>
      <c r="L707" s="75">
        <v>2.496</v>
      </c>
      <c r="M707" s="75">
        <v>2.496</v>
      </c>
      <c r="N707" s="75">
        <v>2.496</v>
      </c>
      <c r="O707" s="75">
        <v>2.496</v>
      </c>
      <c r="P707" s="75">
        <v>2.496</v>
      </c>
      <c r="Q707" s="75">
        <v>2.496</v>
      </c>
      <c r="R707" s="75">
        <v>2.496</v>
      </c>
      <c r="S707" s="75">
        <v>2.496</v>
      </c>
      <c r="T707" s="75">
        <v>2.496</v>
      </c>
      <c r="U707" s="75">
        <v>2.496</v>
      </c>
      <c r="V707" s="75">
        <v>2.496</v>
      </c>
      <c r="W707" s="75">
        <v>2.496</v>
      </c>
      <c r="X707" s="75">
        <v>2.496</v>
      </c>
      <c r="Y707" s="82">
        <v>2.496</v>
      </c>
    </row>
    <row r="708" spans="1:25" s="62" customFormat="1" ht="18.75" customHeight="1" collapsed="1" thickBot="1" x14ac:dyDescent="0.25">
      <c r="A708" s="109">
        <v>17</v>
      </c>
      <c r="B708" s="101">
        <f t="shared" ref="B708:Y708" si="185">SUM(B709:B711)</f>
        <v>783.86599999999999</v>
      </c>
      <c r="C708" s="102">
        <f t="shared" si="185"/>
        <v>762.40599999999995</v>
      </c>
      <c r="D708" s="102">
        <f t="shared" si="185"/>
        <v>775.69600000000003</v>
      </c>
      <c r="E708" s="103">
        <f t="shared" si="185"/>
        <v>770.726</v>
      </c>
      <c r="F708" s="103">
        <f t="shared" si="185"/>
        <v>777.28599999999994</v>
      </c>
      <c r="G708" s="103">
        <f t="shared" si="185"/>
        <v>778.43600000000004</v>
      </c>
      <c r="H708" s="103">
        <f t="shared" si="185"/>
        <v>779.92599999999993</v>
      </c>
      <c r="I708" s="103">
        <f t="shared" si="185"/>
        <v>772.28599999999994</v>
      </c>
      <c r="J708" s="103">
        <f t="shared" si="185"/>
        <v>776.31600000000003</v>
      </c>
      <c r="K708" s="104">
        <f t="shared" si="185"/>
        <v>785.86599999999999</v>
      </c>
      <c r="L708" s="103">
        <f t="shared" si="185"/>
        <v>784.08600000000001</v>
      </c>
      <c r="M708" s="105">
        <f t="shared" si="185"/>
        <v>786.226</v>
      </c>
      <c r="N708" s="104">
        <f t="shared" si="185"/>
        <v>784.12599999999998</v>
      </c>
      <c r="O708" s="103">
        <f t="shared" si="185"/>
        <v>768.37599999999998</v>
      </c>
      <c r="P708" s="105">
        <f t="shared" si="185"/>
        <v>772.54599999999994</v>
      </c>
      <c r="Q708" s="106">
        <f t="shared" si="185"/>
        <v>793.846</v>
      </c>
      <c r="R708" s="103">
        <f t="shared" si="185"/>
        <v>807.94600000000003</v>
      </c>
      <c r="S708" s="106">
        <f t="shared" si="185"/>
        <v>817.55599999999993</v>
      </c>
      <c r="T708" s="103">
        <f t="shared" si="185"/>
        <v>805.31600000000003</v>
      </c>
      <c r="U708" s="102">
        <f t="shared" si="185"/>
        <v>794.30599999999993</v>
      </c>
      <c r="V708" s="102">
        <f t="shared" si="185"/>
        <v>798.87599999999998</v>
      </c>
      <c r="W708" s="102">
        <f t="shared" si="185"/>
        <v>794.76599999999996</v>
      </c>
      <c r="X708" s="102">
        <f t="shared" si="185"/>
        <v>794.61599999999999</v>
      </c>
      <c r="Y708" s="107">
        <f t="shared" si="185"/>
        <v>794.04599999999994</v>
      </c>
    </row>
    <row r="709" spans="1:25" s="62" customFormat="1" ht="18.75" hidden="1" customHeight="1" outlineLevel="1" x14ac:dyDescent="0.2">
      <c r="A709" s="159" t="s">
        <v>8</v>
      </c>
      <c r="B709" s="255">
        <f>B91</f>
        <v>781.37</v>
      </c>
      <c r="C709" s="255">
        <f t="shared" ref="C709:Y709" si="186">C91</f>
        <v>759.91</v>
      </c>
      <c r="D709" s="255">
        <f t="shared" si="186"/>
        <v>773.2</v>
      </c>
      <c r="E709" s="255">
        <f t="shared" si="186"/>
        <v>768.23</v>
      </c>
      <c r="F709" s="255">
        <f t="shared" si="186"/>
        <v>774.79</v>
      </c>
      <c r="G709" s="255">
        <f t="shared" si="186"/>
        <v>775.94</v>
      </c>
      <c r="H709" s="255">
        <f t="shared" si="186"/>
        <v>777.43</v>
      </c>
      <c r="I709" s="255">
        <f t="shared" si="186"/>
        <v>769.79</v>
      </c>
      <c r="J709" s="255">
        <f t="shared" si="186"/>
        <v>773.82</v>
      </c>
      <c r="K709" s="255">
        <f t="shared" si="186"/>
        <v>783.37</v>
      </c>
      <c r="L709" s="255">
        <f t="shared" si="186"/>
        <v>781.59</v>
      </c>
      <c r="M709" s="255">
        <f t="shared" si="186"/>
        <v>783.73</v>
      </c>
      <c r="N709" s="255">
        <f t="shared" si="186"/>
        <v>781.63</v>
      </c>
      <c r="O709" s="255">
        <f t="shared" si="186"/>
        <v>765.88</v>
      </c>
      <c r="P709" s="255">
        <f t="shared" si="186"/>
        <v>770.05</v>
      </c>
      <c r="Q709" s="255">
        <f t="shared" si="186"/>
        <v>791.35</v>
      </c>
      <c r="R709" s="255">
        <f t="shared" si="186"/>
        <v>805.45</v>
      </c>
      <c r="S709" s="255">
        <f t="shared" si="186"/>
        <v>815.06</v>
      </c>
      <c r="T709" s="255">
        <f t="shared" si="186"/>
        <v>802.82</v>
      </c>
      <c r="U709" s="255">
        <f t="shared" si="186"/>
        <v>791.81</v>
      </c>
      <c r="V709" s="255">
        <f t="shared" si="186"/>
        <v>796.38</v>
      </c>
      <c r="W709" s="255">
        <f t="shared" si="186"/>
        <v>792.27</v>
      </c>
      <c r="X709" s="255">
        <f t="shared" si="186"/>
        <v>792.12</v>
      </c>
      <c r="Y709" s="255">
        <f t="shared" si="186"/>
        <v>791.55</v>
      </c>
    </row>
    <row r="710" spans="1:25" s="62" customFormat="1" ht="18.75" hidden="1" customHeight="1" outlineLevel="1" x14ac:dyDescent="0.2">
      <c r="A710" s="54" t="s">
        <v>10</v>
      </c>
      <c r="B710" s="76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Q710" s="74"/>
      <c r="R710" s="74"/>
      <c r="S710" s="74"/>
      <c r="T710" s="74"/>
      <c r="U710" s="74"/>
      <c r="V710" s="74"/>
      <c r="W710" s="74"/>
      <c r="X710" s="74"/>
      <c r="Y710" s="81"/>
    </row>
    <row r="711" spans="1:25" s="62" customFormat="1" ht="18.75" hidden="1" customHeight="1" outlineLevel="1" thickBot="1" x14ac:dyDescent="0.25">
      <c r="A711" s="161" t="s">
        <v>11</v>
      </c>
      <c r="B711" s="77">
        <v>2.496</v>
      </c>
      <c r="C711" s="75">
        <v>2.496</v>
      </c>
      <c r="D711" s="75">
        <v>2.496</v>
      </c>
      <c r="E711" s="75">
        <v>2.496</v>
      </c>
      <c r="F711" s="75">
        <v>2.496</v>
      </c>
      <c r="G711" s="75">
        <v>2.496</v>
      </c>
      <c r="H711" s="75">
        <v>2.496</v>
      </c>
      <c r="I711" s="75">
        <v>2.496</v>
      </c>
      <c r="J711" s="75">
        <v>2.496</v>
      </c>
      <c r="K711" s="75">
        <v>2.496</v>
      </c>
      <c r="L711" s="75">
        <v>2.496</v>
      </c>
      <c r="M711" s="75">
        <v>2.496</v>
      </c>
      <c r="N711" s="75">
        <v>2.496</v>
      </c>
      <c r="O711" s="75">
        <v>2.496</v>
      </c>
      <c r="P711" s="75">
        <v>2.496</v>
      </c>
      <c r="Q711" s="75">
        <v>2.496</v>
      </c>
      <c r="R711" s="75">
        <v>2.496</v>
      </c>
      <c r="S711" s="75">
        <v>2.496</v>
      </c>
      <c r="T711" s="75">
        <v>2.496</v>
      </c>
      <c r="U711" s="75">
        <v>2.496</v>
      </c>
      <c r="V711" s="75">
        <v>2.496</v>
      </c>
      <c r="W711" s="75">
        <v>2.496</v>
      </c>
      <c r="X711" s="75">
        <v>2.496</v>
      </c>
      <c r="Y711" s="82">
        <v>2.496</v>
      </c>
    </row>
    <row r="712" spans="1:25" s="62" customFormat="1" ht="18.75" customHeight="1" collapsed="1" thickBot="1" x14ac:dyDescent="0.25">
      <c r="A712" s="110">
        <v>18</v>
      </c>
      <c r="B712" s="101">
        <f t="shared" ref="B712:Y712" si="187">SUM(B713:B715)</f>
        <v>729.75599999999997</v>
      </c>
      <c r="C712" s="102">
        <f t="shared" si="187"/>
        <v>712.25599999999997</v>
      </c>
      <c r="D712" s="102">
        <f t="shared" si="187"/>
        <v>714.55599999999993</v>
      </c>
      <c r="E712" s="103">
        <f t="shared" si="187"/>
        <v>727.25599999999997</v>
      </c>
      <c r="F712" s="103">
        <f t="shared" si="187"/>
        <v>715.92599999999993</v>
      </c>
      <c r="G712" s="103">
        <f t="shared" si="187"/>
        <v>717.05599999999993</v>
      </c>
      <c r="H712" s="103">
        <f t="shared" si="187"/>
        <v>715.37599999999998</v>
      </c>
      <c r="I712" s="103">
        <f t="shared" si="187"/>
        <v>707.71600000000001</v>
      </c>
      <c r="J712" s="103">
        <f t="shared" si="187"/>
        <v>708.53599999999994</v>
      </c>
      <c r="K712" s="104">
        <f t="shared" si="187"/>
        <v>723.52599999999995</v>
      </c>
      <c r="L712" s="103">
        <f t="shared" si="187"/>
        <v>724.20600000000002</v>
      </c>
      <c r="M712" s="105">
        <f t="shared" si="187"/>
        <v>718.28599999999994</v>
      </c>
      <c r="N712" s="104">
        <f t="shared" si="187"/>
        <v>718.91599999999994</v>
      </c>
      <c r="O712" s="103">
        <f t="shared" si="187"/>
        <v>695.53599999999994</v>
      </c>
      <c r="P712" s="105">
        <f t="shared" si="187"/>
        <v>699.99599999999998</v>
      </c>
      <c r="Q712" s="106">
        <f t="shared" si="187"/>
        <v>719.35599999999999</v>
      </c>
      <c r="R712" s="103">
        <f t="shared" si="187"/>
        <v>728.82600000000002</v>
      </c>
      <c r="S712" s="106">
        <f t="shared" si="187"/>
        <v>732.13599999999997</v>
      </c>
      <c r="T712" s="103">
        <f t="shared" si="187"/>
        <v>721.70600000000002</v>
      </c>
      <c r="U712" s="102">
        <f t="shared" si="187"/>
        <v>713.93600000000004</v>
      </c>
      <c r="V712" s="102">
        <f t="shared" si="187"/>
        <v>716.55599999999993</v>
      </c>
      <c r="W712" s="102">
        <f t="shared" si="187"/>
        <v>726.346</v>
      </c>
      <c r="X712" s="102">
        <f t="shared" si="187"/>
        <v>725.226</v>
      </c>
      <c r="Y712" s="107">
        <f t="shared" si="187"/>
        <v>724.11599999999999</v>
      </c>
    </row>
    <row r="713" spans="1:25" s="62" customFormat="1" ht="18.75" hidden="1" customHeight="1" outlineLevel="1" x14ac:dyDescent="0.2">
      <c r="A713" s="56" t="s">
        <v>8</v>
      </c>
      <c r="B713" s="255">
        <f>B96</f>
        <v>727.26</v>
      </c>
      <c r="C713" s="255">
        <f t="shared" ref="C713:Y713" si="188">C96</f>
        <v>709.76</v>
      </c>
      <c r="D713" s="255">
        <f t="shared" si="188"/>
        <v>712.06</v>
      </c>
      <c r="E713" s="255">
        <f t="shared" si="188"/>
        <v>724.76</v>
      </c>
      <c r="F713" s="255">
        <f t="shared" si="188"/>
        <v>713.43</v>
      </c>
      <c r="G713" s="255">
        <f t="shared" si="188"/>
        <v>714.56</v>
      </c>
      <c r="H713" s="255">
        <f t="shared" si="188"/>
        <v>712.88</v>
      </c>
      <c r="I713" s="255">
        <f t="shared" si="188"/>
        <v>705.22</v>
      </c>
      <c r="J713" s="255">
        <f t="shared" si="188"/>
        <v>706.04</v>
      </c>
      <c r="K713" s="255">
        <f t="shared" si="188"/>
        <v>721.03</v>
      </c>
      <c r="L713" s="255">
        <f t="shared" si="188"/>
        <v>721.71</v>
      </c>
      <c r="M713" s="255">
        <f t="shared" si="188"/>
        <v>715.79</v>
      </c>
      <c r="N713" s="255">
        <f t="shared" si="188"/>
        <v>716.42</v>
      </c>
      <c r="O713" s="255">
        <f t="shared" si="188"/>
        <v>693.04</v>
      </c>
      <c r="P713" s="255">
        <f t="shared" si="188"/>
        <v>697.5</v>
      </c>
      <c r="Q713" s="255">
        <f t="shared" si="188"/>
        <v>716.86</v>
      </c>
      <c r="R713" s="255">
        <f t="shared" si="188"/>
        <v>726.33</v>
      </c>
      <c r="S713" s="255">
        <f t="shared" si="188"/>
        <v>729.64</v>
      </c>
      <c r="T713" s="255">
        <f t="shared" si="188"/>
        <v>719.21</v>
      </c>
      <c r="U713" s="255">
        <f t="shared" si="188"/>
        <v>711.44</v>
      </c>
      <c r="V713" s="255">
        <f t="shared" si="188"/>
        <v>714.06</v>
      </c>
      <c r="W713" s="255">
        <f t="shared" si="188"/>
        <v>723.85</v>
      </c>
      <c r="X713" s="255">
        <f t="shared" si="188"/>
        <v>722.73</v>
      </c>
      <c r="Y713" s="255">
        <f t="shared" si="188"/>
        <v>721.62</v>
      </c>
    </row>
    <row r="714" spans="1:25" s="62" customFormat="1" ht="18.75" hidden="1" customHeight="1" outlineLevel="1" x14ac:dyDescent="0.2">
      <c r="A714" s="53" t="s">
        <v>10</v>
      </c>
      <c r="B714" s="76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Q714" s="74"/>
      <c r="R714" s="74"/>
      <c r="S714" s="74"/>
      <c r="T714" s="74"/>
      <c r="U714" s="74"/>
      <c r="V714" s="74"/>
      <c r="W714" s="74"/>
      <c r="X714" s="74"/>
      <c r="Y714" s="81"/>
    </row>
    <row r="715" spans="1:25" s="62" customFormat="1" ht="18.75" hidden="1" customHeight="1" outlineLevel="1" thickBot="1" x14ac:dyDescent="0.25">
      <c r="A715" s="147" t="s">
        <v>11</v>
      </c>
      <c r="B715" s="77">
        <v>2.496</v>
      </c>
      <c r="C715" s="75">
        <v>2.496</v>
      </c>
      <c r="D715" s="75">
        <v>2.496</v>
      </c>
      <c r="E715" s="75">
        <v>2.496</v>
      </c>
      <c r="F715" s="75">
        <v>2.496</v>
      </c>
      <c r="G715" s="75">
        <v>2.496</v>
      </c>
      <c r="H715" s="75">
        <v>2.496</v>
      </c>
      <c r="I715" s="75">
        <v>2.496</v>
      </c>
      <c r="J715" s="75">
        <v>2.496</v>
      </c>
      <c r="K715" s="75">
        <v>2.496</v>
      </c>
      <c r="L715" s="75">
        <v>2.496</v>
      </c>
      <c r="M715" s="75">
        <v>2.496</v>
      </c>
      <c r="N715" s="75">
        <v>2.496</v>
      </c>
      <c r="O715" s="75">
        <v>2.496</v>
      </c>
      <c r="P715" s="75">
        <v>2.496</v>
      </c>
      <c r="Q715" s="75">
        <v>2.496</v>
      </c>
      <c r="R715" s="75">
        <v>2.496</v>
      </c>
      <c r="S715" s="75">
        <v>2.496</v>
      </c>
      <c r="T715" s="75">
        <v>2.496</v>
      </c>
      <c r="U715" s="75">
        <v>2.496</v>
      </c>
      <c r="V715" s="75">
        <v>2.496</v>
      </c>
      <c r="W715" s="75">
        <v>2.496</v>
      </c>
      <c r="X715" s="75">
        <v>2.496</v>
      </c>
      <c r="Y715" s="82">
        <v>2.496</v>
      </c>
    </row>
    <row r="716" spans="1:25" s="62" customFormat="1" ht="18.75" customHeight="1" collapsed="1" thickBot="1" x14ac:dyDescent="0.25">
      <c r="A716" s="112">
        <v>19</v>
      </c>
      <c r="B716" s="101">
        <f t="shared" ref="B716:Y716" si="189">SUM(B717:B719)</f>
        <v>713.64599999999996</v>
      </c>
      <c r="C716" s="102">
        <f t="shared" si="189"/>
        <v>698.73599999999999</v>
      </c>
      <c r="D716" s="102">
        <f t="shared" si="189"/>
        <v>702.28599999999994</v>
      </c>
      <c r="E716" s="103">
        <f t="shared" si="189"/>
        <v>713.11599999999999</v>
      </c>
      <c r="F716" s="103">
        <f t="shared" si="189"/>
        <v>696.33600000000001</v>
      </c>
      <c r="G716" s="103">
        <f t="shared" si="189"/>
        <v>685.38599999999997</v>
      </c>
      <c r="H716" s="103">
        <f t="shared" si="189"/>
        <v>687.43600000000004</v>
      </c>
      <c r="I716" s="103">
        <f t="shared" si="189"/>
        <v>690.20600000000002</v>
      </c>
      <c r="J716" s="103">
        <f t="shared" si="189"/>
        <v>693.03599999999994</v>
      </c>
      <c r="K716" s="104">
        <f t="shared" si="189"/>
        <v>702.83600000000001</v>
      </c>
      <c r="L716" s="103">
        <f t="shared" si="189"/>
        <v>705.23599999999999</v>
      </c>
      <c r="M716" s="105">
        <f t="shared" si="189"/>
        <v>697.90599999999995</v>
      </c>
      <c r="N716" s="104">
        <f t="shared" si="189"/>
        <v>703.79599999999994</v>
      </c>
      <c r="O716" s="103">
        <f t="shared" si="189"/>
        <v>687.62599999999998</v>
      </c>
      <c r="P716" s="105">
        <f t="shared" si="189"/>
        <v>693.37599999999998</v>
      </c>
      <c r="Q716" s="106">
        <f t="shared" si="189"/>
        <v>710.56600000000003</v>
      </c>
      <c r="R716" s="103">
        <f t="shared" si="189"/>
        <v>719.56600000000003</v>
      </c>
      <c r="S716" s="106">
        <f t="shared" si="189"/>
        <v>728.89599999999996</v>
      </c>
      <c r="T716" s="103">
        <f t="shared" si="189"/>
        <v>715.67599999999993</v>
      </c>
      <c r="U716" s="102">
        <f t="shared" si="189"/>
        <v>712.36599999999999</v>
      </c>
      <c r="V716" s="102">
        <f t="shared" si="189"/>
        <v>709.38599999999997</v>
      </c>
      <c r="W716" s="102">
        <f t="shared" si="189"/>
        <v>717.40599999999995</v>
      </c>
      <c r="X716" s="102">
        <f t="shared" si="189"/>
        <v>717.36599999999999</v>
      </c>
      <c r="Y716" s="107">
        <f t="shared" si="189"/>
        <v>719.16599999999994</v>
      </c>
    </row>
    <row r="717" spans="1:25" s="62" customFormat="1" ht="18.75" hidden="1" customHeight="1" outlineLevel="1" x14ac:dyDescent="0.2">
      <c r="A717" s="160" t="s">
        <v>8</v>
      </c>
      <c r="B717" s="255">
        <f>B101</f>
        <v>711.15</v>
      </c>
      <c r="C717" s="255">
        <f t="shared" ref="C717:Y717" si="190">C101</f>
        <v>696.24</v>
      </c>
      <c r="D717" s="255">
        <f t="shared" si="190"/>
        <v>699.79</v>
      </c>
      <c r="E717" s="255">
        <f t="shared" si="190"/>
        <v>710.62</v>
      </c>
      <c r="F717" s="255">
        <f t="shared" si="190"/>
        <v>693.84</v>
      </c>
      <c r="G717" s="255">
        <f t="shared" si="190"/>
        <v>682.89</v>
      </c>
      <c r="H717" s="255">
        <f t="shared" si="190"/>
        <v>684.94</v>
      </c>
      <c r="I717" s="255">
        <f t="shared" si="190"/>
        <v>687.71</v>
      </c>
      <c r="J717" s="255">
        <f t="shared" si="190"/>
        <v>690.54</v>
      </c>
      <c r="K717" s="255">
        <f t="shared" si="190"/>
        <v>700.34</v>
      </c>
      <c r="L717" s="255">
        <f t="shared" si="190"/>
        <v>702.74</v>
      </c>
      <c r="M717" s="255">
        <f t="shared" si="190"/>
        <v>695.41</v>
      </c>
      <c r="N717" s="255">
        <f t="shared" si="190"/>
        <v>701.3</v>
      </c>
      <c r="O717" s="255">
        <f t="shared" si="190"/>
        <v>685.13</v>
      </c>
      <c r="P717" s="255">
        <f t="shared" si="190"/>
        <v>690.88</v>
      </c>
      <c r="Q717" s="255">
        <f t="shared" si="190"/>
        <v>708.07</v>
      </c>
      <c r="R717" s="255">
        <f t="shared" si="190"/>
        <v>717.07</v>
      </c>
      <c r="S717" s="255">
        <f t="shared" si="190"/>
        <v>726.4</v>
      </c>
      <c r="T717" s="255">
        <f t="shared" si="190"/>
        <v>713.18</v>
      </c>
      <c r="U717" s="255">
        <f t="shared" si="190"/>
        <v>709.87</v>
      </c>
      <c r="V717" s="255">
        <f t="shared" si="190"/>
        <v>706.89</v>
      </c>
      <c r="W717" s="255">
        <f t="shared" si="190"/>
        <v>714.91</v>
      </c>
      <c r="X717" s="255">
        <f t="shared" si="190"/>
        <v>714.87</v>
      </c>
      <c r="Y717" s="255">
        <f t="shared" si="190"/>
        <v>716.67</v>
      </c>
    </row>
    <row r="718" spans="1:25" s="62" customFormat="1" ht="18.75" hidden="1" customHeight="1" outlineLevel="1" x14ac:dyDescent="0.2">
      <c r="A718" s="53" t="s">
        <v>10</v>
      </c>
      <c r="B718" s="76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4"/>
      <c r="S718" s="74"/>
      <c r="T718" s="74"/>
      <c r="U718" s="74"/>
      <c r="V718" s="74"/>
      <c r="W718" s="74"/>
      <c r="X718" s="74"/>
      <c r="Y718" s="81"/>
    </row>
    <row r="719" spans="1:25" s="62" customFormat="1" ht="18.75" hidden="1" customHeight="1" outlineLevel="1" thickBot="1" x14ac:dyDescent="0.25">
      <c r="A719" s="161" t="s">
        <v>11</v>
      </c>
      <c r="B719" s="77">
        <v>2.496</v>
      </c>
      <c r="C719" s="75">
        <v>2.496</v>
      </c>
      <c r="D719" s="75">
        <v>2.496</v>
      </c>
      <c r="E719" s="75">
        <v>2.496</v>
      </c>
      <c r="F719" s="75">
        <v>2.496</v>
      </c>
      <c r="G719" s="75">
        <v>2.496</v>
      </c>
      <c r="H719" s="75">
        <v>2.496</v>
      </c>
      <c r="I719" s="75">
        <v>2.496</v>
      </c>
      <c r="J719" s="75">
        <v>2.496</v>
      </c>
      <c r="K719" s="75">
        <v>2.496</v>
      </c>
      <c r="L719" s="75">
        <v>2.496</v>
      </c>
      <c r="M719" s="75">
        <v>2.496</v>
      </c>
      <c r="N719" s="75">
        <v>2.496</v>
      </c>
      <c r="O719" s="75">
        <v>2.496</v>
      </c>
      <c r="P719" s="75">
        <v>2.496</v>
      </c>
      <c r="Q719" s="75">
        <v>2.496</v>
      </c>
      <c r="R719" s="75">
        <v>2.496</v>
      </c>
      <c r="S719" s="75">
        <v>2.496</v>
      </c>
      <c r="T719" s="75">
        <v>2.496</v>
      </c>
      <c r="U719" s="75">
        <v>2.496</v>
      </c>
      <c r="V719" s="75">
        <v>2.496</v>
      </c>
      <c r="W719" s="75">
        <v>2.496</v>
      </c>
      <c r="X719" s="75">
        <v>2.496</v>
      </c>
      <c r="Y719" s="82">
        <v>2.496</v>
      </c>
    </row>
    <row r="720" spans="1:25" s="62" customFormat="1" ht="18.75" customHeight="1" collapsed="1" thickBot="1" x14ac:dyDescent="0.25">
      <c r="A720" s="109">
        <v>20</v>
      </c>
      <c r="B720" s="101">
        <f t="shared" ref="B720:Y720" si="191">SUM(B721:B723)</f>
        <v>698.68600000000004</v>
      </c>
      <c r="C720" s="102">
        <f t="shared" si="191"/>
        <v>679.42599999999993</v>
      </c>
      <c r="D720" s="102">
        <f t="shared" si="191"/>
        <v>684.07600000000002</v>
      </c>
      <c r="E720" s="103">
        <f t="shared" si="191"/>
        <v>694.90599999999995</v>
      </c>
      <c r="F720" s="103">
        <f t="shared" si="191"/>
        <v>690.82600000000002</v>
      </c>
      <c r="G720" s="103">
        <f t="shared" si="191"/>
        <v>690.05599999999993</v>
      </c>
      <c r="H720" s="103">
        <f t="shared" si="191"/>
        <v>693.71600000000001</v>
      </c>
      <c r="I720" s="103">
        <f t="shared" si="191"/>
        <v>677.83600000000001</v>
      </c>
      <c r="J720" s="103">
        <f t="shared" si="191"/>
        <v>680.77599999999995</v>
      </c>
      <c r="K720" s="104">
        <f t="shared" si="191"/>
        <v>686.74599999999998</v>
      </c>
      <c r="L720" s="103">
        <f t="shared" si="191"/>
        <v>688.95600000000002</v>
      </c>
      <c r="M720" s="105">
        <f t="shared" si="191"/>
        <v>687.56600000000003</v>
      </c>
      <c r="N720" s="104">
        <f t="shared" si="191"/>
        <v>695.68600000000004</v>
      </c>
      <c r="O720" s="103">
        <f t="shared" si="191"/>
        <v>670.68600000000004</v>
      </c>
      <c r="P720" s="105">
        <f t="shared" si="191"/>
        <v>678.02599999999995</v>
      </c>
      <c r="Q720" s="106">
        <f t="shared" si="191"/>
        <v>696.98599999999999</v>
      </c>
      <c r="R720" s="103">
        <f t="shared" si="191"/>
        <v>714.11599999999999</v>
      </c>
      <c r="S720" s="106">
        <f t="shared" si="191"/>
        <v>719.32600000000002</v>
      </c>
      <c r="T720" s="103">
        <f t="shared" si="191"/>
        <v>713.49599999999998</v>
      </c>
      <c r="U720" s="102">
        <f t="shared" si="191"/>
        <v>704.32600000000002</v>
      </c>
      <c r="V720" s="102">
        <f t="shared" si="191"/>
        <v>705.80599999999993</v>
      </c>
      <c r="W720" s="102">
        <f t="shared" si="191"/>
        <v>707.85599999999999</v>
      </c>
      <c r="X720" s="102">
        <f t="shared" si="191"/>
        <v>703.44600000000003</v>
      </c>
      <c r="Y720" s="107">
        <f t="shared" si="191"/>
        <v>698.20600000000002</v>
      </c>
    </row>
    <row r="721" spans="1:25" s="62" customFormat="1" ht="18.75" hidden="1" customHeight="1" outlineLevel="1" x14ac:dyDescent="0.2">
      <c r="A721" s="159" t="s">
        <v>8</v>
      </c>
      <c r="B721" s="255">
        <f>B106</f>
        <v>696.19</v>
      </c>
      <c r="C721" s="255">
        <f t="shared" ref="C721:Y721" si="192">C106</f>
        <v>676.93</v>
      </c>
      <c r="D721" s="255">
        <f t="shared" si="192"/>
        <v>681.58</v>
      </c>
      <c r="E721" s="255">
        <f t="shared" si="192"/>
        <v>692.41</v>
      </c>
      <c r="F721" s="255">
        <f t="shared" si="192"/>
        <v>688.33</v>
      </c>
      <c r="G721" s="255">
        <f t="shared" si="192"/>
        <v>687.56</v>
      </c>
      <c r="H721" s="255">
        <f t="shared" si="192"/>
        <v>691.22</v>
      </c>
      <c r="I721" s="255">
        <f t="shared" si="192"/>
        <v>675.34</v>
      </c>
      <c r="J721" s="255">
        <f t="shared" si="192"/>
        <v>678.28</v>
      </c>
      <c r="K721" s="255">
        <f t="shared" si="192"/>
        <v>684.25</v>
      </c>
      <c r="L721" s="255">
        <f t="shared" si="192"/>
        <v>686.46</v>
      </c>
      <c r="M721" s="255">
        <f t="shared" si="192"/>
        <v>685.07</v>
      </c>
      <c r="N721" s="255">
        <f t="shared" si="192"/>
        <v>693.19</v>
      </c>
      <c r="O721" s="255">
        <f t="shared" si="192"/>
        <v>668.19</v>
      </c>
      <c r="P721" s="255">
        <f t="shared" si="192"/>
        <v>675.53</v>
      </c>
      <c r="Q721" s="255">
        <f t="shared" si="192"/>
        <v>694.49</v>
      </c>
      <c r="R721" s="255">
        <f t="shared" si="192"/>
        <v>711.62</v>
      </c>
      <c r="S721" s="255">
        <f t="shared" si="192"/>
        <v>716.83</v>
      </c>
      <c r="T721" s="255">
        <f t="shared" si="192"/>
        <v>711</v>
      </c>
      <c r="U721" s="255">
        <f t="shared" si="192"/>
        <v>701.83</v>
      </c>
      <c r="V721" s="255">
        <f t="shared" si="192"/>
        <v>703.31</v>
      </c>
      <c r="W721" s="255">
        <f t="shared" si="192"/>
        <v>705.36</v>
      </c>
      <c r="X721" s="255">
        <f t="shared" si="192"/>
        <v>700.95</v>
      </c>
      <c r="Y721" s="255">
        <f t="shared" si="192"/>
        <v>695.71</v>
      </c>
    </row>
    <row r="722" spans="1:25" s="62" customFormat="1" ht="18.75" hidden="1" customHeight="1" outlineLevel="1" x14ac:dyDescent="0.2">
      <c r="A722" s="54" t="s">
        <v>10</v>
      </c>
      <c r="B722" s="76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81"/>
    </row>
    <row r="723" spans="1:25" s="62" customFormat="1" ht="18.75" hidden="1" customHeight="1" outlineLevel="1" thickBot="1" x14ac:dyDescent="0.25">
      <c r="A723" s="161" t="s">
        <v>11</v>
      </c>
      <c r="B723" s="77">
        <v>2.496</v>
      </c>
      <c r="C723" s="75">
        <v>2.496</v>
      </c>
      <c r="D723" s="75">
        <v>2.496</v>
      </c>
      <c r="E723" s="75">
        <v>2.496</v>
      </c>
      <c r="F723" s="75">
        <v>2.496</v>
      </c>
      <c r="G723" s="75">
        <v>2.496</v>
      </c>
      <c r="H723" s="75">
        <v>2.496</v>
      </c>
      <c r="I723" s="75">
        <v>2.496</v>
      </c>
      <c r="J723" s="75">
        <v>2.496</v>
      </c>
      <c r="K723" s="75">
        <v>2.496</v>
      </c>
      <c r="L723" s="75">
        <v>2.496</v>
      </c>
      <c r="M723" s="75">
        <v>2.496</v>
      </c>
      <c r="N723" s="75">
        <v>2.496</v>
      </c>
      <c r="O723" s="75">
        <v>2.496</v>
      </c>
      <c r="P723" s="75">
        <v>2.496</v>
      </c>
      <c r="Q723" s="75">
        <v>2.496</v>
      </c>
      <c r="R723" s="75">
        <v>2.496</v>
      </c>
      <c r="S723" s="75">
        <v>2.496</v>
      </c>
      <c r="T723" s="75">
        <v>2.496</v>
      </c>
      <c r="U723" s="75">
        <v>2.496</v>
      </c>
      <c r="V723" s="75">
        <v>2.496</v>
      </c>
      <c r="W723" s="75">
        <v>2.496</v>
      </c>
      <c r="X723" s="75">
        <v>2.496</v>
      </c>
      <c r="Y723" s="82">
        <v>2.496</v>
      </c>
    </row>
    <row r="724" spans="1:25" s="62" customFormat="1" ht="18.75" customHeight="1" collapsed="1" thickBot="1" x14ac:dyDescent="0.25">
      <c r="A724" s="100">
        <v>21</v>
      </c>
      <c r="B724" s="101">
        <f t="shared" ref="B724:Y724" si="193">SUM(B725:B727)</f>
        <v>697.00599999999997</v>
      </c>
      <c r="C724" s="102">
        <f t="shared" si="193"/>
        <v>680.80599999999993</v>
      </c>
      <c r="D724" s="102">
        <f t="shared" si="193"/>
        <v>682.60599999999999</v>
      </c>
      <c r="E724" s="103">
        <f t="shared" si="193"/>
        <v>694.40599999999995</v>
      </c>
      <c r="F724" s="103">
        <f t="shared" si="193"/>
        <v>696.82600000000002</v>
      </c>
      <c r="G724" s="103">
        <f t="shared" si="193"/>
        <v>692.46600000000001</v>
      </c>
      <c r="H724" s="103">
        <f t="shared" si="193"/>
        <v>695.096</v>
      </c>
      <c r="I724" s="103">
        <f t="shared" si="193"/>
        <v>683.79599999999994</v>
      </c>
      <c r="J724" s="103">
        <f t="shared" si="193"/>
        <v>680.83600000000001</v>
      </c>
      <c r="K724" s="104">
        <f t="shared" si="193"/>
        <v>682.93600000000004</v>
      </c>
      <c r="L724" s="103">
        <f t="shared" si="193"/>
        <v>686.38599999999997</v>
      </c>
      <c r="M724" s="105">
        <f t="shared" si="193"/>
        <v>687.89599999999996</v>
      </c>
      <c r="N724" s="104">
        <f t="shared" si="193"/>
        <v>697.39599999999996</v>
      </c>
      <c r="O724" s="103">
        <f t="shared" si="193"/>
        <v>679.03599999999994</v>
      </c>
      <c r="P724" s="105">
        <f t="shared" si="193"/>
        <v>686.77599999999995</v>
      </c>
      <c r="Q724" s="106">
        <f t="shared" si="193"/>
        <v>698.49599999999998</v>
      </c>
      <c r="R724" s="103">
        <f t="shared" si="193"/>
        <v>707.89599999999996</v>
      </c>
      <c r="S724" s="106">
        <f t="shared" si="193"/>
        <v>713.476</v>
      </c>
      <c r="T724" s="103">
        <f t="shared" si="193"/>
        <v>703.06600000000003</v>
      </c>
      <c r="U724" s="102">
        <f t="shared" si="193"/>
        <v>693.70600000000002</v>
      </c>
      <c r="V724" s="102">
        <f t="shared" si="193"/>
        <v>695.67599999999993</v>
      </c>
      <c r="W724" s="102">
        <f t="shared" si="193"/>
        <v>704.70600000000002</v>
      </c>
      <c r="X724" s="102">
        <f t="shared" si="193"/>
        <v>710.70600000000002</v>
      </c>
      <c r="Y724" s="107">
        <f t="shared" si="193"/>
        <v>703.51599999999996</v>
      </c>
    </row>
    <row r="725" spans="1:25" s="62" customFormat="1" ht="18.75" hidden="1" customHeight="1" outlineLevel="1" x14ac:dyDescent="0.2">
      <c r="A725" s="159" t="s">
        <v>8</v>
      </c>
      <c r="B725" s="255">
        <f>B111</f>
        <v>694.51</v>
      </c>
      <c r="C725" s="255">
        <f t="shared" ref="C725:Y725" si="194">C111</f>
        <v>678.31</v>
      </c>
      <c r="D725" s="255">
        <f t="shared" si="194"/>
        <v>680.11</v>
      </c>
      <c r="E725" s="255">
        <f t="shared" si="194"/>
        <v>691.91</v>
      </c>
      <c r="F725" s="255">
        <f t="shared" si="194"/>
        <v>694.33</v>
      </c>
      <c r="G725" s="255">
        <f t="shared" si="194"/>
        <v>689.97</v>
      </c>
      <c r="H725" s="255">
        <f t="shared" si="194"/>
        <v>692.6</v>
      </c>
      <c r="I725" s="255">
        <f t="shared" si="194"/>
        <v>681.3</v>
      </c>
      <c r="J725" s="255">
        <f t="shared" si="194"/>
        <v>678.34</v>
      </c>
      <c r="K725" s="255">
        <f t="shared" si="194"/>
        <v>680.44</v>
      </c>
      <c r="L725" s="255">
        <f t="shared" si="194"/>
        <v>683.89</v>
      </c>
      <c r="M725" s="255">
        <f t="shared" si="194"/>
        <v>685.4</v>
      </c>
      <c r="N725" s="255">
        <f t="shared" si="194"/>
        <v>694.9</v>
      </c>
      <c r="O725" s="255">
        <f t="shared" si="194"/>
        <v>676.54</v>
      </c>
      <c r="P725" s="255">
        <f t="shared" si="194"/>
        <v>684.28</v>
      </c>
      <c r="Q725" s="255">
        <f t="shared" si="194"/>
        <v>696</v>
      </c>
      <c r="R725" s="255">
        <f t="shared" si="194"/>
        <v>705.4</v>
      </c>
      <c r="S725" s="255">
        <f t="shared" si="194"/>
        <v>710.98</v>
      </c>
      <c r="T725" s="255">
        <f t="shared" si="194"/>
        <v>700.57</v>
      </c>
      <c r="U725" s="255">
        <f t="shared" si="194"/>
        <v>691.21</v>
      </c>
      <c r="V725" s="255">
        <f t="shared" si="194"/>
        <v>693.18</v>
      </c>
      <c r="W725" s="255">
        <f t="shared" si="194"/>
        <v>702.21</v>
      </c>
      <c r="X725" s="255">
        <f t="shared" si="194"/>
        <v>708.21</v>
      </c>
      <c r="Y725" s="255">
        <f t="shared" si="194"/>
        <v>701.02</v>
      </c>
    </row>
    <row r="726" spans="1:25" s="62" customFormat="1" ht="18.75" hidden="1" customHeight="1" outlineLevel="1" x14ac:dyDescent="0.2">
      <c r="A726" s="54" t="s">
        <v>10</v>
      </c>
      <c r="B726" s="76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Q726" s="74"/>
      <c r="R726" s="74"/>
      <c r="S726" s="74"/>
      <c r="T726" s="74"/>
      <c r="U726" s="74"/>
      <c r="V726" s="74"/>
      <c r="W726" s="74"/>
      <c r="X726" s="74"/>
      <c r="Y726" s="81"/>
    </row>
    <row r="727" spans="1:25" s="62" customFormat="1" ht="18.75" hidden="1" customHeight="1" outlineLevel="1" thickBot="1" x14ac:dyDescent="0.25">
      <c r="A727" s="161" t="s">
        <v>11</v>
      </c>
      <c r="B727" s="77">
        <v>2.496</v>
      </c>
      <c r="C727" s="75">
        <v>2.496</v>
      </c>
      <c r="D727" s="75">
        <v>2.496</v>
      </c>
      <c r="E727" s="75">
        <v>2.496</v>
      </c>
      <c r="F727" s="75">
        <v>2.496</v>
      </c>
      <c r="G727" s="75">
        <v>2.496</v>
      </c>
      <c r="H727" s="75">
        <v>2.496</v>
      </c>
      <c r="I727" s="75">
        <v>2.496</v>
      </c>
      <c r="J727" s="75">
        <v>2.496</v>
      </c>
      <c r="K727" s="75">
        <v>2.496</v>
      </c>
      <c r="L727" s="75">
        <v>2.496</v>
      </c>
      <c r="M727" s="75">
        <v>2.496</v>
      </c>
      <c r="N727" s="75">
        <v>2.496</v>
      </c>
      <c r="O727" s="75">
        <v>2.496</v>
      </c>
      <c r="P727" s="75">
        <v>2.496</v>
      </c>
      <c r="Q727" s="75">
        <v>2.496</v>
      </c>
      <c r="R727" s="75">
        <v>2.496</v>
      </c>
      <c r="S727" s="75">
        <v>2.496</v>
      </c>
      <c r="T727" s="75">
        <v>2.496</v>
      </c>
      <c r="U727" s="75">
        <v>2.496</v>
      </c>
      <c r="V727" s="75">
        <v>2.496</v>
      </c>
      <c r="W727" s="75">
        <v>2.496</v>
      </c>
      <c r="X727" s="75">
        <v>2.496</v>
      </c>
      <c r="Y727" s="82">
        <v>2.496</v>
      </c>
    </row>
    <row r="728" spans="1:25" s="62" customFormat="1" ht="18.75" customHeight="1" collapsed="1" thickBot="1" x14ac:dyDescent="0.25">
      <c r="A728" s="109">
        <v>22</v>
      </c>
      <c r="B728" s="101">
        <f t="shared" ref="B728:Y728" si="195">SUM(B729:B731)</f>
        <v>730.17599999999993</v>
      </c>
      <c r="C728" s="102">
        <f t="shared" si="195"/>
        <v>705.82600000000002</v>
      </c>
      <c r="D728" s="102">
        <f t="shared" si="195"/>
        <v>724.43600000000004</v>
      </c>
      <c r="E728" s="103">
        <f t="shared" si="195"/>
        <v>730.54599999999994</v>
      </c>
      <c r="F728" s="103">
        <f t="shared" si="195"/>
        <v>728.83600000000001</v>
      </c>
      <c r="G728" s="103">
        <f t="shared" si="195"/>
        <v>728.07600000000002</v>
      </c>
      <c r="H728" s="103">
        <f t="shared" si="195"/>
        <v>729.51599999999996</v>
      </c>
      <c r="I728" s="103">
        <f t="shared" si="195"/>
        <v>719.18600000000004</v>
      </c>
      <c r="J728" s="103">
        <f t="shared" si="195"/>
        <v>722.02599999999995</v>
      </c>
      <c r="K728" s="104">
        <f t="shared" si="195"/>
        <v>733.74599999999998</v>
      </c>
      <c r="L728" s="103">
        <f t="shared" si="195"/>
        <v>731.00599999999997</v>
      </c>
      <c r="M728" s="105">
        <f t="shared" si="195"/>
        <v>730.64599999999996</v>
      </c>
      <c r="N728" s="104">
        <f t="shared" si="195"/>
        <v>731.37599999999998</v>
      </c>
      <c r="O728" s="103">
        <f t="shared" si="195"/>
        <v>709.58600000000001</v>
      </c>
      <c r="P728" s="105">
        <f t="shared" si="195"/>
        <v>711.51599999999996</v>
      </c>
      <c r="Q728" s="106">
        <f t="shared" si="195"/>
        <v>722.12599999999998</v>
      </c>
      <c r="R728" s="103">
        <f t="shared" si="195"/>
        <v>730.57600000000002</v>
      </c>
      <c r="S728" s="106">
        <f t="shared" si="195"/>
        <v>737.25599999999997</v>
      </c>
      <c r="T728" s="103">
        <f t="shared" si="195"/>
        <v>730.23599999999999</v>
      </c>
      <c r="U728" s="102">
        <f t="shared" si="195"/>
        <v>726.226</v>
      </c>
      <c r="V728" s="102">
        <f t="shared" si="195"/>
        <v>728.846</v>
      </c>
      <c r="W728" s="102">
        <f t="shared" si="195"/>
        <v>730.52599999999995</v>
      </c>
      <c r="X728" s="102">
        <f t="shared" si="195"/>
        <v>732.49599999999998</v>
      </c>
      <c r="Y728" s="107">
        <f t="shared" si="195"/>
        <v>738.43600000000004</v>
      </c>
    </row>
    <row r="729" spans="1:25" s="62" customFormat="1" ht="18.75" hidden="1" customHeight="1" outlineLevel="1" x14ac:dyDescent="0.2">
      <c r="A729" s="160" t="s">
        <v>8</v>
      </c>
      <c r="B729" s="255">
        <f>B116</f>
        <v>727.68</v>
      </c>
      <c r="C729" s="255">
        <f t="shared" ref="C729:Y729" si="196">C116</f>
        <v>703.33</v>
      </c>
      <c r="D729" s="255">
        <f t="shared" si="196"/>
        <v>721.94</v>
      </c>
      <c r="E729" s="255">
        <f t="shared" si="196"/>
        <v>728.05</v>
      </c>
      <c r="F729" s="255">
        <f t="shared" si="196"/>
        <v>726.34</v>
      </c>
      <c r="G729" s="255">
        <f t="shared" si="196"/>
        <v>725.58</v>
      </c>
      <c r="H729" s="255">
        <f t="shared" si="196"/>
        <v>727.02</v>
      </c>
      <c r="I729" s="255">
        <f t="shared" si="196"/>
        <v>716.69</v>
      </c>
      <c r="J729" s="255">
        <f t="shared" si="196"/>
        <v>719.53</v>
      </c>
      <c r="K729" s="255">
        <f t="shared" si="196"/>
        <v>731.25</v>
      </c>
      <c r="L729" s="255">
        <f t="shared" si="196"/>
        <v>728.51</v>
      </c>
      <c r="M729" s="255">
        <f t="shared" si="196"/>
        <v>728.15</v>
      </c>
      <c r="N729" s="255">
        <f t="shared" si="196"/>
        <v>728.88</v>
      </c>
      <c r="O729" s="255">
        <f t="shared" si="196"/>
        <v>707.09</v>
      </c>
      <c r="P729" s="255">
        <f t="shared" si="196"/>
        <v>709.02</v>
      </c>
      <c r="Q729" s="255">
        <f t="shared" si="196"/>
        <v>719.63</v>
      </c>
      <c r="R729" s="255">
        <f t="shared" si="196"/>
        <v>728.08</v>
      </c>
      <c r="S729" s="255">
        <f t="shared" si="196"/>
        <v>734.76</v>
      </c>
      <c r="T729" s="255">
        <f t="shared" si="196"/>
        <v>727.74</v>
      </c>
      <c r="U729" s="255">
        <f t="shared" si="196"/>
        <v>723.73</v>
      </c>
      <c r="V729" s="255">
        <f t="shared" si="196"/>
        <v>726.35</v>
      </c>
      <c r="W729" s="255">
        <f t="shared" si="196"/>
        <v>728.03</v>
      </c>
      <c r="X729" s="255">
        <f t="shared" si="196"/>
        <v>730</v>
      </c>
      <c r="Y729" s="255">
        <f t="shared" si="196"/>
        <v>735.94</v>
      </c>
    </row>
    <row r="730" spans="1:25" s="62" customFormat="1" ht="18.75" hidden="1" customHeight="1" outlineLevel="1" x14ac:dyDescent="0.2">
      <c r="A730" s="53" t="s">
        <v>10</v>
      </c>
      <c r="B730" s="76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Q730" s="74"/>
      <c r="R730" s="74"/>
      <c r="S730" s="74"/>
      <c r="T730" s="74"/>
      <c r="U730" s="74"/>
      <c r="V730" s="74"/>
      <c r="W730" s="74"/>
      <c r="X730" s="74"/>
      <c r="Y730" s="81"/>
    </row>
    <row r="731" spans="1:25" s="62" customFormat="1" ht="18.75" hidden="1" customHeight="1" outlineLevel="1" thickBot="1" x14ac:dyDescent="0.25">
      <c r="A731" s="161" t="s">
        <v>11</v>
      </c>
      <c r="B731" s="77">
        <v>2.496</v>
      </c>
      <c r="C731" s="75">
        <v>2.496</v>
      </c>
      <c r="D731" s="75">
        <v>2.496</v>
      </c>
      <c r="E731" s="75">
        <v>2.496</v>
      </c>
      <c r="F731" s="75">
        <v>2.496</v>
      </c>
      <c r="G731" s="75">
        <v>2.496</v>
      </c>
      <c r="H731" s="75">
        <v>2.496</v>
      </c>
      <c r="I731" s="75">
        <v>2.496</v>
      </c>
      <c r="J731" s="75">
        <v>2.496</v>
      </c>
      <c r="K731" s="75">
        <v>2.496</v>
      </c>
      <c r="L731" s="75">
        <v>2.496</v>
      </c>
      <c r="M731" s="75">
        <v>2.496</v>
      </c>
      <c r="N731" s="75">
        <v>2.496</v>
      </c>
      <c r="O731" s="75">
        <v>2.496</v>
      </c>
      <c r="P731" s="75">
        <v>2.496</v>
      </c>
      <c r="Q731" s="75">
        <v>2.496</v>
      </c>
      <c r="R731" s="75">
        <v>2.496</v>
      </c>
      <c r="S731" s="75">
        <v>2.496</v>
      </c>
      <c r="T731" s="75">
        <v>2.496</v>
      </c>
      <c r="U731" s="75">
        <v>2.496</v>
      </c>
      <c r="V731" s="75">
        <v>2.496</v>
      </c>
      <c r="W731" s="75">
        <v>2.496</v>
      </c>
      <c r="X731" s="75">
        <v>2.496</v>
      </c>
      <c r="Y731" s="82">
        <v>2.496</v>
      </c>
    </row>
    <row r="732" spans="1:25" s="62" customFormat="1" ht="18.75" customHeight="1" collapsed="1" thickBot="1" x14ac:dyDescent="0.25">
      <c r="A732" s="100">
        <v>23</v>
      </c>
      <c r="B732" s="101">
        <f t="shared" ref="B732:Y732" si="197">SUM(B733:B735)</f>
        <v>699.45600000000002</v>
      </c>
      <c r="C732" s="102">
        <f t="shared" si="197"/>
        <v>678.61599999999999</v>
      </c>
      <c r="D732" s="102">
        <f t="shared" si="197"/>
        <v>685.346</v>
      </c>
      <c r="E732" s="103">
        <f t="shared" si="197"/>
        <v>693.75599999999997</v>
      </c>
      <c r="F732" s="103">
        <f t="shared" si="197"/>
        <v>684.81600000000003</v>
      </c>
      <c r="G732" s="103">
        <f t="shared" si="197"/>
        <v>683.91599999999994</v>
      </c>
      <c r="H732" s="103">
        <f t="shared" si="197"/>
        <v>684.12599999999998</v>
      </c>
      <c r="I732" s="103">
        <f t="shared" si="197"/>
        <v>674.13599999999997</v>
      </c>
      <c r="J732" s="103">
        <f t="shared" si="197"/>
        <v>679.26599999999996</v>
      </c>
      <c r="K732" s="104">
        <f t="shared" si="197"/>
        <v>687.27599999999995</v>
      </c>
      <c r="L732" s="103">
        <f t="shared" si="197"/>
        <v>691.25599999999997</v>
      </c>
      <c r="M732" s="105">
        <f t="shared" si="197"/>
        <v>694.45600000000002</v>
      </c>
      <c r="N732" s="104">
        <f t="shared" si="197"/>
        <v>688.36599999999999</v>
      </c>
      <c r="O732" s="103">
        <f t="shared" si="197"/>
        <v>673.62599999999998</v>
      </c>
      <c r="P732" s="105">
        <f t="shared" si="197"/>
        <v>679.70600000000002</v>
      </c>
      <c r="Q732" s="106">
        <f t="shared" si="197"/>
        <v>696.476</v>
      </c>
      <c r="R732" s="103">
        <f t="shared" si="197"/>
        <v>710.726</v>
      </c>
      <c r="S732" s="106">
        <f t="shared" si="197"/>
        <v>709.33600000000001</v>
      </c>
      <c r="T732" s="103">
        <f t="shared" si="197"/>
        <v>700.51599999999996</v>
      </c>
      <c r="U732" s="102">
        <f t="shared" si="197"/>
        <v>691.63599999999997</v>
      </c>
      <c r="V732" s="102">
        <f t="shared" si="197"/>
        <v>699.19600000000003</v>
      </c>
      <c r="W732" s="102">
        <f t="shared" si="197"/>
        <v>700.14599999999996</v>
      </c>
      <c r="X732" s="102">
        <f t="shared" si="197"/>
        <v>699.60599999999999</v>
      </c>
      <c r="Y732" s="107">
        <f t="shared" si="197"/>
        <v>693.60599999999999</v>
      </c>
    </row>
    <row r="733" spans="1:25" s="62" customFormat="1" ht="18.75" hidden="1" customHeight="1" outlineLevel="1" x14ac:dyDescent="0.2">
      <c r="A733" s="160" t="s">
        <v>8</v>
      </c>
      <c r="B733" s="255">
        <f>B121</f>
        <v>696.96</v>
      </c>
      <c r="C733" s="255">
        <f t="shared" ref="C733:Y733" si="198">C121</f>
        <v>676.12</v>
      </c>
      <c r="D733" s="255">
        <f t="shared" si="198"/>
        <v>682.85</v>
      </c>
      <c r="E733" s="255">
        <f t="shared" si="198"/>
        <v>691.26</v>
      </c>
      <c r="F733" s="255">
        <f t="shared" si="198"/>
        <v>682.32</v>
      </c>
      <c r="G733" s="255">
        <f t="shared" si="198"/>
        <v>681.42</v>
      </c>
      <c r="H733" s="255">
        <f t="shared" si="198"/>
        <v>681.63</v>
      </c>
      <c r="I733" s="255">
        <f t="shared" si="198"/>
        <v>671.64</v>
      </c>
      <c r="J733" s="255">
        <f t="shared" si="198"/>
        <v>676.77</v>
      </c>
      <c r="K733" s="255">
        <f t="shared" si="198"/>
        <v>684.78</v>
      </c>
      <c r="L733" s="255">
        <f t="shared" si="198"/>
        <v>688.76</v>
      </c>
      <c r="M733" s="255">
        <f t="shared" si="198"/>
        <v>691.96</v>
      </c>
      <c r="N733" s="255">
        <f t="shared" si="198"/>
        <v>685.87</v>
      </c>
      <c r="O733" s="255">
        <f t="shared" si="198"/>
        <v>671.13</v>
      </c>
      <c r="P733" s="255">
        <f t="shared" si="198"/>
        <v>677.21</v>
      </c>
      <c r="Q733" s="255">
        <f t="shared" si="198"/>
        <v>693.98</v>
      </c>
      <c r="R733" s="255">
        <f t="shared" si="198"/>
        <v>708.23</v>
      </c>
      <c r="S733" s="255">
        <f t="shared" si="198"/>
        <v>706.84</v>
      </c>
      <c r="T733" s="255">
        <f t="shared" si="198"/>
        <v>698.02</v>
      </c>
      <c r="U733" s="255">
        <f t="shared" si="198"/>
        <v>689.14</v>
      </c>
      <c r="V733" s="255">
        <f t="shared" si="198"/>
        <v>696.7</v>
      </c>
      <c r="W733" s="255">
        <f t="shared" si="198"/>
        <v>697.65</v>
      </c>
      <c r="X733" s="255">
        <f t="shared" si="198"/>
        <v>697.11</v>
      </c>
      <c r="Y733" s="255">
        <f t="shared" si="198"/>
        <v>691.11</v>
      </c>
    </row>
    <row r="734" spans="1:25" s="62" customFormat="1" ht="18.75" hidden="1" customHeight="1" outlineLevel="1" x14ac:dyDescent="0.2">
      <c r="A734" s="53" t="s">
        <v>10</v>
      </c>
      <c r="B734" s="76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Q734" s="74"/>
      <c r="R734" s="74"/>
      <c r="S734" s="74"/>
      <c r="T734" s="74"/>
      <c r="U734" s="74"/>
      <c r="V734" s="74"/>
      <c r="W734" s="74"/>
      <c r="X734" s="74"/>
      <c r="Y734" s="81"/>
    </row>
    <row r="735" spans="1:25" s="62" customFormat="1" ht="18.75" hidden="1" customHeight="1" outlineLevel="1" thickBot="1" x14ac:dyDescent="0.25">
      <c r="A735" s="161" t="s">
        <v>11</v>
      </c>
      <c r="B735" s="77">
        <v>2.496</v>
      </c>
      <c r="C735" s="75">
        <v>2.496</v>
      </c>
      <c r="D735" s="75">
        <v>2.496</v>
      </c>
      <c r="E735" s="75">
        <v>2.496</v>
      </c>
      <c r="F735" s="75">
        <v>2.496</v>
      </c>
      <c r="G735" s="75">
        <v>2.496</v>
      </c>
      <c r="H735" s="75">
        <v>2.496</v>
      </c>
      <c r="I735" s="75">
        <v>2.496</v>
      </c>
      <c r="J735" s="75">
        <v>2.496</v>
      </c>
      <c r="K735" s="75">
        <v>2.496</v>
      </c>
      <c r="L735" s="75">
        <v>2.496</v>
      </c>
      <c r="M735" s="75">
        <v>2.496</v>
      </c>
      <c r="N735" s="75">
        <v>2.496</v>
      </c>
      <c r="O735" s="75">
        <v>2.496</v>
      </c>
      <c r="P735" s="75">
        <v>2.496</v>
      </c>
      <c r="Q735" s="75">
        <v>2.496</v>
      </c>
      <c r="R735" s="75">
        <v>2.496</v>
      </c>
      <c r="S735" s="75">
        <v>2.496</v>
      </c>
      <c r="T735" s="75">
        <v>2.496</v>
      </c>
      <c r="U735" s="75">
        <v>2.496</v>
      </c>
      <c r="V735" s="75">
        <v>2.496</v>
      </c>
      <c r="W735" s="75">
        <v>2.496</v>
      </c>
      <c r="X735" s="75">
        <v>2.496</v>
      </c>
      <c r="Y735" s="82">
        <v>2.496</v>
      </c>
    </row>
    <row r="736" spans="1:25" s="62" customFormat="1" ht="18.75" customHeight="1" collapsed="1" thickBot="1" x14ac:dyDescent="0.25">
      <c r="A736" s="111">
        <v>24</v>
      </c>
      <c r="B736" s="101">
        <f t="shared" ref="B736:Y736" si="199">SUM(B737:B739)</f>
        <v>703.92599999999993</v>
      </c>
      <c r="C736" s="102">
        <f t="shared" si="199"/>
        <v>684.096</v>
      </c>
      <c r="D736" s="102">
        <f t="shared" si="199"/>
        <v>678.85599999999999</v>
      </c>
      <c r="E736" s="103">
        <f t="shared" si="199"/>
        <v>590.36599999999999</v>
      </c>
      <c r="F736" s="103">
        <f t="shared" si="199"/>
        <v>2.496</v>
      </c>
      <c r="G736" s="103">
        <f t="shared" si="199"/>
        <v>2.496</v>
      </c>
      <c r="H736" s="103">
        <f t="shared" si="199"/>
        <v>2.496</v>
      </c>
      <c r="I736" s="103">
        <f t="shared" si="199"/>
        <v>2.496</v>
      </c>
      <c r="J736" s="103">
        <f t="shared" si="199"/>
        <v>2.496</v>
      </c>
      <c r="K736" s="104">
        <f t="shared" si="199"/>
        <v>2.496</v>
      </c>
      <c r="L736" s="103">
        <f t="shared" si="199"/>
        <v>2.496</v>
      </c>
      <c r="M736" s="105">
        <f t="shared" si="199"/>
        <v>2.496</v>
      </c>
      <c r="N736" s="104">
        <f t="shared" si="199"/>
        <v>2.496</v>
      </c>
      <c r="O736" s="103">
        <f t="shared" si="199"/>
        <v>2.496</v>
      </c>
      <c r="P736" s="105">
        <f t="shared" si="199"/>
        <v>2.496</v>
      </c>
      <c r="Q736" s="106">
        <f t="shared" si="199"/>
        <v>654.98599999999999</v>
      </c>
      <c r="R736" s="103">
        <f t="shared" si="199"/>
        <v>690.96600000000001</v>
      </c>
      <c r="S736" s="106">
        <f t="shared" si="199"/>
        <v>699.44600000000003</v>
      </c>
      <c r="T736" s="103">
        <f t="shared" si="199"/>
        <v>700.94600000000003</v>
      </c>
      <c r="U736" s="102">
        <f t="shared" si="199"/>
        <v>694.71600000000001</v>
      </c>
      <c r="V736" s="102">
        <f t="shared" si="199"/>
        <v>700.226</v>
      </c>
      <c r="W736" s="102">
        <f t="shared" si="199"/>
        <v>701.03599999999994</v>
      </c>
      <c r="X736" s="102">
        <f t="shared" si="199"/>
        <v>698.98599999999999</v>
      </c>
      <c r="Y736" s="107">
        <f t="shared" si="199"/>
        <v>693.88599999999997</v>
      </c>
    </row>
    <row r="737" spans="1:25" s="62" customFormat="1" ht="18.75" hidden="1" customHeight="1" outlineLevel="1" x14ac:dyDescent="0.2">
      <c r="A737" s="160" t="s">
        <v>8</v>
      </c>
      <c r="B737" s="255">
        <f>B126</f>
        <v>701.43</v>
      </c>
      <c r="C737" s="255">
        <f t="shared" ref="C737:Y737" si="200">C126</f>
        <v>681.6</v>
      </c>
      <c r="D737" s="255">
        <f t="shared" si="200"/>
        <v>676.36</v>
      </c>
      <c r="E737" s="255">
        <f t="shared" si="200"/>
        <v>587.87</v>
      </c>
      <c r="F737" s="255" t="str">
        <f t="shared" si="200"/>
        <v>0</v>
      </c>
      <c r="G737" s="255" t="str">
        <f t="shared" si="200"/>
        <v>0</v>
      </c>
      <c r="H737" s="255" t="str">
        <f t="shared" si="200"/>
        <v>0</v>
      </c>
      <c r="I737" s="255" t="str">
        <f t="shared" si="200"/>
        <v>0</v>
      </c>
      <c r="J737" s="255" t="str">
        <f t="shared" si="200"/>
        <v>0</v>
      </c>
      <c r="K737" s="255" t="str">
        <f t="shared" si="200"/>
        <v>0</v>
      </c>
      <c r="L737" s="255" t="str">
        <f t="shared" si="200"/>
        <v>0</v>
      </c>
      <c r="M737" s="255" t="str">
        <f t="shared" si="200"/>
        <v>0</v>
      </c>
      <c r="N737" s="255" t="str">
        <f t="shared" si="200"/>
        <v>0</v>
      </c>
      <c r="O737" s="255" t="str">
        <f t="shared" si="200"/>
        <v>0</v>
      </c>
      <c r="P737" s="255" t="str">
        <f t="shared" si="200"/>
        <v>0</v>
      </c>
      <c r="Q737" s="255">
        <f t="shared" si="200"/>
        <v>652.49</v>
      </c>
      <c r="R737" s="255">
        <f t="shared" si="200"/>
        <v>688.47</v>
      </c>
      <c r="S737" s="255">
        <f t="shared" si="200"/>
        <v>696.95</v>
      </c>
      <c r="T737" s="255">
        <f t="shared" si="200"/>
        <v>698.45</v>
      </c>
      <c r="U737" s="255">
        <f t="shared" si="200"/>
        <v>692.22</v>
      </c>
      <c r="V737" s="255">
        <f t="shared" si="200"/>
        <v>697.73</v>
      </c>
      <c r="W737" s="255">
        <f t="shared" si="200"/>
        <v>698.54</v>
      </c>
      <c r="X737" s="255">
        <f t="shared" si="200"/>
        <v>696.49</v>
      </c>
      <c r="Y737" s="255">
        <f t="shared" si="200"/>
        <v>691.39</v>
      </c>
    </row>
    <row r="738" spans="1:25" s="62" customFormat="1" ht="18.75" hidden="1" customHeight="1" outlineLevel="1" x14ac:dyDescent="0.2">
      <c r="A738" s="53" t="s">
        <v>10</v>
      </c>
      <c r="B738" s="76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Q738" s="74"/>
      <c r="R738" s="74"/>
      <c r="S738" s="74"/>
      <c r="T738" s="74"/>
      <c r="U738" s="74"/>
      <c r="V738" s="74"/>
      <c r="W738" s="74"/>
      <c r="X738" s="74"/>
      <c r="Y738" s="81"/>
    </row>
    <row r="739" spans="1:25" s="62" customFormat="1" ht="18.75" hidden="1" customHeight="1" outlineLevel="1" thickBot="1" x14ac:dyDescent="0.25">
      <c r="A739" s="161" t="s">
        <v>11</v>
      </c>
      <c r="B739" s="77">
        <v>2.496</v>
      </c>
      <c r="C739" s="75">
        <v>2.496</v>
      </c>
      <c r="D739" s="75">
        <v>2.496</v>
      </c>
      <c r="E739" s="75">
        <v>2.496</v>
      </c>
      <c r="F739" s="75">
        <v>2.496</v>
      </c>
      <c r="G739" s="75">
        <v>2.496</v>
      </c>
      <c r="H739" s="75">
        <v>2.496</v>
      </c>
      <c r="I739" s="75">
        <v>2.496</v>
      </c>
      <c r="J739" s="75">
        <v>2.496</v>
      </c>
      <c r="K739" s="75">
        <v>2.496</v>
      </c>
      <c r="L739" s="75">
        <v>2.496</v>
      </c>
      <c r="M739" s="75">
        <v>2.496</v>
      </c>
      <c r="N739" s="75">
        <v>2.496</v>
      </c>
      <c r="O739" s="75">
        <v>2.496</v>
      </c>
      <c r="P739" s="75">
        <v>2.496</v>
      </c>
      <c r="Q739" s="75">
        <v>2.496</v>
      </c>
      <c r="R739" s="75">
        <v>2.496</v>
      </c>
      <c r="S739" s="75">
        <v>2.496</v>
      </c>
      <c r="T739" s="75">
        <v>2.496</v>
      </c>
      <c r="U739" s="75">
        <v>2.496</v>
      </c>
      <c r="V739" s="75">
        <v>2.496</v>
      </c>
      <c r="W739" s="75">
        <v>2.496</v>
      </c>
      <c r="X739" s="75">
        <v>2.496</v>
      </c>
      <c r="Y739" s="82">
        <v>2.496</v>
      </c>
    </row>
    <row r="740" spans="1:25" s="62" customFormat="1" ht="18.75" customHeight="1" collapsed="1" thickBot="1" x14ac:dyDescent="0.25">
      <c r="A740" s="109">
        <v>25</v>
      </c>
      <c r="B740" s="101">
        <v>719.87800000000004</v>
      </c>
      <c r="C740" s="102">
        <v>664.08799999999997</v>
      </c>
      <c r="D740" s="102">
        <v>508.32799999999997</v>
      </c>
      <c r="E740" s="103">
        <v>81.908000000000001</v>
      </c>
      <c r="F740" s="103">
        <v>86.578000000000003</v>
      </c>
      <c r="G740" s="103">
        <v>82.988</v>
      </c>
      <c r="H740" s="103">
        <v>81.908000000000001</v>
      </c>
      <c r="I740" s="103">
        <v>621.678</v>
      </c>
      <c r="J740" s="103">
        <v>747.93799999999999</v>
      </c>
      <c r="K740" s="104">
        <v>847.35800000000006</v>
      </c>
      <c r="L740" s="103">
        <v>898.88800000000003</v>
      </c>
      <c r="M740" s="105">
        <v>915.41800000000001</v>
      </c>
      <c r="N740" s="104">
        <v>919.91800000000001</v>
      </c>
      <c r="O740" s="103">
        <v>934.43799999999999</v>
      </c>
      <c r="P740" s="105">
        <v>938.47800000000007</v>
      </c>
      <c r="Q740" s="106">
        <v>978.25800000000004</v>
      </c>
      <c r="R740" s="103">
        <v>989.72800000000007</v>
      </c>
      <c r="S740" s="106">
        <v>1033.828</v>
      </c>
      <c r="T740" s="103">
        <v>1044.288</v>
      </c>
      <c r="U740" s="102">
        <v>1039.1679999999999</v>
      </c>
      <c r="V740" s="102">
        <v>1040.838</v>
      </c>
      <c r="W740" s="102">
        <v>982.84800000000007</v>
      </c>
      <c r="X740" s="102">
        <v>917.88800000000003</v>
      </c>
      <c r="Y740" s="107">
        <v>774.61800000000005</v>
      </c>
    </row>
    <row r="741" spans="1:25" s="62" customFormat="1" ht="18.75" hidden="1" customHeight="1" outlineLevel="1" x14ac:dyDescent="0.2">
      <c r="A741" s="160" t="s">
        <v>8</v>
      </c>
      <c r="B741" s="255">
        <f>B131</f>
        <v>723.12</v>
      </c>
      <c r="C741" s="255">
        <f t="shared" ref="C741:Y741" si="201">C131</f>
        <v>705.32</v>
      </c>
      <c r="D741" s="255">
        <f t="shared" si="201"/>
        <v>709.85</v>
      </c>
      <c r="E741" s="255">
        <f t="shared" si="201"/>
        <v>726.97</v>
      </c>
      <c r="F741" s="255">
        <f t="shared" si="201"/>
        <v>722.44</v>
      </c>
      <c r="G741" s="255">
        <f t="shared" si="201"/>
        <v>716.66</v>
      </c>
      <c r="H741" s="255">
        <f t="shared" si="201"/>
        <v>717.38</v>
      </c>
      <c r="I741" s="255">
        <f t="shared" si="201"/>
        <v>702.09</v>
      </c>
      <c r="J741" s="255">
        <f t="shared" si="201"/>
        <v>708.7</v>
      </c>
      <c r="K741" s="255">
        <f t="shared" si="201"/>
        <v>721.06</v>
      </c>
      <c r="L741" s="255">
        <f t="shared" si="201"/>
        <v>722.35</v>
      </c>
      <c r="M741" s="255">
        <f t="shared" si="201"/>
        <v>723.65</v>
      </c>
      <c r="N741" s="255">
        <f t="shared" si="201"/>
        <v>725.45</v>
      </c>
      <c r="O741" s="255">
        <f t="shared" si="201"/>
        <v>703.65</v>
      </c>
      <c r="P741" s="255">
        <f t="shared" si="201"/>
        <v>705.76</v>
      </c>
      <c r="Q741" s="255">
        <f t="shared" si="201"/>
        <v>728.4</v>
      </c>
      <c r="R741" s="255">
        <f t="shared" si="201"/>
        <v>729.98</v>
      </c>
      <c r="S741" s="255">
        <f t="shared" si="201"/>
        <v>737.25</v>
      </c>
      <c r="T741" s="255">
        <f t="shared" si="201"/>
        <v>728.04</v>
      </c>
      <c r="U741" s="255">
        <f t="shared" si="201"/>
        <v>711.2</v>
      </c>
      <c r="V741" s="255">
        <f t="shared" si="201"/>
        <v>716.11</v>
      </c>
      <c r="W741" s="255">
        <f t="shared" si="201"/>
        <v>720.62</v>
      </c>
      <c r="X741" s="255">
        <f t="shared" si="201"/>
        <v>722.18</v>
      </c>
      <c r="Y741" s="255">
        <f t="shared" si="201"/>
        <v>713.72</v>
      </c>
    </row>
    <row r="742" spans="1:25" s="62" customFormat="1" ht="18.75" hidden="1" customHeight="1" outlineLevel="1" x14ac:dyDescent="0.2">
      <c r="A742" s="53" t="s">
        <v>10</v>
      </c>
      <c r="B742" s="76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Q742" s="74"/>
      <c r="R742" s="74"/>
      <c r="S742" s="74"/>
      <c r="T742" s="74"/>
      <c r="U742" s="74"/>
      <c r="V742" s="74"/>
      <c r="W742" s="74"/>
      <c r="X742" s="74"/>
      <c r="Y742" s="81"/>
    </row>
    <row r="743" spans="1:25" s="62" customFormat="1" ht="18.75" hidden="1" customHeight="1" outlineLevel="1" thickBot="1" x14ac:dyDescent="0.25">
      <c r="A743" s="161" t="s">
        <v>11</v>
      </c>
      <c r="B743" s="77">
        <v>2.496</v>
      </c>
      <c r="C743" s="75">
        <v>2.496</v>
      </c>
      <c r="D743" s="75">
        <v>2.496</v>
      </c>
      <c r="E743" s="75">
        <v>2.496</v>
      </c>
      <c r="F743" s="75">
        <v>2.496</v>
      </c>
      <c r="G743" s="75">
        <v>2.496</v>
      </c>
      <c r="H743" s="75">
        <v>2.496</v>
      </c>
      <c r="I743" s="75">
        <v>2.496</v>
      </c>
      <c r="J743" s="75">
        <v>2.496</v>
      </c>
      <c r="K743" s="75">
        <v>2.496</v>
      </c>
      <c r="L743" s="75">
        <v>2.496</v>
      </c>
      <c r="M743" s="75">
        <v>2.496</v>
      </c>
      <c r="N743" s="75">
        <v>2.496</v>
      </c>
      <c r="O743" s="75">
        <v>2.496</v>
      </c>
      <c r="P743" s="75">
        <v>2.496</v>
      </c>
      <c r="Q743" s="75">
        <v>2.496</v>
      </c>
      <c r="R743" s="75">
        <v>2.496</v>
      </c>
      <c r="S743" s="75">
        <v>2.496</v>
      </c>
      <c r="T743" s="75">
        <v>2.496</v>
      </c>
      <c r="U743" s="75">
        <v>2.496</v>
      </c>
      <c r="V743" s="75">
        <v>2.496</v>
      </c>
      <c r="W743" s="75">
        <v>2.496</v>
      </c>
      <c r="X743" s="75">
        <v>2.496</v>
      </c>
      <c r="Y743" s="82">
        <v>2.496</v>
      </c>
    </row>
    <row r="744" spans="1:25" s="62" customFormat="1" ht="18.75" customHeight="1" collapsed="1" thickBot="1" x14ac:dyDescent="0.25">
      <c r="A744" s="110">
        <v>26</v>
      </c>
      <c r="B744" s="101">
        <f t="shared" ref="B744:Y744" si="202">SUM(B745:B747)</f>
        <v>753.81600000000003</v>
      </c>
      <c r="C744" s="102">
        <f t="shared" si="202"/>
        <v>734.54599999999994</v>
      </c>
      <c r="D744" s="102">
        <f t="shared" si="202"/>
        <v>743.04599999999994</v>
      </c>
      <c r="E744" s="103">
        <f t="shared" si="202"/>
        <v>756.82600000000002</v>
      </c>
      <c r="F744" s="103">
        <f t="shared" si="202"/>
        <v>753.20600000000002</v>
      </c>
      <c r="G744" s="103">
        <f t="shared" si="202"/>
        <v>749.92599999999993</v>
      </c>
      <c r="H744" s="103">
        <f t="shared" si="202"/>
        <v>749.25599999999997</v>
      </c>
      <c r="I744" s="103">
        <f t="shared" si="202"/>
        <v>735.18600000000004</v>
      </c>
      <c r="J744" s="103">
        <f t="shared" si="202"/>
        <v>739.42599999999993</v>
      </c>
      <c r="K744" s="104">
        <f t="shared" si="202"/>
        <v>744.596</v>
      </c>
      <c r="L744" s="103">
        <f t="shared" si="202"/>
        <v>744.44600000000003</v>
      </c>
      <c r="M744" s="105">
        <f t="shared" si="202"/>
        <v>746.63599999999997</v>
      </c>
      <c r="N744" s="104">
        <f t="shared" si="202"/>
        <v>748.846</v>
      </c>
      <c r="O744" s="103">
        <f t="shared" si="202"/>
        <v>726.83600000000001</v>
      </c>
      <c r="P744" s="105">
        <f t="shared" si="202"/>
        <v>732.03599999999994</v>
      </c>
      <c r="Q744" s="106">
        <f t="shared" si="202"/>
        <v>749.60599999999999</v>
      </c>
      <c r="R744" s="103">
        <f t="shared" si="202"/>
        <v>756.86599999999999</v>
      </c>
      <c r="S744" s="106">
        <f t="shared" si="202"/>
        <v>765.74599999999998</v>
      </c>
      <c r="T744" s="103">
        <f t="shared" si="202"/>
        <v>757.02599999999995</v>
      </c>
      <c r="U744" s="102">
        <f t="shared" si="202"/>
        <v>749.10599999999999</v>
      </c>
      <c r="V744" s="102">
        <f t="shared" si="202"/>
        <v>751.53599999999994</v>
      </c>
      <c r="W744" s="102">
        <f t="shared" si="202"/>
        <v>760.976</v>
      </c>
      <c r="X744" s="102">
        <f t="shared" si="202"/>
        <v>756.02599999999995</v>
      </c>
      <c r="Y744" s="107">
        <f t="shared" si="202"/>
        <v>756.83600000000001</v>
      </c>
    </row>
    <row r="745" spans="1:25" s="62" customFormat="1" ht="18.75" hidden="1" customHeight="1" outlineLevel="1" x14ac:dyDescent="0.2">
      <c r="A745" s="56" t="s">
        <v>8</v>
      </c>
      <c r="B745" s="255">
        <f>B136</f>
        <v>751.32</v>
      </c>
      <c r="C745" s="255">
        <f t="shared" ref="C745:Y745" si="203">C136</f>
        <v>732.05</v>
      </c>
      <c r="D745" s="255">
        <f t="shared" si="203"/>
        <v>740.55</v>
      </c>
      <c r="E745" s="255">
        <f t="shared" si="203"/>
        <v>754.33</v>
      </c>
      <c r="F745" s="255">
        <f t="shared" si="203"/>
        <v>750.71</v>
      </c>
      <c r="G745" s="255">
        <f t="shared" si="203"/>
        <v>747.43</v>
      </c>
      <c r="H745" s="255">
        <f t="shared" si="203"/>
        <v>746.76</v>
      </c>
      <c r="I745" s="255">
        <f t="shared" si="203"/>
        <v>732.69</v>
      </c>
      <c r="J745" s="255">
        <f t="shared" si="203"/>
        <v>736.93</v>
      </c>
      <c r="K745" s="255">
        <f t="shared" si="203"/>
        <v>742.1</v>
      </c>
      <c r="L745" s="255">
        <f t="shared" si="203"/>
        <v>741.95</v>
      </c>
      <c r="M745" s="255">
        <f t="shared" si="203"/>
        <v>744.14</v>
      </c>
      <c r="N745" s="255">
        <f t="shared" si="203"/>
        <v>746.35</v>
      </c>
      <c r="O745" s="255">
        <f t="shared" si="203"/>
        <v>724.34</v>
      </c>
      <c r="P745" s="255">
        <f t="shared" si="203"/>
        <v>729.54</v>
      </c>
      <c r="Q745" s="255">
        <f t="shared" si="203"/>
        <v>747.11</v>
      </c>
      <c r="R745" s="255">
        <f t="shared" si="203"/>
        <v>754.37</v>
      </c>
      <c r="S745" s="255">
        <f t="shared" si="203"/>
        <v>763.25</v>
      </c>
      <c r="T745" s="255">
        <f t="shared" si="203"/>
        <v>754.53</v>
      </c>
      <c r="U745" s="255">
        <f t="shared" si="203"/>
        <v>746.61</v>
      </c>
      <c r="V745" s="255">
        <f t="shared" si="203"/>
        <v>749.04</v>
      </c>
      <c r="W745" s="255">
        <f t="shared" si="203"/>
        <v>758.48</v>
      </c>
      <c r="X745" s="255">
        <f t="shared" si="203"/>
        <v>753.53</v>
      </c>
      <c r="Y745" s="255">
        <f t="shared" si="203"/>
        <v>754.34</v>
      </c>
    </row>
    <row r="746" spans="1:25" s="62" customFormat="1" ht="18.75" hidden="1" customHeight="1" outlineLevel="1" x14ac:dyDescent="0.2">
      <c r="A746" s="53" t="s">
        <v>10</v>
      </c>
      <c r="B746" s="76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Q746" s="74"/>
      <c r="R746" s="74"/>
      <c r="S746" s="74"/>
      <c r="T746" s="74"/>
      <c r="U746" s="74"/>
      <c r="V746" s="74"/>
      <c r="W746" s="74"/>
      <c r="X746" s="74"/>
      <c r="Y746" s="81"/>
    </row>
    <row r="747" spans="1:25" s="62" customFormat="1" ht="18.75" hidden="1" customHeight="1" outlineLevel="1" thickBot="1" x14ac:dyDescent="0.25">
      <c r="A747" s="147" t="s">
        <v>11</v>
      </c>
      <c r="B747" s="77">
        <v>2.496</v>
      </c>
      <c r="C747" s="75">
        <v>2.496</v>
      </c>
      <c r="D747" s="75">
        <v>2.496</v>
      </c>
      <c r="E747" s="75">
        <v>2.496</v>
      </c>
      <c r="F747" s="75">
        <v>2.496</v>
      </c>
      <c r="G747" s="75">
        <v>2.496</v>
      </c>
      <c r="H747" s="75">
        <v>2.496</v>
      </c>
      <c r="I747" s="75">
        <v>2.496</v>
      </c>
      <c r="J747" s="75">
        <v>2.496</v>
      </c>
      <c r="K747" s="75">
        <v>2.496</v>
      </c>
      <c r="L747" s="75">
        <v>2.496</v>
      </c>
      <c r="M747" s="75">
        <v>2.496</v>
      </c>
      <c r="N747" s="75">
        <v>2.496</v>
      </c>
      <c r="O747" s="75">
        <v>2.496</v>
      </c>
      <c r="P747" s="75">
        <v>2.496</v>
      </c>
      <c r="Q747" s="75">
        <v>2.496</v>
      </c>
      <c r="R747" s="75">
        <v>2.496</v>
      </c>
      <c r="S747" s="75">
        <v>2.496</v>
      </c>
      <c r="T747" s="75">
        <v>2.496</v>
      </c>
      <c r="U747" s="75">
        <v>2.496</v>
      </c>
      <c r="V747" s="75">
        <v>2.496</v>
      </c>
      <c r="W747" s="75">
        <v>2.496</v>
      </c>
      <c r="X747" s="75">
        <v>2.496</v>
      </c>
      <c r="Y747" s="82">
        <v>2.496</v>
      </c>
    </row>
    <row r="748" spans="1:25" s="62" customFormat="1" ht="18.75" customHeight="1" collapsed="1" thickBot="1" x14ac:dyDescent="0.25">
      <c r="A748" s="112">
        <v>27</v>
      </c>
      <c r="B748" s="101">
        <f t="shared" ref="B748:Y748" si="204">SUM(B749:B751)</f>
        <v>714.15599999999995</v>
      </c>
      <c r="C748" s="102">
        <f t="shared" si="204"/>
        <v>695.73599999999999</v>
      </c>
      <c r="D748" s="102">
        <f t="shared" si="204"/>
        <v>691.56600000000003</v>
      </c>
      <c r="E748" s="103">
        <f t="shared" si="204"/>
        <v>707.92599999999993</v>
      </c>
      <c r="F748" s="103">
        <f t="shared" si="204"/>
        <v>704.02599999999995</v>
      </c>
      <c r="G748" s="103">
        <f t="shared" si="204"/>
        <v>706.05599999999993</v>
      </c>
      <c r="H748" s="103">
        <f t="shared" si="204"/>
        <v>704.90599999999995</v>
      </c>
      <c r="I748" s="103">
        <f t="shared" si="204"/>
        <v>695.13599999999997</v>
      </c>
      <c r="J748" s="103">
        <f t="shared" si="204"/>
        <v>699.19600000000003</v>
      </c>
      <c r="K748" s="104">
        <f t="shared" si="204"/>
        <v>681.74599999999998</v>
      </c>
      <c r="L748" s="103">
        <f t="shared" si="204"/>
        <v>693.46600000000001</v>
      </c>
      <c r="M748" s="105">
        <f t="shared" si="204"/>
        <v>702.48599999999999</v>
      </c>
      <c r="N748" s="104">
        <f t="shared" si="204"/>
        <v>710.63599999999997</v>
      </c>
      <c r="O748" s="103">
        <f t="shared" si="204"/>
        <v>683.83600000000001</v>
      </c>
      <c r="P748" s="105">
        <f t="shared" si="204"/>
        <v>689.346</v>
      </c>
      <c r="Q748" s="106">
        <f t="shared" si="204"/>
        <v>698.24599999999998</v>
      </c>
      <c r="R748" s="103">
        <f t="shared" si="204"/>
        <v>712.36599999999999</v>
      </c>
      <c r="S748" s="106">
        <f t="shared" si="204"/>
        <v>722.73599999999999</v>
      </c>
      <c r="T748" s="103">
        <f t="shared" si="204"/>
        <v>719.87599999999998</v>
      </c>
      <c r="U748" s="102">
        <f t="shared" si="204"/>
        <v>706.89599999999996</v>
      </c>
      <c r="V748" s="102">
        <f t="shared" si="204"/>
        <v>699.48599999999999</v>
      </c>
      <c r="W748" s="102">
        <f t="shared" si="204"/>
        <v>713.95600000000002</v>
      </c>
      <c r="X748" s="102">
        <f t="shared" si="204"/>
        <v>720.16599999999994</v>
      </c>
      <c r="Y748" s="107">
        <f t="shared" si="204"/>
        <v>715.80599999999993</v>
      </c>
    </row>
    <row r="749" spans="1:25" s="62" customFormat="1" ht="18.75" hidden="1" customHeight="1" outlineLevel="1" x14ac:dyDescent="0.2">
      <c r="A749" s="56" t="s">
        <v>8</v>
      </c>
      <c r="B749" s="255">
        <f>B141</f>
        <v>711.66</v>
      </c>
      <c r="C749" s="255">
        <f t="shared" ref="C749:Y749" si="205">C141</f>
        <v>693.24</v>
      </c>
      <c r="D749" s="255">
        <f t="shared" si="205"/>
        <v>689.07</v>
      </c>
      <c r="E749" s="255">
        <f t="shared" si="205"/>
        <v>705.43</v>
      </c>
      <c r="F749" s="255">
        <f t="shared" si="205"/>
        <v>701.53</v>
      </c>
      <c r="G749" s="255">
        <f t="shared" si="205"/>
        <v>703.56</v>
      </c>
      <c r="H749" s="255">
        <f t="shared" si="205"/>
        <v>702.41</v>
      </c>
      <c r="I749" s="255">
        <f t="shared" si="205"/>
        <v>692.64</v>
      </c>
      <c r="J749" s="255">
        <f t="shared" si="205"/>
        <v>696.7</v>
      </c>
      <c r="K749" s="255">
        <f t="shared" si="205"/>
        <v>679.25</v>
      </c>
      <c r="L749" s="255">
        <f t="shared" si="205"/>
        <v>690.97</v>
      </c>
      <c r="M749" s="255">
        <f t="shared" si="205"/>
        <v>699.99</v>
      </c>
      <c r="N749" s="255">
        <f t="shared" si="205"/>
        <v>708.14</v>
      </c>
      <c r="O749" s="255">
        <f t="shared" si="205"/>
        <v>681.34</v>
      </c>
      <c r="P749" s="255">
        <f t="shared" si="205"/>
        <v>686.85</v>
      </c>
      <c r="Q749" s="255">
        <f t="shared" si="205"/>
        <v>695.75</v>
      </c>
      <c r="R749" s="255">
        <f t="shared" si="205"/>
        <v>709.87</v>
      </c>
      <c r="S749" s="255">
        <f t="shared" si="205"/>
        <v>720.24</v>
      </c>
      <c r="T749" s="255">
        <f t="shared" si="205"/>
        <v>717.38</v>
      </c>
      <c r="U749" s="255">
        <f t="shared" si="205"/>
        <v>704.4</v>
      </c>
      <c r="V749" s="255">
        <f t="shared" si="205"/>
        <v>696.99</v>
      </c>
      <c r="W749" s="255">
        <f t="shared" si="205"/>
        <v>711.46</v>
      </c>
      <c r="X749" s="255">
        <f t="shared" si="205"/>
        <v>717.67</v>
      </c>
      <c r="Y749" s="255">
        <f t="shared" si="205"/>
        <v>713.31</v>
      </c>
    </row>
    <row r="750" spans="1:25" s="62" customFormat="1" ht="18.75" hidden="1" customHeight="1" outlineLevel="1" x14ac:dyDescent="0.2">
      <c r="A750" s="53" t="s">
        <v>10</v>
      </c>
      <c r="B750" s="76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Q750" s="74"/>
      <c r="R750" s="74"/>
      <c r="S750" s="74"/>
      <c r="T750" s="74"/>
      <c r="U750" s="74"/>
      <c r="V750" s="74"/>
      <c r="W750" s="74"/>
      <c r="X750" s="74"/>
      <c r="Y750" s="81"/>
    </row>
    <row r="751" spans="1:25" s="62" customFormat="1" ht="18.75" hidden="1" customHeight="1" outlineLevel="1" thickBot="1" x14ac:dyDescent="0.25">
      <c r="A751" s="147" t="s">
        <v>11</v>
      </c>
      <c r="B751" s="77">
        <v>2.496</v>
      </c>
      <c r="C751" s="75">
        <v>2.496</v>
      </c>
      <c r="D751" s="75">
        <v>2.496</v>
      </c>
      <c r="E751" s="75">
        <v>2.496</v>
      </c>
      <c r="F751" s="75">
        <v>2.496</v>
      </c>
      <c r="G751" s="75">
        <v>2.496</v>
      </c>
      <c r="H751" s="75">
        <v>2.496</v>
      </c>
      <c r="I751" s="75">
        <v>2.496</v>
      </c>
      <c r="J751" s="75">
        <v>2.496</v>
      </c>
      <c r="K751" s="75">
        <v>2.496</v>
      </c>
      <c r="L751" s="75">
        <v>2.496</v>
      </c>
      <c r="M751" s="75">
        <v>2.496</v>
      </c>
      <c r="N751" s="75">
        <v>2.496</v>
      </c>
      <c r="O751" s="75">
        <v>2.496</v>
      </c>
      <c r="P751" s="75">
        <v>2.496</v>
      </c>
      <c r="Q751" s="75">
        <v>2.496</v>
      </c>
      <c r="R751" s="75">
        <v>2.496</v>
      </c>
      <c r="S751" s="75">
        <v>2.496</v>
      </c>
      <c r="T751" s="75">
        <v>2.496</v>
      </c>
      <c r="U751" s="75">
        <v>2.496</v>
      </c>
      <c r="V751" s="75">
        <v>2.496</v>
      </c>
      <c r="W751" s="75">
        <v>2.496</v>
      </c>
      <c r="X751" s="75">
        <v>2.496</v>
      </c>
      <c r="Y751" s="82">
        <v>2.496</v>
      </c>
    </row>
    <row r="752" spans="1:25" s="62" customFormat="1" ht="18.75" customHeight="1" collapsed="1" thickBot="1" x14ac:dyDescent="0.25">
      <c r="A752" s="111">
        <v>28</v>
      </c>
      <c r="B752" s="101">
        <v>750.428</v>
      </c>
      <c r="C752" s="102">
        <v>678.50800000000004</v>
      </c>
      <c r="D752" s="102">
        <v>591.61800000000005</v>
      </c>
      <c r="E752" s="103">
        <v>521.74800000000005</v>
      </c>
      <c r="F752" s="103">
        <v>619.82799999999997</v>
      </c>
      <c r="G752" s="103">
        <v>653.678</v>
      </c>
      <c r="H752" s="103">
        <v>814.048</v>
      </c>
      <c r="I752" s="103">
        <v>1044.7280000000001</v>
      </c>
      <c r="J752" s="103">
        <v>1169.2079999999999</v>
      </c>
      <c r="K752" s="104">
        <v>1232.4479999999999</v>
      </c>
      <c r="L752" s="103">
        <v>1268.078</v>
      </c>
      <c r="M752" s="105">
        <v>1254.8879999999999</v>
      </c>
      <c r="N752" s="104">
        <v>1245.578</v>
      </c>
      <c r="O752" s="103">
        <v>1253.1279999999999</v>
      </c>
      <c r="P752" s="105">
        <v>1253.548</v>
      </c>
      <c r="Q752" s="106">
        <v>1239.3879999999999</v>
      </c>
      <c r="R752" s="103">
        <v>1242.6979999999999</v>
      </c>
      <c r="S752" s="106">
        <v>1239.068</v>
      </c>
      <c r="T752" s="103">
        <v>1245.9979999999998</v>
      </c>
      <c r="U752" s="102">
        <v>1248.7079999999999</v>
      </c>
      <c r="V752" s="102">
        <v>1224.098</v>
      </c>
      <c r="W752" s="102">
        <v>1147.6879999999999</v>
      </c>
      <c r="X752" s="102">
        <v>1009.078</v>
      </c>
      <c r="Y752" s="107">
        <v>827.73800000000006</v>
      </c>
    </row>
    <row r="753" spans="1:25" s="62" customFormat="1" ht="18.75" hidden="1" customHeight="1" outlineLevel="1" x14ac:dyDescent="0.2">
      <c r="A753" s="160" t="s">
        <v>8</v>
      </c>
      <c r="B753" s="255">
        <f>B146</f>
        <v>804.59</v>
      </c>
      <c r="C753" s="255">
        <f t="shared" ref="C753:Y753" si="206">C146</f>
        <v>742.51</v>
      </c>
      <c r="D753" s="255">
        <f t="shared" si="206"/>
        <v>763.9</v>
      </c>
      <c r="E753" s="255">
        <f t="shared" si="206"/>
        <v>786.13</v>
      </c>
      <c r="F753" s="255">
        <f t="shared" si="206"/>
        <v>788.83</v>
      </c>
      <c r="G753" s="255">
        <f t="shared" si="206"/>
        <v>778.13</v>
      </c>
      <c r="H753" s="255">
        <f t="shared" si="206"/>
        <v>771.66</v>
      </c>
      <c r="I753" s="255">
        <f t="shared" si="206"/>
        <v>725.42</v>
      </c>
      <c r="J753" s="255">
        <f t="shared" si="206"/>
        <v>742.99</v>
      </c>
      <c r="K753" s="255">
        <f t="shared" si="206"/>
        <v>746.41</v>
      </c>
      <c r="L753" s="255">
        <f t="shared" si="206"/>
        <v>760.15</v>
      </c>
      <c r="M753" s="255">
        <f t="shared" si="206"/>
        <v>769.32</v>
      </c>
      <c r="N753" s="255">
        <f t="shared" si="206"/>
        <v>724.39</v>
      </c>
      <c r="O753" s="255">
        <f t="shared" si="206"/>
        <v>709.73</v>
      </c>
      <c r="P753" s="255">
        <f t="shared" si="206"/>
        <v>710.59</v>
      </c>
      <c r="Q753" s="255">
        <f t="shared" si="206"/>
        <v>737.13</v>
      </c>
      <c r="R753" s="255">
        <f t="shared" si="206"/>
        <v>744.76</v>
      </c>
      <c r="S753" s="255">
        <f t="shared" si="206"/>
        <v>748.79</v>
      </c>
      <c r="T753" s="255">
        <f t="shared" si="206"/>
        <v>737.95</v>
      </c>
      <c r="U753" s="255">
        <f t="shared" si="206"/>
        <v>736.37</v>
      </c>
      <c r="V753" s="255">
        <f t="shared" si="206"/>
        <v>736.11</v>
      </c>
      <c r="W753" s="255">
        <f t="shared" si="206"/>
        <v>740.79</v>
      </c>
      <c r="X753" s="255">
        <f t="shared" si="206"/>
        <v>746.77</v>
      </c>
      <c r="Y753" s="255">
        <f t="shared" si="206"/>
        <v>744.14</v>
      </c>
    </row>
    <row r="754" spans="1:25" s="62" customFormat="1" ht="18.75" hidden="1" customHeight="1" outlineLevel="1" x14ac:dyDescent="0.2">
      <c r="A754" s="53" t="s">
        <v>10</v>
      </c>
      <c r="B754" s="76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Q754" s="74"/>
      <c r="R754" s="74"/>
      <c r="S754" s="74"/>
      <c r="T754" s="74"/>
      <c r="U754" s="74"/>
      <c r="V754" s="74"/>
      <c r="W754" s="74"/>
      <c r="X754" s="74"/>
      <c r="Y754" s="81"/>
    </row>
    <row r="755" spans="1:25" s="62" customFormat="1" ht="18.75" hidden="1" customHeight="1" outlineLevel="1" thickBot="1" x14ac:dyDescent="0.25">
      <c r="A755" s="161" t="s">
        <v>11</v>
      </c>
      <c r="B755" s="77">
        <v>2.496</v>
      </c>
      <c r="C755" s="75">
        <v>2.496</v>
      </c>
      <c r="D755" s="75">
        <v>2.496</v>
      </c>
      <c r="E755" s="75">
        <v>2.496</v>
      </c>
      <c r="F755" s="75">
        <v>2.496</v>
      </c>
      <c r="G755" s="75">
        <v>2.496</v>
      </c>
      <c r="H755" s="75">
        <v>2.496</v>
      </c>
      <c r="I755" s="75">
        <v>2.496</v>
      </c>
      <c r="J755" s="75">
        <v>2.496</v>
      </c>
      <c r="K755" s="75">
        <v>2.496</v>
      </c>
      <c r="L755" s="75">
        <v>2.496</v>
      </c>
      <c r="M755" s="75">
        <v>2.496</v>
      </c>
      <c r="N755" s="75">
        <v>2.496</v>
      </c>
      <c r="O755" s="75">
        <v>2.496</v>
      </c>
      <c r="P755" s="75">
        <v>2.496</v>
      </c>
      <c r="Q755" s="75">
        <v>2.496</v>
      </c>
      <c r="R755" s="75">
        <v>2.496</v>
      </c>
      <c r="S755" s="75">
        <v>2.496</v>
      </c>
      <c r="T755" s="75">
        <v>2.496</v>
      </c>
      <c r="U755" s="75">
        <v>2.496</v>
      </c>
      <c r="V755" s="75">
        <v>2.496</v>
      </c>
      <c r="W755" s="75">
        <v>2.496</v>
      </c>
      <c r="X755" s="75">
        <v>2.496</v>
      </c>
      <c r="Y755" s="82">
        <v>2.496</v>
      </c>
    </row>
    <row r="756" spans="1:25" s="62" customFormat="1" ht="18.75" customHeight="1" collapsed="1" thickBot="1" x14ac:dyDescent="0.25">
      <c r="A756" s="109">
        <v>29</v>
      </c>
      <c r="B756" s="101">
        <f t="shared" ref="B756:Y756" si="207">SUM(B757:B759)</f>
        <v>727.46600000000001</v>
      </c>
      <c r="C756" s="102">
        <f t="shared" si="207"/>
        <v>693.05599999999993</v>
      </c>
      <c r="D756" s="102">
        <f t="shared" si="207"/>
        <v>711.24599999999998</v>
      </c>
      <c r="E756" s="103">
        <f t="shared" si="207"/>
        <v>727.726</v>
      </c>
      <c r="F756" s="103">
        <f t="shared" si="207"/>
        <v>722.99599999999998</v>
      </c>
      <c r="G756" s="103">
        <f t="shared" si="207"/>
        <v>711.58600000000001</v>
      </c>
      <c r="H756" s="103">
        <f t="shared" si="207"/>
        <v>697.87599999999998</v>
      </c>
      <c r="I756" s="103">
        <f t="shared" si="207"/>
        <v>691.44600000000003</v>
      </c>
      <c r="J756" s="103">
        <f t="shared" si="207"/>
        <v>690.78599999999994</v>
      </c>
      <c r="K756" s="104">
        <f t="shared" si="207"/>
        <v>704.40599999999995</v>
      </c>
      <c r="L756" s="103">
        <f t="shared" si="207"/>
        <v>701.07600000000002</v>
      </c>
      <c r="M756" s="105">
        <f t="shared" si="207"/>
        <v>713.48599999999999</v>
      </c>
      <c r="N756" s="104">
        <f t="shared" si="207"/>
        <v>700.04599999999994</v>
      </c>
      <c r="O756" s="103">
        <f t="shared" si="207"/>
        <v>698.85599999999999</v>
      </c>
      <c r="P756" s="105">
        <f t="shared" si="207"/>
        <v>694.78599999999994</v>
      </c>
      <c r="Q756" s="106">
        <f t="shared" si="207"/>
        <v>720.68600000000004</v>
      </c>
      <c r="R756" s="103">
        <f t="shared" si="207"/>
        <v>728.91599999999994</v>
      </c>
      <c r="S756" s="106">
        <f t="shared" si="207"/>
        <v>736.01599999999996</v>
      </c>
      <c r="T756" s="103">
        <f t="shared" si="207"/>
        <v>730.25599999999997</v>
      </c>
      <c r="U756" s="102">
        <f t="shared" si="207"/>
        <v>720.98599999999999</v>
      </c>
      <c r="V756" s="102">
        <f t="shared" si="207"/>
        <v>717.79599999999994</v>
      </c>
      <c r="W756" s="102">
        <f t="shared" si="207"/>
        <v>721.08600000000001</v>
      </c>
      <c r="X756" s="102">
        <f t="shared" si="207"/>
        <v>723.32600000000002</v>
      </c>
      <c r="Y756" s="107">
        <f t="shared" si="207"/>
        <v>716.64599999999996</v>
      </c>
    </row>
    <row r="757" spans="1:25" s="62" customFormat="1" ht="18.75" hidden="1" customHeight="1" outlineLevel="1" x14ac:dyDescent="0.2">
      <c r="A757" s="160" t="s">
        <v>8</v>
      </c>
      <c r="B757" s="255">
        <f>B151</f>
        <v>724.97</v>
      </c>
      <c r="C757" s="255">
        <f t="shared" ref="C757:Y757" si="208">C151</f>
        <v>690.56</v>
      </c>
      <c r="D757" s="255">
        <f t="shared" si="208"/>
        <v>708.75</v>
      </c>
      <c r="E757" s="255">
        <f t="shared" si="208"/>
        <v>725.23</v>
      </c>
      <c r="F757" s="255">
        <f t="shared" si="208"/>
        <v>720.5</v>
      </c>
      <c r="G757" s="255">
        <f t="shared" si="208"/>
        <v>709.09</v>
      </c>
      <c r="H757" s="255">
        <f t="shared" si="208"/>
        <v>695.38</v>
      </c>
      <c r="I757" s="255">
        <f t="shared" si="208"/>
        <v>688.95</v>
      </c>
      <c r="J757" s="255">
        <f t="shared" si="208"/>
        <v>688.29</v>
      </c>
      <c r="K757" s="255">
        <f t="shared" si="208"/>
        <v>701.91</v>
      </c>
      <c r="L757" s="255">
        <f t="shared" si="208"/>
        <v>698.58</v>
      </c>
      <c r="M757" s="255">
        <f t="shared" si="208"/>
        <v>710.99</v>
      </c>
      <c r="N757" s="255">
        <f t="shared" si="208"/>
        <v>697.55</v>
      </c>
      <c r="O757" s="255">
        <f t="shared" si="208"/>
        <v>696.36</v>
      </c>
      <c r="P757" s="255">
        <f t="shared" si="208"/>
        <v>692.29</v>
      </c>
      <c r="Q757" s="255">
        <f t="shared" si="208"/>
        <v>718.19</v>
      </c>
      <c r="R757" s="255">
        <f t="shared" si="208"/>
        <v>726.42</v>
      </c>
      <c r="S757" s="255">
        <f t="shared" si="208"/>
        <v>733.52</v>
      </c>
      <c r="T757" s="255">
        <f t="shared" si="208"/>
        <v>727.76</v>
      </c>
      <c r="U757" s="255">
        <f t="shared" si="208"/>
        <v>718.49</v>
      </c>
      <c r="V757" s="255">
        <f t="shared" si="208"/>
        <v>715.3</v>
      </c>
      <c r="W757" s="255">
        <f t="shared" si="208"/>
        <v>718.59</v>
      </c>
      <c r="X757" s="255">
        <f t="shared" si="208"/>
        <v>720.83</v>
      </c>
      <c r="Y757" s="255">
        <f t="shared" si="208"/>
        <v>714.15</v>
      </c>
    </row>
    <row r="758" spans="1:25" s="62" customFormat="1" ht="18.75" hidden="1" customHeight="1" outlineLevel="1" x14ac:dyDescent="0.2">
      <c r="A758" s="53" t="s">
        <v>10</v>
      </c>
      <c r="B758" s="76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Q758" s="74"/>
      <c r="R758" s="74"/>
      <c r="S758" s="74"/>
      <c r="T758" s="74"/>
      <c r="U758" s="74"/>
      <c r="V758" s="74"/>
      <c r="W758" s="74"/>
      <c r="X758" s="74"/>
      <c r="Y758" s="81"/>
    </row>
    <row r="759" spans="1:25" s="62" customFormat="1" ht="18.75" hidden="1" customHeight="1" outlineLevel="1" thickBot="1" x14ac:dyDescent="0.25">
      <c r="A759" s="161" t="s">
        <v>11</v>
      </c>
      <c r="B759" s="77">
        <v>2.496</v>
      </c>
      <c r="C759" s="75">
        <v>2.496</v>
      </c>
      <c r="D759" s="75">
        <v>2.496</v>
      </c>
      <c r="E759" s="75">
        <v>2.496</v>
      </c>
      <c r="F759" s="75">
        <v>2.496</v>
      </c>
      <c r="G759" s="75">
        <v>2.496</v>
      </c>
      <c r="H759" s="75">
        <v>2.496</v>
      </c>
      <c r="I759" s="75">
        <v>2.496</v>
      </c>
      <c r="J759" s="75">
        <v>2.496</v>
      </c>
      <c r="K759" s="75">
        <v>2.496</v>
      </c>
      <c r="L759" s="75">
        <v>2.496</v>
      </c>
      <c r="M759" s="75">
        <v>2.496</v>
      </c>
      <c r="N759" s="75">
        <v>2.496</v>
      </c>
      <c r="O759" s="75">
        <v>2.496</v>
      </c>
      <c r="P759" s="75">
        <v>2.496</v>
      </c>
      <c r="Q759" s="75">
        <v>2.496</v>
      </c>
      <c r="R759" s="75">
        <v>2.496</v>
      </c>
      <c r="S759" s="75">
        <v>2.496</v>
      </c>
      <c r="T759" s="75">
        <v>2.496</v>
      </c>
      <c r="U759" s="75">
        <v>2.496</v>
      </c>
      <c r="V759" s="75">
        <v>2.496</v>
      </c>
      <c r="W759" s="75">
        <v>2.496</v>
      </c>
      <c r="X759" s="75">
        <v>2.496</v>
      </c>
      <c r="Y759" s="82">
        <v>2.496</v>
      </c>
    </row>
    <row r="760" spans="1:25" s="62" customFormat="1" ht="18.75" customHeight="1" collapsed="1" thickBot="1" x14ac:dyDescent="0.25">
      <c r="A760" s="110">
        <v>30</v>
      </c>
      <c r="B760" s="101">
        <f t="shared" ref="B760:Y760" si="209">SUM(B761:B763)</f>
        <v>753.29599999999994</v>
      </c>
      <c r="C760" s="102">
        <f t="shared" si="209"/>
        <v>730.71600000000001</v>
      </c>
      <c r="D760" s="102">
        <f t="shared" si="209"/>
        <v>736.17599999999993</v>
      </c>
      <c r="E760" s="103">
        <f t="shared" si="209"/>
        <v>753.23599999999999</v>
      </c>
      <c r="F760" s="103">
        <f t="shared" si="209"/>
        <v>740.28599999999994</v>
      </c>
      <c r="G760" s="103">
        <f t="shared" si="209"/>
        <v>739.976</v>
      </c>
      <c r="H760" s="103">
        <f t="shared" si="209"/>
        <v>744.06600000000003</v>
      </c>
      <c r="I760" s="103">
        <f t="shared" si="209"/>
        <v>722.976</v>
      </c>
      <c r="J760" s="103">
        <f t="shared" si="209"/>
        <v>736.57600000000002</v>
      </c>
      <c r="K760" s="104">
        <f t="shared" si="209"/>
        <v>747.39599999999996</v>
      </c>
      <c r="L760" s="103">
        <f t="shared" si="209"/>
        <v>738.67599999999993</v>
      </c>
      <c r="M760" s="105">
        <f t="shared" si="209"/>
        <v>750.05599999999993</v>
      </c>
      <c r="N760" s="104">
        <f t="shared" si="209"/>
        <v>752.64599999999996</v>
      </c>
      <c r="O760" s="103">
        <f t="shared" si="209"/>
        <v>728.14599999999996</v>
      </c>
      <c r="P760" s="105">
        <f t="shared" si="209"/>
        <v>734.51599999999996</v>
      </c>
      <c r="Q760" s="106">
        <f t="shared" si="209"/>
        <v>758.95600000000002</v>
      </c>
      <c r="R760" s="103">
        <f t="shared" si="209"/>
        <v>767.99599999999998</v>
      </c>
      <c r="S760" s="106">
        <f t="shared" si="209"/>
        <v>772.44600000000003</v>
      </c>
      <c r="T760" s="103">
        <f t="shared" si="209"/>
        <v>767.50599999999997</v>
      </c>
      <c r="U760" s="102">
        <f t="shared" si="209"/>
        <v>757.61599999999999</v>
      </c>
      <c r="V760" s="102">
        <f t="shared" si="209"/>
        <v>762.85599999999999</v>
      </c>
      <c r="W760" s="102">
        <f t="shared" si="209"/>
        <v>764.46600000000001</v>
      </c>
      <c r="X760" s="102">
        <f t="shared" si="209"/>
        <v>757.87599999999998</v>
      </c>
      <c r="Y760" s="107">
        <f t="shared" si="209"/>
        <v>757.92599999999993</v>
      </c>
    </row>
    <row r="761" spans="1:25" s="62" customFormat="1" ht="18.75" hidden="1" customHeight="1" outlineLevel="1" x14ac:dyDescent="0.2">
      <c r="A761" s="159" t="s">
        <v>8</v>
      </c>
      <c r="B761" s="255">
        <f>B156</f>
        <v>750.8</v>
      </c>
      <c r="C761" s="255">
        <f t="shared" ref="C761:Y761" si="210">C156</f>
        <v>728.22</v>
      </c>
      <c r="D761" s="255">
        <f t="shared" si="210"/>
        <v>733.68</v>
      </c>
      <c r="E761" s="255">
        <f t="shared" si="210"/>
        <v>750.74</v>
      </c>
      <c r="F761" s="255">
        <f t="shared" si="210"/>
        <v>737.79</v>
      </c>
      <c r="G761" s="255">
        <f t="shared" si="210"/>
        <v>737.48</v>
      </c>
      <c r="H761" s="255">
        <f t="shared" si="210"/>
        <v>741.57</v>
      </c>
      <c r="I761" s="255">
        <f t="shared" si="210"/>
        <v>720.48</v>
      </c>
      <c r="J761" s="255">
        <f t="shared" si="210"/>
        <v>734.08</v>
      </c>
      <c r="K761" s="255">
        <f t="shared" si="210"/>
        <v>744.9</v>
      </c>
      <c r="L761" s="255">
        <f t="shared" si="210"/>
        <v>736.18</v>
      </c>
      <c r="M761" s="255">
        <f t="shared" si="210"/>
        <v>747.56</v>
      </c>
      <c r="N761" s="255">
        <f t="shared" si="210"/>
        <v>750.15</v>
      </c>
      <c r="O761" s="255">
        <f t="shared" si="210"/>
        <v>725.65</v>
      </c>
      <c r="P761" s="255">
        <f t="shared" si="210"/>
        <v>732.02</v>
      </c>
      <c r="Q761" s="255">
        <f t="shared" si="210"/>
        <v>756.46</v>
      </c>
      <c r="R761" s="255">
        <f t="shared" si="210"/>
        <v>765.5</v>
      </c>
      <c r="S761" s="255">
        <f t="shared" si="210"/>
        <v>769.95</v>
      </c>
      <c r="T761" s="255">
        <f t="shared" si="210"/>
        <v>765.01</v>
      </c>
      <c r="U761" s="255">
        <f t="shared" si="210"/>
        <v>755.12</v>
      </c>
      <c r="V761" s="255">
        <f t="shared" si="210"/>
        <v>760.36</v>
      </c>
      <c r="W761" s="255">
        <f t="shared" si="210"/>
        <v>761.97</v>
      </c>
      <c r="X761" s="255">
        <f t="shared" si="210"/>
        <v>755.38</v>
      </c>
      <c r="Y761" s="255">
        <f t="shared" si="210"/>
        <v>755.43</v>
      </c>
    </row>
    <row r="762" spans="1:25" s="62" customFormat="1" ht="18.75" hidden="1" customHeight="1" outlineLevel="1" x14ac:dyDescent="0.2">
      <c r="A762" s="58" t="s">
        <v>10</v>
      </c>
      <c r="B762" s="76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Q762" s="74"/>
      <c r="R762" s="74"/>
      <c r="S762" s="74"/>
      <c r="T762" s="74"/>
      <c r="U762" s="74"/>
      <c r="V762" s="74"/>
      <c r="W762" s="74"/>
      <c r="X762" s="74"/>
      <c r="Y762" s="81"/>
    </row>
    <row r="763" spans="1:25" s="62" customFormat="1" ht="18.75" hidden="1" customHeight="1" outlineLevel="1" thickBot="1" x14ac:dyDescent="0.25">
      <c r="A763" s="147" t="s">
        <v>11</v>
      </c>
      <c r="B763" s="77">
        <v>2.496</v>
      </c>
      <c r="C763" s="75">
        <v>2.496</v>
      </c>
      <c r="D763" s="75">
        <v>2.496</v>
      </c>
      <c r="E763" s="75">
        <v>2.496</v>
      </c>
      <c r="F763" s="75">
        <v>2.496</v>
      </c>
      <c r="G763" s="75">
        <v>2.496</v>
      </c>
      <c r="H763" s="75">
        <v>2.496</v>
      </c>
      <c r="I763" s="75">
        <v>2.496</v>
      </c>
      <c r="J763" s="75">
        <v>2.496</v>
      </c>
      <c r="K763" s="75">
        <v>2.496</v>
      </c>
      <c r="L763" s="75">
        <v>2.496</v>
      </c>
      <c r="M763" s="75">
        <v>2.496</v>
      </c>
      <c r="N763" s="75">
        <v>2.496</v>
      </c>
      <c r="O763" s="75">
        <v>2.496</v>
      </c>
      <c r="P763" s="75">
        <v>2.496</v>
      </c>
      <c r="Q763" s="75">
        <v>2.496</v>
      </c>
      <c r="R763" s="75">
        <v>2.496</v>
      </c>
      <c r="S763" s="75">
        <v>2.496</v>
      </c>
      <c r="T763" s="75">
        <v>2.496</v>
      </c>
      <c r="U763" s="75">
        <v>2.496</v>
      </c>
      <c r="V763" s="75">
        <v>2.496</v>
      </c>
      <c r="W763" s="75">
        <v>2.496</v>
      </c>
      <c r="X763" s="75">
        <v>2.496</v>
      </c>
      <c r="Y763" s="82">
        <v>2.496</v>
      </c>
    </row>
    <row r="764" spans="1:25" s="62" customFormat="1" ht="18.75" customHeight="1" collapsed="1" thickBot="1" x14ac:dyDescent="0.25">
      <c r="A764" s="112">
        <v>31</v>
      </c>
      <c r="B764" s="101">
        <f t="shared" ref="B764:Y764" si="211">SUM(B765:B767)</f>
        <v>727.15599999999995</v>
      </c>
      <c r="C764" s="102">
        <f t="shared" si="211"/>
        <v>702.65599999999995</v>
      </c>
      <c r="D764" s="132">
        <f t="shared" si="211"/>
        <v>712.67599999999993</v>
      </c>
      <c r="E764" s="103">
        <f t="shared" si="211"/>
        <v>726.27599999999995</v>
      </c>
      <c r="F764" s="103">
        <f t="shared" si="211"/>
        <v>719.85599999999999</v>
      </c>
      <c r="G764" s="103">
        <f t="shared" si="211"/>
        <v>718.49599999999998</v>
      </c>
      <c r="H764" s="103">
        <f t="shared" si="211"/>
        <v>715.46600000000001</v>
      </c>
      <c r="I764" s="103">
        <f t="shared" si="211"/>
        <v>697.78599999999994</v>
      </c>
      <c r="J764" s="103">
        <f t="shared" si="211"/>
        <v>701.96600000000001</v>
      </c>
      <c r="K764" s="104">
        <f t="shared" si="211"/>
        <v>709.36599999999999</v>
      </c>
      <c r="L764" s="103">
        <f t="shared" si="211"/>
        <v>708.63599999999997</v>
      </c>
      <c r="M764" s="105">
        <f t="shared" si="211"/>
        <v>708.63599999999997</v>
      </c>
      <c r="N764" s="104">
        <f t="shared" si="211"/>
        <v>717.71600000000001</v>
      </c>
      <c r="O764" s="103">
        <f t="shared" si="211"/>
        <v>699.24599999999998</v>
      </c>
      <c r="P764" s="105">
        <f t="shared" si="211"/>
        <v>704.31600000000003</v>
      </c>
      <c r="Q764" s="106">
        <f t="shared" si="211"/>
        <v>733.36599999999999</v>
      </c>
      <c r="R764" s="103">
        <f t="shared" si="211"/>
        <v>737.096</v>
      </c>
      <c r="S764" s="106">
        <f t="shared" si="211"/>
        <v>740.55599999999993</v>
      </c>
      <c r="T764" s="103">
        <f t="shared" si="211"/>
        <v>720.66599999999994</v>
      </c>
      <c r="U764" s="102">
        <f t="shared" si="211"/>
        <v>725.976</v>
      </c>
      <c r="V764" s="102">
        <f t="shared" si="211"/>
        <v>727.57600000000002</v>
      </c>
      <c r="W764" s="102">
        <f t="shared" si="211"/>
        <v>731.23599999999999</v>
      </c>
      <c r="X764" s="102">
        <f t="shared" si="211"/>
        <v>735.37599999999998</v>
      </c>
      <c r="Y764" s="119">
        <f t="shared" si="211"/>
        <v>729.90599999999995</v>
      </c>
    </row>
    <row r="765" spans="1:25" s="62" customFormat="1" ht="18.75" hidden="1" customHeight="1" outlineLevel="1" x14ac:dyDescent="0.2">
      <c r="A765" s="160" t="s">
        <v>8</v>
      </c>
      <c r="B765" s="255">
        <f>B161</f>
        <v>724.66</v>
      </c>
      <c r="C765" s="255">
        <f t="shared" ref="C765:Y765" si="212">C161</f>
        <v>700.16</v>
      </c>
      <c r="D765" s="255">
        <f t="shared" si="212"/>
        <v>710.18</v>
      </c>
      <c r="E765" s="255">
        <f t="shared" si="212"/>
        <v>723.78</v>
      </c>
      <c r="F765" s="255">
        <f t="shared" si="212"/>
        <v>717.36</v>
      </c>
      <c r="G765" s="255">
        <f t="shared" si="212"/>
        <v>716</v>
      </c>
      <c r="H765" s="255">
        <f t="shared" si="212"/>
        <v>712.97</v>
      </c>
      <c r="I765" s="255">
        <f t="shared" si="212"/>
        <v>695.29</v>
      </c>
      <c r="J765" s="255">
        <f t="shared" si="212"/>
        <v>699.47</v>
      </c>
      <c r="K765" s="255">
        <f t="shared" si="212"/>
        <v>706.87</v>
      </c>
      <c r="L765" s="255">
        <f t="shared" si="212"/>
        <v>706.14</v>
      </c>
      <c r="M765" s="255">
        <f t="shared" si="212"/>
        <v>706.14</v>
      </c>
      <c r="N765" s="255">
        <f t="shared" si="212"/>
        <v>715.22</v>
      </c>
      <c r="O765" s="255">
        <f t="shared" si="212"/>
        <v>696.75</v>
      </c>
      <c r="P765" s="255">
        <f t="shared" si="212"/>
        <v>701.82</v>
      </c>
      <c r="Q765" s="255">
        <f t="shared" si="212"/>
        <v>730.87</v>
      </c>
      <c r="R765" s="255">
        <f t="shared" si="212"/>
        <v>734.6</v>
      </c>
      <c r="S765" s="255">
        <f t="shared" si="212"/>
        <v>738.06</v>
      </c>
      <c r="T765" s="255">
        <f t="shared" si="212"/>
        <v>718.17</v>
      </c>
      <c r="U765" s="255">
        <f t="shared" si="212"/>
        <v>723.48</v>
      </c>
      <c r="V765" s="255">
        <f t="shared" si="212"/>
        <v>725.08</v>
      </c>
      <c r="W765" s="255">
        <f t="shared" si="212"/>
        <v>728.74</v>
      </c>
      <c r="X765" s="255">
        <f t="shared" si="212"/>
        <v>732.88</v>
      </c>
      <c r="Y765" s="255">
        <f t="shared" si="212"/>
        <v>727.41</v>
      </c>
    </row>
    <row r="766" spans="1:25" s="62" customFormat="1" ht="18.75" hidden="1" customHeight="1" outlineLevel="1" x14ac:dyDescent="0.2">
      <c r="A766" s="53" t="s">
        <v>10</v>
      </c>
      <c r="B766" s="76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Q766" s="74"/>
      <c r="R766" s="74"/>
      <c r="S766" s="74"/>
      <c r="T766" s="74"/>
      <c r="U766" s="74"/>
      <c r="V766" s="74"/>
      <c r="W766" s="74"/>
      <c r="X766" s="74"/>
      <c r="Y766" s="81"/>
    </row>
    <row r="767" spans="1:25" s="62" customFormat="1" ht="18.75" hidden="1" customHeight="1" outlineLevel="1" thickBot="1" x14ac:dyDescent="0.25">
      <c r="A767" s="161" t="s">
        <v>11</v>
      </c>
      <c r="B767" s="77">
        <v>2.496</v>
      </c>
      <c r="C767" s="75">
        <v>2.496</v>
      </c>
      <c r="D767" s="75">
        <v>2.496</v>
      </c>
      <c r="E767" s="75">
        <v>2.496</v>
      </c>
      <c r="F767" s="75">
        <v>2.496</v>
      </c>
      <c r="G767" s="75">
        <v>2.496</v>
      </c>
      <c r="H767" s="75">
        <v>2.496</v>
      </c>
      <c r="I767" s="75">
        <v>2.496</v>
      </c>
      <c r="J767" s="75">
        <v>2.496</v>
      </c>
      <c r="K767" s="75">
        <v>2.496</v>
      </c>
      <c r="L767" s="75">
        <v>2.496</v>
      </c>
      <c r="M767" s="75">
        <v>2.496</v>
      </c>
      <c r="N767" s="75">
        <v>2.496</v>
      </c>
      <c r="O767" s="75">
        <v>2.496</v>
      </c>
      <c r="P767" s="75">
        <v>2.496</v>
      </c>
      <c r="Q767" s="75">
        <v>2.496</v>
      </c>
      <c r="R767" s="75">
        <v>2.496</v>
      </c>
      <c r="S767" s="75">
        <v>2.496</v>
      </c>
      <c r="T767" s="75">
        <v>2.496</v>
      </c>
      <c r="U767" s="75">
        <v>2.496</v>
      </c>
      <c r="V767" s="75">
        <v>2.496</v>
      </c>
      <c r="W767" s="75">
        <v>2.496</v>
      </c>
      <c r="X767" s="75">
        <v>2.496</v>
      </c>
      <c r="Y767" s="82">
        <v>2.496</v>
      </c>
    </row>
    <row r="768" spans="1:25" collapsed="1" x14ac:dyDescent="0.2">
      <c r="A768" s="68"/>
      <c r="B768" s="68"/>
      <c r="C768" s="68"/>
      <c r="D768" s="68"/>
      <c r="E768" s="68"/>
      <c r="F768" s="68"/>
      <c r="G768" s="68"/>
      <c r="H768" s="68"/>
      <c r="I768" s="68"/>
      <c r="J768" s="68"/>
      <c r="K768" s="68"/>
      <c r="L768" s="68"/>
      <c r="M768" s="68"/>
      <c r="N768" s="68"/>
      <c r="O768" s="68"/>
      <c r="P768" s="68"/>
      <c r="Q768" s="68"/>
      <c r="R768" s="68"/>
      <c r="S768" s="68"/>
      <c r="T768" s="68"/>
      <c r="U768" s="68"/>
      <c r="V768" s="68"/>
      <c r="W768" s="68"/>
      <c r="X768" s="68"/>
      <c r="Y768" s="68"/>
    </row>
    <row r="769" spans="1:25" ht="15" thickBot="1" x14ac:dyDescent="0.25">
      <c r="A769" s="146"/>
    </row>
    <row r="770" spans="1:25" s="62" customFormat="1" ht="31.5" customHeight="1" thickBot="1" x14ac:dyDescent="0.25">
      <c r="A770" s="411" t="s">
        <v>47</v>
      </c>
      <c r="B770" s="413" t="s">
        <v>87</v>
      </c>
      <c r="C770" s="414"/>
      <c r="D770" s="414"/>
      <c r="E770" s="414"/>
      <c r="F770" s="414"/>
      <c r="G770" s="414"/>
      <c r="H770" s="414"/>
      <c r="I770" s="414"/>
      <c r="J770" s="414"/>
      <c r="K770" s="414"/>
      <c r="L770" s="414"/>
      <c r="M770" s="414"/>
      <c r="N770" s="414"/>
      <c r="O770" s="414"/>
      <c r="P770" s="414"/>
      <c r="Q770" s="414"/>
      <c r="R770" s="414"/>
      <c r="S770" s="414"/>
      <c r="T770" s="414"/>
      <c r="U770" s="414"/>
      <c r="V770" s="414"/>
      <c r="W770" s="414"/>
      <c r="X770" s="414"/>
      <c r="Y770" s="415"/>
    </row>
    <row r="771" spans="1:25" s="62" customFormat="1" ht="35.25" customHeight="1" thickBot="1" x14ac:dyDescent="0.25">
      <c r="A771" s="412"/>
      <c r="B771" s="164" t="s">
        <v>46</v>
      </c>
      <c r="C771" s="165" t="s">
        <v>45</v>
      </c>
      <c r="D771" s="166" t="s">
        <v>44</v>
      </c>
      <c r="E771" s="165" t="s">
        <v>43</v>
      </c>
      <c r="F771" s="165" t="s">
        <v>42</v>
      </c>
      <c r="G771" s="165" t="s">
        <v>41</v>
      </c>
      <c r="H771" s="165" t="s">
        <v>40</v>
      </c>
      <c r="I771" s="165" t="s">
        <v>39</v>
      </c>
      <c r="J771" s="165" t="s">
        <v>38</v>
      </c>
      <c r="K771" s="167" t="s">
        <v>37</v>
      </c>
      <c r="L771" s="165" t="s">
        <v>36</v>
      </c>
      <c r="M771" s="168" t="s">
        <v>35</v>
      </c>
      <c r="N771" s="167" t="s">
        <v>34</v>
      </c>
      <c r="O771" s="165" t="s">
        <v>33</v>
      </c>
      <c r="P771" s="168" t="s">
        <v>32</v>
      </c>
      <c r="Q771" s="166" t="s">
        <v>31</v>
      </c>
      <c r="R771" s="165" t="s">
        <v>30</v>
      </c>
      <c r="S771" s="166" t="s">
        <v>29</v>
      </c>
      <c r="T771" s="165" t="s">
        <v>28</v>
      </c>
      <c r="U771" s="166" t="s">
        <v>27</v>
      </c>
      <c r="V771" s="165" t="s">
        <v>26</v>
      </c>
      <c r="W771" s="166" t="s">
        <v>25</v>
      </c>
      <c r="X771" s="165" t="s">
        <v>24</v>
      </c>
      <c r="Y771" s="169" t="s">
        <v>23</v>
      </c>
    </row>
    <row r="772" spans="1:25" s="62" customFormat="1" ht="18.75" customHeight="1" thickBot="1" x14ac:dyDescent="0.25">
      <c r="A772" s="113">
        <v>1</v>
      </c>
      <c r="B772" s="255" t="str">
        <f>'цена АТС'!D50</f>
        <v>0</v>
      </c>
      <c r="C772" s="255" t="str">
        <f>'цена АТС'!D51</f>
        <v>0</v>
      </c>
      <c r="D772" s="255">
        <f>'цена АТС'!D52</f>
        <v>0.01</v>
      </c>
      <c r="E772" s="255">
        <f>'цена АТС'!D53</f>
        <v>0.01</v>
      </c>
      <c r="F772" s="255" t="str">
        <f>'цена АТС'!D54</f>
        <v>0</v>
      </c>
      <c r="G772" s="255">
        <f>'цена АТС'!D55</f>
        <v>0.01</v>
      </c>
      <c r="H772" s="255" t="str">
        <f>'цена АТС'!D56</f>
        <v>0</v>
      </c>
      <c r="I772" s="255" t="str">
        <f>'цена АТС'!D57</f>
        <v>0</v>
      </c>
      <c r="J772" s="255" t="str">
        <f>'цена АТС'!D58</f>
        <v>0</v>
      </c>
      <c r="K772" s="255" t="str">
        <f>'цена АТС'!D59</f>
        <v>0</v>
      </c>
      <c r="L772" s="255">
        <f>'цена АТС'!D60</f>
        <v>0.01</v>
      </c>
      <c r="M772" s="255" t="str">
        <f>'цена АТС'!D61</f>
        <v>0</v>
      </c>
      <c r="N772" s="255">
        <f>'цена АТС'!D62</f>
        <v>0.01</v>
      </c>
      <c r="O772" s="255" t="str">
        <f>'цена АТС'!D63</f>
        <v>0</v>
      </c>
      <c r="P772" s="255" t="str">
        <f>'цена АТС'!D64</f>
        <v>0</v>
      </c>
      <c r="Q772" s="255" t="str">
        <f>'цена АТС'!D65</f>
        <v>0</v>
      </c>
      <c r="R772" s="255" t="str">
        <f>'цена АТС'!D66</f>
        <v>0</v>
      </c>
      <c r="S772" s="255" t="str">
        <f>'цена АТС'!D67</f>
        <v>0</v>
      </c>
      <c r="T772" s="255" t="str">
        <f>'цена АТС'!D68</f>
        <v>0</v>
      </c>
      <c r="U772" s="255" t="str">
        <f>'цена АТС'!D69</f>
        <v>0</v>
      </c>
      <c r="V772" s="255" t="str">
        <f>'цена АТС'!D70</f>
        <v>0</v>
      </c>
      <c r="W772" s="255">
        <f>'цена АТС'!D71</f>
        <v>0.01</v>
      </c>
      <c r="X772" s="255" t="str">
        <f>'цена АТС'!D72</f>
        <v>0</v>
      </c>
      <c r="Y772" s="255" t="str">
        <f>'цена АТС'!D73</f>
        <v>0</v>
      </c>
    </row>
    <row r="773" spans="1:25" s="62" customFormat="1" ht="18.75" customHeight="1" thickBot="1" x14ac:dyDescent="0.25">
      <c r="A773" s="112">
        <v>2</v>
      </c>
      <c r="B773" s="255" t="str">
        <f>'цена АТС'!D74</f>
        <v>0</v>
      </c>
      <c r="C773" s="255" t="str">
        <f>'цена АТС'!D75</f>
        <v>0</v>
      </c>
      <c r="D773" s="255" t="str">
        <f>'цена АТС'!D76</f>
        <v>0</v>
      </c>
      <c r="E773" s="255" t="str">
        <f>'цена АТС'!D77</f>
        <v>0</v>
      </c>
      <c r="F773" s="255" t="str">
        <f>'цена АТС'!D78</f>
        <v>0</v>
      </c>
      <c r="G773" s="255" t="str">
        <f>'цена АТС'!D79</f>
        <v>0</v>
      </c>
      <c r="H773" s="255" t="str">
        <f>'цена АТС'!D80</f>
        <v>0</v>
      </c>
      <c r="I773" s="255" t="str">
        <f>'цена АТС'!D81</f>
        <v>0</v>
      </c>
      <c r="J773" s="255" t="str">
        <f>'цена АТС'!D82</f>
        <v>0</v>
      </c>
      <c r="K773" s="255" t="str">
        <f>'цена АТС'!D83</f>
        <v>0</v>
      </c>
      <c r="L773" s="255" t="str">
        <f>'цена АТС'!D84</f>
        <v>0</v>
      </c>
      <c r="M773" s="255" t="str">
        <f>'цена АТС'!D85</f>
        <v>0</v>
      </c>
      <c r="N773" s="255" t="str">
        <f>'цена АТС'!D86</f>
        <v>0</v>
      </c>
      <c r="O773" s="255">
        <f>'цена АТС'!D95</f>
        <v>0.01</v>
      </c>
      <c r="P773" s="255" t="str">
        <f>'цена АТС'!D88</f>
        <v>0</v>
      </c>
      <c r="Q773" s="255">
        <f>'цена АТС'!D89</f>
        <v>0.01</v>
      </c>
      <c r="R773" s="255" t="str">
        <f>'цена АТС'!D90</f>
        <v>0</v>
      </c>
      <c r="S773" s="255" t="str">
        <f>'цена АТС'!D91</f>
        <v>0</v>
      </c>
      <c r="T773" s="255" t="str">
        <f>'цена АТС'!D92</f>
        <v>0</v>
      </c>
      <c r="U773" s="255" t="str">
        <f>'цена АТС'!D93</f>
        <v>0</v>
      </c>
      <c r="V773" s="255" t="str">
        <f>'цена АТС'!D94</f>
        <v>0</v>
      </c>
      <c r="W773" s="255">
        <f>'цена АТС'!D95</f>
        <v>0.01</v>
      </c>
      <c r="X773" s="255" t="str">
        <f>'цена АТС'!D96</f>
        <v>0</v>
      </c>
      <c r="Y773" s="255">
        <f>'цена АТС'!D97</f>
        <v>0.01</v>
      </c>
    </row>
    <row r="774" spans="1:25" s="62" customFormat="1" ht="18.75" customHeight="1" thickBot="1" x14ac:dyDescent="0.25">
      <c r="A774" s="109">
        <v>3</v>
      </c>
      <c r="B774" s="255" t="str">
        <f>'цена АТС'!D98</f>
        <v>0</v>
      </c>
      <c r="C774" s="255" t="str">
        <f>'цена АТС'!D99</f>
        <v>0</v>
      </c>
      <c r="D774" s="255">
        <f>'цена АТС'!D100</f>
        <v>0.01</v>
      </c>
      <c r="E774" s="255" t="str">
        <f>'цена АТС'!D101</f>
        <v>0</v>
      </c>
      <c r="F774" s="255">
        <f>'цена АТС'!D102</f>
        <v>0.01</v>
      </c>
      <c r="G774" s="255" t="str">
        <f>'цена АТС'!D103</f>
        <v>0</v>
      </c>
      <c r="H774" s="255" t="str">
        <f>'цена АТС'!D104</f>
        <v>0</v>
      </c>
      <c r="I774" s="255" t="str">
        <f>'цена АТС'!D105</f>
        <v>0</v>
      </c>
      <c r="J774" s="255" t="str">
        <f>'цена АТС'!D106</f>
        <v>0</v>
      </c>
      <c r="K774" s="255" t="str">
        <f>'цена АТС'!D107</f>
        <v>0</v>
      </c>
      <c r="L774" s="255" t="str">
        <f>'цена АТС'!D108</f>
        <v>0</v>
      </c>
      <c r="M774" s="255" t="str">
        <f>'цена АТС'!D109</f>
        <v>0</v>
      </c>
      <c r="N774" s="255" t="str">
        <f>'цена АТС'!D110</f>
        <v>0</v>
      </c>
      <c r="O774" s="255" t="str">
        <f>'цена АТС'!D111</f>
        <v>0</v>
      </c>
      <c r="P774" s="255" t="str">
        <f>'цена АТС'!D112</f>
        <v>0</v>
      </c>
      <c r="Q774" s="255">
        <f>'цена АТС'!D113</f>
        <v>0.01</v>
      </c>
      <c r="R774" s="255" t="str">
        <f>'цена АТС'!D114</f>
        <v>0</v>
      </c>
      <c r="S774" s="255" t="str">
        <f>'цена АТС'!D115</f>
        <v>0</v>
      </c>
      <c r="T774" s="255" t="str">
        <f>'цена АТС'!D116</f>
        <v>0</v>
      </c>
      <c r="U774" s="255" t="str">
        <f>'цена АТС'!D117</f>
        <v>0</v>
      </c>
      <c r="V774" s="255">
        <f>'цена АТС'!D118</f>
        <v>0.01</v>
      </c>
      <c r="W774" s="255">
        <f>'цена АТС'!D119</f>
        <v>0.01</v>
      </c>
      <c r="X774" s="255" t="str">
        <f>'цена АТС'!D120</f>
        <v>0</v>
      </c>
      <c r="Y774" s="255">
        <f>'цена АТС'!D121</f>
        <v>0.01</v>
      </c>
    </row>
    <row r="775" spans="1:25" s="62" customFormat="1" ht="18.75" customHeight="1" thickBot="1" x14ac:dyDescent="0.25">
      <c r="A775" s="112">
        <v>4</v>
      </c>
      <c r="B775" s="255" t="str">
        <f>'цена АТС'!D122</f>
        <v>0</v>
      </c>
      <c r="C775" s="255" t="str">
        <f>'цена АТС'!D123</f>
        <v>0</v>
      </c>
      <c r="D775" s="255" t="str">
        <f>'цена АТС'!D124</f>
        <v>0</v>
      </c>
      <c r="E775" s="255" t="str">
        <f>'цена АТС'!D125</f>
        <v>0</v>
      </c>
      <c r="F775" s="255">
        <f>'цена АТС'!D126</f>
        <v>0.01</v>
      </c>
      <c r="G775" s="255" t="str">
        <f>'цена АТС'!D127</f>
        <v>0</v>
      </c>
      <c r="H775" s="255">
        <f>'цена АТС'!D128</f>
        <v>0.01</v>
      </c>
      <c r="I775" s="255" t="str">
        <f>'цена АТС'!D129</f>
        <v>0</v>
      </c>
      <c r="J775" s="255" t="str">
        <f>'цена АТС'!D130</f>
        <v>0</v>
      </c>
      <c r="K775" s="255" t="str">
        <f>'цена АТС'!D131</f>
        <v>0</v>
      </c>
      <c r="L775" s="255" t="str">
        <f>'цена АТС'!D132</f>
        <v>0</v>
      </c>
      <c r="M775" s="255" t="str">
        <f>'цена АТС'!D133</f>
        <v>0</v>
      </c>
      <c r="N775" s="255">
        <f>'цена АТС'!D134</f>
        <v>0.01</v>
      </c>
      <c r="O775" s="255">
        <f>'цена АТС'!D135</f>
        <v>0.01</v>
      </c>
      <c r="P775" s="255">
        <f>'цена АТС'!D136</f>
        <v>12.44</v>
      </c>
      <c r="Q775" s="255">
        <f>'цена АТС'!D137</f>
        <v>19.440000000000001</v>
      </c>
      <c r="R775" s="255" t="str">
        <f>'цена АТС'!D138</f>
        <v>0</v>
      </c>
      <c r="S775" s="255" t="str">
        <f>'цена АТС'!D139</f>
        <v>0</v>
      </c>
      <c r="T775" s="255" t="str">
        <f>'цена АТС'!D140</f>
        <v>0</v>
      </c>
      <c r="U775" s="255" t="str">
        <f>'цена АТС'!D141</f>
        <v>0</v>
      </c>
      <c r="V775" s="255" t="str">
        <f>'цена АТС'!D142</f>
        <v>0</v>
      </c>
      <c r="W775" s="255">
        <f>'цена АТС'!D143</f>
        <v>0.01</v>
      </c>
      <c r="X775" s="255">
        <f>'цена АТС'!D144</f>
        <v>0.01</v>
      </c>
      <c r="Y775" s="255">
        <f>'цена АТС'!D145</f>
        <v>0.01</v>
      </c>
    </row>
    <row r="776" spans="1:25" s="62" customFormat="1" ht="18.75" customHeight="1" thickBot="1" x14ac:dyDescent="0.25">
      <c r="A776" s="109">
        <v>5</v>
      </c>
      <c r="B776" s="255" t="str">
        <f>'цена АТС'!D146</f>
        <v>0</v>
      </c>
      <c r="C776" s="255">
        <f>'цена АТС'!D147</f>
        <v>0.01</v>
      </c>
      <c r="D776" s="255" t="str">
        <f>'цена АТС'!D148</f>
        <v>0</v>
      </c>
      <c r="E776" s="255" t="str">
        <f>'цена АТС'!D149</f>
        <v>0</v>
      </c>
      <c r="F776" s="255" t="str">
        <f>'цена АТС'!D150</f>
        <v>0</v>
      </c>
      <c r="G776" s="255">
        <f>'цена АТС'!D151</f>
        <v>0.31</v>
      </c>
      <c r="H776" s="255" t="str">
        <f>'цена АТС'!D152</f>
        <v>0</v>
      </c>
      <c r="I776" s="255">
        <f>'цена АТС'!D153</f>
        <v>0.1</v>
      </c>
      <c r="J776" s="255" t="str">
        <f>'цена АТС'!D154</f>
        <v>0</v>
      </c>
      <c r="K776" s="255" t="str">
        <f>'цена АТС'!D155</f>
        <v>0</v>
      </c>
      <c r="L776" s="255" t="str">
        <f>'цена АТС'!D156</f>
        <v>0</v>
      </c>
      <c r="M776" s="255" t="str">
        <f>'цена АТС'!D157</f>
        <v>0</v>
      </c>
      <c r="N776" s="255">
        <f>'цена АТС'!D158</f>
        <v>23.6</v>
      </c>
      <c r="O776" s="255">
        <f>'цена АТС'!D159</f>
        <v>4.0599999999999996</v>
      </c>
      <c r="P776" s="255">
        <f>'цена АТС'!D160</f>
        <v>18.03</v>
      </c>
      <c r="Q776" s="255" t="str">
        <f>'цена АТС'!D161</f>
        <v>0</v>
      </c>
      <c r="R776" s="255" t="str">
        <f>'цена АТС'!D162</f>
        <v>0</v>
      </c>
      <c r="S776" s="255">
        <f>'цена АТС'!D163</f>
        <v>23.9</v>
      </c>
      <c r="T776" s="255">
        <f>'цена АТС'!D164</f>
        <v>35.64</v>
      </c>
      <c r="U776" s="255" t="str">
        <f>'цена АТС'!D165</f>
        <v>0</v>
      </c>
      <c r="V776" s="255">
        <f>'цена АТС'!D166</f>
        <v>0.01</v>
      </c>
      <c r="W776" s="255" t="str">
        <f>'цена АТС'!D167</f>
        <v>0</v>
      </c>
      <c r="X776" s="255" t="str">
        <f>'цена АТС'!D168</f>
        <v>0</v>
      </c>
      <c r="Y776" s="255">
        <f>'цена АТС'!D169</f>
        <v>23.24</v>
      </c>
    </row>
    <row r="777" spans="1:25" s="62" customFormat="1" ht="18.75" customHeight="1" thickBot="1" x14ac:dyDescent="0.25">
      <c r="A777" s="112">
        <v>6</v>
      </c>
      <c r="B777" s="255" t="str">
        <f>'цена АТС'!D170</f>
        <v>0</v>
      </c>
      <c r="C777" s="255" t="str">
        <f>'цена АТС'!D171</f>
        <v>0</v>
      </c>
      <c r="D777" s="255" t="str">
        <f>'цена АТС'!D172</f>
        <v>0</v>
      </c>
      <c r="E777" s="255" t="str">
        <f>'цена АТС'!D173</f>
        <v>0</v>
      </c>
      <c r="F777" s="255">
        <f>'цена АТС'!D174</f>
        <v>0.01</v>
      </c>
      <c r="G777" s="255">
        <f>'цена АТС'!D175</f>
        <v>0.71</v>
      </c>
      <c r="H777" s="255" t="str">
        <f>'цена АТС'!D176</f>
        <v>0</v>
      </c>
      <c r="I777" s="255" t="str">
        <f>'цена АТС'!D177</f>
        <v>0</v>
      </c>
      <c r="J777" s="255" t="str">
        <f>'цена АТС'!D178</f>
        <v>0</v>
      </c>
      <c r="K777" s="255" t="str">
        <f>'цена АТС'!D179</f>
        <v>0</v>
      </c>
      <c r="L777" s="255">
        <f>'цена АТС'!D180</f>
        <v>6.01</v>
      </c>
      <c r="M777" s="255">
        <f>'цена АТС'!D181</f>
        <v>8.98</v>
      </c>
      <c r="N777" s="255" t="str">
        <f>'цена АТС'!D182</f>
        <v>0</v>
      </c>
      <c r="O777" s="255" t="str">
        <f>'цена АТС'!D183</f>
        <v>0</v>
      </c>
      <c r="P777" s="255">
        <f>'цена АТС'!D184</f>
        <v>7.0000000000000007E-2</v>
      </c>
      <c r="Q777" s="255" t="str">
        <f>'цена АТС'!D185</f>
        <v>0</v>
      </c>
      <c r="R777" s="255">
        <f>'цена АТС'!D186</f>
        <v>5.43</v>
      </c>
      <c r="S777" s="255">
        <f>'цена АТС'!D187</f>
        <v>4.04</v>
      </c>
      <c r="T777" s="255" t="str">
        <f>'цена АТС'!D188</f>
        <v>0</v>
      </c>
      <c r="U777" s="255" t="str">
        <f>'цена АТС'!D189</f>
        <v>0</v>
      </c>
      <c r="V777" s="255">
        <f>'цена АТС'!D190</f>
        <v>3.99</v>
      </c>
      <c r="W777" s="255">
        <f>'цена АТС'!D191</f>
        <v>12.88</v>
      </c>
      <c r="X777" s="255" t="str">
        <f>'цена АТС'!D192</f>
        <v>0</v>
      </c>
      <c r="Y777" s="255" t="str">
        <f>'цена АТС'!D193</f>
        <v>0</v>
      </c>
    </row>
    <row r="778" spans="1:25" s="62" customFormat="1" ht="18.75" customHeight="1" thickBot="1" x14ac:dyDescent="0.25">
      <c r="A778" s="109">
        <v>7</v>
      </c>
      <c r="B778" s="255" t="str">
        <f>'цена АТС'!D194</f>
        <v>0</v>
      </c>
      <c r="C778" s="255" t="str">
        <f>'цена АТС'!D195</f>
        <v>0</v>
      </c>
      <c r="D778" s="255">
        <f>'цена АТС'!D196</f>
        <v>34.090000000000003</v>
      </c>
      <c r="E778" s="255">
        <f>'цена АТС'!D197</f>
        <v>22.2</v>
      </c>
      <c r="F778" s="255" t="str">
        <f>'цена АТС'!D198</f>
        <v>0</v>
      </c>
      <c r="G778" s="255">
        <f>'цена АТС'!D199</f>
        <v>12</v>
      </c>
      <c r="H778" s="255">
        <f>'цена АТС'!D200</f>
        <v>22.9</v>
      </c>
      <c r="I778" s="255">
        <f>'цена АТС'!D201</f>
        <v>40.549999999999997</v>
      </c>
      <c r="J778" s="255">
        <f>'цена АТС'!D202</f>
        <v>1.89</v>
      </c>
      <c r="K778" s="255">
        <f>'цена АТС'!D203</f>
        <v>14.11</v>
      </c>
      <c r="L778" s="255">
        <f>'цена АТС'!D204</f>
        <v>1.21</v>
      </c>
      <c r="M778" s="255" t="str">
        <f>'цена АТС'!D205</f>
        <v>0</v>
      </c>
      <c r="N778" s="255" t="str">
        <f>'цена АТС'!D206</f>
        <v>0</v>
      </c>
      <c r="O778" s="255">
        <f>'цена АТС'!D207</f>
        <v>22.66</v>
      </c>
      <c r="P778" s="255">
        <f>'цена АТС'!D208</f>
        <v>45.55</v>
      </c>
      <c r="Q778" s="255">
        <f>'цена АТС'!D209</f>
        <v>30.28</v>
      </c>
      <c r="R778" s="255">
        <f>'цена АТС'!D210</f>
        <v>24.5</v>
      </c>
      <c r="S778" s="255">
        <f>'цена АТС'!D211</f>
        <v>76.78</v>
      </c>
      <c r="T778" s="255">
        <f>'цена АТС'!D212</f>
        <v>37.770000000000003</v>
      </c>
      <c r="U778" s="255" t="str">
        <f>'цена АТС'!D213</f>
        <v>0</v>
      </c>
      <c r="V778" s="255">
        <f>'цена АТС'!D214</f>
        <v>28.99</v>
      </c>
      <c r="W778" s="255">
        <f>'цена АТС'!D215</f>
        <v>10.18</v>
      </c>
      <c r="X778" s="255">
        <f>'цена АТС'!D216</f>
        <v>11.21</v>
      </c>
      <c r="Y778" s="255">
        <f>'цена АТС'!D217</f>
        <v>31.37</v>
      </c>
    </row>
    <row r="779" spans="1:25" s="62" customFormat="1" ht="18.75" customHeight="1" thickBot="1" x14ac:dyDescent="0.25">
      <c r="A779" s="112">
        <v>8</v>
      </c>
      <c r="B779" s="255" t="str">
        <f>'цена АТС'!D218</f>
        <v>0</v>
      </c>
      <c r="C779" s="255" t="str">
        <f>'цена АТС'!D219</f>
        <v>0</v>
      </c>
      <c r="D779" s="255" t="str">
        <f>'цена АТС'!D220</f>
        <v>0</v>
      </c>
      <c r="E779" s="255" t="str">
        <f>'цена АТС'!D221</f>
        <v>0</v>
      </c>
      <c r="F779" s="255" t="str">
        <f>'цена АТС'!D222</f>
        <v>0</v>
      </c>
      <c r="G779" s="255" t="str">
        <f>'цена АТС'!D223</f>
        <v>0</v>
      </c>
      <c r="H779" s="255">
        <f>'цена АТС'!D224</f>
        <v>0.01</v>
      </c>
      <c r="I779" s="255">
        <f>'цена АТС'!D225</f>
        <v>0.01</v>
      </c>
      <c r="J779" s="255" t="str">
        <f>'цена АТС'!D226</f>
        <v>0</v>
      </c>
      <c r="K779" s="255" t="str">
        <f>'цена АТС'!D227</f>
        <v>0</v>
      </c>
      <c r="L779" s="255" t="str">
        <f>'цена АТС'!D228</f>
        <v>0</v>
      </c>
      <c r="M779" s="255" t="str">
        <f>'цена АТС'!D229</f>
        <v>0</v>
      </c>
      <c r="N779" s="255" t="str">
        <f>'цена АТС'!D230</f>
        <v>0</v>
      </c>
      <c r="O779" s="255" t="str">
        <f>'цена АТС'!D231</f>
        <v>0</v>
      </c>
      <c r="P779" s="255" t="str">
        <f>'цена АТС'!D232</f>
        <v>0</v>
      </c>
      <c r="Q779" s="255" t="str">
        <f>'цена АТС'!D233</f>
        <v>0</v>
      </c>
      <c r="R779" s="255" t="str">
        <f>'цена АТС'!D234</f>
        <v>0</v>
      </c>
      <c r="S779" s="255" t="str">
        <f>'цена АТС'!D235</f>
        <v>0</v>
      </c>
      <c r="T779" s="255" t="str">
        <f>'цена АТС'!D236</f>
        <v>0</v>
      </c>
      <c r="U779" s="255" t="str">
        <f>'цена АТС'!D237</f>
        <v>0</v>
      </c>
      <c r="V779" s="255" t="str">
        <f>'цена АТС'!D238</f>
        <v>0</v>
      </c>
      <c r="W779" s="255" t="str">
        <f>'цена АТС'!D239</f>
        <v>0</v>
      </c>
      <c r="X779" s="255" t="str">
        <f>'цена АТС'!D240</f>
        <v>0</v>
      </c>
      <c r="Y779" s="255" t="str">
        <f>'цена АТС'!D241</f>
        <v>0</v>
      </c>
    </row>
    <row r="780" spans="1:25" s="62" customFormat="1" ht="18.75" customHeight="1" thickBot="1" x14ac:dyDescent="0.25">
      <c r="A780" s="109">
        <v>9</v>
      </c>
      <c r="B780" s="255">
        <f>'цена АТС'!D242</f>
        <v>0.01</v>
      </c>
      <c r="C780" s="255">
        <f>'цена АТС'!D243</f>
        <v>16.75</v>
      </c>
      <c r="D780" s="255">
        <f>'цена АТС'!D244</f>
        <v>0.01</v>
      </c>
      <c r="E780" s="255" t="str">
        <f>'цена АТС'!D245</f>
        <v>0</v>
      </c>
      <c r="F780" s="255" t="str">
        <f>'цена АТС'!D246</f>
        <v>0</v>
      </c>
      <c r="G780" s="255">
        <f>'цена АТС'!D247</f>
        <v>1.45</v>
      </c>
      <c r="H780" s="255">
        <f>'цена АТС'!D248</f>
        <v>12.9</v>
      </c>
      <c r="I780" s="255">
        <f>'цена АТС'!D249</f>
        <v>1.44</v>
      </c>
      <c r="J780" s="255">
        <f>'цена АТС'!D250</f>
        <v>5.01</v>
      </c>
      <c r="K780" s="255">
        <f>'цена АТС'!D251</f>
        <v>2.48</v>
      </c>
      <c r="L780" s="255" t="str">
        <f>'цена АТС'!D252</f>
        <v>0</v>
      </c>
      <c r="M780" s="255" t="str">
        <f>'цена АТС'!D253</f>
        <v>0</v>
      </c>
      <c r="N780" s="255" t="str">
        <f>'цена АТС'!D254</f>
        <v>0</v>
      </c>
      <c r="O780" s="255" t="str">
        <f>'цена АТС'!D255</f>
        <v>0</v>
      </c>
      <c r="P780" s="255" t="str">
        <f>'цена АТС'!D256</f>
        <v>0</v>
      </c>
      <c r="Q780" s="255" t="str">
        <f>'цена АТС'!D257</f>
        <v>0</v>
      </c>
      <c r="R780" s="255" t="str">
        <f>'цена АТС'!D259</f>
        <v>0</v>
      </c>
      <c r="S780" s="255" t="str">
        <f>'цена АТС'!D259</f>
        <v>0</v>
      </c>
      <c r="T780" s="255" t="str">
        <f>'цена АТС'!D261</f>
        <v>0</v>
      </c>
      <c r="U780" s="255" t="str">
        <f>'цена АТС'!D261</f>
        <v>0</v>
      </c>
      <c r="V780" s="255" t="str">
        <f>'цена АТС'!D262</f>
        <v>0</v>
      </c>
      <c r="W780" s="255" t="str">
        <f>'цена АТС'!D263</f>
        <v>0</v>
      </c>
      <c r="X780" s="255">
        <f>'цена АТС'!D264</f>
        <v>0.01</v>
      </c>
      <c r="Y780" s="255" t="str">
        <f>'цена АТС'!D265</f>
        <v>0</v>
      </c>
    </row>
    <row r="781" spans="1:25" s="62" customFormat="1" ht="18.75" customHeight="1" thickBot="1" x14ac:dyDescent="0.25">
      <c r="A781" s="112">
        <v>10</v>
      </c>
      <c r="B781" s="255" t="str">
        <f>'цена АТС'!D266</f>
        <v>0</v>
      </c>
      <c r="C781" s="255" t="str">
        <f>'цена АТС'!D267</f>
        <v>0</v>
      </c>
      <c r="D781" s="255">
        <f>'цена АТС'!D268</f>
        <v>0.01</v>
      </c>
      <c r="E781" s="255" t="str">
        <f>'цена АТС'!D269</f>
        <v>0</v>
      </c>
      <c r="F781" s="255" t="str">
        <f>'цена АТС'!D270</f>
        <v>0</v>
      </c>
      <c r="G781" s="255" t="str">
        <f>'цена АТС'!D271</f>
        <v>0</v>
      </c>
      <c r="H781" s="255" t="str">
        <f>'цена АТС'!D272</f>
        <v>0</v>
      </c>
      <c r="I781" s="255" t="str">
        <f>'цена АТС'!D273</f>
        <v>0</v>
      </c>
      <c r="J781" s="255" t="str">
        <f>'цена АТС'!D274</f>
        <v>0</v>
      </c>
      <c r="K781" s="255" t="str">
        <f>'цена АТС'!D275</f>
        <v>0</v>
      </c>
      <c r="L781" s="255">
        <f>'цена АТС'!D276</f>
        <v>0.01</v>
      </c>
      <c r="M781" s="255">
        <f>'цена АТС'!D277</f>
        <v>0.01</v>
      </c>
      <c r="N781" s="255" t="str">
        <f>'цена АТС'!D278</f>
        <v>0</v>
      </c>
      <c r="O781" s="255" t="str">
        <f>'цена АТС'!D279</f>
        <v>0</v>
      </c>
      <c r="P781" s="255" t="str">
        <f>'цена АТС'!D280</f>
        <v>0</v>
      </c>
      <c r="Q781" s="255">
        <f>'цена АТС'!D281</f>
        <v>0.01</v>
      </c>
      <c r="R781" s="255" t="str">
        <f>'цена АТС'!D282</f>
        <v>0</v>
      </c>
      <c r="S781" s="255" t="str">
        <f>'цена АТС'!D283</f>
        <v>0</v>
      </c>
      <c r="T781" s="255" t="str">
        <f>'цена АТС'!D284</f>
        <v>0</v>
      </c>
      <c r="U781" s="255" t="str">
        <f>'цена АТС'!D285</f>
        <v>0</v>
      </c>
      <c r="V781" s="255" t="str">
        <f>'цена АТС'!D286</f>
        <v>0</v>
      </c>
      <c r="W781" s="255" t="str">
        <f>'цена АТС'!D287</f>
        <v>0</v>
      </c>
      <c r="X781" s="255" t="str">
        <f>'цена АТС'!D288</f>
        <v>0</v>
      </c>
      <c r="Y781" s="255" t="str">
        <f>'цена АТС'!D289</f>
        <v>0</v>
      </c>
    </row>
    <row r="782" spans="1:25" s="62" customFormat="1" ht="18.75" customHeight="1" thickBot="1" x14ac:dyDescent="0.25">
      <c r="A782" s="109">
        <v>11</v>
      </c>
      <c r="B782" s="255" t="str">
        <f>'цена АТС'!D290</f>
        <v>0</v>
      </c>
      <c r="C782" s="255" t="str">
        <f>'цена АТС'!D291</f>
        <v>0</v>
      </c>
      <c r="D782" s="255">
        <f>'цена АТС'!D292</f>
        <v>0.01</v>
      </c>
      <c r="E782" s="255">
        <f>'цена АТС'!D293</f>
        <v>0.01</v>
      </c>
      <c r="F782" s="255" t="str">
        <f>'цена АТС'!D294</f>
        <v>0</v>
      </c>
      <c r="G782" s="255" t="str">
        <f>'цена АТС'!D295</f>
        <v>0</v>
      </c>
      <c r="H782" s="255" t="str">
        <f>'цена АТС'!D296</f>
        <v>0</v>
      </c>
      <c r="I782" s="255" t="str">
        <f>'цена АТС'!D297</f>
        <v>0</v>
      </c>
      <c r="J782" s="255" t="str">
        <f>'цена АТС'!D298</f>
        <v>0</v>
      </c>
      <c r="K782" s="255" t="str">
        <f>'цена АТС'!D299</f>
        <v>0</v>
      </c>
      <c r="L782" s="255" t="str">
        <f>'цена АТС'!D300</f>
        <v>0</v>
      </c>
      <c r="M782" s="255" t="str">
        <f>'цена АТС'!D301</f>
        <v>0</v>
      </c>
      <c r="N782" s="255" t="str">
        <f>'цена АТС'!D302</f>
        <v>0</v>
      </c>
      <c r="O782" s="255" t="str">
        <f>'цена АТС'!D303</f>
        <v>0</v>
      </c>
      <c r="P782" s="255" t="str">
        <f>'цена АТС'!D304</f>
        <v>0</v>
      </c>
      <c r="Q782" s="255" t="str">
        <f>'цена АТС'!D305</f>
        <v>0</v>
      </c>
      <c r="R782" s="255" t="str">
        <f>'цена АТС'!D306</f>
        <v>0</v>
      </c>
      <c r="S782" s="255" t="str">
        <f>'цена АТС'!D307</f>
        <v>0</v>
      </c>
      <c r="T782" s="255" t="str">
        <f>'цена АТС'!D308</f>
        <v>0</v>
      </c>
      <c r="U782" s="255">
        <f>'цена АТС'!D309</f>
        <v>0.01</v>
      </c>
      <c r="V782" s="255">
        <f>'цена АТС'!D310</f>
        <v>0.01</v>
      </c>
      <c r="W782" s="255" t="str">
        <f>'цена АТС'!D311</f>
        <v>0</v>
      </c>
      <c r="X782" s="255" t="str">
        <f>'цена АТС'!D312</f>
        <v>0</v>
      </c>
      <c r="Y782" s="255" t="str">
        <f>'цена АТС'!D313</f>
        <v>0</v>
      </c>
    </row>
    <row r="783" spans="1:25" s="62" customFormat="1" ht="18.75" customHeight="1" thickBot="1" x14ac:dyDescent="0.25">
      <c r="A783" s="112">
        <v>12</v>
      </c>
      <c r="B783" s="255" t="str">
        <f>'цена АТС'!D314</f>
        <v>0</v>
      </c>
      <c r="C783" s="255" t="str">
        <f>'цена АТС'!D315</f>
        <v>0</v>
      </c>
      <c r="D783" s="255" t="str">
        <f>'цена АТС'!D316</f>
        <v>0</v>
      </c>
      <c r="E783" s="255" t="str">
        <f>'цена АТС'!D317</f>
        <v>0</v>
      </c>
      <c r="F783" s="255" t="str">
        <f>'цена АТС'!D318</f>
        <v>0</v>
      </c>
      <c r="G783" s="255" t="str">
        <f>'цена АТС'!D319</f>
        <v>0</v>
      </c>
      <c r="H783" s="255" t="str">
        <f>'цена АТС'!D320</f>
        <v>0</v>
      </c>
      <c r="I783" s="255" t="str">
        <f>'цена АТС'!D321</f>
        <v>0</v>
      </c>
      <c r="J783" s="255" t="str">
        <f>'цена АТС'!D322</f>
        <v>0</v>
      </c>
      <c r="K783" s="255" t="str">
        <f>'цена АТС'!D323</f>
        <v>0</v>
      </c>
      <c r="L783" s="255" t="str">
        <f>'цена АТС'!D324</f>
        <v>0</v>
      </c>
      <c r="M783" s="255">
        <f>'цена АТС'!D325</f>
        <v>0.01</v>
      </c>
      <c r="N783" s="255" t="str">
        <f>'цена АТС'!D326</f>
        <v>0</v>
      </c>
      <c r="O783" s="255" t="str">
        <f>'цена АТС'!D327</f>
        <v>0</v>
      </c>
      <c r="P783" s="255" t="str">
        <f>'цена АТС'!D328</f>
        <v>0</v>
      </c>
      <c r="Q783" s="255" t="str">
        <f>'цена АТС'!D329</f>
        <v>0</v>
      </c>
      <c r="R783" s="255" t="str">
        <f>'цена АТС'!D330</f>
        <v>0</v>
      </c>
      <c r="S783" s="255" t="str">
        <f>'цена АТС'!D331</f>
        <v>0</v>
      </c>
      <c r="T783" s="255" t="str">
        <f>'цена АТС'!D332</f>
        <v>0</v>
      </c>
      <c r="U783" s="255" t="str">
        <f>'цена АТС'!D333</f>
        <v>0</v>
      </c>
      <c r="V783" s="255" t="str">
        <f>'цена АТС'!D334</f>
        <v>0</v>
      </c>
      <c r="W783" s="255" t="str">
        <f>'цена АТС'!D335</f>
        <v>0</v>
      </c>
      <c r="X783" s="255" t="str">
        <f>'цена АТС'!D336</f>
        <v>0</v>
      </c>
      <c r="Y783" s="255" t="str">
        <f>'цена АТС'!D337</f>
        <v>0</v>
      </c>
    </row>
    <row r="784" spans="1:25" s="62" customFormat="1" ht="18.75" customHeight="1" thickBot="1" x14ac:dyDescent="0.25">
      <c r="A784" s="109">
        <v>13</v>
      </c>
      <c r="B784" s="255" t="str">
        <f>'цена АТС'!D338</f>
        <v>0</v>
      </c>
      <c r="C784" s="255" t="str">
        <f>'цена АТС'!D339</f>
        <v>0</v>
      </c>
      <c r="D784" s="255" t="str">
        <f>'цена АТС'!D340</f>
        <v>0</v>
      </c>
      <c r="E784" s="255" t="str">
        <f>'цена АТС'!D341</f>
        <v>0</v>
      </c>
      <c r="F784" s="255" t="str">
        <f>'цена АТС'!D342</f>
        <v>0</v>
      </c>
      <c r="G784" s="255" t="str">
        <f>'цена АТС'!D343</f>
        <v>0</v>
      </c>
      <c r="H784" s="255">
        <f>'цена АТС'!D344</f>
        <v>0.01</v>
      </c>
      <c r="I784" s="255" t="str">
        <f>'цена АТС'!D345</f>
        <v>0</v>
      </c>
      <c r="J784" s="255" t="str">
        <f>'цена АТС'!D346</f>
        <v>0</v>
      </c>
      <c r="K784" s="255" t="str">
        <f>'цена АТС'!D347</f>
        <v>0</v>
      </c>
      <c r="L784" s="255" t="str">
        <f>'цена АТС'!D348</f>
        <v>0</v>
      </c>
      <c r="M784" s="255" t="str">
        <f>'цена АТС'!D349</f>
        <v>0</v>
      </c>
      <c r="N784" s="255" t="str">
        <f>'цена АТС'!D350</f>
        <v>0</v>
      </c>
      <c r="O784" s="255" t="str">
        <f>'цена АТС'!D351</f>
        <v>0</v>
      </c>
      <c r="P784" s="255" t="str">
        <f>'цена АТС'!D352</f>
        <v>0</v>
      </c>
      <c r="Q784" s="255" t="str">
        <f>'цена АТС'!D353</f>
        <v>0</v>
      </c>
      <c r="R784" s="255" t="str">
        <f>'цена АТС'!D354</f>
        <v>0</v>
      </c>
      <c r="S784" s="255" t="str">
        <f>'цена АТС'!D355</f>
        <v>0</v>
      </c>
      <c r="T784" s="255">
        <f>'цена АТС'!D356</f>
        <v>0.01</v>
      </c>
      <c r="U784" s="255" t="str">
        <f>'цена АТС'!D357</f>
        <v>0</v>
      </c>
      <c r="V784" s="255" t="str">
        <f>'цена АТС'!D358</f>
        <v>0</v>
      </c>
      <c r="W784" s="255" t="str">
        <f>'цена АТС'!D359</f>
        <v>0</v>
      </c>
      <c r="X784" s="255" t="str">
        <f>'цена АТС'!D360</f>
        <v>0</v>
      </c>
      <c r="Y784" s="255" t="str">
        <f>'цена АТС'!D361</f>
        <v>0</v>
      </c>
    </row>
    <row r="785" spans="1:25" s="62" customFormat="1" ht="18.75" customHeight="1" thickBot="1" x14ac:dyDescent="0.25">
      <c r="A785" s="130">
        <v>14</v>
      </c>
      <c r="B785" s="255" t="str">
        <f>'цена АТС'!D362</f>
        <v>0</v>
      </c>
      <c r="C785" s="255" t="str">
        <f>'цена АТС'!D363</f>
        <v>0</v>
      </c>
      <c r="D785" s="255" t="str">
        <f>'цена АТС'!D364</f>
        <v>0</v>
      </c>
      <c r="E785" s="255" t="str">
        <f>'цена АТС'!D365</f>
        <v>0</v>
      </c>
      <c r="F785" s="255" t="str">
        <f>'цена АТС'!D366</f>
        <v>0</v>
      </c>
      <c r="G785" s="255" t="str">
        <f>'цена АТС'!D367</f>
        <v>0</v>
      </c>
      <c r="H785" s="255">
        <f>'цена АТС'!D369</f>
        <v>0.01</v>
      </c>
      <c r="I785" s="255">
        <f>'цена АТС'!D369</f>
        <v>0.01</v>
      </c>
      <c r="J785" s="255" t="str">
        <f>'цена АТС'!D370</f>
        <v>0</v>
      </c>
      <c r="K785" s="255" t="str">
        <f>'цена АТС'!D371</f>
        <v>0</v>
      </c>
      <c r="L785" s="255" t="str">
        <f>'цена АТС'!D372</f>
        <v>0</v>
      </c>
      <c r="M785" s="255" t="str">
        <f>'цена АТС'!D373</f>
        <v>0</v>
      </c>
      <c r="N785" s="255" t="str">
        <f>'цена АТС'!D374</f>
        <v>0</v>
      </c>
      <c r="O785" s="255" t="str">
        <f>'цена АТС'!D375</f>
        <v>0</v>
      </c>
      <c r="P785" s="255" t="str">
        <f>'цена АТС'!D376</f>
        <v>0</v>
      </c>
      <c r="Q785" s="255" t="str">
        <f>'цена АТС'!D377</f>
        <v>0</v>
      </c>
      <c r="R785" s="255" t="str">
        <f>'цена АТС'!D378</f>
        <v>0</v>
      </c>
      <c r="S785" s="255" t="str">
        <f>'цена АТС'!D379</f>
        <v>0</v>
      </c>
      <c r="T785" s="255" t="str">
        <f>'цена АТС'!D380</f>
        <v>0</v>
      </c>
      <c r="U785" s="255" t="str">
        <f>'цена АТС'!D381</f>
        <v>0</v>
      </c>
      <c r="V785" s="255" t="str">
        <f>'цена АТС'!D382</f>
        <v>0</v>
      </c>
      <c r="W785" s="255" t="str">
        <f>'цена АТС'!D383</f>
        <v>0</v>
      </c>
      <c r="X785" s="255" t="str">
        <f>'цена АТС'!D384</f>
        <v>0</v>
      </c>
      <c r="Y785" s="255" t="str">
        <f>'цена АТС'!D385</f>
        <v>0</v>
      </c>
    </row>
    <row r="786" spans="1:25" s="62" customFormat="1" ht="18.75" customHeight="1" thickBot="1" x14ac:dyDescent="0.25">
      <c r="A786" s="109">
        <v>15</v>
      </c>
      <c r="B786" s="255" t="str">
        <f>'цена АТС'!D386</f>
        <v>0</v>
      </c>
      <c r="C786" s="255" t="str">
        <f>'цена АТС'!D387</f>
        <v>0</v>
      </c>
      <c r="D786" s="255" t="str">
        <f>'цена АТС'!D388</f>
        <v>0</v>
      </c>
      <c r="E786" s="255" t="str">
        <f>'цена АТС'!D389</f>
        <v>0</v>
      </c>
      <c r="F786" s="255" t="str">
        <f>'цена АТС'!D390</f>
        <v>0</v>
      </c>
      <c r="G786" s="255">
        <f>'цена АТС'!D391</f>
        <v>0.01</v>
      </c>
      <c r="H786" s="255">
        <f>'цена АТС'!D392</f>
        <v>0.01</v>
      </c>
      <c r="I786" s="255">
        <f>'цена АТС'!D393</f>
        <v>0.01</v>
      </c>
      <c r="J786" s="255" t="str">
        <f>'цена АТС'!D394</f>
        <v>0</v>
      </c>
      <c r="K786" s="255" t="str">
        <f>'цена АТС'!D395</f>
        <v>0</v>
      </c>
      <c r="L786" s="255" t="str">
        <f>'цена АТС'!D396</f>
        <v>0</v>
      </c>
      <c r="M786" s="255" t="str">
        <f>'цена АТС'!D397</f>
        <v>0</v>
      </c>
      <c r="N786" s="255" t="str">
        <f>'цена АТС'!D398</f>
        <v>0</v>
      </c>
      <c r="O786" s="255" t="str">
        <f>'цена АТС'!D399</f>
        <v>0</v>
      </c>
      <c r="P786" s="255" t="str">
        <f>'цена АТС'!D400</f>
        <v>0</v>
      </c>
      <c r="Q786" s="255" t="str">
        <f>'цена АТС'!D401</f>
        <v>0</v>
      </c>
      <c r="R786" s="255" t="str">
        <f>'цена АТС'!D402</f>
        <v>0</v>
      </c>
      <c r="S786" s="255" t="str">
        <f>'цена АТС'!D403</f>
        <v>0</v>
      </c>
      <c r="T786" s="255">
        <f>'цена АТС'!D404</f>
        <v>0.01</v>
      </c>
      <c r="U786" s="255" t="str">
        <f>'цена АТС'!D405</f>
        <v>0</v>
      </c>
      <c r="V786" s="255" t="str">
        <f>'цена АТС'!D406</f>
        <v>0</v>
      </c>
      <c r="W786" s="255" t="str">
        <f>'цена АТС'!D407</f>
        <v>0</v>
      </c>
      <c r="X786" s="255" t="str">
        <f>'цена АТС'!D408</f>
        <v>0</v>
      </c>
      <c r="Y786" s="255" t="str">
        <f>'цена АТС'!D409</f>
        <v>0</v>
      </c>
    </row>
    <row r="787" spans="1:25" s="62" customFormat="1" ht="18.75" customHeight="1" thickBot="1" x14ac:dyDescent="0.25">
      <c r="A787" s="112">
        <v>16</v>
      </c>
      <c r="B787" s="255" t="str">
        <f>'цена АТС'!D410</f>
        <v>0</v>
      </c>
      <c r="C787" s="255" t="str">
        <f>'цена АТС'!D411</f>
        <v>0</v>
      </c>
      <c r="D787" s="255" t="str">
        <f>'цена АТС'!D412</f>
        <v>0</v>
      </c>
      <c r="E787" s="255" t="str">
        <f>'цена АТС'!D413</f>
        <v>0</v>
      </c>
      <c r="F787" s="255">
        <f>'цена АТС'!D414</f>
        <v>3.29</v>
      </c>
      <c r="G787" s="255" t="str">
        <f>'цена АТС'!D415</f>
        <v>0</v>
      </c>
      <c r="H787" s="255">
        <f>'цена АТС'!D416</f>
        <v>0.01</v>
      </c>
      <c r="I787" s="255">
        <f>'цена АТС'!D417</f>
        <v>0.01</v>
      </c>
      <c r="J787" s="255" t="str">
        <f>'цена АТС'!D418</f>
        <v>0</v>
      </c>
      <c r="K787" s="255" t="str">
        <f>'цена АТС'!D419</f>
        <v>0</v>
      </c>
      <c r="L787" s="255" t="str">
        <f>'цена АТС'!D420</f>
        <v>0</v>
      </c>
      <c r="M787" s="255" t="str">
        <f>'цена АТС'!D421</f>
        <v>0</v>
      </c>
      <c r="N787" s="255" t="str">
        <f>'цена АТС'!D422</f>
        <v>0</v>
      </c>
      <c r="O787" s="255" t="str">
        <f>'цена АТС'!D423</f>
        <v>0</v>
      </c>
      <c r="P787" s="255" t="str">
        <f>'цена АТС'!D424</f>
        <v>0</v>
      </c>
      <c r="Q787" s="255" t="str">
        <f>'цена АТС'!D425</f>
        <v>0</v>
      </c>
      <c r="R787" s="255" t="str">
        <f>'цена АТС'!D426</f>
        <v>0</v>
      </c>
      <c r="S787" s="255" t="str">
        <f>'цена АТС'!D427</f>
        <v>0</v>
      </c>
      <c r="T787" s="255" t="str">
        <f>'цена АТС'!D428</f>
        <v>0</v>
      </c>
      <c r="U787" s="255" t="str">
        <f>'цена АТС'!D429</f>
        <v>0</v>
      </c>
      <c r="V787" s="255" t="str">
        <f>'цена АТС'!D430</f>
        <v>0</v>
      </c>
      <c r="W787" s="255" t="str">
        <f>'цена АТС'!D431</f>
        <v>0</v>
      </c>
      <c r="X787" s="255" t="str">
        <f>'цена АТС'!D432</f>
        <v>0</v>
      </c>
      <c r="Y787" s="255" t="str">
        <f>'цена АТС'!D433</f>
        <v>0</v>
      </c>
    </row>
    <row r="788" spans="1:25" s="62" customFormat="1" ht="18.75" customHeight="1" thickBot="1" x14ac:dyDescent="0.25">
      <c r="A788" s="109">
        <v>17</v>
      </c>
      <c r="B788" s="255" t="str">
        <f>'цена АТС'!D434</f>
        <v>0</v>
      </c>
      <c r="C788" s="255" t="str">
        <f>'цена АТС'!D435</f>
        <v>0</v>
      </c>
      <c r="D788" s="255" t="str">
        <f>'цена АТС'!D436</f>
        <v>0</v>
      </c>
      <c r="E788" s="255" t="str">
        <f>'цена АТС'!D437</f>
        <v>0</v>
      </c>
      <c r="F788" s="255" t="str">
        <f>'цена АТС'!D438</f>
        <v>0</v>
      </c>
      <c r="G788" s="255" t="str">
        <f>'цена АТС'!D439</f>
        <v>0</v>
      </c>
      <c r="H788" s="255">
        <f>'цена АТС'!D440</f>
        <v>0.01</v>
      </c>
      <c r="I788" s="255" t="str">
        <f>'цена АТС'!D441</f>
        <v>0</v>
      </c>
      <c r="J788" s="255" t="str">
        <f>'цена АТС'!D442</f>
        <v>0</v>
      </c>
      <c r="K788" s="255" t="str">
        <f>'цена АТС'!D443</f>
        <v>0</v>
      </c>
      <c r="L788" s="255" t="str">
        <f>'цена АТС'!D444</f>
        <v>0</v>
      </c>
      <c r="M788" s="255" t="str">
        <f>'цена АТС'!D445</f>
        <v>0</v>
      </c>
      <c r="N788" s="255" t="str">
        <f>'цена АТС'!D446</f>
        <v>0</v>
      </c>
      <c r="O788" s="255" t="str">
        <f>'цена АТС'!D447</f>
        <v>0</v>
      </c>
      <c r="P788" s="255" t="str">
        <f>'цена АТС'!D448</f>
        <v>0</v>
      </c>
      <c r="Q788" s="255" t="str">
        <f>'цена АТС'!D449</f>
        <v>0</v>
      </c>
      <c r="R788" s="255" t="str">
        <f>'цена АТС'!D450</f>
        <v>0</v>
      </c>
      <c r="S788" s="255" t="str">
        <f>'цена АТС'!D451</f>
        <v>0</v>
      </c>
      <c r="T788" s="255" t="str">
        <f>'цена АТС'!D452</f>
        <v>0</v>
      </c>
      <c r="U788" s="255" t="str">
        <f>'цена АТС'!D453</f>
        <v>0</v>
      </c>
      <c r="V788" s="255" t="str">
        <f>'цена АТС'!D454</f>
        <v>0</v>
      </c>
      <c r="W788" s="255" t="str">
        <f>'цена АТС'!D455</f>
        <v>0</v>
      </c>
      <c r="X788" s="255" t="str">
        <f>'цена АТС'!D456</f>
        <v>0</v>
      </c>
      <c r="Y788" s="255" t="str">
        <f>'цена АТС'!D457</f>
        <v>0</v>
      </c>
    </row>
    <row r="789" spans="1:25" s="62" customFormat="1" ht="18.75" customHeight="1" thickBot="1" x14ac:dyDescent="0.25">
      <c r="A789" s="110">
        <v>18</v>
      </c>
      <c r="B789" s="255">
        <f>'цена АТС'!D458</f>
        <v>0.01</v>
      </c>
      <c r="C789" s="255" t="str">
        <f>'цена АТС'!D459</f>
        <v>0</v>
      </c>
      <c r="D789" s="255" t="str">
        <f>'цена АТС'!D460</f>
        <v>0</v>
      </c>
      <c r="E789" s="255" t="str">
        <f>'цена АТС'!D461</f>
        <v>0</v>
      </c>
      <c r="F789" s="255" t="str">
        <f>'цена АТС'!D462</f>
        <v>0</v>
      </c>
      <c r="G789" s="255" t="str">
        <f>'цена АТС'!D463</f>
        <v>0</v>
      </c>
      <c r="H789" s="255" t="str">
        <f>'цена АТС'!D464</f>
        <v>0</v>
      </c>
      <c r="I789" s="255" t="str">
        <f>'цена АТС'!D465</f>
        <v>0</v>
      </c>
      <c r="J789" s="255" t="str">
        <f>'цена АТС'!D466</f>
        <v>0</v>
      </c>
      <c r="K789" s="255" t="str">
        <f>'цена АТС'!D467</f>
        <v>0</v>
      </c>
      <c r="L789" s="255" t="str">
        <f>'цена АТС'!D468</f>
        <v>0</v>
      </c>
      <c r="M789" s="255" t="str">
        <f>'цена АТС'!D469</f>
        <v>0</v>
      </c>
      <c r="N789" s="255" t="str">
        <f>'цена АТС'!D470</f>
        <v>0</v>
      </c>
      <c r="O789" s="255" t="str">
        <f>'цена АТС'!D471</f>
        <v>0</v>
      </c>
      <c r="P789" s="255">
        <f>'цена АТС'!D472</f>
        <v>3.34</v>
      </c>
      <c r="Q789" s="255" t="str">
        <f>'цена АТС'!D473</f>
        <v>0</v>
      </c>
      <c r="R789" s="255" t="str">
        <f>'цена АТС'!D474</f>
        <v>0</v>
      </c>
      <c r="S789" s="255" t="str">
        <f>'цена АТС'!D475</f>
        <v>0</v>
      </c>
      <c r="T789" s="255" t="str">
        <f>'цена АТС'!D476</f>
        <v>0</v>
      </c>
      <c r="U789" s="255">
        <f>'цена АТС'!D477</f>
        <v>13.39</v>
      </c>
      <c r="V789" s="255">
        <f>'цена АТС'!D478</f>
        <v>0.01</v>
      </c>
      <c r="W789" s="255">
        <f>'цена АТС'!D479</f>
        <v>3.92</v>
      </c>
      <c r="X789" s="255">
        <f>'цена АТС'!D480</f>
        <v>4.32</v>
      </c>
      <c r="Y789" s="255">
        <f>'цена АТС'!D481</f>
        <v>0.01</v>
      </c>
    </row>
    <row r="790" spans="1:25" s="62" customFormat="1" ht="18.75" customHeight="1" thickBot="1" x14ac:dyDescent="0.25">
      <c r="A790" s="112">
        <v>19</v>
      </c>
      <c r="B790" s="255" t="str">
        <f>'цена АТС'!D482</f>
        <v>0</v>
      </c>
      <c r="C790" s="255" t="str">
        <f>'цена АТС'!D483</f>
        <v>0</v>
      </c>
      <c r="D790" s="255" t="str">
        <f>'цена АТС'!D484</f>
        <v>0</v>
      </c>
      <c r="E790" s="255">
        <f>'цена АТС'!D485</f>
        <v>0.01</v>
      </c>
      <c r="F790" s="255" t="str">
        <f>'цена АТС'!D486</f>
        <v>0</v>
      </c>
      <c r="G790" s="255" t="str">
        <f>'цена АТС'!D487</f>
        <v>0</v>
      </c>
      <c r="H790" s="255" t="str">
        <f>'цена АТС'!D488</f>
        <v>0</v>
      </c>
      <c r="I790" s="255" t="str">
        <f>'цена АТС'!D489</f>
        <v>0</v>
      </c>
      <c r="J790" s="255" t="str">
        <f>'цена АТС'!D490</f>
        <v>0</v>
      </c>
      <c r="K790" s="255" t="str">
        <f>'цена АТС'!D491</f>
        <v>0</v>
      </c>
      <c r="L790" s="255" t="str">
        <f>'цена АТС'!D492</f>
        <v>0</v>
      </c>
      <c r="M790" s="255">
        <f>'цена АТС'!D493</f>
        <v>7.04</v>
      </c>
      <c r="N790" s="255">
        <f>'цена АТС'!D494</f>
        <v>3.89</v>
      </c>
      <c r="O790" s="255" t="str">
        <f>'цена АТС'!D495</f>
        <v>0</v>
      </c>
      <c r="P790" s="255" t="str">
        <f>'цена АТС'!D496</f>
        <v>0</v>
      </c>
      <c r="Q790" s="255" t="str">
        <f>'цена АТС'!D497</f>
        <v>0</v>
      </c>
      <c r="R790" s="255" t="str">
        <f>'цена АТС'!D498</f>
        <v>0</v>
      </c>
      <c r="S790" s="255" t="str">
        <f>'цена АТС'!D499</f>
        <v>0</v>
      </c>
      <c r="T790" s="255" t="str">
        <f>'цена АТС'!D500</f>
        <v>0</v>
      </c>
      <c r="U790" s="255" t="str">
        <f>'цена АТС'!D501</f>
        <v>0</v>
      </c>
      <c r="V790" s="255" t="str">
        <f>'цена АТС'!D502</f>
        <v>0</v>
      </c>
      <c r="W790" s="255" t="str">
        <f>'цена АТС'!D503</f>
        <v>0</v>
      </c>
      <c r="X790" s="255" t="str">
        <f>'цена АТС'!D504</f>
        <v>0</v>
      </c>
      <c r="Y790" s="255" t="str">
        <f>'цена АТС'!D505</f>
        <v>0</v>
      </c>
    </row>
    <row r="791" spans="1:25" s="62" customFormat="1" ht="18.75" customHeight="1" thickBot="1" x14ac:dyDescent="0.25">
      <c r="A791" s="109">
        <v>20</v>
      </c>
      <c r="B791" s="255" t="str">
        <f>'цена АТС'!D506</f>
        <v>0</v>
      </c>
      <c r="C791" s="255" t="str">
        <f>'цена АТС'!D507</f>
        <v>0</v>
      </c>
      <c r="D791" s="255" t="str">
        <f>'цена АТС'!D508</f>
        <v>0</v>
      </c>
      <c r="E791" s="255" t="str">
        <f>'цена АТС'!D509</f>
        <v>0</v>
      </c>
      <c r="F791" s="255" t="str">
        <f>'цена АТС'!D510</f>
        <v>0</v>
      </c>
      <c r="G791" s="255" t="str">
        <f>'цена АТС'!D511</f>
        <v>0</v>
      </c>
      <c r="H791" s="255" t="str">
        <f>'цена АТС'!D512</f>
        <v>0</v>
      </c>
      <c r="I791" s="255">
        <f>'цена АТС'!D513</f>
        <v>3.26</v>
      </c>
      <c r="J791" s="255" t="str">
        <f>'цена АТС'!D514</f>
        <v>0</v>
      </c>
      <c r="K791" s="255" t="str">
        <f>'цена АТС'!D515</f>
        <v>0</v>
      </c>
      <c r="L791" s="255" t="str">
        <f>'цена АТС'!D516</f>
        <v>0</v>
      </c>
      <c r="M791" s="255" t="str">
        <f>'цена АТС'!D517</f>
        <v>0</v>
      </c>
      <c r="N791" s="255" t="str">
        <f>'цена АТС'!D518</f>
        <v>0</v>
      </c>
      <c r="O791" s="255" t="str">
        <f>'цена АТС'!D519</f>
        <v>0</v>
      </c>
      <c r="P791" s="255" t="str">
        <f>'цена АТС'!D520</f>
        <v>0</v>
      </c>
      <c r="Q791" s="255" t="str">
        <f>'цена АТС'!D521</f>
        <v>0</v>
      </c>
      <c r="R791" s="255" t="str">
        <f>'цена АТС'!D522</f>
        <v>0</v>
      </c>
      <c r="S791" s="255">
        <f>'цена АТС'!D523</f>
        <v>0.01</v>
      </c>
      <c r="T791" s="255">
        <f>'цена АТС'!D524</f>
        <v>0.01</v>
      </c>
      <c r="U791" s="255" t="str">
        <f>'цена АТС'!D525</f>
        <v>0</v>
      </c>
      <c r="V791" s="255" t="str">
        <f>'цена АТС'!D526</f>
        <v>0</v>
      </c>
      <c r="W791" s="255" t="str">
        <f>'цена АТС'!D527</f>
        <v>0</v>
      </c>
      <c r="X791" s="255" t="str">
        <f>'цена АТС'!D528</f>
        <v>0</v>
      </c>
      <c r="Y791" s="255" t="str">
        <f>'цена АТС'!D529</f>
        <v>0</v>
      </c>
    </row>
    <row r="792" spans="1:25" s="62" customFormat="1" ht="18.75" customHeight="1" thickBot="1" x14ac:dyDescent="0.25">
      <c r="A792" s="100">
        <v>21</v>
      </c>
      <c r="B792" s="255">
        <f>'цена АТС'!D530</f>
        <v>15.5</v>
      </c>
      <c r="C792" s="255">
        <f>'цена АТС'!D531</f>
        <v>7.72</v>
      </c>
      <c r="D792" s="255" t="str">
        <f>'цена АТС'!D532</f>
        <v>0</v>
      </c>
      <c r="E792" s="255">
        <f>'цена АТС'!D533</f>
        <v>33.67</v>
      </c>
      <c r="F792" s="255" t="str">
        <f>'цена АТС'!D534</f>
        <v>0</v>
      </c>
      <c r="G792" s="255">
        <f>'цена АТС'!D535</f>
        <v>14.24</v>
      </c>
      <c r="H792" s="255">
        <f>'цена АТС'!D536</f>
        <v>1.57</v>
      </c>
      <c r="I792" s="255" t="str">
        <f>'цена АТС'!D537</f>
        <v>0</v>
      </c>
      <c r="J792" s="255">
        <f>'цена АТС'!D538</f>
        <v>0.7</v>
      </c>
      <c r="K792" s="255" t="str">
        <f>'цена АТС'!D539</f>
        <v>0</v>
      </c>
      <c r="L792" s="255" t="str">
        <f>'цена АТС'!D540</f>
        <v>0</v>
      </c>
      <c r="M792" s="255" t="str">
        <f>'цена АТС'!D541</f>
        <v>0</v>
      </c>
      <c r="N792" s="255" t="str">
        <f>'цена АТС'!D542</f>
        <v>0</v>
      </c>
      <c r="O792" s="255" t="str">
        <f>'цена АТС'!D543</f>
        <v>0</v>
      </c>
      <c r="P792" s="255" t="str">
        <f>'цена АТС'!D544</f>
        <v>0</v>
      </c>
      <c r="Q792" s="255">
        <f>'цена АТС'!D545</f>
        <v>0.06</v>
      </c>
      <c r="R792" s="255" t="str">
        <f>'цена АТС'!D546</f>
        <v>0</v>
      </c>
      <c r="S792" s="255" t="str">
        <f>'цена АТС'!D547</f>
        <v>0</v>
      </c>
      <c r="T792" s="255" t="str">
        <f>'цена АТС'!D548</f>
        <v>0</v>
      </c>
      <c r="U792" s="255">
        <f>'цена АТС'!D549</f>
        <v>5.54</v>
      </c>
      <c r="V792" s="255">
        <f>'цена АТС'!D550</f>
        <v>32.83</v>
      </c>
      <c r="W792" s="255">
        <f>'цена АТС'!D551</f>
        <v>21.67</v>
      </c>
      <c r="X792" s="255">
        <f>'цена АТС'!D552</f>
        <v>17.690000000000001</v>
      </c>
      <c r="Y792" s="255">
        <f>'цена АТС'!D553</f>
        <v>3.55</v>
      </c>
    </row>
    <row r="793" spans="1:25" s="62" customFormat="1" ht="18.75" customHeight="1" thickBot="1" x14ac:dyDescent="0.25">
      <c r="A793" s="109">
        <v>22</v>
      </c>
      <c r="B793" s="255" t="str">
        <f>'цена АТС'!D554</f>
        <v>0</v>
      </c>
      <c r="C793" s="255" t="str">
        <f>'цена АТС'!D555</f>
        <v>0</v>
      </c>
      <c r="D793" s="255" t="str">
        <f>'цена АТС'!D556</f>
        <v>0</v>
      </c>
      <c r="E793" s="255" t="str">
        <f>'цена АТС'!D557</f>
        <v>0</v>
      </c>
      <c r="F793" s="255" t="str">
        <f>'цена АТС'!D558</f>
        <v>0</v>
      </c>
      <c r="G793" s="255" t="str">
        <f>'цена АТС'!D559</f>
        <v>0</v>
      </c>
      <c r="H793" s="255" t="str">
        <f>'цена АТС'!D560</f>
        <v>0</v>
      </c>
      <c r="I793" s="255">
        <f>'цена АТС'!D561</f>
        <v>0.01</v>
      </c>
      <c r="J793" s="255" t="str">
        <f>'цена АТС'!D562</f>
        <v>0</v>
      </c>
      <c r="K793" s="255" t="str">
        <f>'цена АТС'!D563</f>
        <v>0</v>
      </c>
      <c r="L793" s="255" t="str">
        <f>'цена АТС'!D564</f>
        <v>0</v>
      </c>
      <c r="M793" s="255" t="str">
        <f>'цена АТС'!D565</f>
        <v>0</v>
      </c>
      <c r="N793" s="255" t="str">
        <f>'цена АТС'!D566</f>
        <v>0</v>
      </c>
      <c r="O793" s="255" t="str">
        <f>'цена АТС'!D567</f>
        <v>0</v>
      </c>
      <c r="P793" s="255" t="str">
        <f>'цена АТС'!D568</f>
        <v>0</v>
      </c>
      <c r="Q793" s="255" t="str">
        <f>'цена АТС'!D569</f>
        <v>0</v>
      </c>
      <c r="R793" s="255" t="str">
        <f>'цена АТС'!D570</f>
        <v>0</v>
      </c>
      <c r="S793" s="255" t="str">
        <f>'цена АТС'!D571</f>
        <v>0</v>
      </c>
      <c r="T793" s="255" t="str">
        <f>'цена АТС'!D572</f>
        <v>0</v>
      </c>
      <c r="U793" s="255" t="str">
        <f>'цена АТС'!D573</f>
        <v>0</v>
      </c>
      <c r="V793" s="255" t="str">
        <f>'цена АТС'!D574</f>
        <v>0</v>
      </c>
      <c r="W793" s="255" t="str">
        <f>'цена АТС'!D575</f>
        <v>0</v>
      </c>
      <c r="X793" s="255">
        <f>'цена АТС'!D576</f>
        <v>2.25</v>
      </c>
      <c r="Y793" s="255" t="str">
        <f>'цена АТС'!D577</f>
        <v>0</v>
      </c>
    </row>
    <row r="794" spans="1:25" s="62" customFormat="1" ht="18.75" customHeight="1" thickBot="1" x14ac:dyDescent="0.25">
      <c r="A794" s="100">
        <v>23</v>
      </c>
      <c r="B794" s="255" t="str">
        <f>'цена АТС'!D578</f>
        <v>0</v>
      </c>
      <c r="C794" s="255" t="str">
        <f>'цена АТС'!D579</f>
        <v>0</v>
      </c>
      <c r="D794" s="255" t="str">
        <f>'цена АТС'!D580</f>
        <v>0</v>
      </c>
      <c r="E794" s="255" t="str">
        <f>'цена АТС'!D581</f>
        <v>0</v>
      </c>
      <c r="F794" s="255" t="str">
        <f>'цена АТС'!D582</f>
        <v>0</v>
      </c>
      <c r="G794" s="255" t="str">
        <f>'цена АТС'!D583</f>
        <v>0</v>
      </c>
      <c r="H794" s="255" t="str">
        <f>'цена АТС'!D584</f>
        <v>0</v>
      </c>
      <c r="I794" s="255" t="str">
        <f>'цена АТС'!D585</f>
        <v>0</v>
      </c>
      <c r="J794" s="255" t="str">
        <f>'цена АТС'!D586</f>
        <v>0</v>
      </c>
      <c r="K794" s="255" t="str">
        <f>'цена АТС'!D587</f>
        <v>0</v>
      </c>
      <c r="L794" s="255" t="str">
        <f>'цена АТС'!D588</f>
        <v>0</v>
      </c>
      <c r="M794" s="255" t="str">
        <f>'цена АТС'!D589</f>
        <v>0</v>
      </c>
      <c r="N794" s="255" t="str">
        <f>'цена АТС'!D590</f>
        <v>0</v>
      </c>
      <c r="O794" s="255">
        <f>'цена АТС'!D591</f>
        <v>2.75</v>
      </c>
      <c r="P794" s="255">
        <f>'цена АТС'!D592</f>
        <v>5.43</v>
      </c>
      <c r="Q794" s="255" t="str">
        <f>'цена АТС'!D593</f>
        <v>0</v>
      </c>
      <c r="R794" s="255" t="str">
        <f>'цена АТС'!D594</f>
        <v>0</v>
      </c>
      <c r="S794" s="255" t="str">
        <f>'цена АТС'!D595</f>
        <v>0</v>
      </c>
      <c r="T794" s="255" t="str">
        <f>'цена АТС'!D596</f>
        <v>0</v>
      </c>
      <c r="U794" s="255">
        <f>'цена АТС'!D597</f>
        <v>32.1</v>
      </c>
      <c r="V794" s="255">
        <f>'цена АТС'!D598</f>
        <v>39.200000000000003</v>
      </c>
      <c r="W794" s="255">
        <f>'цена АТС'!D599</f>
        <v>44.79</v>
      </c>
      <c r="X794" s="255">
        <f>'цена АТС'!D600</f>
        <v>45.64</v>
      </c>
      <c r="Y794" s="255">
        <f>'цена АТС'!D601</f>
        <v>42.92</v>
      </c>
    </row>
    <row r="795" spans="1:25" s="62" customFormat="1" ht="18.75" customHeight="1" thickBot="1" x14ac:dyDescent="0.25">
      <c r="A795" s="111">
        <v>24</v>
      </c>
      <c r="B795" s="255" t="str">
        <f>'цена АТС'!D602</f>
        <v>0</v>
      </c>
      <c r="C795" s="255" t="str">
        <f>'цена АТС'!D603</f>
        <v>0</v>
      </c>
      <c r="D795" s="255" t="str">
        <f>'цена АТС'!D604</f>
        <v>0</v>
      </c>
      <c r="E795" s="255" t="str">
        <f>'цена АТС'!D605</f>
        <v>0</v>
      </c>
      <c r="F795" s="255" t="str">
        <f>'цена АТС'!D606</f>
        <v>0</v>
      </c>
      <c r="G795" s="255">
        <f>'цена АТС'!D607</f>
        <v>12.46</v>
      </c>
      <c r="H795" s="255">
        <f>'цена АТС'!D608</f>
        <v>6.05</v>
      </c>
      <c r="I795" s="255">
        <f>'цена АТС'!D609</f>
        <v>11.38</v>
      </c>
      <c r="J795" s="255">
        <f>'цена АТС'!D610</f>
        <v>13.85</v>
      </c>
      <c r="K795" s="255">
        <f>'цена АТС'!D611</f>
        <v>8.84</v>
      </c>
      <c r="L795" s="255">
        <f>'цена АТС'!D612</f>
        <v>8.7100000000000009</v>
      </c>
      <c r="M795" s="255">
        <f>'цена АТС'!D613</f>
        <v>7.1</v>
      </c>
      <c r="N795" s="255" t="str">
        <f>'цена АТС'!D614</f>
        <v>0</v>
      </c>
      <c r="O795" s="255">
        <f>'цена АТС'!D615</f>
        <v>14.43</v>
      </c>
      <c r="P795" s="255">
        <f>'цена АТС'!D616</f>
        <v>23.73</v>
      </c>
      <c r="Q795" s="255">
        <f>'цена АТС'!D617</f>
        <v>15.89</v>
      </c>
      <c r="R795" s="255">
        <f>'цена АТС'!D618</f>
        <v>53.15</v>
      </c>
      <c r="S795" s="255">
        <f>'цена АТС'!D619</f>
        <v>32.4</v>
      </c>
      <c r="T795" s="255">
        <f>'цена АТС'!D620</f>
        <v>6.36</v>
      </c>
      <c r="U795" s="255">
        <f>'цена АТС'!D621</f>
        <v>71.459999999999994</v>
      </c>
      <c r="V795" s="255">
        <f>'цена АТС'!D622</f>
        <v>53.82</v>
      </c>
      <c r="W795" s="255">
        <f>'цена АТС'!D623</f>
        <v>11.27</v>
      </c>
      <c r="X795" s="255">
        <f>'цена АТС'!D624</f>
        <v>10.41</v>
      </c>
      <c r="Y795" s="255">
        <f>'цена АТС'!D625</f>
        <v>8.83</v>
      </c>
    </row>
    <row r="796" spans="1:25" s="62" customFormat="1" ht="18.75" customHeight="1" thickBot="1" x14ac:dyDescent="0.25">
      <c r="A796" s="109">
        <v>25</v>
      </c>
      <c r="B796" s="255">
        <f>'цена АТС'!D626</f>
        <v>0.01</v>
      </c>
      <c r="C796" s="255" t="str">
        <f>'цена АТС'!D627</f>
        <v>0</v>
      </c>
      <c r="D796" s="255" t="str">
        <f>'цена АТС'!D628</f>
        <v>0</v>
      </c>
      <c r="E796" s="255">
        <f>'цена АТС'!D629</f>
        <v>0.76</v>
      </c>
      <c r="F796" s="255" t="str">
        <f>'цена АТС'!D630</f>
        <v>0</v>
      </c>
      <c r="G796" s="255" t="str">
        <f>'цена АТС'!D631</f>
        <v>0</v>
      </c>
      <c r="H796" s="255" t="str">
        <f>'цена АТС'!D632</f>
        <v>0</v>
      </c>
      <c r="I796" s="255">
        <f>'цена АТС'!D633</f>
        <v>0.01</v>
      </c>
      <c r="J796" s="255" t="str">
        <f>'цена АТС'!D634</f>
        <v>0</v>
      </c>
      <c r="K796" s="255" t="str">
        <f>'цена АТС'!D635</f>
        <v>0</v>
      </c>
      <c r="L796" s="255" t="str">
        <f>'цена АТС'!D636</f>
        <v>0</v>
      </c>
      <c r="M796" s="255" t="str">
        <f>'цена АТС'!D637</f>
        <v>0</v>
      </c>
      <c r="N796" s="255" t="str">
        <f>'цена АТС'!D638</f>
        <v>0</v>
      </c>
      <c r="O796" s="255" t="str">
        <f>'цена АТС'!D639</f>
        <v>0</v>
      </c>
      <c r="P796" s="255" t="str">
        <f>'цена АТС'!D640</f>
        <v>0</v>
      </c>
      <c r="Q796" s="255" t="str">
        <f>'цена АТС'!D641</f>
        <v>0</v>
      </c>
      <c r="R796" s="255" t="str">
        <f>'цена АТС'!D642</f>
        <v>0</v>
      </c>
      <c r="S796" s="255" t="str">
        <f>'цена АТС'!D643</f>
        <v>0</v>
      </c>
      <c r="T796" s="255" t="str">
        <f>'цена АТС'!D644</f>
        <v>0</v>
      </c>
      <c r="U796" s="255" t="str">
        <f>'цена АТС'!D645</f>
        <v>0</v>
      </c>
      <c r="V796" s="255">
        <f>'цена АТС'!D646</f>
        <v>3.81</v>
      </c>
      <c r="W796" s="255" t="str">
        <f>'цена АТС'!D647</f>
        <v>0</v>
      </c>
      <c r="X796" s="255" t="str">
        <f>'цена АТС'!D648</f>
        <v>0</v>
      </c>
      <c r="Y796" s="255" t="str">
        <f>'цена АТС'!D649</f>
        <v>0</v>
      </c>
    </row>
    <row r="797" spans="1:25" s="62" customFormat="1" ht="18.75" customHeight="1" thickBot="1" x14ac:dyDescent="0.25">
      <c r="A797" s="110">
        <v>26</v>
      </c>
      <c r="B797" s="255" t="str">
        <f>'цена АТС'!D650</f>
        <v>0</v>
      </c>
      <c r="C797" s="255" t="str">
        <f>'цена АТС'!D651</f>
        <v>0</v>
      </c>
      <c r="D797" s="255">
        <f>'цена АТС'!D652</f>
        <v>0.01</v>
      </c>
      <c r="E797" s="255" t="str">
        <f>'цена АТС'!D653</f>
        <v>0</v>
      </c>
      <c r="F797" s="255" t="str">
        <f>'цена АТС'!D654</f>
        <v>0</v>
      </c>
      <c r="G797" s="255" t="str">
        <f>'цена АТС'!D655</f>
        <v>0</v>
      </c>
      <c r="H797" s="255" t="str">
        <f>'цена АТС'!D656</f>
        <v>0</v>
      </c>
      <c r="I797" s="255" t="str">
        <f>'цена АТС'!D657</f>
        <v>1</v>
      </c>
      <c r="J797" s="255" t="str">
        <f>'цена АТС'!D658</f>
        <v>0</v>
      </c>
      <c r="K797" s="255" t="str">
        <f>'цена АТС'!D659</f>
        <v>0</v>
      </c>
      <c r="L797" s="255" t="str">
        <f>'цена АТС'!D660</f>
        <v>0</v>
      </c>
      <c r="M797" s="255" t="str">
        <f>'цена АТС'!D661</f>
        <v>0</v>
      </c>
      <c r="N797" s="255" t="str">
        <f>'цена АТС'!D662</f>
        <v>0</v>
      </c>
      <c r="O797" s="255" t="str">
        <f>'цена АТС'!D663</f>
        <v>0</v>
      </c>
      <c r="P797" s="255">
        <f>'цена АТС'!D664</f>
        <v>13.53</v>
      </c>
      <c r="Q797" s="255" t="str">
        <f>'цена АТС'!D665</f>
        <v>0</v>
      </c>
      <c r="R797" s="255">
        <f>'цена АТС'!D666</f>
        <v>57.63</v>
      </c>
      <c r="S797" s="255">
        <f>'цена АТС'!D667</f>
        <v>39.1</v>
      </c>
      <c r="T797" s="255">
        <f>'цена АТС'!D668</f>
        <v>87.62</v>
      </c>
      <c r="U797" s="255">
        <f>'цена АТС'!D669</f>
        <v>25.77</v>
      </c>
      <c r="V797" s="255">
        <f>'цена АТС'!D670</f>
        <v>22.2</v>
      </c>
      <c r="W797" s="255">
        <f>'цена АТС'!D671</f>
        <v>29.71</v>
      </c>
      <c r="X797" s="255">
        <f>'цена АТС'!D672</f>
        <v>30.75</v>
      </c>
      <c r="Y797" s="255">
        <f>'цена АТС'!D673</f>
        <v>23.23</v>
      </c>
    </row>
    <row r="798" spans="1:25" s="62" customFormat="1" ht="18.75" customHeight="1" thickBot="1" x14ac:dyDescent="0.25">
      <c r="A798" s="112">
        <v>27</v>
      </c>
      <c r="B798" s="255">
        <f>'цена АТС'!D674</f>
        <v>83.37</v>
      </c>
      <c r="C798" s="255">
        <f>'цена АТС'!D675</f>
        <v>67.209999999999994</v>
      </c>
      <c r="D798" s="255">
        <f>'цена АТС'!D676</f>
        <v>67.84</v>
      </c>
      <c r="E798" s="255">
        <f>'цена АТС'!D677</f>
        <v>55.79</v>
      </c>
      <c r="F798" s="255">
        <f>'цена АТС'!D678</f>
        <v>5.83</v>
      </c>
      <c r="G798" s="255">
        <f>'цена АТС'!D679</f>
        <v>43.81</v>
      </c>
      <c r="H798" s="255">
        <f>'цена АТС'!D680</f>
        <v>32.92</v>
      </c>
      <c r="I798" s="255">
        <f>'цена АТС'!D681</f>
        <v>31.88</v>
      </c>
      <c r="J798" s="255">
        <f>'цена АТС'!D682</f>
        <v>33.369999999999997</v>
      </c>
      <c r="K798" s="255">
        <f>'цена АТС'!D683</f>
        <v>50.51</v>
      </c>
      <c r="L798" s="255">
        <f>'цена АТС'!D684</f>
        <v>42.24</v>
      </c>
      <c r="M798" s="255">
        <f>'цена АТС'!D685</f>
        <v>52.13</v>
      </c>
      <c r="N798" s="255">
        <f>'цена АТС'!D686</f>
        <v>47.58</v>
      </c>
      <c r="O798" s="255">
        <f>'цена АТС'!D687</f>
        <v>61.2</v>
      </c>
      <c r="P798" s="255">
        <f>'цена АТС'!D688</f>
        <v>82.27</v>
      </c>
      <c r="Q798" s="255">
        <f>'цена АТС'!D689</f>
        <v>88.02</v>
      </c>
      <c r="R798" s="255">
        <f>'цена АТС'!D690</f>
        <v>79.67</v>
      </c>
      <c r="S798" s="255">
        <f>'цена АТС'!D691</f>
        <v>60.66</v>
      </c>
      <c r="T798" s="255">
        <f>'цена АТС'!D692</f>
        <v>18.66</v>
      </c>
      <c r="U798" s="255">
        <f>'цена АТС'!D693</f>
        <v>70.03</v>
      </c>
      <c r="V798" s="255">
        <f>'цена АТС'!D694</f>
        <v>73.989999999999995</v>
      </c>
      <c r="W798" s="255">
        <f>'цена АТС'!D695</f>
        <v>71.599999999999994</v>
      </c>
      <c r="X798" s="255">
        <f>'цена АТС'!D696</f>
        <v>51</v>
      </c>
      <c r="Y798" s="255">
        <f>'цена АТС'!D697</f>
        <v>48.41</v>
      </c>
    </row>
    <row r="799" spans="1:25" s="62" customFormat="1" ht="18.75" customHeight="1" thickBot="1" x14ac:dyDescent="0.25">
      <c r="A799" s="111">
        <v>28</v>
      </c>
      <c r="B799" s="255" t="str">
        <f>'цена АТС'!D698</f>
        <v>0</v>
      </c>
      <c r="C799" s="255" t="str">
        <f>'цена АТС'!D699</f>
        <v>0</v>
      </c>
      <c r="D799" s="255" t="str">
        <f>'цена АТС'!D700</f>
        <v>0</v>
      </c>
      <c r="E799" s="255" t="str">
        <f>'цена АТС'!D701</f>
        <v>0</v>
      </c>
      <c r="F799" s="255" t="str">
        <f>'цена АТС'!D702</f>
        <v>0</v>
      </c>
      <c r="G799" s="255" t="str">
        <f>'цена АТС'!D703</f>
        <v>0</v>
      </c>
      <c r="H799" s="255" t="str">
        <f>'цена АТС'!D704</f>
        <v>0</v>
      </c>
      <c r="I799" s="255">
        <f>'цена АТС'!D705</f>
        <v>0.01</v>
      </c>
      <c r="J799" s="255" t="str">
        <f>'цена АТС'!D706</f>
        <v>0</v>
      </c>
      <c r="K799" s="255" t="str">
        <f>'цена АТС'!D707</f>
        <v>0</v>
      </c>
      <c r="L799" s="255" t="str">
        <f>'цена АТС'!D708</f>
        <v>0</v>
      </c>
      <c r="M799" s="255" t="str">
        <f>'цена АТС'!D709</f>
        <v>0</v>
      </c>
      <c r="N799" s="255" t="str">
        <f>'цена АТС'!D710</f>
        <v>0</v>
      </c>
      <c r="O799" s="255" t="str">
        <f>'цена АТС'!D711</f>
        <v>0</v>
      </c>
      <c r="P799" s="255" t="str">
        <f>'цена АТС'!D712</f>
        <v>0</v>
      </c>
      <c r="Q799" s="255" t="str">
        <f>'цена АТС'!D713</f>
        <v>0</v>
      </c>
      <c r="R799" s="255" t="str">
        <f>'цена АТС'!D714</f>
        <v>0</v>
      </c>
      <c r="S799" s="255" t="str">
        <f>'цена АТС'!D715</f>
        <v>0</v>
      </c>
      <c r="T799" s="255" t="str">
        <f>'цена АТС'!D716</f>
        <v>0</v>
      </c>
      <c r="U799" s="255" t="str">
        <f>'цена АТС'!D717</f>
        <v>0</v>
      </c>
      <c r="V799" s="255" t="str">
        <f>'цена АТС'!D718</f>
        <v>0</v>
      </c>
      <c r="W799" s="255" t="str">
        <f>'цена АТС'!D719</f>
        <v>0</v>
      </c>
      <c r="X799" s="255" t="str">
        <f>'цена АТС'!D720</f>
        <v>0</v>
      </c>
      <c r="Y799" s="255" t="str">
        <f>'цена АТС'!D721</f>
        <v>0</v>
      </c>
    </row>
    <row r="800" spans="1:25" s="62" customFormat="1" ht="18.75" customHeight="1" thickBot="1" x14ac:dyDescent="0.25">
      <c r="A800" s="109">
        <v>29</v>
      </c>
      <c r="B800" s="255" t="str">
        <f>'цена АТС'!D722</f>
        <v>0</v>
      </c>
      <c r="C800" s="255" t="str">
        <f>'цена АТС'!D723</f>
        <v>0</v>
      </c>
      <c r="D800" s="255" t="str">
        <f>'цена АТС'!D724</f>
        <v>0</v>
      </c>
      <c r="E800" s="255" t="str">
        <f>'цена АТС'!D725</f>
        <v>0</v>
      </c>
      <c r="F800" s="255" t="str">
        <f>'цена АТС'!D726</f>
        <v>0</v>
      </c>
      <c r="G800" s="255" t="str">
        <f>'цена АТС'!D727</f>
        <v>0</v>
      </c>
      <c r="H800" s="255" t="str">
        <f>'цена АТС'!D728</f>
        <v>0</v>
      </c>
      <c r="I800" s="255" t="str">
        <f>'цена АТС'!D729</f>
        <v>0</v>
      </c>
      <c r="J800" s="255" t="str">
        <f>'цена АТС'!D730</f>
        <v>0</v>
      </c>
      <c r="K800" s="255" t="str">
        <f>'цена АТС'!D731</f>
        <v>0</v>
      </c>
      <c r="L800" s="255" t="str">
        <f>'цена АТС'!D732</f>
        <v>0</v>
      </c>
      <c r="M800" s="255" t="str">
        <f>'цена АТС'!D733</f>
        <v>0</v>
      </c>
      <c r="N800" s="255">
        <f>'цена АТС'!D734</f>
        <v>6.4</v>
      </c>
      <c r="O800" s="255" t="str">
        <f>'цена АТС'!D735</f>
        <v>0</v>
      </c>
      <c r="P800" s="255">
        <f>'цена АТС'!D736</f>
        <v>0.33</v>
      </c>
      <c r="Q800" s="255" t="str">
        <f>'цена АТС'!D737</f>
        <v>0</v>
      </c>
      <c r="R800" s="255" t="str">
        <f>'цена АТС'!D738</f>
        <v>0</v>
      </c>
      <c r="S800" s="255" t="str">
        <f>'цена АТС'!D739</f>
        <v>0</v>
      </c>
      <c r="T800" s="255" t="str">
        <f>'цена АТС'!D740</f>
        <v>0</v>
      </c>
      <c r="U800" s="255" t="str">
        <f>'цена АТС'!D741</f>
        <v>0</v>
      </c>
      <c r="V800" s="255" t="str">
        <f>'цена АТС'!D742</f>
        <v>0</v>
      </c>
      <c r="W800" s="255" t="str">
        <f>'цена АТС'!D743</f>
        <v>0</v>
      </c>
      <c r="X800" s="255" t="str">
        <f>'цена АТС'!D744</f>
        <v>0</v>
      </c>
      <c r="Y800" s="255" t="str">
        <f>'цена АТС'!D745</f>
        <v>0</v>
      </c>
    </row>
    <row r="801" spans="1:25" s="62" customFormat="1" ht="18.75" customHeight="1" thickBot="1" x14ac:dyDescent="0.25">
      <c r="A801" s="110">
        <v>30</v>
      </c>
      <c r="B801" s="255" t="str">
        <f>'цена АТС'!D746</f>
        <v>0</v>
      </c>
      <c r="C801" s="255" t="str">
        <f>'цена АТС'!D747</f>
        <v>0</v>
      </c>
      <c r="D801" s="255" t="str">
        <f>'цена АТС'!D748</f>
        <v>0</v>
      </c>
      <c r="E801" s="255" t="str">
        <f>'цена АТС'!D749</f>
        <v>0</v>
      </c>
      <c r="F801" s="255" t="str">
        <f>'цена АТС'!D750</f>
        <v>0</v>
      </c>
      <c r="G801" s="255">
        <f>'цена АТС'!D751</f>
        <v>0.01</v>
      </c>
      <c r="H801" s="255" t="str">
        <f>'цена АТС'!D752</f>
        <v>0</v>
      </c>
      <c r="I801" s="255" t="str">
        <f>'цена АТС'!D753</f>
        <v>0</v>
      </c>
      <c r="J801" s="255" t="str">
        <f>'цена АТС'!D754</f>
        <v>0</v>
      </c>
      <c r="K801" s="255" t="str">
        <f>'цена АТС'!D755</f>
        <v>0</v>
      </c>
      <c r="L801" s="255" t="str">
        <f>'цена АТС'!D756</f>
        <v>0</v>
      </c>
      <c r="M801" s="255" t="str">
        <f>'цена АТС'!D757</f>
        <v>0</v>
      </c>
      <c r="N801" s="255" t="str">
        <f>'цена АТС'!D758</f>
        <v>0</v>
      </c>
      <c r="O801" s="255" t="str">
        <f>'цена АТС'!D759</f>
        <v>0</v>
      </c>
      <c r="P801" s="255" t="str">
        <f>'цена АТС'!D760</f>
        <v>0</v>
      </c>
      <c r="Q801" s="255" t="str">
        <f>'цена АТС'!D761</f>
        <v>0</v>
      </c>
      <c r="R801" s="255" t="str">
        <f>'цена АТС'!D762</f>
        <v>0</v>
      </c>
      <c r="S801" s="255" t="str">
        <f>'цена АТС'!D763</f>
        <v>0</v>
      </c>
      <c r="T801" s="255" t="str">
        <f>'цена АТС'!D764</f>
        <v>0</v>
      </c>
      <c r="U801" s="255" t="str">
        <f>'цена АТС'!D765</f>
        <v>0</v>
      </c>
      <c r="V801" s="255" t="str">
        <f>'цена АТС'!D766</f>
        <v>0</v>
      </c>
      <c r="W801" s="255" t="str">
        <f>'цена АТС'!D767</f>
        <v>0</v>
      </c>
      <c r="X801" s="255" t="str">
        <f>'цена АТС'!D768</f>
        <v>0</v>
      </c>
      <c r="Y801" s="255" t="str">
        <f>'цена АТС'!D769</f>
        <v>0</v>
      </c>
    </row>
    <row r="802" spans="1:25" s="62" customFormat="1" ht="18.75" customHeight="1" thickBot="1" x14ac:dyDescent="0.25">
      <c r="A802" s="109">
        <v>31</v>
      </c>
      <c r="B802" s="255">
        <f>'цена АТС'!D770</f>
        <v>2.84</v>
      </c>
      <c r="C802" s="255">
        <f>'цена АТС'!D771</f>
        <v>6.62</v>
      </c>
      <c r="D802" s="255">
        <f>'цена АТС'!D772</f>
        <v>6.38</v>
      </c>
      <c r="E802" s="255">
        <f>'цена АТС'!D773</f>
        <v>4.25</v>
      </c>
      <c r="F802" s="255" t="str">
        <f>'цена АТС'!D774</f>
        <v>0</v>
      </c>
      <c r="G802" s="255">
        <f>'цена АТС'!D775</f>
        <v>5.54</v>
      </c>
      <c r="H802" s="255">
        <f>'цена АТС'!D776</f>
        <v>0.01</v>
      </c>
      <c r="I802" s="255">
        <f>'цена АТС'!D777</f>
        <v>15.1</v>
      </c>
      <c r="J802" s="255">
        <f>'цена АТС'!D778</f>
        <v>22.87</v>
      </c>
      <c r="K802" s="255">
        <f>'цена АТС'!D779</f>
        <v>26.89</v>
      </c>
      <c r="L802" s="255">
        <f>'цена АТС'!D780</f>
        <v>12.38</v>
      </c>
      <c r="M802" s="255">
        <f>'цена АТС'!D781</f>
        <v>10.67</v>
      </c>
      <c r="N802" s="255">
        <f>'цена АТС'!D782</f>
        <v>5.53</v>
      </c>
      <c r="O802" s="255">
        <f>'цена АТС'!D783</f>
        <v>15.71</v>
      </c>
      <c r="P802" s="255">
        <f>'цена АТС'!D784</f>
        <v>22.69</v>
      </c>
      <c r="Q802" s="255">
        <f>'цена АТС'!D785</f>
        <v>12.75</v>
      </c>
      <c r="R802" s="255">
        <f>'цена АТС'!D786</f>
        <v>26.6</v>
      </c>
      <c r="S802" s="255">
        <f>'цена АТС'!D787</f>
        <v>13.04</v>
      </c>
      <c r="T802" s="255">
        <f>'цена АТС'!D788</f>
        <v>3.49</v>
      </c>
      <c r="U802" s="255">
        <f>'цена АТС'!D789</f>
        <v>4.84</v>
      </c>
      <c r="V802" s="255">
        <f>'цена АТС'!D790</f>
        <v>3.82</v>
      </c>
      <c r="W802" s="255" t="str">
        <f>'цена АТС'!D791</f>
        <v>0</v>
      </c>
      <c r="X802" s="255" t="str">
        <f>'цена АТС'!D792</f>
        <v>0</v>
      </c>
      <c r="Y802" s="255" t="str">
        <f>'цена АТС'!D793</f>
        <v>0</v>
      </c>
    </row>
    <row r="803" spans="1:25" x14ac:dyDescent="0.2">
      <c r="A803" s="68"/>
    </row>
    <row r="804" spans="1:25" ht="15" thickBot="1" x14ac:dyDescent="0.25">
      <c r="A804" s="69"/>
    </row>
    <row r="805" spans="1:25" s="62" customFormat="1" ht="31.5" customHeight="1" thickBot="1" x14ac:dyDescent="0.25">
      <c r="A805" s="411" t="s">
        <v>47</v>
      </c>
      <c r="B805" s="451" t="s">
        <v>83</v>
      </c>
      <c r="C805" s="414"/>
      <c r="D805" s="414"/>
      <c r="E805" s="414"/>
      <c r="F805" s="414"/>
      <c r="G805" s="414"/>
      <c r="H805" s="414"/>
      <c r="I805" s="414"/>
      <c r="J805" s="414"/>
      <c r="K805" s="414"/>
      <c r="L805" s="414"/>
      <c r="M805" s="414"/>
      <c r="N805" s="414"/>
      <c r="O805" s="414"/>
      <c r="P805" s="414"/>
      <c r="Q805" s="414"/>
      <c r="R805" s="414"/>
      <c r="S805" s="414"/>
      <c r="T805" s="414"/>
      <c r="U805" s="414"/>
      <c r="V805" s="414"/>
      <c r="W805" s="414"/>
      <c r="X805" s="414"/>
      <c r="Y805" s="415"/>
    </row>
    <row r="806" spans="1:25" s="62" customFormat="1" ht="35.25" customHeight="1" thickBot="1" x14ac:dyDescent="0.25">
      <c r="A806" s="450"/>
      <c r="B806" s="170" t="s">
        <v>46</v>
      </c>
      <c r="C806" s="171" t="s">
        <v>45</v>
      </c>
      <c r="D806" s="163" t="s">
        <v>44</v>
      </c>
      <c r="E806" s="171" t="s">
        <v>43</v>
      </c>
      <c r="F806" s="172" t="s">
        <v>42</v>
      </c>
      <c r="G806" s="171" t="s">
        <v>41</v>
      </c>
      <c r="H806" s="171" t="s">
        <v>40</v>
      </c>
      <c r="I806" s="171" t="s">
        <v>39</v>
      </c>
      <c r="J806" s="171" t="s">
        <v>38</v>
      </c>
      <c r="K806" s="173" t="s">
        <v>37</v>
      </c>
      <c r="L806" s="171" t="s">
        <v>36</v>
      </c>
      <c r="M806" s="172" t="s">
        <v>35</v>
      </c>
      <c r="N806" s="173" t="s">
        <v>34</v>
      </c>
      <c r="O806" s="171" t="s">
        <v>33</v>
      </c>
      <c r="P806" s="172" t="s">
        <v>32</v>
      </c>
      <c r="Q806" s="163" t="s">
        <v>31</v>
      </c>
      <c r="R806" s="171" t="s">
        <v>30</v>
      </c>
      <c r="S806" s="163" t="s">
        <v>29</v>
      </c>
      <c r="T806" s="171" t="s">
        <v>28</v>
      </c>
      <c r="U806" s="163" t="s">
        <v>27</v>
      </c>
      <c r="V806" s="171" t="s">
        <v>26</v>
      </c>
      <c r="W806" s="163" t="s">
        <v>25</v>
      </c>
      <c r="X806" s="171" t="s">
        <v>24</v>
      </c>
      <c r="Y806" s="174" t="s">
        <v>23</v>
      </c>
    </row>
    <row r="807" spans="1:25" s="62" customFormat="1" ht="18.75" customHeight="1" thickBot="1" x14ac:dyDescent="0.25">
      <c r="A807" s="109">
        <v>1</v>
      </c>
      <c r="B807" s="255">
        <f>'цена АТС'!E50</f>
        <v>34.39</v>
      </c>
      <c r="C807" s="255">
        <f>'цена АТС'!E51</f>
        <v>22.93</v>
      </c>
      <c r="D807" s="255">
        <f>'цена АТС'!E52</f>
        <v>52.68</v>
      </c>
      <c r="E807" s="255">
        <f>'цена АТС'!E53</f>
        <v>47.03</v>
      </c>
      <c r="F807" s="255">
        <f>'цена АТС'!E54</f>
        <v>103.33</v>
      </c>
      <c r="G807" s="255">
        <f>'цена АТС'!E55</f>
        <v>84.85</v>
      </c>
      <c r="H807" s="255">
        <f>'цена АТС'!E56</f>
        <v>111.55</v>
      </c>
      <c r="I807" s="255">
        <f>'цена АТС'!E57</f>
        <v>92.15</v>
      </c>
      <c r="J807" s="255">
        <f>'цена АТС'!E58</f>
        <v>132.77000000000001</v>
      </c>
      <c r="K807" s="255">
        <f>'цена АТС'!E59</f>
        <v>117.31</v>
      </c>
      <c r="L807" s="255">
        <f>'цена АТС'!E60</f>
        <v>73.8</v>
      </c>
      <c r="M807" s="255">
        <f>'цена АТС'!E61</f>
        <v>75.44</v>
      </c>
      <c r="N807" s="255">
        <f>'цена АТС'!E62</f>
        <v>100.62</v>
      </c>
      <c r="O807" s="255">
        <f>'цена АТС'!E63</f>
        <v>90.49</v>
      </c>
      <c r="P807" s="255">
        <f>'цена АТС'!E64</f>
        <v>84.32</v>
      </c>
      <c r="Q807" s="255">
        <f>'цена АТС'!E65</f>
        <v>74.11</v>
      </c>
      <c r="R807" s="255">
        <f>'цена АТС'!E66</f>
        <v>40</v>
      </c>
      <c r="S807" s="255">
        <f>'цена АТС'!E67</f>
        <v>42.21</v>
      </c>
      <c r="T807" s="255">
        <f>'цена АТС'!E68</f>
        <v>45.62</v>
      </c>
      <c r="U807" s="255">
        <f>'цена АТС'!E69</f>
        <v>101.98</v>
      </c>
      <c r="V807" s="255">
        <f>'цена АТС'!E70</f>
        <v>122.02</v>
      </c>
      <c r="W807" s="255">
        <f>'цена АТС'!E71</f>
        <v>85.6</v>
      </c>
      <c r="X807" s="255">
        <f>'цена АТС'!E72</f>
        <v>104.28</v>
      </c>
      <c r="Y807" s="255">
        <f>'цена АТС'!E73</f>
        <v>114.93</v>
      </c>
    </row>
    <row r="808" spans="1:25" s="62" customFormat="1" ht="18.75" customHeight="1" thickBot="1" x14ac:dyDescent="0.25">
      <c r="A808" s="109">
        <v>2</v>
      </c>
      <c r="B808" s="255">
        <f>'цена АТС'!E74</f>
        <v>93.97</v>
      </c>
      <c r="C808" s="255">
        <f>'цена АТС'!E75</f>
        <v>76.930000000000007</v>
      </c>
      <c r="D808" s="255">
        <f>'цена АТС'!E76</f>
        <v>144.51</v>
      </c>
      <c r="E808" s="255">
        <f>'цена АТС'!E77</f>
        <v>169.07</v>
      </c>
      <c r="F808" s="255">
        <f>'цена АТС'!E78</f>
        <v>196.53</v>
      </c>
      <c r="G808" s="255">
        <f>'цена АТС'!E79</f>
        <v>400.14</v>
      </c>
      <c r="H808" s="255">
        <f>'цена АТС'!E80</f>
        <v>136.46</v>
      </c>
      <c r="I808" s="255">
        <f>'цена АТС'!E81</f>
        <v>116.93</v>
      </c>
      <c r="J808" s="255">
        <f>'цена АТС'!E82</f>
        <v>62.4</v>
      </c>
      <c r="K808" s="255">
        <f>'цена АТС'!E83</f>
        <v>122.82</v>
      </c>
      <c r="L808" s="255">
        <f>'цена АТС'!E84</f>
        <v>125.05</v>
      </c>
      <c r="M808" s="255">
        <f>'цена АТС'!E85</f>
        <v>113.35</v>
      </c>
      <c r="N808" s="255">
        <f>'цена АТС'!E86</f>
        <v>157.83000000000001</v>
      </c>
      <c r="O808" s="255">
        <f>'цена АТС'!E87</f>
        <v>144.81</v>
      </c>
      <c r="P808" s="255">
        <f>'цена АТС'!E88</f>
        <v>146.71</v>
      </c>
      <c r="Q808" s="255">
        <f>'цена АТС'!E89</f>
        <v>161.34</v>
      </c>
      <c r="R808" s="255">
        <f>'цена АТС'!E90</f>
        <v>158.47</v>
      </c>
      <c r="S808" s="255">
        <f>'цена АТС'!E91</f>
        <v>133.02000000000001</v>
      </c>
      <c r="T808" s="255">
        <f>'цена АТС'!E92</f>
        <v>105.97</v>
      </c>
      <c r="U808" s="255">
        <f>'цена АТС'!E93</f>
        <v>112.61</v>
      </c>
      <c r="V808" s="255">
        <f>'цена АТС'!E94</f>
        <v>136.87</v>
      </c>
      <c r="W808" s="255">
        <f>'цена АТС'!E95</f>
        <v>145.5</v>
      </c>
      <c r="X808" s="255">
        <f>'цена АТС'!E96</f>
        <v>245.86</v>
      </c>
      <c r="Y808" s="255">
        <f>'цена АТС'!E97</f>
        <v>242.36</v>
      </c>
    </row>
    <row r="809" spans="1:25" s="62" customFormat="1" ht="18.75" customHeight="1" thickBot="1" x14ac:dyDescent="0.25">
      <c r="A809" s="109">
        <v>3</v>
      </c>
      <c r="B809" s="255">
        <f>'цена АТС'!E98</f>
        <v>73.290000000000006</v>
      </c>
      <c r="C809" s="255">
        <f>'цена АТС'!E99</f>
        <v>66</v>
      </c>
      <c r="D809" s="255">
        <f>'цена АТС'!E100</f>
        <v>141.13999999999999</v>
      </c>
      <c r="E809" s="255">
        <f>'цена АТС'!E101</f>
        <v>322.25</v>
      </c>
      <c r="F809" s="255">
        <f>'цена АТС'!E102</f>
        <v>189.2</v>
      </c>
      <c r="G809" s="255">
        <f>'цена АТС'!E103</f>
        <v>168.91</v>
      </c>
      <c r="H809" s="255">
        <f>'цена АТС'!E104</f>
        <v>161.97</v>
      </c>
      <c r="I809" s="255">
        <f>'цена АТС'!E105</f>
        <v>152.34</v>
      </c>
      <c r="J809" s="255">
        <f>'цена АТС'!E106</f>
        <v>130.68</v>
      </c>
      <c r="K809" s="255">
        <f>'цена АТС'!E107</f>
        <v>137.38999999999999</v>
      </c>
      <c r="L809" s="255">
        <f>'цена АТС'!E108</f>
        <v>113.36</v>
      </c>
      <c r="M809" s="255">
        <f>'цена АТС'!E109</f>
        <v>113.71</v>
      </c>
      <c r="N809" s="255">
        <f>'цена АТС'!E110</f>
        <v>118.91</v>
      </c>
      <c r="O809" s="255">
        <f>'цена АТС'!E111</f>
        <v>103.59</v>
      </c>
      <c r="P809" s="255">
        <f>'цена АТС'!E112</f>
        <v>114.7</v>
      </c>
      <c r="Q809" s="255">
        <f>'цена АТС'!E113</f>
        <v>133.08000000000001</v>
      </c>
      <c r="R809" s="255">
        <f>'цена АТС'!E114</f>
        <v>109.85</v>
      </c>
      <c r="S809" s="255">
        <f>'цена АТС'!E115</f>
        <v>87.4</v>
      </c>
      <c r="T809" s="255">
        <f>'цена АТС'!E117</f>
        <v>94.53</v>
      </c>
      <c r="U809" s="255">
        <f>'цена АТС'!E117</f>
        <v>94.53</v>
      </c>
      <c r="V809" s="255">
        <f>'цена АТС'!E118</f>
        <v>109.93</v>
      </c>
      <c r="W809" s="255">
        <f>'цена АТС'!E119</f>
        <v>146.05000000000001</v>
      </c>
      <c r="X809" s="255">
        <f>'цена АТС'!E120</f>
        <v>150.88999999999999</v>
      </c>
      <c r="Y809" s="255">
        <f>'цена АТС'!E121</f>
        <v>136.11000000000001</v>
      </c>
    </row>
    <row r="810" spans="1:25" s="62" customFormat="1" ht="18.75" customHeight="1" thickBot="1" x14ac:dyDescent="0.25">
      <c r="A810" s="109">
        <v>4</v>
      </c>
      <c r="B810" s="255">
        <f>'цена АТС'!E122</f>
        <v>104.13</v>
      </c>
      <c r="C810" s="255">
        <f>'цена АТС'!E123</f>
        <v>60.75</v>
      </c>
      <c r="D810" s="255">
        <f>'цена АТС'!E124</f>
        <v>58.44</v>
      </c>
      <c r="E810" s="255">
        <f>'цена АТС'!E125</f>
        <v>64.72</v>
      </c>
      <c r="F810" s="255">
        <f>'цена АТС'!E126</f>
        <v>67.03</v>
      </c>
      <c r="G810" s="255">
        <f>'цена АТС'!E127</f>
        <v>67.290000000000006</v>
      </c>
      <c r="H810" s="255">
        <f>'цена АТС'!E128</f>
        <v>82.87</v>
      </c>
      <c r="I810" s="255">
        <f>'цена АТС'!E129</f>
        <v>77.69</v>
      </c>
      <c r="J810" s="255">
        <f>'цена АТС'!E130</f>
        <v>3.6</v>
      </c>
      <c r="K810" s="255">
        <f>'цена АТС'!E131</f>
        <v>7.35</v>
      </c>
      <c r="L810" s="255">
        <f>'цена АТС'!E132</f>
        <v>6.62</v>
      </c>
      <c r="M810" s="255">
        <f>'цена АТС'!E133</f>
        <v>9.26</v>
      </c>
      <c r="N810" s="255">
        <f>'цена АТС'!E134</f>
        <v>10.34</v>
      </c>
      <c r="O810" s="255">
        <f>'цена АТС'!E135</f>
        <v>6.26</v>
      </c>
      <c r="P810" s="255" t="str">
        <f>'цена АТС'!E136</f>
        <v>0</v>
      </c>
      <c r="Q810" s="255" t="str">
        <f>'цена АТС'!E137</f>
        <v>0</v>
      </c>
      <c r="R810" s="255">
        <f>'цена АТС'!E138</f>
        <v>26.88</v>
      </c>
      <c r="S810" s="255">
        <f>'цена АТС'!E139</f>
        <v>21.83</v>
      </c>
      <c r="T810" s="255">
        <f>'цена АТС'!E140</f>
        <v>13.15</v>
      </c>
      <c r="U810" s="255">
        <f>'цена АТС'!E141</f>
        <v>7.15</v>
      </c>
      <c r="V810" s="255">
        <f>'цена АТС'!E142</f>
        <v>16.03</v>
      </c>
      <c r="W810" s="255">
        <f>'цена АТС'!E143</f>
        <v>59.45</v>
      </c>
      <c r="X810" s="255">
        <f>'цена АТС'!E144</f>
        <v>166.61</v>
      </c>
      <c r="Y810" s="255">
        <f>'цена АТС'!E145</f>
        <v>479.2</v>
      </c>
    </row>
    <row r="811" spans="1:25" s="62" customFormat="1" ht="18.75" customHeight="1" thickBot="1" x14ac:dyDescent="0.25">
      <c r="A811" s="109">
        <v>5</v>
      </c>
      <c r="B811" s="255">
        <f>'цена АТС'!E146</f>
        <v>59.62</v>
      </c>
      <c r="C811" s="255">
        <f>'цена АТС'!E147</f>
        <v>15.27</v>
      </c>
      <c r="D811" s="255">
        <f>'цена АТС'!E148</f>
        <v>33.68</v>
      </c>
      <c r="E811" s="255">
        <f>'цена АТС'!E149</f>
        <v>6.73</v>
      </c>
      <c r="F811" s="255">
        <f>'цена АТС'!E150</f>
        <v>19.96</v>
      </c>
      <c r="G811" s="255">
        <f>'цена АТС'!E151</f>
        <v>0.01</v>
      </c>
      <c r="H811" s="255">
        <f>'цена АТС'!E152</f>
        <v>21.42</v>
      </c>
      <c r="I811" s="255">
        <f>'цена АТС'!E153</f>
        <v>0.55000000000000004</v>
      </c>
      <c r="J811" s="255">
        <f>'цена АТС'!E154</f>
        <v>18.29</v>
      </c>
      <c r="K811" s="255">
        <f>'цена АТС'!E155</f>
        <v>12.97</v>
      </c>
      <c r="L811" s="255">
        <f>'цена АТС'!E156</f>
        <v>21.82</v>
      </c>
      <c r="M811" s="255">
        <f>'цена АТС'!E157</f>
        <v>1.1399999999999999</v>
      </c>
      <c r="N811" s="255" t="str">
        <f>'цена АТС'!E158</f>
        <v>0</v>
      </c>
      <c r="O811" s="255" t="str">
        <f>'цена АТС'!E159</f>
        <v>0</v>
      </c>
      <c r="P811" s="255" t="str">
        <f>'цена АТС'!E160</f>
        <v>0</v>
      </c>
      <c r="Q811" s="255">
        <f>'цена АТС'!E161</f>
        <v>23.87</v>
      </c>
      <c r="R811" s="255">
        <f>'цена АТС'!E162</f>
        <v>15.52</v>
      </c>
      <c r="S811" s="255" t="str">
        <f>'цена АТС'!E163</f>
        <v>0</v>
      </c>
      <c r="T811" s="255" t="str">
        <f>'цена АТС'!E164</f>
        <v>0</v>
      </c>
      <c r="U811" s="255">
        <f>'цена АТС'!E165</f>
        <v>15.47</v>
      </c>
      <c r="V811" s="255">
        <f>'цена АТС'!E166</f>
        <v>115.93</v>
      </c>
      <c r="W811" s="255">
        <f>'цена АТС'!E167</f>
        <v>269.39999999999998</v>
      </c>
      <c r="X811" s="255">
        <f>'цена АТС'!E168</f>
        <v>118.33</v>
      </c>
      <c r="Y811" s="255" t="str">
        <f>'цена АТС'!E169</f>
        <v>0</v>
      </c>
    </row>
    <row r="812" spans="1:25" s="62" customFormat="1" ht="18.75" customHeight="1" thickBot="1" x14ac:dyDescent="0.25">
      <c r="A812" s="109">
        <v>6</v>
      </c>
      <c r="B812" s="255">
        <f>'цена АТС'!E170</f>
        <v>20.43</v>
      </c>
      <c r="C812" s="255">
        <f>'цена АТС'!E171</f>
        <v>60.3</v>
      </c>
      <c r="D812" s="255">
        <f>'цена АТС'!E172</f>
        <v>29.03</v>
      </c>
      <c r="E812" s="255">
        <f>'цена АТС'!E173</f>
        <v>60.45</v>
      </c>
      <c r="F812" s="255">
        <f>'цена АТС'!E174</f>
        <v>29.02</v>
      </c>
      <c r="G812" s="255">
        <f>'цена АТС'!E175</f>
        <v>0.09</v>
      </c>
      <c r="H812" s="255">
        <f>'цена АТС'!E176</f>
        <v>42.85</v>
      </c>
      <c r="I812" s="255">
        <f>'цена АТС'!E177</f>
        <v>8.43</v>
      </c>
      <c r="J812" s="255">
        <f>'цена АТС'!E178</f>
        <v>13.5</v>
      </c>
      <c r="K812" s="255">
        <f>'цена АТС'!E179</f>
        <v>10.55</v>
      </c>
      <c r="L812" s="255" t="str">
        <f>'цена АТС'!E180</f>
        <v>0</v>
      </c>
      <c r="M812" s="255">
        <f>'цена АТС'!E181</f>
        <v>0.01</v>
      </c>
      <c r="N812" s="255">
        <f>'цена АТС'!E182</f>
        <v>6.29</v>
      </c>
      <c r="O812" s="255">
        <f>'цена АТС'!E183</f>
        <v>8.5399999999999991</v>
      </c>
      <c r="P812" s="255">
        <f>'цена АТС'!E184</f>
        <v>0.12</v>
      </c>
      <c r="Q812" s="255">
        <f>'цена АТС'!E185</f>
        <v>5.71</v>
      </c>
      <c r="R812" s="255">
        <f>'цена АТС'!E186</f>
        <v>0.01</v>
      </c>
      <c r="S812" s="255" t="str">
        <f>'цена АТС'!E187</f>
        <v>0</v>
      </c>
      <c r="T812" s="255">
        <f>'цена АТС'!E188</f>
        <v>17.77</v>
      </c>
      <c r="U812" s="255">
        <f>'цена АТС'!E189</f>
        <v>12.75</v>
      </c>
      <c r="V812" s="255" t="str">
        <f>'цена АТС'!E190</f>
        <v>0</v>
      </c>
      <c r="W812" s="255">
        <f>'цена АТС'!E191</f>
        <v>0.01</v>
      </c>
      <c r="X812" s="255">
        <f>'цена АТС'!E192</f>
        <v>5.94</v>
      </c>
      <c r="Y812" s="255">
        <f>'цена АТС'!E193</f>
        <v>19.07</v>
      </c>
    </row>
    <row r="813" spans="1:25" s="62" customFormat="1" ht="18.75" customHeight="1" thickBot="1" x14ac:dyDescent="0.25">
      <c r="A813" s="109">
        <v>7</v>
      </c>
      <c r="B813" s="255">
        <f>'цена АТС'!E194</f>
        <v>7.14</v>
      </c>
      <c r="C813" s="255">
        <f>'цена АТС'!E195</f>
        <v>23.51</v>
      </c>
      <c r="D813" s="255" t="str">
        <f>'цена АТС'!E196</f>
        <v>0</v>
      </c>
      <c r="E813" s="255" t="str">
        <f>'цена АТС'!E197</f>
        <v>0</v>
      </c>
      <c r="F813" s="255">
        <f>'цена АТС'!E198</f>
        <v>15.26</v>
      </c>
      <c r="G813" s="255" t="str">
        <f>'цена АТС'!E199</f>
        <v>0</v>
      </c>
      <c r="H813" s="255" t="str">
        <f>'цена АТС'!E200</f>
        <v>0</v>
      </c>
      <c r="I813" s="255" t="str">
        <f>'цена АТС'!E201</f>
        <v>0</v>
      </c>
      <c r="J813" s="255">
        <f>'цена АТС'!E202</f>
        <v>0.01</v>
      </c>
      <c r="K813" s="255" t="str">
        <f>'цена АТС'!E203</f>
        <v>0</v>
      </c>
      <c r="L813" s="255" t="str">
        <f>'цена АТС'!E204</f>
        <v>0</v>
      </c>
      <c r="M813" s="255">
        <f>'цена АТС'!E205</f>
        <v>8.06</v>
      </c>
      <c r="N813" s="255">
        <f>'цена АТС'!E206</f>
        <v>9.2799999999999994</v>
      </c>
      <c r="O813" s="255" t="str">
        <f>'цена АТС'!E207</f>
        <v>0</v>
      </c>
      <c r="P813" s="255">
        <f>'цена АТС'!E208</f>
        <v>0.01</v>
      </c>
      <c r="Q813" s="255" t="str">
        <f>'цена АТС'!E209</f>
        <v>0</v>
      </c>
      <c r="R813" s="255" t="str">
        <f>'цена АТС'!E210</f>
        <v>0</v>
      </c>
      <c r="S813" s="255" t="str">
        <f>'цена АТС'!E211</f>
        <v>0</v>
      </c>
      <c r="T813" s="255" t="str">
        <f>'цена АТС'!E212</f>
        <v>0</v>
      </c>
      <c r="U813" s="255">
        <f>'цена АТС'!E213</f>
        <v>10.43</v>
      </c>
      <c r="V813" s="255" t="str">
        <f>'цена АТС'!E214</f>
        <v>0</v>
      </c>
      <c r="W813" s="255" t="str">
        <f>'цена АТС'!E215</f>
        <v>0</v>
      </c>
      <c r="X813" s="255" t="str">
        <f>'цена АТС'!E216</f>
        <v>0</v>
      </c>
      <c r="Y813" s="255" t="str">
        <f>'цена АТС'!E217</f>
        <v>0</v>
      </c>
    </row>
    <row r="814" spans="1:25" s="62" customFormat="1" ht="18.75" customHeight="1" thickBot="1" x14ac:dyDescent="0.25">
      <c r="A814" s="109">
        <v>8</v>
      </c>
      <c r="B814" s="255">
        <f>'цена АТС'!E218</f>
        <v>6.25</v>
      </c>
      <c r="C814" s="255">
        <f>'цена АТС'!E219</f>
        <v>42.39</v>
      </c>
      <c r="D814" s="255">
        <f>'цена АТС'!E220</f>
        <v>17.57</v>
      </c>
      <c r="E814" s="255">
        <f>'цена АТС'!E221</f>
        <v>9.43</v>
      </c>
      <c r="F814" s="255">
        <f>'цена АТС'!E222</f>
        <v>106.6</v>
      </c>
      <c r="G814" s="255">
        <f>'цена АТС'!E223</f>
        <v>121.32</v>
      </c>
      <c r="H814" s="255">
        <f>'цена АТС'!E224</f>
        <v>69.680000000000007</v>
      </c>
      <c r="I814" s="255">
        <f>'цена АТС'!E225</f>
        <v>88.24</v>
      </c>
      <c r="J814" s="255">
        <f>'цена АТС'!E226</f>
        <v>112.83</v>
      </c>
      <c r="K814" s="255">
        <f>'цена АТС'!E227</f>
        <v>111.17</v>
      </c>
      <c r="L814" s="255">
        <f>'цена АТС'!E228</f>
        <v>96.63</v>
      </c>
      <c r="M814" s="255">
        <f>'цена АТС'!E229</f>
        <v>87.96</v>
      </c>
      <c r="N814" s="255">
        <f>'цена АТС'!E230</f>
        <v>94.93</v>
      </c>
      <c r="O814" s="255">
        <f>'цена АТС'!E231</f>
        <v>93.41</v>
      </c>
      <c r="P814" s="255">
        <f>'цена АТС'!E232</f>
        <v>72.34</v>
      </c>
      <c r="Q814" s="255">
        <f>'цена АТС'!E233</f>
        <v>64.72</v>
      </c>
      <c r="R814" s="255">
        <f>'цена АТС'!E234</f>
        <v>78.22</v>
      </c>
      <c r="S814" s="255">
        <f>'цена АТС'!E235</f>
        <v>78.069999999999993</v>
      </c>
      <c r="T814" s="255">
        <f>'цена АТС'!E236</f>
        <v>87.98</v>
      </c>
      <c r="U814" s="255">
        <f>'цена АТС'!E237</f>
        <v>72.12</v>
      </c>
      <c r="V814" s="255">
        <f>'цена АТС'!E238</f>
        <v>128.36000000000001</v>
      </c>
      <c r="W814" s="255">
        <f>'цена АТС'!E239</f>
        <v>120.53</v>
      </c>
      <c r="X814" s="255">
        <f>'цена АТС'!E240</f>
        <v>68.34</v>
      </c>
      <c r="Y814" s="255">
        <f>'цена АТС'!E241</f>
        <v>99.37</v>
      </c>
    </row>
    <row r="815" spans="1:25" s="62" customFormat="1" ht="18.75" customHeight="1" thickBot="1" x14ac:dyDescent="0.25">
      <c r="A815" s="109">
        <v>9</v>
      </c>
      <c r="B815" s="255">
        <f>'цена АТС'!E242</f>
        <v>17.47</v>
      </c>
      <c r="C815" s="255" t="str">
        <f>'цена АТС'!E243</f>
        <v>0</v>
      </c>
      <c r="D815" s="255">
        <f>'цена АТС'!E244</f>
        <v>1.31</v>
      </c>
      <c r="E815" s="255">
        <f>'цена АТС'!E245</f>
        <v>3.87</v>
      </c>
      <c r="F815" s="255">
        <f>'цена АТС'!E246</f>
        <v>3.39</v>
      </c>
      <c r="G815" s="255" t="str">
        <f>'цена АТС'!E247</f>
        <v>0</v>
      </c>
      <c r="H815" s="255" t="str">
        <f>'цена АТС'!E248</f>
        <v>0</v>
      </c>
      <c r="I815" s="255" t="str">
        <f>'цена АТС'!E249</f>
        <v>0</v>
      </c>
      <c r="J815" s="255" t="str">
        <f>'цена АТС'!E250</f>
        <v>0</v>
      </c>
      <c r="K815" s="255" t="str">
        <f>'цена АТС'!E251</f>
        <v>0</v>
      </c>
      <c r="L815" s="255">
        <f>'цена АТС'!E252</f>
        <v>9.4</v>
      </c>
      <c r="M815" s="255">
        <f>'цена АТС'!E253</f>
        <v>6.03</v>
      </c>
      <c r="N815" s="255">
        <f>'цена АТС'!E254</f>
        <v>20.12</v>
      </c>
      <c r="O815" s="255">
        <f>'цена АТС'!E255</f>
        <v>14.26</v>
      </c>
      <c r="P815" s="255">
        <f>'цена АТС'!E256</f>
        <v>2.04</v>
      </c>
      <c r="Q815" s="255">
        <f>'цена АТС'!E257</f>
        <v>11.16</v>
      </c>
      <c r="R815" s="255">
        <f>'цена АТС'!E258</f>
        <v>17.59</v>
      </c>
      <c r="S815" s="255">
        <f>'цена АТС'!E259</f>
        <v>10.77</v>
      </c>
      <c r="T815" s="255">
        <f>'цена АТС'!E260</f>
        <v>8.11</v>
      </c>
      <c r="U815" s="255">
        <f>'цена АТС'!E261</f>
        <v>55.57</v>
      </c>
      <c r="V815" s="255">
        <f>'цена АТС'!E262</f>
        <v>36.31</v>
      </c>
      <c r="W815" s="255">
        <f>'цена АТС'!E263</f>
        <v>203.19</v>
      </c>
      <c r="X815" s="255">
        <f>'цена АТС'!E264</f>
        <v>63.86</v>
      </c>
      <c r="Y815" s="255">
        <f>'цена АТС'!E265</f>
        <v>24.57</v>
      </c>
    </row>
    <row r="816" spans="1:25" s="62" customFormat="1" ht="18.75" customHeight="1" thickBot="1" x14ac:dyDescent="0.25">
      <c r="A816" s="109">
        <v>10</v>
      </c>
      <c r="B816" s="255">
        <f>'цена АТС'!E266</f>
        <v>38.090000000000003</v>
      </c>
      <c r="C816" s="255">
        <f>'цена АТС'!E267</f>
        <v>61.64</v>
      </c>
      <c r="D816" s="255">
        <f>'цена АТС'!E268</f>
        <v>71.59</v>
      </c>
      <c r="E816" s="255">
        <f>'цена АТС'!E269</f>
        <v>65.38</v>
      </c>
      <c r="F816" s="255">
        <f>'цена АТС'!E270</f>
        <v>60.81</v>
      </c>
      <c r="G816" s="255">
        <f>'цена АТС'!E271</f>
        <v>53.23</v>
      </c>
      <c r="H816" s="255">
        <f>'цена АТС'!E272</f>
        <v>45.3</v>
      </c>
      <c r="I816" s="255">
        <f>'цена АТС'!E273</f>
        <v>56.11</v>
      </c>
      <c r="J816" s="255">
        <f>'цена АТС'!E274</f>
        <v>63.37</v>
      </c>
      <c r="K816" s="255">
        <f>'цена АТС'!E275</f>
        <v>57.17</v>
      </c>
      <c r="L816" s="255">
        <f>'цена АТС'!E276</f>
        <v>71.260000000000005</v>
      </c>
      <c r="M816" s="255">
        <f>'цена АТС'!E277</f>
        <v>59.6</v>
      </c>
      <c r="N816" s="255">
        <f>'цена АТС'!E278</f>
        <v>68.62</v>
      </c>
      <c r="O816" s="255">
        <f>'цена АТС'!E279</f>
        <v>56.02</v>
      </c>
      <c r="P816" s="255">
        <f>'цена АТС'!E280</f>
        <v>42.68</v>
      </c>
      <c r="Q816" s="255">
        <f>'цена АТС'!E281</f>
        <v>35.97</v>
      </c>
      <c r="R816" s="255">
        <f>'цена АТС'!E282</f>
        <v>51.79</v>
      </c>
      <c r="S816" s="255">
        <f>'цена АТС'!E283</f>
        <v>50.58</v>
      </c>
      <c r="T816" s="255">
        <f>'цена АТС'!E284</f>
        <v>70.58</v>
      </c>
      <c r="U816" s="255">
        <f>'цена АТС'!E285</f>
        <v>98.35</v>
      </c>
      <c r="V816" s="255">
        <f>'цена АТС'!E286</f>
        <v>91.68</v>
      </c>
      <c r="W816" s="255">
        <f>'цена АТС'!E287</f>
        <v>80.650000000000006</v>
      </c>
      <c r="X816" s="255">
        <f>'цена АТС'!E288</f>
        <v>78.010000000000005</v>
      </c>
      <c r="Y816" s="255">
        <f>'цена АТС'!E289</f>
        <v>53.39</v>
      </c>
    </row>
    <row r="817" spans="1:25" s="62" customFormat="1" ht="18.75" customHeight="1" thickBot="1" x14ac:dyDescent="0.25">
      <c r="A817" s="109">
        <v>11</v>
      </c>
      <c r="B817" s="255">
        <f>'цена АТС'!E290</f>
        <v>60.41</v>
      </c>
      <c r="C817" s="255">
        <f>'цена АТС'!E291</f>
        <v>47.19</v>
      </c>
      <c r="D817" s="255">
        <f>'цена АТС'!E292</f>
        <v>48.53</v>
      </c>
      <c r="E817" s="255">
        <f>'цена АТС'!E293</f>
        <v>58.05</v>
      </c>
      <c r="F817" s="255">
        <f>'цена АТС'!E294</f>
        <v>59.79</v>
      </c>
      <c r="G817" s="255">
        <f>'цена АТС'!E295</f>
        <v>64.88</v>
      </c>
      <c r="H817" s="255">
        <f>'цена АТС'!E296</f>
        <v>78.66</v>
      </c>
      <c r="I817" s="255">
        <f>'цена АТС'!E297</f>
        <v>59.51</v>
      </c>
      <c r="J817" s="255">
        <f>'цена АТС'!E298</f>
        <v>69.52</v>
      </c>
      <c r="K817" s="255">
        <f>'цена АТС'!E299</f>
        <v>69.84</v>
      </c>
      <c r="L817" s="255">
        <f>'цена АТС'!E300</f>
        <v>69.7</v>
      </c>
      <c r="M817" s="255">
        <f>'цена АТС'!E301</f>
        <v>66.290000000000006</v>
      </c>
      <c r="N817" s="255">
        <f>'цена АТС'!E302</f>
        <v>82.52</v>
      </c>
      <c r="O817" s="255">
        <f>'цена АТС'!E303</f>
        <v>69.22</v>
      </c>
      <c r="P817" s="255">
        <f>'цена АТС'!E304</f>
        <v>59.18</v>
      </c>
      <c r="Q817" s="255">
        <f>'цена АТС'!E305</f>
        <v>45.94</v>
      </c>
      <c r="R817" s="255">
        <f>'цена АТС'!E306</f>
        <v>65.489999999999995</v>
      </c>
      <c r="S817" s="255">
        <f>'цена АТС'!E307</f>
        <v>63.55</v>
      </c>
      <c r="T817" s="255">
        <f>'цена АТС'!E308</f>
        <v>86.72</v>
      </c>
      <c r="U817" s="255">
        <f>'цена АТС'!E309</f>
        <v>90.91</v>
      </c>
      <c r="V817" s="255">
        <f>'цена АТС'!E310</f>
        <v>149.35</v>
      </c>
      <c r="W817" s="255">
        <f>'цена АТС'!E311</f>
        <v>151.4</v>
      </c>
      <c r="X817" s="255">
        <f>'цена АТС'!E312</f>
        <v>145.28</v>
      </c>
      <c r="Y817" s="255">
        <f>'цена АТС'!E313</f>
        <v>127.62</v>
      </c>
    </row>
    <row r="818" spans="1:25" s="62" customFormat="1" ht="18.75" customHeight="1" thickBot="1" x14ac:dyDescent="0.25">
      <c r="A818" s="109">
        <v>12</v>
      </c>
      <c r="B818" s="255">
        <f>'цена АТС'!E314</f>
        <v>96.99</v>
      </c>
      <c r="C818" s="255">
        <f>'цена АТС'!E315</f>
        <v>75.040000000000006</v>
      </c>
      <c r="D818" s="255">
        <f>'цена АТС'!E316</f>
        <v>114.59</v>
      </c>
      <c r="E818" s="255">
        <f>'цена АТС'!E317</f>
        <v>134.09</v>
      </c>
      <c r="F818" s="255">
        <f>'цена АТС'!E318</f>
        <v>79.37</v>
      </c>
      <c r="G818" s="255">
        <f>'цена АТС'!E319</f>
        <v>27.98</v>
      </c>
      <c r="H818" s="255">
        <f>'цена АТС'!E320</f>
        <v>43.39</v>
      </c>
      <c r="I818" s="255">
        <f>'цена АТС'!E321</f>
        <v>35.5</v>
      </c>
      <c r="J818" s="255">
        <f>'цена АТС'!E322</f>
        <v>20.149999999999999</v>
      </c>
      <c r="K818" s="255">
        <f>'цена АТС'!E323</f>
        <v>17.940000000000001</v>
      </c>
      <c r="L818" s="255">
        <f>'цена АТС'!E324</f>
        <v>40.61</v>
      </c>
      <c r="M818" s="255">
        <f>'цена АТС'!E325</f>
        <v>20.91</v>
      </c>
      <c r="N818" s="255">
        <f>'цена АТС'!E326</f>
        <v>39.08</v>
      </c>
      <c r="O818" s="255">
        <f>'цена АТС'!E327</f>
        <v>22.49</v>
      </c>
      <c r="P818" s="255">
        <f>'цена АТС'!E328</f>
        <v>33.770000000000003</v>
      </c>
      <c r="Q818" s="255">
        <f>'цена АТС'!E329</f>
        <v>44.48</v>
      </c>
      <c r="R818" s="255">
        <f>'цена АТС'!E330</f>
        <v>46.04</v>
      </c>
      <c r="S818" s="255">
        <f>'цена АТС'!E331</f>
        <v>41.44</v>
      </c>
      <c r="T818" s="255">
        <f>'цена АТС'!E332</f>
        <v>26.55</v>
      </c>
      <c r="U818" s="255">
        <f>'цена АТС'!E333</f>
        <v>32.57</v>
      </c>
      <c r="V818" s="255">
        <f>'цена АТС'!E334</f>
        <v>73.67</v>
      </c>
      <c r="W818" s="255">
        <f>'цена АТС'!E335</f>
        <v>91.25</v>
      </c>
      <c r="X818" s="255">
        <f>'цена АТС'!E336</f>
        <v>86.11</v>
      </c>
      <c r="Y818" s="255">
        <f>'цена АТС'!E337</f>
        <v>84.07</v>
      </c>
    </row>
    <row r="819" spans="1:25" s="62" customFormat="1" ht="18.75" customHeight="1" thickBot="1" x14ac:dyDescent="0.25">
      <c r="A819" s="109">
        <v>13</v>
      </c>
      <c r="B819" s="255">
        <f>'цена АТС'!E338</f>
        <v>104.32</v>
      </c>
      <c r="C819" s="255">
        <f>'цена АТС'!E339</f>
        <v>113.05</v>
      </c>
      <c r="D819" s="255">
        <f>'цена АТС'!E340</f>
        <v>57.55</v>
      </c>
      <c r="E819" s="255">
        <f>'цена АТС'!E341</f>
        <v>28.69</v>
      </c>
      <c r="F819" s="255">
        <f>'цена АТС'!E342</f>
        <v>20.49</v>
      </c>
      <c r="G819" s="255">
        <f>'цена АТС'!E343</f>
        <v>66.98</v>
      </c>
      <c r="H819" s="255">
        <f>'цена АТС'!E344</f>
        <v>76.64</v>
      </c>
      <c r="I819" s="255">
        <f>'цена АТС'!E345</f>
        <v>72.28</v>
      </c>
      <c r="J819" s="255">
        <f>'цена АТС'!E346</f>
        <v>84.59</v>
      </c>
      <c r="K819" s="255">
        <f>'цена АТС'!E347</f>
        <v>88.36</v>
      </c>
      <c r="L819" s="255">
        <f>'цена АТС'!E348</f>
        <v>60.46</v>
      </c>
      <c r="M819" s="255">
        <f>'цена АТС'!E349</f>
        <v>48.11</v>
      </c>
      <c r="N819" s="255">
        <f>'цена АТС'!E350</f>
        <v>48.11</v>
      </c>
      <c r="O819" s="255">
        <f>'цена АТС'!E351</f>
        <v>60.61</v>
      </c>
      <c r="P819" s="255">
        <f>'цена АТС'!E352</f>
        <v>65.900000000000006</v>
      </c>
      <c r="Q819" s="255">
        <f>'цена АТС'!E353</f>
        <v>72.16</v>
      </c>
      <c r="R819" s="255">
        <f>'цена АТС'!E354</f>
        <v>94.77</v>
      </c>
      <c r="S819" s="255">
        <f>'цена АТС'!E355</f>
        <v>94.86</v>
      </c>
      <c r="T819" s="255">
        <f>'цена АТС'!E356</f>
        <v>74.180000000000007</v>
      </c>
      <c r="U819" s="255">
        <f>'цена АТС'!E357</f>
        <v>74.86</v>
      </c>
      <c r="V819" s="255">
        <f>'цена АТС'!E358</f>
        <v>138.91999999999999</v>
      </c>
      <c r="W819" s="255">
        <f>'цена АТС'!E359</f>
        <v>166.09</v>
      </c>
      <c r="X819" s="255">
        <f>'цена АТС'!E360</f>
        <v>150.85</v>
      </c>
      <c r="Y819" s="255">
        <f>'цена АТС'!E361</f>
        <v>295.44</v>
      </c>
    </row>
    <row r="820" spans="1:25" s="62" customFormat="1" ht="18.75" customHeight="1" thickBot="1" x14ac:dyDescent="0.25">
      <c r="A820" s="109">
        <v>14</v>
      </c>
      <c r="B820" s="255">
        <f>'цена АТС'!E362</f>
        <v>110.94</v>
      </c>
      <c r="C820" s="255">
        <f>'цена АТС'!E363</f>
        <v>103.11</v>
      </c>
      <c r="D820" s="255">
        <f>'цена АТС'!E364</f>
        <v>70.849999999999994</v>
      </c>
      <c r="E820" s="255">
        <f>'цена АТС'!E365</f>
        <v>89.63</v>
      </c>
      <c r="F820" s="255">
        <f>'цена АТС'!E366</f>
        <v>45.48</v>
      </c>
      <c r="G820" s="255">
        <f>'цена АТС'!E367</f>
        <v>100.99</v>
      </c>
      <c r="H820" s="255">
        <f>'цена АТС'!E368</f>
        <v>120.23</v>
      </c>
      <c r="I820" s="255">
        <f>'цена АТС'!E369</f>
        <v>110.34</v>
      </c>
      <c r="J820" s="255">
        <f>'цена АТС'!E370</f>
        <v>123.72</v>
      </c>
      <c r="K820" s="255">
        <f>'цена АТС'!E371</f>
        <v>110.68</v>
      </c>
      <c r="L820" s="255">
        <f>'цена АТС'!E372</f>
        <v>116.74</v>
      </c>
      <c r="M820" s="255">
        <f>'цена АТС'!E373</f>
        <v>115.83</v>
      </c>
      <c r="N820" s="255">
        <f>'цена АТС'!E374</f>
        <v>121.2</v>
      </c>
      <c r="O820" s="255">
        <f>'цена АТС'!E375</f>
        <v>122.59</v>
      </c>
      <c r="P820" s="255">
        <f>'цена АТС'!E376</f>
        <v>94.32</v>
      </c>
      <c r="Q820" s="255">
        <f>'цена АТС'!E377</f>
        <v>113.21</v>
      </c>
      <c r="R820" s="255">
        <f>'цена АТС'!E378</f>
        <v>128.19</v>
      </c>
      <c r="S820" s="255">
        <f>'цена АТС'!E379</f>
        <v>129.86000000000001</v>
      </c>
      <c r="T820" s="255">
        <f>'цена АТС'!E380</f>
        <v>119.52</v>
      </c>
      <c r="U820" s="255">
        <f>'цена АТС'!E381</f>
        <v>95.8</v>
      </c>
      <c r="V820" s="255">
        <f>'цена АТС'!E382</f>
        <v>153.97999999999999</v>
      </c>
      <c r="W820" s="255">
        <f>'цена АТС'!E383</f>
        <v>125.58</v>
      </c>
      <c r="X820" s="255">
        <f>'цена АТС'!E384</f>
        <v>123.59</v>
      </c>
      <c r="Y820" s="255">
        <f>'цена АТС'!E385</f>
        <v>165.99</v>
      </c>
    </row>
    <row r="821" spans="1:25" s="62" customFormat="1" ht="18.75" customHeight="1" thickBot="1" x14ac:dyDescent="0.25">
      <c r="A821" s="109">
        <v>15</v>
      </c>
      <c r="B821" s="255">
        <f>'цена АТС'!E386</f>
        <v>82.85</v>
      </c>
      <c r="C821" s="255">
        <f>'цена АТС'!E387</f>
        <v>68.97</v>
      </c>
      <c r="D821" s="255">
        <f>'цена АТС'!E388</f>
        <v>93.02</v>
      </c>
      <c r="E821" s="255">
        <f>'цена АТС'!E389</f>
        <v>65.040000000000006</v>
      </c>
      <c r="F821" s="255">
        <f>'цена АТС'!E390</f>
        <v>45.51</v>
      </c>
      <c r="G821" s="255">
        <f>'цена АТС'!E391</f>
        <v>96.83</v>
      </c>
      <c r="H821" s="255">
        <f>'цена АТС'!E392</f>
        <v>135.02000000000001</v>
      </c>
      <c r="I821" s="255">
        <f>'цена АТС'!E393</f>
        <v>113.97</v>
      </c>
      <c r="J821" s="255">
        <f>'цена АТС'!E394</f>
        <v>94.33</v>
      </c>
      <c r="K821" s="255">
        <f>'цена АТС'!E395</f>
        <v>88.81</v>
      </c>
      <c r="L821" s="255">
        <f>'цена АТС'!E396</f>
        <v>75.739999999999995</v>
      </c>
      <c r="M821" s="255">
        <f>'цена АТС'!E397</f>
        <v>75.540000000000006</v>
      </c>
      <c r="N821" s="255">
        <f>'цена АТС'!E398</f>
        <v>96.02</v>
      </c>
      <c r="O821" s="255">
        <f>'цена АТС'!E399</f>
        <v>75.39</v>
      </c>
      <c r="P821" s="255">
        <f>'цена АТС'!E400</f>
        <v>81.17</v>
      </c>
      <c r="Q821" s="255">
        <f>'цена АТС'!E401</f>
        <v>115.08</v>
      </c>
      <c r="R821" s="255">
        <f>'цена АТС'!E402</f>
        <v>114.1</v>
      </c>
      <c r="S821" s="255">
        <f>'цена АТС'!E403</f>
        <v>113.39</v>
      </c>
      <c r="T821" s="255">
        <f>'цена АТС'!E404</f>
        <v>109.9</v>
      </c>
      <c r="U821" s="255">
        <f>'цена АТС'!E405</f>
        <v>78.709999999999994</v>
      </c>
      <c r="V821" s="255">
        <f>'цена АТС'!E406</f>
        <v>69.61</v>
      </c>
      <c r="W821" s="255">
        <f>'цена АТС'!E407</f>
        <v>75.489999999999995</v>
      </c>
      <c r="X821" s="255">
        <f>'цена АТС'!E408</f>
        <v>59.44</v>
      </c>
      <c r="Y821" s="255">
        <f>'цена АТС'!E409</f>
        <v>83.04</v>
      </c>
    </row>
    <row r="822" spans="1:25" s="62" customFormat="1" ht="18.75" customHeight="1" thickBot="1" x14ac:dyDescent="0.25">
      <c r="A822" s="109">
        <v>16</v>
      </c>
      <c r="B822" s="255">
        <f>'цена АТС'!E410</f>
        <v>15</v>
      </c>
      <c r="C822" s="255">
        <f>'цена АТС'!E411</f>
        <v>62.19</v>
      </c>
      <c r="D822" s="255">
        <f>'цена АТС'!E412</f>
        <v>80.22</v>
      </c>
      <c r="E822" s="255">
        <f>'цена АТС'!E413</f>
        <v>12.3</v>
      </c>
      <c r="F822" s="255">
        <f>'цена АТС'!E414</f>
        <v>0.01</v>
      </c>
      <c r="G822" s="255">
        <f>'цена АТС'!E415</f>
        <v>68.5</v>
      </c>
      <c r="H822" s="255">
        <f>'цена АТС'!E416</f>
        <v>93.2</v>
      </c>
      <c r="I822" s="255">
        <f>'цена АТС'!E417</f>
        <v>77.37</v>
      </c>
      <c r="J822" s="255">
        <f>'цена АТС'!E418</f>
        <v>83.25</v>
      </c>
      <c r="K822" s="255">
        <f>'цена АТС'!E419</f>
        <v>75.12</v>
      </c>
      <c r="L822" s="255">
        <f>'цена АТС'!E420</f>
        <v>82.37</v>
      </c>
      <c r="M822" s="255">
        <f>'цена АТС'!E421</f>
        <v>93.16</v>
      </c>
      <c r="N822" s="255">
        <f>'цена АТС'!E422</f>
        <v>95.48</v>
      </c>
      <c r="O822" s="255">
        <f>'цена АТС'!E423</f>
        <v>87.93</v>
      </c>
      <c r="P822" s="255">
        <f>'цена АТС'!E424</f>
        <v>82.64</v>
      </c>
      <c r="Q822" s="255">
        <f>'цена АТС'!E425</f>
        <v>91.41</v>
      </c>
      <c r="R822" s="255">
        <f>'цена АТС'!E426</f>
        <v>161.62</v>
      </c>
      <c r="S822" s="255">
        <f>'цена АТС'!E427</f>
        <v>137.47</v>
      </c>
      <c r="T822" s="255">
        <f>'цена АТС'!E428</f>
        <v>96.46</v>
      </c>
      <c r="U822" s="255">
        <f>'цена АТС'!E429</f>
        <v>55.01</v>
      </c>
      <c r="V822" s="255">
        <f>'цена АТС'!E430</f>
        <v>31.15</v>
      </c>
      <c r="W822" s="255">
        <f>'цена АТС'!E431</f>
        <v>10.74</v>
      </c>
      <c r="X822" s="255">
        <f>'цена АТС'!E432</f>
        <v>11.99</v>
      </c>
      <c r="Y822" s="255">
        <f>'цена АТС'!E433</f>
        <v>13.01</v>
      </c>
    </row>
    <row r="823" spans="1:25" s="62" customFormat="1" ht="18.75" customHeight="1" thickBot="1" x14ac:dyDescent="0.25">
      <c r="A823" s="109">
        <v>17</v>
      </c>
      <c r="B823" s="255">
        <f>'цена АТС'!E434</f>
        <v>20.68</v>
      </c>
      <c r="C823" s="255">
        <f>'цена АТС'!E435</f>
        <v>39.979999999999997</v>
      </c>
      <c r="D823" s="255">
        <f>'цена АТС'!E436</f>
        <v>56.72</v>
      </c>
      <c r="E823" s="255">
        <f>'цена АТС'!E437</f>
        <v>16.649999999999999</v>
      </c>
      <c r="F823" s="255">
        <f>'цена АТС'!E438</f>
        <v>14.58</v>
      </c>
      <c r="G823" s="255">
        <f>'цена АТС'!E439</f>
        <v>14.39</v>
      </c>
      <c r="H823" s="255">
        <f>'цена АТС'!E440</f>
        <v>85.6</v>
      </c>
      <c r="I823" s="255">
        <f>'цена АТС'!E441</f>
        <v>81.650000000000006</v>
      </c>
      <c r="J823" s="255">
        <f>'цена АТС'!E442</f>
        <v>80.760000000000005</v>
      </c>
      <c r="K823" s="255">
        <f>'цена АТС'!E443</f>
        <v>85.07</v>
      </c>
      <c r="L823" s="255">
        <f>'цена АТС'!E444</f>
        <v>80.91</v>
      </c>
      <c r="M823" s="255">
        <f>'цена АТС'!E445</f>
        <v>81.69</v>
      </c>
      <c r="N823" s="255">
        <f>'цена АТС'!E446</f>
        <v>109.56</v>
      </c>
      <c r="O823" s="255">
        <f>'цена АТС'!E447</f>
        <v>102.48</v>
      </c>
      <c r="P823" s="255">
        <f>'цена АТС'!E448</f>
        <v>100.34</v>
      </c>
      <c r="Q823" s="255">
        <f>'цена АТС'!E449</f>
        <v>108.81</v>
      </c>
      <c r="R823" s="255">
        <f>'цена АТС'!E450</f>
        <v>126.22</v>
      </c>
      <c r="S823" s="255">
        <f>'цена АТС'!E451</f>
        <v>130.88</v>
      </c>
      <c r="T823" s="255">
        <f>'цена АТС'!E452</f>
        <v>112.83</v>
      </c>
      <c r="U823" s="255">
        <f>'цена АТС'!E453</f>
        <v>62.88</v>
      </c>
      <c r="V823" s="255">
        <f>'цена АТС'!E454</f>
        <v>56.33</v>
      </c>
      <c r="W823" s="255">
        <f>'цена АТС'!E455</f>
        <v>57.54</v>
      </c>
      <c r="X823" s="255">
        <f>'цена АТС'!E456</f>
        <v>55.3</v>
      </c>
      <c r="Y823" s="255">
        <f>'цена АТС'!E457</f>
        <v>60.77</v>
      </c>
    </row>
    <row r="824" spans="1:25" s="62" customFormat="1" ht="18.75" customHeight="1" thickBot="1" x14ac:dyDescent="0.25">
      <c r="A824" s="109">
        <v>18</v>
      </c>
      <c r="B824" s="255">
        <f>'цена АТС'!E458</f>
        <v>21.9</v>
      </c>
      <c r="C824" s="255">
        <f>'цена АТС'!E459</f>
        <v>21.63</v>
      </c>
      <c r="D824" s="255">
        <f>'цена АТС'!E460</f>
        <v>27.53</v>
      </c>
      <c r="E824" s="255">
        <f>'цена АТС'!E461</f>
        <v>41.35</v>
      </c>
      <c r="F824" s="255">
        <f>'цена АТС'!E462</f>
        <v>36.07</v>
      </c>
      <c r="G824" s="255">
        <f>'цена АТС'!E463</f>
        <v>32.08</v>
      </c>
      <c r="H824" s="255">
        <f>'цена АТС'!E464</f>
        <v>38.69</v>
      </c>
      <c r="I824" s="255">
        <f>'цена АТС'!E465</f>
        <v>19.829999999999998</v>
      </c>
      <c r="J824" s="255">
        <f>'цена АТС'!E466</f>
        <v>7.63</v>
      </c>
      <c r="K824" s="255">
        <f>'цена АТС'!E467</f>
        <v>23.15</v>
      </c>
      <c r="L824" s="255">
        <f>'цена АТС'!E468</f>
        <v>22.9</v>
      </c>
      <c r="M824" s="255">
        <f>'цена АТС'!E469</f>
        <v>25.29</v>
      </c>
      <c r="N824" s="255">
        <f>'цена АТС'!E470</f>
        <v>41.25</v>
      </c>
      <c r="O824" s="255">
        <f>'цена АТС'!E471</f>
        <v>27.64</v>
      </c>
      <c r="P824" s="255" t="str">
        <f>'цена АТС'!E472</f>
        <v>0</v>
      </c>
      <c r="Q824" s="255">
        <f>'цена АТС'!E473</f>
        <v>31.28</v>
      </c>
      <c r="R824" s="255">
        <f>'цена АТС'!E474</f>
        <v>27.08</v>
      </c>
      <c r="S824" s="255">
        <f>'цена АТС'!E475</f>
        <v>33.94</v>
      </c>
      <c r="T824" s="255">
        <f>'цена АТС'!E476</f>
        <v>33.020000000000003</v>
      </c>
      <c r="U824" s="255" t="str">
        <f>'цена АТС'!E477</f>
        <v>0</v>
      </c>
      <c r="V824" s="255">
        <f>'цена АТС'!E478</f>
        <v>3.29</v>
      </c>
      <c r="W824" s="255" t="str">
        <f>'цена АТС'!E479</f>
        <v>0</v>
      </c>
      <c r="X824" s="255" t="str">
        <f>'цена АТС'!E480</f>
        <v>0</v>
      </c>
      <c r="Y824" s="255">
        <f>'цена АТС'!E481</f>
        <v>16.600000000000001</v>
      </c>
    </row>
    <row r="825" spans="1:25" s="62" customFormat="1" ht="18.75" customHeight="1" thickBot="1" x14ac:dyDescent="0.25">
      <c r="A825" s="109">
        <v>19</v>
      </c>
      <c r="B825" s="255">
        <f>'цена АТС'!E482</f>
        <v>12.75</v>
      </c>
      <c r="C825" s="255">
        <f>'цена АТС'!E483</f>
        <v>15.73</v>
      </c>
      <c r="D825" s="255">
        <f>'цена АТС'!E484</f>
        <v>23.87</v>
      </c>
      <c r="E825" s="255">
        <f>'цена АТС'!E485</f>
        <v>30.5</v>
      </c>
      <c r="F825" s="255">
        <f>'цена АТС'!E486</f>
        <v>23.47</v>
      </c>
      <c r="G825" s="255">
        <f>'цена АТС'!E487</f>
        <v>8.58</v>
      </c>
      <c r="H825" s="255">
        <f>'цена АТС'!E488</f>
        <v>12.62</v>
      </c>
      <c r="I825" s="255">
        <f>'цена АТС'!E489</f>
        <v>18.350000000000001</v>
      </c>
      <c r="J825" s="255">
        <f>'цена АТС'!E490</f>
        <v>4.7</v>
      </c>
      <c r="K825" s="255">
        <f>'цена АТС'!E491</f>
        <v>13.88</v>
      </c>
      <c r="L825" s="255">
        <f>'цена АТС'!E492</f>
        <v>11.49</v>
      </c>
      <c r="M825" s="255" t="str">
        <f>'цена АТС'!E493</f>
        <v>0</v>
      </c>
      <c r="N825" s="255" t="str">
        <f>'цена АТС'!E494</f>
        <v>0</v>
      </c>
      <c r="O825" s="255">
        <f>'цена АТС'!E495</f>
        <v>5.9</v>
      </c>
      <c r="P825" s="255">
        <f>'цена АТС'!E496</f>
        <v>5.16</v>
      </c>
      <c r="Q825" s="255">
        <f>'цена АТС'!E497</f>
        <v>6.18</v>
      </c>
      <c r="R825" s="255">
        <f>'цена АТС'!E498</f>
        <v>18.600000000000001</v>
      </c>
      <c r="S825" s="255">
        <f>'цена АТС'!E499</f>
        <v>21.88</v>
      </c>
      <c r="T825" s="255">
        <f>'цена АТС'!E500</f>
        <v>22.67</v>
      </c>
      <c r="U825" s="255">
        <f>'цена АТС'!E501</f>
        <v>6.43</v>
      </c>
      <c r="V825" s="255">
        <f>'цена АТС'!E502</f>
        <v>23.95</v>
      </c>
      <c r="W825" s="255">
        <f>'цена АТС'!E503</f>
        <v>8.7200000000000006</v>
      </c>
      <c r="X825" s="255">
        <f>'цена АТС'!E504</f>
        <v>4.6100000000000003</v>
      </c>
      <c r="Y825" s="255">
        <f>'цена АТС'!E505</f>
        <v>75.459999999999994</v>
      </c>
    </row>
    <row r="826" spans="1:25" s="62" customFormat="1" ht="18.75" customHeight="1" thickBot="1" x14ac:dyDescent="0.25">
      <c r="A826" s="109">
        <v>20</v>
      </c>
      <c r="B826" s="255">
        <f>'цена АТС'!E506</f>
        <v>70.790000000000006</v>
      </c>
      <c r="C826" s="255">
        <f>'цена АТС'!E507</f>
        <v>210.64</v>
      </c>
      <c r="D826" s="255">
        <f>'цена АТС'!E508</f>
        <v>57.23</v>
      </c>
      <c r="E826" s="255">
        <f>'цена АТС'!E509</f>
        <v>57.22</v>
      </c>
      <c r="F826" s="255">
        <f>'цена АТС'!E510</f>
        <v>16.7</v>
      </c>
      <c r="G826" s="255">
        <f>'цена АТС'!E511</f>
        <v>6.61</v>
      </c>
      <c r="H826" s="255">
        <f>'цена АТС'!E512</f>
        <v>6.12</v>
      </c>
      <c r="I826" s="255" t="str">
        <f>'цена АТС'!E513</f>
        <v>0</v>
      </c>
      <c r="J826" s="255">
        <f>'цена АТС'!E514</f>
        <v>28.63</v>
      </c>
      <c r="K826" s="255">
        <f>'цена АТС'!E515</f>
        <v>26.49</v>
      </c>
      <c r="L826" s="255">
        <f>'цена АТС'!E516</f>
        <v>37.15</v>
      </c>
      <c r="M826" s="255">
        <f>'цена АТС'!E517</f>
        <v>37.76</v>
      </c>
      <c r="N826" s="255">
        <f>'цена АТС'!E518</f>
        <v>44.58</v>
      </c>
      <c r="O826" s="255">
        <f>'цена АТС'!E519</f>
        <v>28.79</v>
      </c>
      <c r="P826" s="255">
        <f>'цена АТС'!E520</f>
        <v>30.26</v>
      </c>
      <c r="Q826" s="255">
        <f>'цена АТС'!E521</f>
        <v>27.19</v>
      </c>
      <c r="R826" s="255">
        <f>'цена АТС'!E522</f>
        <v>28.4</v>
      </c>
      <c r="S826" s="255">
        <f>'цена АТС'!E523</f>
        <v>20.239999999999998</v>
      </c>
      <c r="T826" s="255">
        <f>'цена АТС'!E524</f>
        <v>20.6</v>
      </c>
      <c r="U826" s="255">
        <f>'цена АТС'!E525</f>
        <v>29.28</v>
      </c>
      <c r="V826" s="255">
        <f>'цена АТС'!E526</f>
        <v>17.190000000000001</v>
      </c>
      <c r="W826" s="255">
        <f>'цена АТС'!E527</f>
        <v>62.39</v>
      </c>
      <c r="X826" s="255">
        <f>'цена АТС'!E528</f>
        <v>56.75</v>
      </c>
      <c r="Y826" s="255">
        <f>'цена АТС'!E529</f>
        <v>56.35</v>
      </c>
    </row>
    <row r="827" spans="1:25" s="62" customFormat="1" ht="18.75" customHeight="1" thickBot="1" x14ac:dyDescent="0.25">
      <c r="A827" s="109">
        <v>21</v>
      </c>
      <c r="B827" s="255" t="str">
        <f>'цена АТС'!E530</f>
        <v>0</v>
      </c>
      <c r="C827" s="255">
        <f>'цена АТС'!E531</f>
        <v>0.01</v>
      </c>
      <c r="D827" s="255">
        <f>'цена АТС'!E532</f>
        <v>2.64</v>
      </c>
      <c r="E827" s="255" t="str">
        <f>'цена АТС'!E533</f>
        <v>0</v>
      </c>
      <c r="F827" s="255">
        <f>'цена АТС'!E534</f>
        <v>2.91</v>
      </c>
      <c r="G827" s="255" t="str">
        <f>'цена АТС'!E535</f>
        <v>0</v>
      </c>
      <c r="H827" s="255" t="str">
        <f>'цена АТС'!E536</f>
        <v>0</v>
      </c>
      <c r="I827" s="255">
        <f>'цена АТС'!E537</f>
        <v>9.5</v>
      </c>
      <c r="J827" s="255" t="str">
        <f>'цена АТС'!E538</f>
        <v>0</v>
      </c>
      <c r="K827" s="255">
        <f>'цена АТС'!E539</f>
        <v>2.13</v>
      </c>
      <c r="L827" s="255">
        <f>'цена АТС'!E540</f>
        <v>22.95</v>
      </c>
      <c r="M827" s="255">
        <f>'цена АТС'!E541</f>
        <v>56.53</v>
      </c>
      <c r="N827" s="255">
        <f>'цена АТС'!E542</f>
        <v>31.7</v>
      </c>
      <c r="O827" s="255">
        <f>'цена АТС'!E543</f>
        <v>9.9700000000000006</v>
      </c>
      <c r="P827" s="255">
        <f>'цена АТС'!E544</f>
        <v>1.01</v>
      </c>
      <c r="Q827" s="255">
        <f>'цена АТС'!E545</f>
        <v>0.2</v>
      </c>
      <c r="R827" s="255">
        <f>'цена АТС'!E546</f>
        <v>8.7799999999999994</v>
      </c>
      <c r="S827" s="255">
        <f>'цена АТС'!E547</f>
        <v>6.49</v>
      </c>
      <c r="T827" s="255">
        <f>'цена АТС'!E548</f>
        <v>58.91</v>
      </c>
      <c r="U827" s="255" t="str">
        <f>'цена АТС'!E549</f>
        <v>0</v>
      </c>
      <c r="V827" s="255" t="str">
        <f>'цена АТС'!E550</f>
        <v>0</v>
      </c>
      <c r="W827" s="255" t="str">
        <f>'цена АТС'!E551</f>
        <v>0</v>
      </c>
      <c r="X827" s="255" t="str">
        <f>'цена АТС'!E552</f>
        <v>0</v>
      </c>
      <c r="Y827" s="255" t="str">
        <f>'цена АТС'!E553</f>
        <v>0</v>
      </c>
    </row>
    <row r="828" spans="1:25" s="62" customFormat="1" ht="18.75" customHeight="1" thickBot="1" x14ac:dyDescent="0.25">
      <c r="A828" s="109">
        <v>22</v>
      </c>
      <c r="B828" s="255">
        <f>'цена АТС'!E554</f>
        <v>31.49</v>
      </c>
      <c r="C828" s="255">
        <f>'цена АТС'!E555</f>
        <v>32.89</v>
      </c>
      <c r="D828" s="255">
        <f>'цена АТС'!E556</f>
        <v>57.07</v>
      </c>
      <c r="E828" s="255">
        <f>'цена АТС'!E557</f>
        <v>32.75</v>
      </c>
      <c r="F828" s="255">
        <f>'цена АТС'!E558</f>
        <v>51.63</v>
      </c>
      <c r="G828" s="255">
        <f>'цена АТС'!E559</f>
        <v>129.07</v>
      </c>
      <c r="H828" s="255">
        <f>'цена АТС'!E560</f>
        <v>270.08</v>
      </c>
      <c r="I828" s="255">
        <f>'цена АТС'!E561</f>
        <v>269.7</v>
      </c>
      <c r="J828" s="255">
        <f>'цена АТС'!E562</f>
        <v>96.57</v>
      </c>
      <c r="K828" s="255">
        <f>'цена АТС'!E563</f>
        <v>99.91</v>
      </c>
      <c r="L828" s="255">
        <f>'цена АТС'!E564</f>
        <v>64.97</v>
      </c>
      <c r="M828" s="255">
        <f>'цена АТС'!E565</f>
        <v>47.53</v>
      </c>
      <c r="N828" s="255">
        <f>'цена АТС'!E566</f>
        <v>51.52</v>
      </c>
      <c r="O828" s="255">
        <f>'цена АТС'!E567</f>
        <v>36.89</v>
      </c>
      <c r="P828" s="255">
        <f>'цена АТС'!E568</f>
        <v>36.24</v>
      </c>
      <c r="Q828" s="255">
        <f>'цена АТС'!E569</f>
        <v>39.25</v>
      </c>
      <c r="R828" s="255">
        <f>'цена АТС'!E570</f>
        <v>41.47</v>
      </c>
      <c r="S828" s="255">
        <f>'цена АТС'!E571</f>
        <v>84.76</v>
      </c>
      <c r="T828" s="255">
        <f>'цена АТС'!E572</f>
        <v>452.77</v>
      </c>
      <c r="U828" s="255">
        <f>'цена АТС'!E573</f>
        <v>42.49</v>
      </c>
      <c r="V828" s="255">
        <f>'цена АТС'!E574</f>
        <v>36.630000000000003</v>
      </c>
      <c r="W828" s="255">
        <f>'цена АТС'!E575</f>
        <v>36.72</v>
      </c>
      <c r="X828" s="255">
        <f>'цена АТС'!E576</f>
        <v>0</v>
      </c>
      <c r="Y828" s="255">
        <f>'цена АТС'!E577</f>
        <v>4.34</v>
      </c>
    </row>
    <row r="829" spans="1:25" s="62" customFormat="1" ht="18.75" customHeight="1" thickBot="1" x14ac:dyDescent="0.25">
      <c r="A829" s="109">
        <v>23</v>
      </c>
      <c r="B829" s="255">
        <f>'цена АТС'!E578</f>
        <v>9.66</v>
      </c>
      <c r="C829" s="255">
        <f>'цена АТС'!E579</f>
        <v>11.89</v>
      </c>
      <c r="D829" s="255">
        <f>'цена АТС'!E580</f>
        <v>20.97</v>
      </c>
      <c r="E829" s="255">
        <f>'цена АТС'!E581</f>
        <v>12.17</v>
      </c>
      <c r="F829" s="255">
        <f>'цена АТС'!E582</f>
        <v>29.55</v>
      </c>
      <c r="G829" s="255">
        <f>'цена АТС'!E583</f>
        <v>156.19</v>
      </c>
      <c r="H829" s="255">
        <f>'цена АТС'!E584</f>
        <v>255.55</v>
      </c>
      <c r="I829" s="255">
        <f>'цена АТС'!E585</f>
        <v>402.13</v>
      </c>
      <c r="J829" s="255">
        <f>'цена АТС'!E586</f>
        <v>52.68</v>
      </c>
      <c r="K829" s="255">
        <f>'цена АТС'!E587</f>
        <v>42.21</v>
      </c>
      <c r="L829" s="255">
        <f>'цена АТС'!E588</f>
        <v>20.12</v>
      </c>
      <c r="M829" s="255">
        <f>'цена АТС'!E589</f>
        <v>7.38</v>
      </c>
      <c r="N829" s="255">
        <f>'цена АТС'!E590</f>
        <v>8.52</v>
      </c>
      <c r="O829" s="255">
        <f>'цена АТС'!E591</f>
        <v>0.01</v>
      </c>
      <c r="P829" s="255" t="str">
        <f>'цена АТС'!E592</f>
        <v>0</v>
      </c>
      <c r="Q829" s="255">
        <f>'цена АТС'!E593</f>
        <v>41.3</v>
      </c>
      <c r="R829" s="255">
        <f>'цена АТС'!E594</f>
        <v>97.7</v>
      </c>
      <c r="S829" s="255">
        <f>'цена АТС'!E595</f>
        <v>170.49</v>
      </c>
      <c r="T829" s="255">
        <f>'цена АТС'!E596</f>
        <v>154.88</v>
      </c>
      <c r="U829" s="255" t="str">
        <f>'цена АТС'!E597</f>
        <v>0</v>
      </c>
      <c r="V829" s="255">
        <f>'цена АТС'!E598</f>
        <v>0.01</v>
      </c>
      <c r="W829" s="255" t="str">
        <f>'цена АТС'!E599</f>
        <v>0</v>
      </c>
      <c r="X829" s="255" t="str">
        <f>'цена АТС'!E600</f>
        <v>0</v>
      </c>
      <c r="Y829" s="255" t="str">
        <f>'цена АТС'!E601</f>
        <v>0</v>
      </c>
    </row>
    <row r="830" spans="1:25" s="62" customFormat="1" ht="18.75" customHeight="1" thickBot="1" x14ac:dyDescent="0.25">
      <c r="A830" s="109">
        <v>24</v>
      </c>
      <c r="B830" s="255">
        <f>'цена АТС'!E602</f>
        <v>1.97</v>
      </c>
      <c r="C830" s="255">
        <f>'цена АТС'!E603</f>
        <v>19.670000000000002</v>
      </c>
      <c r="D830" s="255">
        <f>'цена АТС'!E604</f>
        <v>31.7</v>
      </c>
      <c r="E830" s="255">
        <f>'цена АТС'!E605</f>
        <v>51.12</v>
      </c>
      <c r="F830" s="255">
        <f>'цена АТС'!E606</f>
        <v>2.04</v>
      </c>
      <c r="G830" s="255">
        <f>'цена АТС'!E607</f>
        <v>0.02</v>
      </c>
      <c r="H830" s="255" t="str">
        <f>'цена АТС'!E608</f>
        <v>0</v>
      </c>
      <c r="I830" s="255" t="str">
        <f>'цена АТС'!E609</f>
        <v>0</v>
      </c>
      <c r="J830" s="255" t="str">
        <f>'цена АТС'!E610</f>
        <v>0</v>
      </c>
      <c r="K830" s="255">
        <f>'цена АТС'!E611</f>
        <v>0.11</v>
      </c>
      <c r="L830" s="255">
        <f>'цена АТС'!E612</f>
        <v>0.06</v>
      </c>
      <c r="M830" s="255">
        <f>'цена АТС'!E613</f>
        <v>0.13</v>
      </c>
      <c r="N830" s="255">
        <f>'цена АТС'!E614</f>
        <v>0.89</v>
      </c>
      <c r="O830" s="255">
        <f>'цена АТС'!E615</f>
        <v>0.14000000000000001</v>
      </c>
      <c r="P830" s="255">
        <f>'цена АТС'!E616</f>
        <v>0.12</v>
      </c>
      <c r="Q830" s="255" t="str">
        <f>'цена АТС'!E617</f>
        <v>0</v>
      </c>
      <c r="R830" s="255" t="str">
        <f>'цена АТС'!E618</f>
        <v>0</v>
      </c>
      <c r="S830" s="255">
        <f>'цена АТС'!E619</f>
        <v>0.01</v>
      </c>
      <c r="T830" s="255" t="str">
        <f>'цена АТС'!E620</f>
        <v>0</v>
      </c>
      <c r="U830" s="255" t="str">
        <f>'цена АТС'!E621</f>
        <v>0</v>
      </c>
      <c r="V830" s="255" t="str">
        <f>'цена АТС'!E622</f>
        <v>0</v>
      </c>
      <c r="W830" s="255" t="str">
        <f>'цена АТС'!E623</f>
        <v>0</v>
      </c>
      <c r="X830" s="255" t="str">
        <f>'цена АТС'!E624</f>
        <v>0</v>
      </c>
      <c r="Y830" s="255" t="str">
        <f>'цена АТС'!E625</f>
        <v>0</v>
      </c>
    </row>
    <row r="831" spans="1:25" s="62" customFormat="1" ht="18.75" customHeight="1" thickBot="1" x14ac:dyDescent="0.25">
      <c r="A831" s="109">
        <v>25</v>
      </c>
      <c r="B831" s="255">
        <f>'цена АТС'!E626</f>
        <v>16.28</v>
      </c>
      <c r="C831" s="255">
        <f>'цена АТС'!E627</f>
        <v>6.99</v>
      </c>
      <c r="D831" s="255">
        <f>'цена АТС'!E628</f>
        <v>26.15</v>
      </c>
      <c r="E831" s="255" t="str">
        <f>'цена АТС'!E629</f>
        <v>0</v>
      </c>
      <c r="F831" s="255">
        <f>'цена АТС'!E630</f>
        <v>29.91</v>
      </c>
      <c r="G831" s="255">
        <f>'цена АТС'!E631</f>
        <v>35.81</v>
      </c>
      <c r="H831" s="255">
        <f>'цена АТС'!E632</f>
        <v>28.52</v>
      </c>
      <c r="I831" s="255">
        <f>'цена АТС'!E633</f>
        <v>10.75</v>
      </c>
      <c r="J831" s="255">
        <f>'цена АТС'!E634</f>
        <v>16.2</v>
      </c>
      <c r="K831" s="255">
        <f>'цена АТС'!E635</f>
        <v>31.17</v>
      </c>
      <c r="L831" s="255">
        <f>'цена АТС'!E636</f>
        <v>34.76</v>
      </c>
      <c r="M831" s="255">
        <f>'цена АТС'!E637</f>
        <v>35.54</v>
      </c>
      <c r="N831" s="255">
        <f>'цена АТС'!E638</f>
        <v>45.41</v>
      </c>
      <c r="O831" s="255">
        <f>'цена АТС'!E639</f>
        <v>35.85</v>
      </c>
      <c r="P831" s="255">
        <f>'цена АТС'!E640</f>
        <v>26.33</v>
      </c>
      <c r="Q831" s="255">
        <f>'цена АТС'!E641</f>
        <v>24.54</v>
      </c>
      <c r="R831" s="255">
        <f>'цена АТС'!E642</f>
        <v>31.41</v>
      </c>
      <c r="S831" s="255">
        <f>'цена АТС'!E643</f>
        <v>37.340000000000003</v>
      </c>
      <c r="T831" s="255">
        <f>'цена АТС'!E644</f>
        <v>11.1</v>
      </c>
      <c r="U831" s="255">
        <f>'цена АТС'!E645</f>
        <v>7.31</v>
      </c>
      <c r="V831" s="255" t="str">
        <f>'цена АТС'!E646</f>
        <v>0</v>
      </c>
      <c r="W831" s="255">
        <f>'цена АТС'!E647</f>
        <v>3.57</v>
      </c>
      <c r="X831" s="255">
        <f>'цена АТС'!E648</f>
        <v>73.66</v>
      </c>
      <c r="Y831" s="255">
        <f>'цена АТС'!E649</f>
        <v>43.05</v>
      </c>
    </row>
    <row r="832" spans="1:25" s="62" customFormat="1" ht="18.75" customHeight="1" thickBot="1" x14ac:dyDescent="0.25">
      <c r="A832" s="109">
        <v>26</v>
      </c>
      <c r="B832" s="255">
        <f>'цена АТС'!E650</f>
        <v>11.95</v>
      </c>
      <c r="C832" s="255">
        <f>'цена АТС'!E651</f>
        <v>22.54</v>
      </c>
      <c r="D832" s="255">
        <f>'цена АТС'!E652</f>
        <v>27.9</v>
      </c>
      <c r="E832" s="255">
        <f>'цена АТС'!E653</f>
        <v>27.3</v>
      </c>
      <c r="F832" s="255">
        <f>'цена АТС'!E654</f>
        <v>18.22</v>
      </c>
      <c r="G832" s="255">
        <f>'цена АТС'!E655</f>
        <v>23.26</v>
      </c>
      <c r="H832" s="255">
        <f>'цена АТС'!E656</f>
        <v>23.27</v>
      </c>
      <c r="I832" s="255" t="str">
        <f>'цена АТС'!E657</f>
        <v>0</v>
      </c>
      <c r="J832" s="255">
        <f>'цена АТС'!E658</f>
        <v>16.07</v>
      </c>
      <c r="K832" s="255">
        <f>'цена АТС'!E659</f>
        <v>38.04</v>
      </c>
      <c r="L832" s="255">
        <f>'цена АТС'!E660</f>
        <v>34.71</v>
      </c>
      <c r="M832" s="255">
        <f>'цена АТС'!E661</f>
        <v>23.05</v>
      </c>
      <c r="N832" s="255">
        <f>'цена АТС'!E662</f>
        <v>17.989999999999998</v>
      </c>
      <c r="O832" s="255">
        <f>'цена АТС'!E663</f>
        <v>10.4</v>
      </c>
      <c r="P832" s="255" t="str">
        <f>'цена АТС'!E664</f>
        <v>0</v>
      </c>
      <c r="Q832" s="255">
        <f>'цена АТС'!E665</f>
        <v>12.61</v>
      </c>
      <c r="R832" s="255" t="str">
        <f>'цена АТС'!E666</f>
        <v>0</v>
      </c>
      <c r="S832" s="255" t="str">
        <f>'цена АТС'!E667</f>
        <v>0</v>
      </c>
      <c r="T832" s="255" t="str">
        <f>'цена АТС'!E668</f>
        <v>0</v>
      </c>
      <c r="U832" s="255" t="str">
        <f>'цена АТС'!E669</f>
        <v>0</v>
      </c>
      <c r="V832" s="255" t="str">
        <f>'цена АТС'!E670</f>
        <v>0</v>
      </c>
      <c r="W832" s="255">
        <f>'цена АТС'!E671</f>
        <v>0.01</v>
      </c>
      <c r="X832" s="255">
        <f>'цена АТС'!E672</f>
        <v>0.01</v>
      </c>
      <c r="Y832" s="255">
        <f>'цена АТС'!E673</f>
        <v>0.01</v>
      </c>
    </row>
    <row r="833" spans="1:25" s="62" customFormat="1" ht="18.75" customHeight="1" thickBot="1" x14ac:dyDescent="0.25">
      <c r="A833" s="109">
        <v>27</v>
      </c>
      <c r="B833" s="255" t="str">
        <f>'цена АТС'!E674</f>
        <v>0</v>
      </c>
      <c r="C833" s="255" t="str">
        <f>'цена АТС'!E675</f>
        <v>0</v>
      </c>
      <c r="D833" s="255" t="str">
        <f>'цена АТС'!E676</f>
        <v>0</v>
      </c>
      <c r="E833" s="255">
        <f>'цена АТС'!E677</f>
        <v>0.01</v>
      </c>
      <c r="F833" s="255" t="str">
        <f>'цена АТС'!E678</f>
        <v>0</v>
      </c>
      <c r="G833" s="255" t="str">
        <f>'цена АТС'!E679</f>
        <v>0</v>
      </c>
      <c r="H833" s="255" t="str">
        <f>'цена АТС'!E680</f>
        <v>0</v>
      </c>
      <c r="I833" s="255" t="str">
        <f>'цена АТС'!E681</f>
        <v>0</v>
      </c>
      <c r="J833" s="255" t="str">
        <f>'цена АТС'!E682</f>
        <v>0</v>
      </c>
      <c r="K833" s="255" t="str">
        <f>'цена АТС'!E683</f>
        <v>0</v>
      </c>
      <c r="L833" s="255" t="str">
        <f>'цена АТС'!E684</f>
        <v>0</v>
      </c>
      <c r="M833" s="255" t="str">
        <f>'цена АТС'!E685</f>
        <v>0</v>
      </c>
      <c r="N833" s="255" t="str">
        <f>'цена АТС'!E686</f>
        <v>0</v>
      </c>
      <c r="O833" s="255" t="str">
        <f>'цена АТС'!E687</f>
        <v>0</v>
      </c>
      <c r="P833" s="255">
        <f>'цена АТС'!E688</f>
        <v>0.01</v>
      </c>
      <c r="Q833" s="255" t="str">
        <f>'цена АТС'!E689</f>
        <v>0</v>
      </c>
      <c r="R833" s="255" t="str">
        <f>'цена АТС'!E690</f>
        <v>0</v>
      </c>
      <c r="S833" s="255" t="str">
        <f>'цена АТС'!E691</f>
        <v>0</v>
      </c>
      <c r="T833" s="255" t="str">
        <f>'цена АТС'!E692</f>
        <v>0</v>
      </c>
      <c r="U833" s="255">
        <f>'цена АТС'!E693</f>
        <v>0.01</v>
      </c>
      <c r="V833" s="255" t="str">
        <f>'цена АТС'!E694</f>
        <v>0</v>
      </c>
      <c r="W833" s="255" t="str">
        <f>'цена АТС'!E695</f>
        <v>0</v>
      </c>
      <c r="X833" s="255" t="str">
        <f>'цена АТС'!E696</f>
        <v>0</v>
      </c>
      <c r="Y833" s="255" t="str">
        <f>'цена АТС'!E697</f>
        <v>0</v>
      </c>
    </row>
    <row r="834" spans="1:25" s="62" customFormat="1" ht="18.75" customHeight="1" thickBot="1" x14ac:dyDescent="0.25">
      <c r="A834" s="109">
        <v>28</v>
      </c>
      <c r="B834" s="255">
        <f>'цена АТС'!E698</f>
        <v>56.93</v>
      </c>
      <c r="C834" s="255">
        <f>'цена АТС'!E699</f>
        <v>93.06</v>
      </c>
      <c r="D834" s="255">
        <f>'цена АТС'!E700</f>
        <v>108.02</v>
      </c>
      <c r="E834" s="255">
        <f>'цена АТС'!E701</f>
        <v>132.53</v>
      </c>
      <c r="F834" s="255">
        <f>'цена АТС'!E702</f>
        <v>73</v>
      </c>
      <c r="G834" s="255">
        <f>'цена АТС'!E703</f>
        <v>88.58</v>
      </c>
      <c r="H834" s="255">
        <f>'цена АТС'!E704</f>
        <v>82.82</v>
      </c>
      <c r="I834" s="255">
        <f>'цена АТС'!E705</f>
        <v>35.82</v>
      </c>
      <c r="J834" s="255">
        <f>'цена АТС'!E706</f>
        <v>53.41</v>
      </c>
      <c r="K834" s="255">
        <f>'цена АТС'!E707</f>
        <v>36.47</v>
      </c>
      <c r="L834" s="255">
        <f>'цена АТС'!E708</f>
        <v>102.17</v>
      </c>
      <c r="M834" s="255">
        <f>'цена АТС'!E709</f>
        <v>97.4</v>
      </c>
      <c r="N834" s="255">
        <f>'цена АТС'!E710</f>
        <v>79.97</v>
      </c>
      <c r="O834" s="255">
        <f>'цена АТС'!E711</f>
        <v>71.14</v>
      </c>
      <c r="P834" s="255">
        <f>'цена АТС'!E712</f>
        <v>41.6</v>
      </c>
      <c r="Q834" s="255">
        <f>'цена АТС'!E713</f>
        <v>63.84</v>
      </c>
      <c r="R834" s="255">
        <f>'цена АТС'!E714</f>
        <v>59.73</v>
      </c>
      <c r="S834" s="255">
        <f>'цена АТС'!E715</f>
        <v>52.4</v>
      </c>
      <c r="T834" s="255">
        <f>'цена АТС'!E716</f>
        <v>48.65</v>
      </c>
      <c r="U834" s="255">
        <f>'цена АТС'!E717</f>
        <v>93.7</v>
      </c>
      <c r="V834" s="255">
        <f>'цена АТС'!E718</f>
        <v>19.03</v>
      </c>
      <c r="W834" s="255">
        <f>'цена АТС'!E719</f>
        <v>91.63</v>
      </c>
      <c r="X834" s="255">
        <f>'цена АТС'!E720</f>
        <v>31.4</v>
      </c>
      <c r="Y834" s="255">
        <f>'цена АТС'!E721</f>
        <v>99.67</v>
      </c>
    </row>
    <row r="835" spans="1:25" s="62" customFormat="1" ht="18.75" customHeight="1" thickBot="1" x14ac:dyDescent="0.25">
      <c r="A835" s="109">
        <v>29</v>
      </c>
      <c r="B835" s="255">
        <f>'цена АТС'!E722</f>
        <v>13.02</v>
      </c>
      <c r="C835" s="255">
        <f>'цена АТС'!E723</f>
        <v>26.03</v>
      </c>
      <c r="D835" s="255">
        <f>'цена АТС'!E724</f>
        <v>2.92</v>
      </c>
      <c r="E835" s="255">
        <f>'цена АТС'!E725</f>
        <v>3.59</v>
      </c>
      <c r="F835" s="255">
        <f>'цена АТС'!E726</f>
        <v>25.75</v>
      </c>
      <c r="G835" s="255">
        <f>'цена АТС'!E727</f>
        <v>20.350000000000001</v>
      </c>
      <c r="H835" s="255">
        <f>'цена АТС'!E728</f>
        <v>20.6</v>
      </c>
      <c r="I835" s="255">
        <f>'цена АТС'!E729</f>
        <v>18.47</v>
      </c>
      <c r="J835" s="255">
        <f>'цена АТС'!E730</f>
        <v>15.98</v>
      </c>
      <c r="K835" s="255">
        <f>'цена АТС'!E731</f>
        <v>4.84</v>
      </c>
      <c r="L835" s="255">
        <f>'цена АТС'!E732</f>
        <v>6.19</v>
      </c>
      <c r="M835" s="255">
        <f>'цена АТС'!E733</f>
        <v>9.77</v>
      </c>
      <c r="N835" s="255">
        <f>'цена АТС'!E734</f>
        <v>0.01</v>
      </c>
      <c r="O835" s="255">
        <f>'цена АТС'!E735</f>
        <v>2.21</v>
      </c>
      <c r="P835" s="255" t="str">
        <f>'цена АТС'!E736</f>
        <v>0</v>
      </c>
      <c r="Q835" s="255">
        <f>'цена АТС'!E737</f>
        <v>6.93</v>
      </c>
      <c r="R835" s="255">
        <f>'цена АТС'!E738</f>
        <v>18.14</v>
      </c>
      <c r="S835" s="255">
        <f>'цена АТС'!E739</f>
        <v>16.71</v>
      </c>
      <c r="T835" s="255">
        <f>'цена АТС'!E740</f>
        <v>18.27</v>
      </c>
      <c r="U835" s="255">
        <f>'цена АТС'!E741</f>
        <v>12.2</v>
      </c>
      <c r="V835" s="255">
        <f>'цена АТС'!E742</f>
        <v>4.2300000000000004</v>
      </c>
      <c r="W835" s="255">
        <f>'цена АТС'!E743</f>
        <v>11.85</v>
      </c>
      <c r="X835" s="255">
        <f>'цена АТС'!E744</f>
        <v>12.26</v>
      </c>
      <c r="Y835" s="255">
        <f>'цена АТС'!E745</f>
        <v>4.54</v>
      </c>
    </row>
    <row r="836" spans="1:25" s="62" customFormat="1" ht="18.75" customHeight="1" thickBot="1" x14ac:dyDescent="0.25">
      <c r="A836" s="109">
        <v>30</v>
      </c>
      <c r="B836" s="255">
        <f>'цена АТС'!E746</f>
        <v>31.99</v>
      </c>
      <c r="C836" s="255">
        <f>'цена АТС'!E747</f>
        <v>47.15</v>
      </c>
      <c r="D836" s="255">
        <f>'цена АТС'!E748</f>
        <v>43.81</v>
      </c>
      <c r="E836" s="255">
        <f>'цена АТС'!E749</f>
        <v>51.14</v>
      </c>
      <c r="F836" s="255">
        <f>'цена АТС'!E750</f>
        <v>38.64</v>
      </c>
      <c r="G836" s="255">
        <f>'цена АТС'!E751</f>
        <v>38.61</v>
      </c>
      <c r="H836" s="255">
        <f>'цена АТС'!E752</f>
        <v>51.51</v>
      </c>
      <c r="I836" s="255">
        <f>'цена АТС'!E753</f>
        <v>27.82</v>
      </c>
      <c r="J836" s="255">
        <f>'цена АТС'!E754</f>
        <v>45.57</v>
      </c>
      <c r="K836" s="255">
        <f>'цена АТС'!E755</f>
        <v>51.28</v>
      </c>
      <c r="L836" s="255">
        <f>'цена АТС'!E756</f>
        <v>32.03</v>
      </c>
      <c r="M836" s="255">
        <f>'цена АТС'!E757</f>
        <v>45.08</v>
      </c>
      <c r="N836" s="255">
        <f>'цена АТС'!E758</f>
        <v>47.22</v>
      </c>
      <c r="O836" s="255">
        <f>'цена АТС'!E759</f>
        <v>31.4</v>
      </c>
      <c r="P836" s="255">
        <f>'цена АТС'!E760</f>
        <v>20.54</v>
      </c>
      <c r="Q836" s="255">
        <f>'цена АТС'!E761</f>
        <v>28.5</v>
      </c>
      <c r="R836" s="255">
        <f>'цена АТС'!E762</f>
        <v>37.39</v>
      </c>
      <c r="S836" s="255">
        <f>'цена АТС'!E763</f>
        <v>20.18</v>
      </c>
      <c r="T836" s="255">
        <f>'цена АТС'!E764</f>
        <v>19.38</v>
      </c>
      <c r="U836" s="255">
        <f>'цена АТС'!E765</f>
        <v>19.05</v>
      </c>
      <c r="V836" s="255">
        <f>'цена АТС'!E766</f>
        <v>28.79</v>
      </c>
      <c r="W836" s="255">
        <f>'цена АТС'!E767</f>
        <v>37.51</v>
      </c>
      <c r="X836" s="255">
        <f>'цена АТС'!E768</f>
        <v>28.32</v>
      </c>
      <c r="Y836" s="255">
        <f>'цена АТС'!E769</f>
        <v>20.72</v>
      </c>
    </row>
    <row r="837" spans="1:25" s="62" customFormat="1" ht="18.75" customHeight="1" thickBot="1" x14ac:dyDescent="0.25">
      <c r="A837" s="109">
        <v>31</v>
      </c>
      <c r="B837" s="255" t="str">
        <f>'цена АТС'!E770</f>
        <v>0</v>
      </c>
      <c r="C837" s="255" t="str">
        <f>'цена АТС'!E771</f>
        <v>0</v>
      </c>
      <c r="D837" s="255" t="str">
        <f>'цена АТС'!E772</f>
        <v>0</v>
      </c>
      <c r="E837" s="255" t="str">
        <f>'цена АТС'!E773</f>
        <v>0</v>
      </c>
      <c r="F837" s="255">
        <f>'цена АТС'!E774</f>
        <v>8.83</v>
      </c>
      <c r="G837" s="255" t="str">
        <f>'цена АТС'!E775</f>
        <v>0</v>
      </c>
      <c r="H837" s="255">
        <f>'цена АТС'!E776</f>
        <v>18.559999999999999</v>
      </c>
      <c r="I837" s="255" t="str">
        <f>'цена АТС'!E777</f>
        <v>0</v>
      </c>
      <c r="J837" s="255" t="str">
        <f>'цена АТС'!E778</f>
        <v>0</v>
      </c>
      <c r="K837" s="255" t="str">
        <f>'цена АТС'!E779</f>
        <v>0</v>
      </c>
      <c r="L837" s="255" t="str">
        <f>'цена АТС'!E780</f>
        <v>0</v>
      </c>
      <c r="M837" s="255" t="str">
        <f>'цена АТС'!E781</f>
        <v>0</v>
      </c>
      <c r="N837" s="255" t="str">
        <f>'цена АТС'!E782</f>
        <v>0</v>
      </c>
      <c r="O837" s="255" t="str">
        <f>'цена АТС'!E783</f>
        <v>0</v>
      </c>
      <c r="P837" s="255" t="str">
        <f>'цена АТС'!E784</f>
        <v>0</v>
      </c>
      <c r="Q837" s="255" t="str">
        <f>'цена АТС'!E785</f>
        <v>0</v>
      </c>
      <c r="R837" s="255" t="str">
        <f>'цена АТС'!E786</f>
        <v>0</v>
      </c>
      <c r="S837" s="255" t="str">
        <f>'цена АТС'!E787</f>
        <v>0</v>
      </c>
      <c r="T837" s="255" t="str">
        <f>'цена АТС'!E788</f>
        <v>0</v>
      </c>
      <c r="U837" s="255" t="str">
        <f>'цена АТС'!E789</f>
        <v>0</v>
      </c>
      <c r="V837" s="255" t="str">
        <f>'цена АТС'!E790</f>
        <v>0</v>
      </c>
      <c r="W837" s="255">
        <f>'цена АТС'!E791</f>
        <v>6.13</v>
      </c>
      <c r="X837" s="255">
        <f>'цена АТС'!E792</f>
        <v>4.71</v>
      </c>
      <c r="Y837" s="255">
        <f>'цена АТС'!E793</f>
        <v>1.88</v>
      </c>
    </row>
    <row r="838" spans="1:25" x14ac:dyDescent="0.2">
      <c r="A838" s="69"/>
    </row>
    <row r="839" spans="1:25" ht="15" thickBot="1" x14ac:dyDescent="0.25">
      <c r="A839" s="69"/>
    </row>
    <row r="840" spans="1:25" s="62" customFormat="1" ht="36" customHeight="1" thickBot="1" x14ac:dyDescent="0.25">
      <c r="A840" s="447" t="s">
        <v>69</v>
      </c>
      <c r="B840" s="448"/>
      <c r="C840" s="448"/>
      <c r="D840" s="448"/>
      <c r="E840" s="448"/>
      <c r="F840" s="448"/>
      <c r="G840" s="448"/>
      <c r="H840" s="448"/>
      <c r="I840" s="448"/>
      <c r="J840" s="448"/>
      <c r="K840" s="448"/>
      <c r="L840" s="448"/>
      <c r="M840" s="404"/>
      <c r="N840" s="403" t="s">
        <v>72</v>
      </c>
      <c r="O840" s="403"/>
      <c r="P840" s="403"/>
      <c r="Q840" s="403"/>
    </row>
    <row r="841" spans="1:25" s="62" customFormat="1" ht="33.75" customHeight="1" thickBot="1" x14ac:dyDescent="0.25">
      <c r="A841" s="444" t="s">
        <v>70</v>
      </c>
      <c r="B841" s="445"/>
      <c r="C841" s="445"/>
      <c r="D841" s="445"/>
      <c r="E841" s="445"/>
      <c r="F841" s="445"/>
      <c r="G841" s="445"/>
      <c r="H841" s="445"/>
      <c r="I841" s="445"/>
      <c r="J841" s="445"/>
      <c r="K841" s="445"/>
      <c r="L841" s="445"/>
      <c r="M841" s="445"/>
      <c r="N841" s="446">
        <f>'цена АТС'!B46</f>
        <v>2.62</v>
      </c>
      <c r="O841" s="446"/>
      <c r="P841" s="446"/>
      <c r="Q841" s="446"/>
    </row>
    <row r="842" spans="1:25" s="62" customFormat="1" ht="33.75" customHeight="1" thickBot="1" x14ac:dyDescent="0.25">
      <c r="A842" s="444" t="s">
        <v>71</v>
      </c>
      <c r="B842" s="445"/>
      <c r="C842" s="445"/>
      <c r="D842" s="445"/>
      <c r="E842" s="445"/>
      <c r="F842" s="445"/>
      <c r="G842" s="445"/>
      <c r="H842" s="445"/>
      <c r="I842" s="445"/>
      <c r="J842" s="445"/>
      <c r="K842" s="445"/>
      <c r="L842" s="445"/>
      <c r="M842" s="445"/>
      <c r="N842" s="446">
        <f>'цена АТС'!B47</f>
        <v>164.55</v>
      </c>
      <c r="O842" s="446"/>
      <c r="P842" s="446"/>
      <c r="Q842" s="446"/>
    </row>
    <row r="845" spans="1:25" s="99" customFormat="1" ht="15.75" x14ac:dyDescent="0.25">
      <c r="A845" s="98" t="s">
        <v>76</v>
      </c>
    </row>
    <row r="846" spans="1:25" ht="15" thickBot="1" x14ac:dyDescent="0.25"/>
    <row r="847" spans="1:25" ht="30.75" customHeight="1" thickBot="1" x14ac:dyDescent="0.25">
      <c r="A847" s="403" t="s">
        <v>48</v>
      </c>
      <c r="B847" s="403"/>
      <c r="C847" s="403"/>
      <c r="D847" s="403"/>
      <c r="E847" s="403"/>
      <c r="F847" s="403" t="s">
        <v>74</v>
      </c>
      <c r="G847" s="403"/>
      <c r="H847" s="403"/>
      <c r="I847" s="403"/>
      <c r="J847" s="403"/>
      <c r="K847" s="403"/>
      <c r="L847" s="403"/>
      <c r="M847" s="403"/>
      <c r="U847" s="62"/>
      <c r="V847" s="62"/>
      <c r="W847" s="62"/>
      <c r="X847" s="62"/>
      <c r="Y847" s="62"/>
    </row>
    <row r="848" spans="1:25" ht="30.75" customHeight="1" thickBot="1" x14ac:dyDescent="0.25">
      <c r="A848" s="403"/>
      <c r="B848" s="403"/>
      <c r="C848" s="403"/>
      <c r="D848" s="403"/>
      <c r="E848" s="403"/>
      <c r="F848" s="403" t="s">
        <v>21</v>
      </c>
      <c r="G848" s="403"/>
      <c r="H848" s="403"/>
      <c r="I848" s="403"/>
      <c r="J848" s="403"/>
      <c r="K848" s="403"/>
      <c r="L848" s="403"/>
      <c r="M848" s="403"/>
      <c r="U848" s="62"/>
      <c r="V848" s="62"/>
      <c r="W848" s="62"/>
      <c r="X848" s="62"/>
      <c r="Y848" s="62"/>
    </row>
    <row r="849" spans="1:25" ht="27" customHeight="1" thickBot="1" x14ac:dyDescent="0.25">
      <c r="A849" s="403"/>
      <c r="B849" s="403"/>
      <c r="C849" s="403"/>
      <c r="D849" s="403"/>
      <c r="E849" s="403"/>
      <c r="F849" s="452" t="s">
        <v>3</v>
      </c>
      <c r="G849" s="407"/>
      <c r="H849" s="407" t="s">
        <v>20</v>
      </c>
      <c r="I849" s="407"/>
      <c r="J849" s="407" t="s">
        <v>19</v>
      </c>
      <c r="K849" s="407"/>
      <c r="L849" s="407" t="s">
        <v>4</v>
      </c>
      <c r="M849" s="408"/>
      <c r="U849" s="62"/>
      <c r="V849" s="62"/>
      <c r="W849" s="62"/>
      <c r="X849" s="62"/>
      <c r="Y849" s="62"/>
    </row>
    <row r="850" spans="1:25" ht="24" customHeight="1" thickBot="1" x14ac:dyDescent="0.25">
      <c r="A850" s="393" t="s">
        <v>92</v>
      </c>
      <c r="B850" s="393"/>
      <c r="C850" s="393"/>
      <c r="D850" s="393"/>
      <c r="E850" s="393"/>
      <c r="F850" s="394">
        <f>'цена АТС'!B33</f>
        <v>193497.95</v>
      </c>
      <c r="G850" s="395"/>
      <c r="H850" s="453">
        <f>F850</f>
        <v>193497.95</v>
      </c>
      <c r="I850" s="453"/>
      <c r="J850" s="453">
        <f>F850</f>
        <v>193497.95</v>
      </c>
      <c r="K850" s="453"/>
      <c r="L850" s="453">
        <f>F850</f>
        <v>193497.95</v>
      </c>
      <c r="M850" s="454"/>
      <c r="U850" s="62"/>
      <c r="V850" s="62"/>
      <c r="W850" s="62"/>
      <c r="X850" s="62"/>
      <c r="Y850" s="62"/>
    </row>
    <row r="851" spans="1:25" ht="18.75" customHeight="1" outlineLevel="1" thickBot="1" x14ac:dyDescent="0.25">
      <c r="A851" s="417" t="s">
        <v>8</v>
      </c>
      <c r="B851" s="417"/>
      <c r="C851" s="417"/>
      <c r="D851" s="417"/>
      <c r="E851" s="417"/>
      <c r="F851" s="455">
        <f>F850</f>
        <v>193497.95</v>
      </c>
      <c r="G851" s="418"/>
      <c r="H851" s="456">
        <f>H850</f>
        <v>193497.95</v>
      </c>
      <c r="I851" s="418"/>
      <c r="J851" s="456">
        <f>J850</f>
        <v>193497.95</v>
      </c>
      <c r="K851" s="418"/>
      <c r="L851" s="456">
        <f>L850</f>
        <v>193497.95</v>
      </c>
      <c r="M851" s="418"/>
      <c r="N851" s="151"/>
      <c r="U851" s="62"/>
      <c r="V851" s="62"/>
      <c r="W851" s="62"/>
      <c r="X851" s="62"/>
      <c r="Y851" s="62"/>
    </row>
    <row r="852" spans="1:25" ht="18.75" customHeight="1" outlineLevel="1" thickBot="1" x14ac:dyDescent="0.25">
      <c r="A852" s="457" t="s">
        <v>8</v>
      </c>
      <c r="B852" s="457"/>
      <c r="C852" s="457"/>
      <c r="D852" s="457"/>
      <c r="E852" s="457"/>
      <c r="F852" s="455">
        <f>F850</f>
        <v>193497.95</v>
      </c>
      <c r="G852" s="418"/>
      <c r="H852" s="458">
        <f>H850</f>
        <v>193497.95</v>
      </c>
      <c r="I852" s="459"/>
      <c r="J852" s="458">
        <f>J850</f>
        <v>193497.95</v>
      </c>
      <c r="K852" s="459"/>
      <c r="L852" s="458">
        <f>L850</f>
        <v>193497.95</v>
      </c>
      <c r="M852" s="459"/>
    </row>
    <row r="853" spans="1:25" ht="24" customHeight="1" thickBot="1" x14ac:dyDescent="0.25">
      <c r="A853" s="393" t="s">
        <v>22</v>
      </c>
      <c r="B853" s="393"/>
      <c r="C853" s="393"/>
      <c r="D853" s="393"/>
      <c r="E853" s="393"/>
      <c r="F853" s="394">
        <f>F850</f>
        <v>193497.95</v>
      </c>
      <c r="G853" s="395"/>
      <c r="H853" s="394">
        <f>H850</f>
        <v>193497.95</v>
      </c>
      <c r="I853" s="395"/>
      <c r="J853" s="394">
        <f>J850</f>
        <v>193497.95</v>
      </c>
      <c r="K853" s="395"/>
      <c r="L853" s="394">
        <f>L850</f>
        <v>193497.95</v>
      </c>
      <c r="M853" s="395"/>
      <c r="U853" s="62"/>
      <c r="V853" s="62"/>
      <c r="W853" s="62"/>
      <c r="X853" s="62"/>
      <c r="Y853" s="62"/>
    </row>
    <row r="854" spans="1:25" ht="18.75" customHeight="1" outlineLevel="1" thickBot="1" x14ac:dyDescent="0.25">
      <c r="A854" s="420" t="s">
        <v>8</v>
      </c>
      <c r="B854" s="420"/>
      <c r="C854" s="420"/>
      <c r="D854" s="420"/>
      <c r="E854" s="420"/>
      <c r="F854" s="460">
        <f>F853</f>
        <v>193497.95</v>
      </c>
      <c r="G854" s="461"/>
      <c r="H854" s="460">
        <f>H853</f>
        <v>193497.95</v>
      </c>
      <c r="I854" s="461"/>
      <c r="J854" s="460">
        <f>J853</f>
        <v>193497.95</v>
      </c>
      <c r="K854" s="461"/>
      <c r="L854" s="460">
        <f>L853</f>
        <v>193497.95</v>
      </c>
      <c r="M854" s="461"/>
      <c r="U854" s="62"/>
      <c r="V854" s="62"/>
      <c r="W854" s="62"/>
      <c r="X854" s="62"/>
      <c r="Y854" s="62"/>
    </row>
  </sheetData>
  <mergeCells count="54">
    <mergeCell ref="A854:E854"/>
    <mergeCell ref="F854:G854"/>
    <mergeCell ref="H854:I854"/>
    <mergeCell ref="J854:K854"/>
    <mergeCell ref="L854:M854"/>
    <mergeCell ref="A853:E853"/>
    <mergeCell ref="F853:G853"/>
    <mergeCell ref="H853:I853"/>
    <mergeCell ref="J853:K853"/>
    <mergeCell ref="L853:M853"/>
    <mergeCell ref="A852:E852"/>
    <mergeCell ref="F852:G852"/>
    <mergeCell ref="H852:I852"/>
    <mergeCell ref="J852:K852"/>
    <mergeCell ref="L852:M852"/>
    <mergeCell ref="A851:E851"/>
    <mergeCell ref="F851:G851"/>
    <mergeCell ref="H851:I851"/>
    <mergeCell ref="J851:K851"/>
    <mergeCell ref="L851:M851"/>
    <mergeCell ref="A850:E850"/>
    <mergeCell ref="F850:G850"/>
    <mergeCell ref="H850:I850"/>
    <mergeCell ref="J850:K850"/>
    <mergeCell ref="L850:M850"/>
    <mergeCell ref="A847:E849"/>
    <mergeCell ref="F847:M847"/>
    <mergeCell ref="F848:M848"/>
    <mergeCell ref="F849:G849"/>
    <mergeCell ref="H849:I849"/>
    <mergeCell ref="J849:K849"/>
    <mergeCell ref="L849:M849"/>
    <mergeCell ref="A2:Y2"/>
    <mergeCell ref="A4:Y4"/>
    <mergeCell ref="A8:A9"/>
    <mergeCell ref="B8:Y8"/>
    <mergeCell ref="A166:A167"/>
    <mergeCell ref="B166:Y166"/>
    <mergeCell ref="A324:A325"/>
    <mergeCell ref="B324:Y324"/>
    <mergeCell ref="A482:A483"/>
    <mergeCell ref="B482:Y482"/>
    <mergeCell ref="A841:M841"/>
    <mergeCell ref="A805:A806"/>
    <mergeCell ref="B805:Y805"/>
    <mergeCell ref="A642:A643"/>
    <mergeCell ref="B642:Y642"/>
    <mergeCell ref="A770:A771"/>
    <mergeCell ref="B770:Y770"/>
    <mergeCell ref="A842:M842"/>
    <mergeCell ref="N841:Q841"/>
    <mergeCell ref="N842:Q842"/>
    <mergeCell ref="N840:Q840"/>
    <mergeCell ref="A840:M840"/>
  </mergeCells>
  <pageMargins left="0.33" right="0.23622047244094491" top="0.59055118110236227" bottom="0.31496062992125984" header="0.59055118110236227" footer="0.15748031496062992"/>
  <pageSetup paperSize="9" scale="53" orientation="landscape" r:id="rId1"/>
  <headerFooter>
    <oddFooter>&amp;CСтраница &amp;P из &amp;N</oddFooter>
  </headerFooter>
  <colBreaks count="1" manualBreakCount="1">
    <brk id="25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AA1019"/>
  <sheetViews>
    <sheetView showZeros="0" view="pageBreakPreview" zoomScale="75" zoomScaleNormal="100" zoomScaleSheetLayoutView="75" workbookViewId="0">
      <selection activeCell="A2" sqref="A2:Y2"/>
    </sheetView>
  </sheetViews>
  <sheetFormatPr defaultRowHeight="14.25" outlineLevelRow="1" x14ac:dyDescent="0.2"/>
  <cols>
    <col min="1" max="1" width="23.7109375" style="61" customWidth="1"/>
    <col min="2" max="2" width="10.42578125" style="61" customWidth="1"/>
    <col min="3" max="3" width="10.42578125" style="61" bestFit="1" customWidth="1"/>
    <col min="4" max="4" width="10" style="61" customWidth="1"/>
    <col min="5" max="8" width="10.42578125" style="61" bestFit="1" customWidth="1"/>
    <col min="9" max="11" width="10" style="61" customWidth="1"/>
    <col min="12" max="25" width="10.140625" style="61" customWidth="1"/>
    <col min="26" max="26" width="3.5703125" style="61" customWidth="1"/>
    <col min="27" max="16384" width="9.140625" style="61"/>
  </cols>
  <sheetData>
    <row r="2" spans="1:25" s="60" customFormat="1" ht="18" customHeight="1" x14ac:dyDescent="0.2">
      <c r="A2" s="409" t="s">
        <v>218</v>
      </c>
      <c r="B2" s="409"/>
      <c r="C2" s="409"/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  <c r="O2" s="409"/>
      <c r="P2" s="409"/>
      <c r="Q2" s="409"/>
      <c r="R2" s="409"/>
      <c r="S2" s="409"/>
      <c r="T2" s="409"/>
      <c r="U2" s="409"/>
      <c r="V2" s="409"/>
      <c r="W2" s="409"/>
      <c r="X2" s="409"/>
      <c r="Y2" s="409"/>
    </row>
    <row r="3" spans="1:25" ht="15" customHeight="1" x14ac:dyDescent="0.2"/>
    <row r="4" spans="1:25" ht="48" customHeight="1" x14ac:dyDescent="0.2">
      <c r="A4" s="410" t="s">
        <v>68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  <c r="L4" s="410"/>
      <c r="M4" s="410"/>
      <c r="N4" s="410"/>
      <c r="O4" s="410"/>
      <c r="P4" s="410"/>
      <c r="Q4" s="410"/>
      <c r="R4" s="410"/>
      <c r="S4" s="410"/>
      <c r="T4" s="410"/>
      <c r="U4" s="410"/>
      <c r="V4" s="410"/>
      <c r="W4" s="410"/>
      <c r="X4" s="410"/>
      <c r="Y4" s="410"/>
    </row>
    <row r="6" spans="1:25" s="99" customFormat="1" ht="15.75" x14ac:dyDescent="0.25">
      <c r="A6" s="98" t="s">
        <v>119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</row>
    <row r="7" spans="1:25" ht="15" thickBot="1" x14ac:dyDescent="0.25"/>
    <row r="8" spans="1:25" s="62" customFormat="1" ht="30.75" customHeight="1" thickBot="1" x14ac:dyDescent="0.25">
      <c r="A8" s="411" t="s">
        <v>47</v>
      </c>
      <c r="B8" s="413" t="s">
        <v>60</v>
      </c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5"/>
    </row>
    <row r="9" spans="1:25" s="62" customFormat="1" ht="35.25" customHeight="1" thickBot="1" x14ac:dyDescent="0.25">
      <c r="A9" s="412"/>
      <c r="B9" s="164" t="s">
        <v>46</v>
      </c>
      <c r="C9" s="165" t="s">
        <v>45</v>
      </c>
      <c r="D9" s="166" t="s">
        <v>44</v>
      </c>
      <c r="E9" s="165" t="s">
        <v>43</v>
      </c>
      <c r="F9" s="165" t="s">
        <v>42</v>
      </c>
      <c r="G9" s="165" t="s">
        <v>41</v>
      </c>
      <c r="H9" s="165" t="s">
        <v>40</v>
      </c>
      <c r="I9" s="165" t="s">
        <v>39</v>
      </c>
      <c r="J9" s="165" t="s">
        <v>38</v>
      </c>
      <c r="K9" s="167" t="s">
        <v>37</v>
      </c>
      <c r="L9" s="165" t="s">
        <v>36</v>
      </c>
      <c r="M9" s="168" t="s">
        <v>35</v>
      </c>
      <c r="N9" s="167" t="s">
        <v>34</v>
      </c>
      <c r="O9" s="165" t="s">
        <v>33</v>
      </c>
      <c r="P9" s="168" t="s">
        <v>32</v>
      </c>
      <c r="Q9" s="166" t="s">
        <v>31</v>
      </c>
      <c r="R9" s="165" t="s">
        <v>30</v>
      </c>
      <c r="S9" s="166" t="s">
        <v>29</v>
      </c>
      <c r="T9" s="165" t="s">
        <v>28</v>
      </c>
      <c r="U9" s="166" t="s">
        <v>27</v>
      </c>
      <c r="V9" s="165" t="s">
        <v>26</v>
      </c>
      <c r="W9" s="166" t="s">
        <v>25</v>
      </c>
      <c r="X9" s="165" t="s">
        <v>24</v>
      </c>
      <c r="Y9" s="169" t="s">
        <v>23</v>
      </c>
    </row>
    <row r="10" spans="1:25" s="62" customFormat="1" ht="18.75" customHeight="1" thickBot="1" x14ac:dyDescent="0.25">
      <c r="A10" s="109">
        <v>1</v>
      </c>
      <c r="B10" s="138">
        <f>SUM(B11:B14)</f>
        <v>909.95600000000002</v>
      </c>
      <c r="C10" s="139">
        <f t="shared" ref="C10:Y10" si="0">SUM(C11:C14)</f>
        <v>877.59599999999989</v>
      </c>
      <c r="D10" s="139">
        <f t="shared" si="0"/>
        <v>868.226</v>
      </c>
      <c r="E10" s="139">
        <f t="shared" si="0"/>
        <v>842.37600000000009</v>
      </c>
      <c r="F10" s="139">
        <f t="shared" si="0"/>
        <v>825.29599999999994</v>
      </c>
      <c r="G10" s="139">
        <f t="shared" si="0"/>
        <v>896.74599999999998</v>
      </c>
      <c r="H10" s="139">
        <f t="shared" si="0"/>
        <v>884.64600000000007</v>
      </c>
      <c r="I10" s="139">
        <f t="shared" si="0"/>
        <v>886.61599999999987</v>
      </c>
      <c r="J10" s="139">
        <f t="shared" si="0"/>
        <v>889.59599999999989</v>
      </c>
      <c r="K10" s="140">
        <f t="shared" si="0"/>
        <v>878.10599999999988</v>
      </c>
      <c r="L10" s="139">
        <f t="shared" si="0"/>
        <v>892.28599999999994</v>
      </c>
      <c r="M10" s="141">
        <f t="shared" si="0"/>
        <v>894.73599999999999</v>
      </c>
      <c r="N10" s="140">
        <f t="shared" si="0"/>
        <v>908.16600000000005</v>
      </c>
      <c r="O10" s="139">
        <f t="shared" si="0"/>
        <v>891.69600000000003</v>
      </c>
      <c r="P10" s="141">
        <f t="shared" si="0"/>
        <v>891.06599999999992</v>
      </c>
      <c r="Q10" s="142">
        <f t="shared" si="0"/>
        <v>907.99599999999998</v>
      </c>
      <c r="R10" s="139">
        <f t="shared" si="0"/>
        <v>922.01599999999996</v>
      </c>
      <c r="S10" s="142">
        <f t="shared" si="0"/>
        <v>930.51599999999996</v>
      </c>
      <c r="T10" s="139">
        <f t="shared" si="0"/>
        <v>929.38600000000008</v>
      </c>
      <c r="U10" s="139">
        <f t="shared" si="0"/>
        <v>916.41600000000005</v>
      </c>
      <c r="V10" s="139">
        <f t="shared" si="0"/>
        <v>911.36599999999987</v>
      </c>
      <c r="W10" s="139">
        <f t="shared" si="0"/>
        <v>914.5859999999999</v>
      </c>
      <c r="X10" s="139">
        <f t="shared" si="0"/>
        <v>924.37600000000009</v>
      </c>
      <c r="Y10" s="143">
        <f t="shared" si="0"/>
        <v>915.44600000000003</v>
      </c>
    </row>
    <row r="11" spans="1:25" s="67" customFormat="1" ht="18.75" customHeight="1" outlineLevel="1" x14ac:dyDescent="0.2">
      <c r="A11" s="56" t="s">
        <v>8</v>
      </c>
      <c r="B11" s="70">
        <f>'май (5 цк)'!B11</f>
        <v>864.9</v>
      </c>
      <c r="C11" s="70">
        <f>'май (5 цк)'!C11</f>
        <v>832.54</v>
      </c>
      <c r="D11" s="70">
        <f>'май (5 цк)'!D11</f>
        <v>823.17</v>
      </c>
      <c r="E11" s="70">
        <f>'май (5 цк)'!E11</f>
        <v>797.32</v>
      </c>
      <c r="F11" s="70">
        <f>'май (5 цк)'!F11</f>
        <v>780.24</v>
      </c>
      <c r="G11" s="70">
        <f>'май (5 цк)'!G11</f>
        <v>851.69</v>
      </c>
      <c r="H11" s="70">
        <f>'май (5 цк)'!H11</f>
        <v>839.59</v>
      </c>
      <c r="I11" s="70">
        <f>'май (5 цк)'!I11</f>
        <v>841.56</v>
      </c>
      <c r="J11" s="70">
        <f>'май (5 цк)'!J11</f>
        <v>844.54</v>
      </c>
      <c r="K11" s="70">
        <f>'май (5 цк)'!K11</f>
        <v>833.05</v>
      </c>
      <c r="L11" s="70">
        <f>'май (5 цк)'!L11</f>
        <v>847.23</v>
      </c>
      <c r="M11" s="70">
        <f>'май (5 цк)'!M11</f>
        <v>849.68</v>
      </c>
      <c r="N11" s="70">
        <f>'май (5 цк)'!N11</f>
        <v>863.11</v>
      </c>
      <c r="O11" s="70">
        <f>'май (5 цк)'!O11</f>
        <v>846.64</v>
      </c>
      <c r="P11" s="70">
        <f>'май (5 цк)'!P11</f>
        <v>846.01</v>
      </c>
      <c r="Q11" s="70">
        <f>'май (5 цк)'!Q11</f>
        <v>862.94</v>
      </c>
      <c r="R11" s="70">
        <f>'май (5 цк)'!R11</f>
        <v>876.96</v>
      </c>
      <c r="S11" s="70">
        <f>'май (5 цк)'!S11</f>
        <v>885.46</v>
      </c>
      <c r="T11" s="70">
        <f>'май (5 цк)'!T11</f>
        <v>884.33</v>
      </c>
      <c r="U11" s="70">
        <f>'май (5 цк)'!U11</f>
        <v>871.36</v>
      </c>
      <c r="V11" s="70">
        <f>'май (5 цк)'!V11</f>
        <v>866.31</v>
      </c>
      <c r="W11" s="70">
        <f>'май (5 цк)'!W11</f>
        <v>869.53</v>
      </c>
      <c r="X11" s="70">
        <f>'май (5 цк)'!X11</f>
        <v>879.32</v>
      </c>
      <c r="Y11" s="70">
        <f>'май (5 цк)'!Y11</f>
        <v>870.39</v>
      </c>
    </row>
    <row r="12" spans="1:25" s="67" customFormat="1" ht="18.75" customHeight="1" outlineLevel="1" x14ac:dyDescent="0.2">
      <c r="A12" s="57" t="s">
        <v>9</v>
      </c>
      <c r="B12" s="76">
        <v>42.56</v>
      </c>
      <c r="C12" s="74">
        <v>42.56</v>
      </c>
      <c r="D12" s="74">
        <v>42.56</v>
      </c>
      <c r="E12" s="74">
        <v>42.56</v>
      </c>
      <c r="F12" s="74">
        <v>42.56</v>
      </c>
      <c r="G12" s="74">
        <v>42.56</v>
      </c>
      <c r="H12" s="74">
        <v>42.56</v>
      </c>
      <c r="I12" s="74">
        <v>42.56</v>
      </c>
      <c r="J12" s="74">
        <v>42.56</v>
      </c>
      <c r="K12" s="74">
        <v>42.56</v>
      </c>
      <c r="L12" s="74">
        <v>42.56</v>
      </c>
      <c r="M12" s="74">
        <v>42.56</v>
      </c>
      <c r="N12" s="74">
        <v>42.56</v>
      </c>
      <c r="O12" s="74">
        <v>42.56</v>
      </c>
      <c r="P12" s="74">
        <v>42.56</v>
      </c>
      <c r="Q12" s="74">
        <v>42.56</v>
      </c>
      <c r="R12" s="74">
        <v>42.56</v>
      </c>
      <c r="S12" s="74">
        <v>42.56</v>
      </c>
      <c r="T12" s="74">
        <v>42.56</v>
      </c>
      <c r="U12" s="74">
        <v>42.56</v>
      </c>
      <c r="V12" s="74">
        <v>42.56</v>
      </c>
      <c r="W12" s="74">
        <v>42.56</v>
      </c>
      <c r="X12" s="74">
        <v>42.56</v>
      </c>
      <c r="Y12" s="81">
        <v>42.56</v>
      </c>
    </row>
    <row r="13" spans="1:25" s="67" customFormat="1" ht="18.75" customHeight="1" outlineLevel="1" x14ac:dyDescent="0.2">
      <c r="A13" s="58" t="s">
        <v>10</v>
      </c>
      <c r="B13" s="76"/>
      <c r="C13" s="74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81"/>
    </row>
    <row r="14" spans="1:25" s="67" customFormat="1" ht="18.75" customHeight="1" outlineLevel="1" thickBot="1" x14ac:dyDescent="0.25">
      <c r="A14" s="147" t="s">
        <v>11</v>
      </c>
      <c r="B14" s="77">
        <v>2.496</v>
      </c>
      <c r="C14" s="75">
        <v>2.496</v>
      </c>
      <c r="D14" s="75">
        <v>2.496</v>
      </c>
      <c r="E14" s="75">
        <v>2.496</v>
      </c>
      <c r="F14" s="75">
        <v>2.496</v>
      </c>
      <c r="G14" s="75">
        <v>2.496</v>
      </c>
      <c r="H14" s="75">
        <v>2.496</v>
      </c>
      <c r="I14" s="75">
        <v>2.496</v>
      </c>
      <c r="J14" s="75">
        <v>2.496</v>
      </c>
      <c r="K14" s="75">
        <v>2.496</v>
      </c>
      <c r="L14" s="75">
        <v>2.496</v>
      </c>
      <c r="M14" s="75">
        <v>2.496</v>
      </c>
      <c r="N14" s="75">
        <v>2.496</v>
      </c>
      <c r="O14" s="75">
        <v>2.496</v>
      </c>
      <c r="P14" s="75">
        <v>2.496</v>
      </c>
      <c r="Q14" s="75">
        <v>2.496</v>
      </c>
      <c r="R14" s="75">
        <v>2.496</v>
      </c>
      <c r="S14" s="75">
        <v>2.496</v>
      </c>
      <c r="T14" s="75">
        <v>2.496</v>
      </c>
      <c r="U14" s="75">
        <v>2.496</v>
      </c>
      <c r="V14" s="75">
        <v>2.496</v>
      </c>
      <c r="W14" s="75">
        <v>2.496</v>
      </c>
      <c r="X14" s="75">
        <v>2.496</v>
      </c>
      <c r="Y14" s="82">
        <v>2.496</v>
      </c>
    </row>
    <row r="15" spans="1:25" s="62" customFormat="1" ht="18.75" customHeight="1" thickBot="1" x14ac:dyDescent="0.25">
      <c r="A15" s="112">
        <v>2</v>
      </c>
      <c r="B15" s="101">
        <f t="shared" ref="B15:Y15" si="1">SUM(B16:B19)</f>
        <v>954.30599999999993</v>
      </c>
      <c r="C15" s="102">
        <f t="shared" si="1"/>
        <v>901.16600000000005</v>
      </c>
      <c r="D15" s="102">
        <f t="shared" si="1"/>
        <v>868.02599999999995</v>
      </c>
      <c r="E15" s="103">
        <f t="shared" si="1"/>
        <v>893.476</v>
      </c>
      <c r="F15" s="103">
        <f t="shared" si="1"/>
        <v>896.51599999999996</v>
      </c>
      <c r="G15" s="103">
        <f t="shared" si="1"/>
        <v>866.75599999999997</v>
      </c>
      <c r="H15" s="103">
        <f t="shared" si="1"/>
        <v>924.10599999999988</v>
      </c>
      <c r="I15" s="103">
        <f t="shared" si="1"/>
        <v>908.56599999999992</v>
      </c>
      <c r="J15" s="103">
        <f t="shared" si="1"/>
        <v>894.76599999999996</v>
      </c>
      <c r="K15" s="104">
        <f t="shared" si="1"/>
        <v>910.74599999999998</v>
      </c>
      <c r="L15" s="103">
        <f t="shared" si="1"/>
        <v>928.24599999999998</v>
      </c>
      <c r="M15" s="105">
        <f t="shared" si="1"/>
        <v>934.73599999999999</v>
      </c>
      <c r="N15" s="104">
        <f t="shared" si="1"/>
        <v>945.8359999999999</v>
      </c>
      <c r="O15" s="103">
        <f t="shared" si="1"/>
        <v>917.88600000000008</v>
      </c>
      <c r="P15" s="105">
        <f t="shared" si="1"/>
        <v>926.226</v>
      </c>
      <c r="Q15" s="106">
        <f t="shared" si="1"/>
        <v>952.23599999999999</v>
      </c>
      <c r="R15" s="103">
        <f t="shared" si="1"/>
        <v>979.96600000000001</v>
      </c>
      <c r="S15" s="106">
        <f t="shared" si="1"/>
        <v>981.65600000000006</v>
      </c>
      <c r="T15" s="103">
        <f t="shared" si="1"/>
        <v>951.226</v>
      </c>
      <c r="U15" s="102">
        <f t="shared" si="1"/>
        <v>954.09599999999989</v>
      </c>
      <c r="V15" s="102">
        <f t="shared" si="1"/>
        <v>953.19600000000003</v>
      </c>
      <c r="W15" s="102">
        <f t="shared" si="1"/>
        <v>942.27599999999995</v>
      </c>
      <c r="X15" s="102">
        <f t="shared" si="1"/>
        <v>936.82599999999991</v>
      </c>
      <c r="Y15" s="107">
        <f t="shared" si="1"/>
        <v>939.18600000000004</v>
      </c>
    </row>
    <row r="16" spans="1:25" s="62" customFormat="1" ht="18.75" hidden="1" customHeight="1" outlineLevel="1" x14ac:dyDescent="0.2">
      <c r="A16" s="56" t="s">
        <v>8</v>
      </c>
      <c r="B16" s="215">
        <f>'май (5 цк)'!B16</f>
        <v>909.25</v>
      </c>
      <c r="C16" s="215">
        <f>'май (5 цк)'!C16</f>
        <v>856.11</v>
      </c>
      <c r="D16" s="215">
        <f>'май (5 цк)'!D16</f>
        <v>822.97</v>
      </c>
      <c r="E16" s="215">
        <f>'май (5 цк)'!E16</f>
        <v>848.42</v>
      </c>
      <c r="F16" s="215">
        <f>'май (5 цк)'!F16</f>
        <v>851.46</v>
      </c>
      <c r="G16" s="215">
        <f>'май (5 цк)'!G16</f>
        <v>821.7</v>
      </c>
      <c r="H16" s="215">
        <f>'май (5 цк)'!H16</f>
        <v>879.05</v>
      </c>
      <c r="I16" s="215">
        <f>'май (5 цк)'!I16</f>
        <v>863.51</v>
      </c>
      <c r="J16" s="215">
        <f>'май (5 цк)'!J16</f>
        <v>849.71</v>
      </c>
      <c r="K16" s="215">
        <f>'май (5 цк)'!K16</f>
        <v>865.69</v>
      </c>
      <c r="L16" s="215">
        <f>'май (5 цк)'!L16</f>
        <v>883.19</v>
      </c>
      <c r="M16" s="215">
        <f>'май (5 цк)'!M16</f>
        <v>889.68</v>
      </c>
      <c r="N16" s="215">
        <f>'май (5 цк)'!N16</f>
        <v>900.78</v>
      </c>
      <c r="O16" s="215">
        <f>'май (5 цк)'!O16</f>
        <v>872.83</v>
      </c>
      <c r="P16" s="215">
        <f>'май (5 цк)'!P16</f>
        <v>881.17</v>
      </c>
      <c r="Q16" s="215">
        <f>'май (5 цк)'!Q16</f>
        <v>907.18</v>
      </c>
      <c r="R16" s="215">
        <f>'май (5 цк)'!R16</f>
        <v>934.91</v>
      </c>
      <c r="S16" s="215">
        <f>'май (5 цк)'!S16</f>
        <v>936.6</v>
      </c>
      <c r="T16" s="215">
        <f>'май (5 цк)'!T16</f>
        <v>906.17</v>
      </c>
      <c r="U16" s="215">
        <f>'май (5 цк)'!U16</f>
        <v>909.04</v>
      </c>
      <c r="V16" s="215">
        <f>'май (5 цк)'!V16</f>
        <v>908.14</v>
      </c>
      <c r="W16" s="215">
        <f>'май (5 цк)'!W16</f>
        <v>897.22</v>
      </c>
      <c r="X16" s="215">
        <f>'май (5 цк)'!X16</f>
        <v>891.77</v>
      </c>
      <c r="Y16" s="215">
        <f>'май (5 цк)'!Y16</f>
        <v>894.13</v>
      </c>
    </row>
    <row r="17" spans="1:25" s="62" customFormat="1" ht="18.75" hidden="1" customHeight="1" outlineLevel="1" x14ac:dyDescent="0.2">
      <c r="A17" s="57" t="s">
        <v>9</v>
      </c>
      <c r="B17" s="76">
        <v>42.56</v>
      </c>
      <c r="C17" s="74">
        <v>42.56</v>
      </c>
      <c r="D17" s="74">
        <v>42.56</v>
      </c>
      <c r="E17" s="74">
        <v>42.56</v>
      </c>
      <c r="F17" s="74">
        <v>42.56</v>
      </c>
      <c r="G17" s="74">
        <v>42.56</v>
      </c>
      <c r="H17" s="74">
        <v>42.56</v>
      </c>
      <c r="I17" s="74">
        <v>42.56</v>
      </c>
      <c r="J17" s="74">
        <v>42.56</v>
      </c>
      <c r="K17" s="74">
        <v>42.56</v>
      </c>
      <c r="L17" s="74">
        <v>42.56</v>
      </c>
      <c r="M17" s="74">
        <v>42.56</v>
      </c>
      <c r="N17" s="74">
        <v>42.56</v>
      </c>
      <c r="O17" s="74">
        <v>42.56</v>
      </c>
      <c r="P17" s="74">
        <v>42.56</v>
      </c>
      <c r="Q17" s="74">
        <v>42.56</v>
      </c>
      <c r="R17" s="74">
        <v>42.56</v>
      </c>
      <c r="S17" s="74">
        <v>42.56</v>
      </c>
      <c r="T17" s="74">
        <v>42.56</v>
      </c>
      <c r="U17" s="74">
        <v>42.56</v>
      </c>
      <c r="V17" s="74">
        <v>42.56</v>
      </c>
      <c r="W17" s="74">
        <v>42.56</v>
      </c>
      <c r="X17" s="74">
        <v>42.56</v>
      </c>
      <c r="Y17" s="81">
        <v>42.56</v>
      </c>
    </row>
    <row r="18" spans="1:25" s="62" customFormat="1" ht="18.75" hidden="1" customHeight="1" outlineLevel="1" x14ac:dyDescent="0.2">
      <c r="A18" s="58" t="s">
        <v>10</v>
      </c>
      <c r="B18" s="76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81"/>
    </row>
    <row r="19" spans="1:25" s="62" customFormat="1" ht="18.75" hidden="1" customHeight="1" outlineLevel="1" thickBot="1" x14ac:dyDescent="0.25">
      <c r="A19" s="147" t="s">
        <v>11</v>
      </c>
      <c r="B19" s="77">
        <v>2.496</v>
      </c>
      <c r="C19" s="75">
        <v>2.496</v>
      </c>
      <c r="D19" s="75">
        <v>2.496</v>
      </c>
      <c r="E19" s="75">
        <v>2.496</v>
      </c>
      <c r="F19" s="75">
        <v>2.496</v>
      </c>
      <c r="G19" s="75">
        <v>2.496</v>
      </c>
      <c r="H19" s="75">
        <v>2.496</v>
      </c>
      <c r="I19" s="75">
        <v>2.496</v>
      </c>
      <c r="J19" s="75">
        <v>2.496</v>
      </c>
      <c r="K19" s="75">
        <v>2.496</v>
      </c>
      <c r="L19" s="75">
        <v>2.496</v>
      </c>
      <c r="M19" s="75">
        <v>2.496</v>
      </c>
      <c r="N19" s="75">
        <v>2.496</v>
      </c>
      <c r="O19" s="75">
        <v>2.496</v>
      </c>
      <c r="P19" s="75">
        <v>2.496</v>
      </c>
      <c r="Q19" s="75">
        <v>2.496</v>
      </c>
      <c r="R19" s="75">
        <v>2.496</v>
      </c>
      <c r="S19" s="75">
        <v>2.496</v>
      </c>
      <c r="T19" s="75">
        <v>2.496</v>
      </c>
      <c r="U19" s="75">
        <v>2.496</v>
      </c>
      <c r="V19" s="75">
        <v>2.496</v>
      </c>
      <c r="W19" s="75">
        <v>2.496</v>
      </c>
      <c r="X19" s="75">
        <v>2.496</v>
      </c>
      <c r="Y19" s="82">
        <v>2.496</v>
      </c>
    </row>
    <row r="20" spans="1:25" s="62" customFormat="1" ht="18.75" customHeight="1" collapsed="1" thickBot="1" x14ac:dyDescent="0.25">
      <c r="A20" s="109">
        <v>3</v>
      </c>
      <c r="B20" s="101">
        <f t="shared" ref="B20:Y20" si="2">SUM(B21:B24)</f>
        <v>896.78599999999994</v>
      </c>
      <c r="C20" s="102">
        <f t="shared" si="2"/>
        <v>872.35599999999988</v>
      </c>
      <c r="D20" s="102">
        <f t="shared" si="2"/>
        <v>886.15600000000006</v>
      </c>
      <c r="E20" s="103">
        <f t="shared" si="2"/>
        <v>885.0859999999999</v>
      </c>
      <c r="F20" s="103">
        <f t="shared" si="2"/>
        <v>898.96600000000001</v>
      </c>
      <c r="G20" s="103">
        <f t="shared" si="2"/>
        <v>900.24599999999998</v>
      </c>
      <c r="H20" s="103">
        <f t="shared" si="2"/>
        <v>901.52599999999995</v>
      </c>
      <c r="I20" s="103">
        <f t="shared" si="2"/>
        <v>886.67600000000004</v>
      </c>
      <c r="J20" s="103">
        <f t="shared" si="2"/>
        <v>893.36599999999987</v>
      </c>
      <c r="K20" s="104">
        <f t="shared" si="2"/>
        <v>890.61599999999987</v>
      </c>
      <c r="L20" s="103">
        <f t="shared" si="2"/>
        <v>898.41600000000005</v>
      </c>
      <c r="M20" s="105">
        <f t="shared" si="2"/>
        <v>896.88600000000008</v>
      </c>
      <c r="N20" s="104">
        <f t="shared" si="2"/>
        <v>905.32599999999991</v>
      </c>
      <c r="O20" s="103">
        <f t="shared" si="2"/>
        <v>878.17600000000004</v>
      </c>
      <c r="P20" s="105">
        <f t="shared" si="2"/>
        <v>875.57599999999991</v>
      </c>
      <c r="Q20" s="106">
        <f t="shared" si="2"/>
        <v>909.30599999999993</v>
      </c>
      <c r="R20" s="103">
        <f t="shared" si="2"/>
        <v>912.94600000000003</v>
      </c>
      <c r="S20" s="106">
        <f t="shared" si="2"/>
        <v>920.89600000000007</v>
      </c>
      <c r="T20" s="103">
        <f t="shared" si="2"/>
        <v>930.79599999999994</v>
      </c>
      <c r="U20" s="102">
        <f t="shared" si="2"/>
        <v>914.29599999999994</v>
      </c>
      <c r="V20" s="102">
        <f t="shared" si="2"/>
        <v>913.10599999999988</v>
      </c>
      <c r="W20" s="102">
        <f t="shared" si="2"/>
        <v>904.10599999999988</v>
      </c>
      <c r="X20" s="102">
        <f t="shared" si="2"/>
        <v>908.87600000000009</v>
      </c>
      <c r="Y20" s="107">
        <f t="shared" si="2"/>
        <v>846.476</v>
      </c>
    </row>
    <row r="21" spans="1:25" s="62" customFormat="1" ht="18.75" hidden="1" customHeight="1" outlineLevel="1" x14ac:dyDescent="0.2">
      <c r="A21" s="56" t="s">
        <v>8</v>
      </c>
      <c r="B21" s="255">
        <f>'май (5 цк)'!B21</f>
        <v>851.73</v>
      </c>
      <c r="C21" s="255">
        <f>'май (5 цк)'!C21</f>
        <v>827.3</v>
      </c>
      <c r="D21" s="255">
        <f>'май (5 цк)'!D21</f>
        <v>841.1</v>
      </c>
      <c r="E21" s="255">
        <f>'май (5 цк)'!E21</f>
        <v>840.03</v>
      </c>
      <c r="F21" s="255">
        <f>'май (5 цк)'!F21</f>
        <v>853.91</v>
      </c>
      <c r="G21" s="255">
        <f>'май (5 цк)'!G21</f>
        <v>855.19</v>
      </c>
      <c r="H21" s="255">
        <f>'май (5 цк)'!H21</f>
        <v>856.47</v>
      </c>
      <c r="I21" s="255">
        <f>'май (5 цк)'!I21</f>
        <v>841.62</v>
      </c>
      <c r="J21" s="255">
        <f>'май (5 цк)'!J21</f>
        <v>848.31</v>
      </c>
      <c r="K21" s="255">
        <f>'май (5 цк)'!K21</f>
        <v>845.56</v>
      </c>
      <c r="L21" s="255">
        <f>'май (5 цк)'!L21</f>
        <v>853.36</v>
      </c>
      <c r="M21" s="255">
        <f>'май (5 цк)'!M21</f>
        <v>851.83</v>
      </c>
      <c r="N21" s="255">
        <f>'май (5 цк)'!N21</f>
        <v>860.27</v>
      </c>
      <c r="O21" s="255">
        <f>'май (5 цк)'!O21</f>
        <v>833.12</v>
      </c>
      <c r="P21" s="255">
        <f>'май (5 цк)'!P21</f>
        <v>830.52</v>
      </c>
      <c r="Q21" s="255">
        <f>'май (5 цк)'!Q21</f>
        <v>864.25</v>
      </c>
      <c r="R21" s="255">
        <f>'май (5 цк)'!R21</f>
        <v>867.89</v>
      </c>
      <c r="S21" s="255">
        <f>'май (5 цк)'!S21</f>
        <v>875.84</v>
      </c>
      <c r="T21" s="255">
        <f>'май (5 цк)'!T21</f>
        <v>885.74</v>
      </c>
      <c r="U21" s="255">
        <f>'май (5 цк)'!U21</f>
        <v>869.24</v>
      </c>
      <c r="V21" s="255">
        <f>'май (5 цк)'!V21</f>
        <v>868.05</v>
      </c>
      <c r="W21" s="255">
        <f>'май (5 цк)'!W21</f>
        <v>859.05</v>
      </c>
      <c r="X21" s="255">
        <f>'май (5 цк)'!X21</f>
        <v>863.82</v>
      </c>
      <c r="Y21" s="255">
        <f>'май (5 цк)'!Y21</f>
        <v>801.42</v>
      </c>
    </row>
    <row r="22" spans="1:25" s="62" customFormat="1" ht="18.75" hidden="1" customHeight="1" outlineLevel="1" x14ac:dyDescent="0.2">
      <c r="A22" s="57" t="s">
        <v>9</v>
      </c>
      <c r="B22" s="76">
        <v>42.56</v>
      </c>
      <c r="C22" s="74">
        <v>42.56</v>
      </c>
      <c r="D22" s="74">
        <v>42.56</v>
      </c>
      <c r="E22" s="74">
        <v>42.56</v>
      </c>
      <c r="F22" s="74">
        <v>42.56</v>
      </c>
      <c r="G22" s="74">
        <v>42.56</v>
      </c>
      <c r="H22" s="74">
        <v>42.56</v>
      </c>
      <c r="I22" s="74">
        <v>42.56</v>
      </c>
      <c r="J22" s="74">
        <v>42.56</v>
      </c>
      <c r="K22" s="74">
        <v>42.56</v>
      </c>
      <c r="L22" s="74">
        <v>42.56</v>
      </c>
      <c r="M22" s="74">
        <v>42.56</v>
      </c>
      <c r="N22" s="74">
        <v>42.56</v>
      </c>
      <c r="O22" s="74">
        <v>42.56</v>
      </c>
      <c r="P22" s="74">
        <v>42.56</v>
      </c>
      <c r="Q22" s="74">
        <v>42.56</v>
      </c>
      <c r="R22" s="74">
        <v>42.56</v>
      </c>
      <c r="S22" s="74">
        <v>42.56</v>
      </c>
      <c r="T22" s="74">
        <v>42.56</v>
      </c>
      <c r="U22" s="74">
        <v>42.56</v>
      </c>
      <c r="V22" s="74">
        <v>42.56</v>
      </c>
      <c r="W22" s="74">
        <v>42.56</v>
      </c>
      <c r="X22" s="74">
        <v>42.56</v>
      </c>
      <c r="Y22" s="81">
        <v>42.56</v>
      </c>
    </row>
    <row r="23" spans="1:25" s="62" customFormat="1" ht="18.75" hidden="1" customHeight="1" outlineLevel="1" x14ac:dyDescent="0.2">
      <c r="A23" s="58" t="s">
        <v>10</v>
      </c>
      <c r="B23" s="76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81"/>
    </row>
    <row r="24" spans="1:25" s="62" customFormat="1" ht="18.75" hidden="1" customHeight="1" outlineLevel="1" thickBot="1" x14ac:dyDescent="0.25">
      <c r="A24" s="147" t="s">
        <v>11</v>
      </c>
      <c r="B24" s="77">
        <v>2.496</v>
      </c>
      <c r="C24" s="75">
        <v>2.496</v>
      </c>
      <c r="D24" s="75">
        <v>2.496</v>
      </c>
      <c r="E24" s="75">
        <v>2.496</v>
      </c>
      <c r="F24" s="75">
        <v>2.496</v>
      </c>
      <c r="G24" s="75">
        <v>2.496</v>
      </c>
      <c r="H24" s="75">
        <v>2.496</v>
      </c>
      <c r="I24" s="75">
        <v>2.496</v>
      </c>
      <c r="J24" s="75">
        <v>2.496</v>
      </c>
      <c r="K24" s="75">
        <v>2.496</v>
      </c>
      <c r="L24" s="75">
        <v>2.496</v>
      </c>
      <c r="M24" s="75">
        <v>2.496</v>
      </c>
      <c r="N24" s="75">
        <v>2.496</v>
      </c>
      <c r="O24" s="75">
        <v>2.496</v>
      </c>
      <c r="P24" s="75">
        <v>2.496</v>
      </c>
      <c r="Q24" s="75">
        <v>2.496</v>
      </c>
      <c r="R24" s="75">
        <v>2.496</v>
      </c>
      <c r="S24" s="75">
        <v>2.496</v>
      </c>
      <c r="T24" s="75">
        <v>2.496</v>
      </c>
      <c r="U24" s="75">
        <v>2.496</v>
      </c>
      <c r="V24" s="75">
        <v>2.496</v>
      </c>
      <c r="W24" s="75">
        <v>2.496</v>
      </c>
      <c r="X24" s="75">
        <v>2.496</v>
      </c>
      <c r="Y24" s="82">
        <v>2.496</v>
      </c>
    </row>
    <row r="25" spans="1:25" s="62" customFormat="1" ht="18.75" customHeight="1" collapsed="1" thickBot="1" x14ac:dyDescent="0.25">
      <c r="A25" s="112">
        <v>4</v>
      </c>
      <c r="B25" s="101">
        <f t="shared" ref="B25:Y25" si="3">SUM(B26:B29)</f>
        <v>855.10599999999988</v>
      </c>
      <c r="C25" s="102">
        <f t="shared" si="3"/>
        <v>834.98599999999999</v>
      </c>
      <c r="D25" s="102">
        <f t="shared" si="3"/>
        <v>829.67600000000004</v>
      </c>
      <c r="E25" s="103">
        <f t="shared" si="3"/>
        <v>833.3359999999999</v>
      </c>
      <c r="F25" s="103">
        <f t="shared" si="3"/>
        <v>834.49599999999998</v>
      </c>
      <c r="G25" s="103">
        <f t="shared" si="3"/>
        <v>835.04599999999994</v>
      </c>
      <c r="H25" s="103">
        <f t="shared" si="3"/>
        <v>840.726</v>
      </c>
      <c r="I25" s="103">
        <f t="shared" si="3"/>
        <v>827.57599999999991</v>
      </c>
      <c r="J25" s="103">
        <f t="shared" si="3"/>
        <v>823.51599999999996</v>
      </c>
      <c r="K25" s="104">
        <f t="shared" si="3"/>
        <v>822.82599999999991</v>
      </c>
      <c r="L25" s="103">
        <f t="shared" si="3"/>
        <v>821.30599999999993</v>
      </c>
      <c r="M25" s="105">
        <f t="shared" si="3"/>
        <v>823.26599999999996</v>
      </c>
      <c r="N25" s="104">
        <f t="shared" si="3"/>
        <v>829.66600000000005</v>
      </c>
      <c r="O25" s="103">
        <f t="shared" si="3"/>
        <v>806.46600000000001</v>
      </c>
      <c r="P25" s="105">
        <f t="shared" si="3"/>
        <v>811.02599999999995</v>
      </c>
      <c r="Q25" s="106">
        <f t="shared" si="3"/>
        <v>832.87600000000009</v>
      </c>
      <c r="R25" s="103">
        <f t="shared" si="3"/>
        <v>850.92600000000004</v>
      </c>
      <c r="S25" s="106">
        <f t="shared" si="3"/>
        <v>858.11599999999987</v>
      </c>
      <c r="T25" s="103">
        <f t="shared" si="3"/>
        <v>847.10599999999988</v>
      </c>
      <c r="U25" s="102">
        <f t="shared" si="3"/>
        <v>834.23599999999999</v>
      </c>
      <c r="V25" s="102">
        <f t="shared" si="3"/>
        <v>837.17600000000004</v>
      </c>
      <c r="W25" s="102">
        <f t="shared" si="3"/>
        <v>844.60599999999988</v>
      </c>
      <c r="X25" s="102">
        <f t="shared" si="3"/>
        <v>837.89600000000007</v>
      </c>
      <c r="Y25" s="107">
        <f t="shared" si="3"/>
        <v>821.12600000000009</v>
      </c>
    </row>
    <row r="26" spans="1:25" s="62" customFormat="1" ht="18.75" hidden="1" customHeight="1" outlineLevel="1" x14ac:dyDescent="0.2">
      <c r="A26" s="56" t="s">
        <v>8</v>
      </c>
      <c r="B26" s="255">
        <f>'май (5 цк)'!B26</f>
        <v>810.05</v>
      </c>
      <c r="C26" s="255">
        <f>'май (5 цк)'!C26</f>
        <v>789.93</v>
      </c>
      <c r="D26" s="255">
        <f>'май (5 цк)'!D26</f>
        <v>784.62</v>
      </c>
      <c r="E26" s="255">
        <f>'май (5 цк)'!E26</f>
        <v>788.28</v>
      </c>
      <c r="F26" s="255">
        <f>'май (5 цк)'!F26</f>
        <v>789.44</v>
      </c>
      <c r="G26" s="255">
        <f>'май (5 цк)'!G26</f>
        <v>789.99</v>
      </c>
      <c r="H26" s="255">
        <f>'май (5 цк)'!H26</f>
        <v>795.67</v>
      </c>
      <c r="I26" s="255">
        <f>'май (5 цк)'!I26</f>
        <v>782.52</v>
      </c>
      <c r="J26" s="255">
        <f>'май (5 цк)'!J26</f>
        <v>778.46</v>
      </c>
      <c r="K26" s="255">
        <f>'май (5 цк)'!K26</f>
        <v>777.77</v>
      </c>
      <c r="L26" s="255">
        <f>'май (5 цк)'!L26</f>
        <v>776.25</v>
      </c>
      <c r="M26" s="255">
        <f>'май (5 цк)'!M26</f>
        <v>778.21</v>
      </c>
      <c r="N26" s="255">
        <f>'май (5 цк)'!N26</f>
        <v>784.61</v>
      </c>
      <c r="O26" s="255">
        <f>'май (5 цк)'!O26</f>
        <v>761.41</v>
      </c>
      <c r="P26" s="255">
        <f>'май (5 цк)'!P26</f>
        <v>765.97</v>
      </c>
      <c r="Q26" s="255">
        <f>'май (5 цк)'!Q26</f>
        <v>787.82</v>
      </c>
      <c r="R26" s="255">
        <f>'май (5 цк)'!R26</f>
        <v>805.87</v>
      </c>
      <c r="S26" s="255">
        <f>'май (5 цк)'!S26</f>
        <v>813.06</v>
      </c>
      <c r="T26" s="255">
        <f>'май (5 цк)'!T26</f>
        <v>802.05</v>
      </c>
      <c r="U26" s="255">
        <f>'май (5 цк)'!U26</f>
        <v>789.18</v>
      </c>
      <c r="V26" s="255">
        <f>'май (5 цк)'!V26</f>
        <v>792.12</v>
      </c>
      <c r="W26" s="255">
        <f>'май (5 цк)'!W26</f>
        <v>799.55</v>
      </c>
      <c r="X26" s="255">
        <f>'май (5 цк)'!X26</f>
        <v>792.84</v>
      </c>
      <c r="Y26" s="255">
        <f>'май (5 цк)'!Y26</f>
        <v>776.07</v>
      </c>
    </row>
    <row r="27" spans="1:25" s="62" customFormat="1" ht="18.75" hidden="1" customHeight="1" outlineLevel="1" x14ac:dyDescent="0.2">
      <c r="A27" s="57" t="s">
        <v>9</v>
      </c>
      <c r="B27" s="76">
        <v>42.56</v>
      </c>
      <c r="C27" s="74">
        <v>42.56</v>
      </c>
      <c r="D27" s="74">
        <v>42.56</v>
      </c>
      <c r="E27" s="74">
        <v>42.56</v>
      </c>
      <c r="F27" s="74">
        <v>42.56</v>
      </c>
      <c r="G27" s="74">
        <v>42.56</v>
      </c>
      <c r="H27" s="74">
        <v>42.56</v>
      </c>
      <c r="I27" s="74">
        <v>42.56</v>
      </c>
      <c r="J27" s="74">
        <v>42.56</v>
      </c>
      <c r="K27" s="74">
        <v>42.56</v>
      </c>
      <c r="L27" s="74">
        <v>42.56</v>
      </c>
      <c r="M27" s="74">
        <v>42.56</v>
      </c>
      <c r="N27" s="74">
        <v>42.56</v>
      </c>
      <c r="O27" s="74">
        <v>42.56</v>
      </c>
      <c r="P27" s="74">
        <v>42.56</v>
      </c>
      <c r="Q27" s="74">
        <v>42.56</v>
      </c>
      <c r="R27" s="74">
        <v>42.56</v>
      </c>
      <c r="S27" s="74">
        <v>42.56</v>
      </c>
      <c r="T27" s="74">
        <v>42.56</v>
      </c>
      <c r="U27" s="74">
        <v>42.56</v>
      </c>
      <c r="V27" s="74">
        <v>42.56</v>
      </c>
      <c r="W27" s="74">
        <v>42.56</v>
      </c>
      <c r="X27" s="74">
        <v>42.56</v>
      </c>
      <c r="Y27" s="81">
        <v>42.56</v>
      </c>
    </row>
    <row r="28" spans="1:25" s="62" customFormat="1" ht="18.75" hidden="1" customHeight="1" outlineLevel="1" x14ac:dyDescent="0.2">
      <c r="A28" s="58" t="s">
        <v>10</v>
      </c>
      <c r="B28" s="76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81"/>
    </row>
    <row r="29" spans="1:25" s="62" customFormat="1" ht="18.75" hidden="1" customHeight="1" outlineLevel="1" thickBot="1" x14ac:dyDescent="0.25">
      <c r="A29" s="147" t="s">
        <v>11</v>
      </c>
      <c r="B29" s="77">
        <v>2.496</v>
      </c>
      <c r="C29" s="75">
        <v>2.496</v>
      </c>
      <c r="D29" s="75">
        <v>2.496</v>
      </c>
      <c r="E29" s="75">
        <v>2.496</v>
      </c>
      <c r="F29" s="75">
        <v>2.496</v>
      </c>
      <c r="G29" s="75">
        <v>2.496</v>
      </c>
      <c r="H29" s="75">
        <v>2.496</v>
      </c>
      <c r="I29" s="75">
        <v>2.496</v>
      </c>
      <c r="J29" s="75">
        <v>2.496</v>
      </c>
      <c r="K29" s="75">
        <v>2.496</v>
      </c>
      <c r="L29" s="75">
        <v>2.496</v>
      </c>
      <c r="M29" s="75">
        <v>2.496</v>
      </c>
      <c r="N29" s="75">
        <v>2.496</v>
      </c>
      <c r="O29" s="75">
        <v>2.496</v>
      </c>
      <c r="P29" s="75">
        <v>2.496</v>
      </c>
      <c r="Q29" s="75">
        <v>2.496</v>
      </c>
      <c r="R29" s="75">
        <v>2.496</v>
      </c>
      <c r="S29" s="75">
        <v>2.496</v>
      </c>
      <c r="T29" s="75">
        <v>2.496</v>
      </c>
      <c r="U29" s="75">
        <v>2.496</v>
      </c>
      <c r="V29" s="75">
        <v>2.496</v>
      </c>
      <c r="W29" s="75">
        <v>2.496</v>
      </c>
      <c r="X29" s="75">
        <v>2.496</v>
      </c>
      <c r="Y29" s="82">
        <v>2.496</v>
      </c>
    </row>
    <row r="30" spans="1:25" s="62" customFormat="1" ht="18.75" customHeight="1" collapsed="1" thickBot="1" x14ac:dyDescent="0.25">
      <c r="A30" s="109">
        <v>5</v>
      </c>
      <c r="B30" s="101">
        <f t="shared" ref="B30:Y30" si="4">SUM(B31:B34)</f>
        <v>821.65600000000006</v>
      </c>
      <c r="C30" s="102">
        <f t="shared" si="4"/>
        <v>800.09599999999989</v>
      </c>
      <c r="D30" s="102">
        <f t="shared" si="4"/>
        <v>787.66600000000005</v>
      </c>
      <c r="E30" s="103">
        <f t="shared" si="4"/>
        <v>794.27599999999995</v>
      </c>
      <c r="F30" s="103">
        <f t="shared" si="4"/>
        <v>778.96600000000001</v>
      </c>
      <c r="G30" s="103">
        <f t="shared" si="4"/>
        <v>786.56599999999992</v>
      </c>
      <c r="H30" s="103">
        <f t="shared" si="4"/>
        <v>826.77599999999995</v>
      </c>
      <c r="I30" s="103">
        <f t="shared" si="4"/>
        <v>812.30599999999993</v>
      </c>
      <c r="J30" s="103">
        <f t="shared" si="4"/>
        <v>814.28599999999994</v>
      </c>
      <c r="K30" s="104">
        <f t="shared" si="4"/>
        <v>817.27599999999995</v>
      </c>
      <c r="L30" s="103">
        <f t="shared" si="4"/>
        <v>811.91600000000005</v>
      </c>
      <c r="M30" s="105">
        <f t="shared" si="4"/>
        <v>790.99599999999998</v>
      </c>
      <c r="N30" s="104">
        <f t="shared" si="4"/>
        <v>799.41600000000005</v>
      </c>
      <c r="O30" s="103">
        <f t="shared" si="4"/>
        <v>799.32599999999991</v>
      </c>
      <c r="P30" s="105">
        <f t="shared" si="4"/>
        <v>786.80599999999993</v>
      </c>
      <c r="Q30" s="106">
        <f t="shared" si="4"/>
        <v>819.40600000000006</v>
      </c>
      <c r="R30" s="103">
        <f t="shared" si="4"/>
        <v>827.28599999999994</v>
      </c>
      <c r="S30" s="106">
        <f t="shared" si="4"/>
        <v>830.03599999999994</v>
      </c>
      <c r="T30" s="103">
        <f t="shared" si="4"/>
        <v>824.88600000000008</v>
      </c>
      <c r="U30" s="102">
        <f t="shared" si="4"/>
        <v>814.60599999999988</v>
      </c>
      <c r="V30" s="102">
        <f t="shared" si="4"/>
        <v>825.85599999999988</v>
      </c>
      <c r="W30" s="102">
        <f t="shared" si="4"/>
        <v>810.25599999999997</v>
      </c>
      <c r="X30" s="102">
        <f t="shared" si="4"/>
        <v>814.63600000000008</v>
      </c>
      <c r="Y30" s="107">
        <f t="shared" si="4"/>
        <v>812.226</v>
      </c>
    </row>
    <row r="31" spans="1:25" s="62" customFormat="1" ht="18.75" hidden="1" customHeight="1" outlineLevel="1" x14ac:dyDescent="0.2">
      <c r="A31" s="56" t="s">
        <v>8</v>
      </c>
      <c r="B31" s="255">
        <f>'май (5 цк)'!B31</f>
        <v>776.6</v>
      </c>
      <c r="C31" s="255">
        <f>'май (5 цк)'!C31</f>
        <v>755.04</v>
      </c>
      <c r="D31" s="255">
        <f>'май (5 цк)'!D31</f>
        <v>742.61</v>
      </c>
      <c r="E31" s="255">
        <f>'май (5 цк)'!E31</f>
        <v>749.22</v>
      </c>
      <c r="F31" s="255">
        <f>'май (5 цк)'!F31</f>
        <v>733.91</v>
      </c>
      <c r="G31" s="255">
        <f>'май (5 цк)'!G31</f>
        <v>741.51</v>
      </c>
      <c r="H31" s="255">
        <f>'май (5 цк)'!H31</f>
        <v>781.72</v>
      </c>
      <c r="I31" s="255">
        <f>'май (5 цк)'!I31</f>
        <v>767.25</v>
      </c>
      <c r="J31" s="255">
        <f>'май (5 цк)'!J31</f>
        <v>769.23</v>
      </c>
      <c r="K31" s="255">
        <f>'май (5 цк)'!K31</f>
        <v>772.22</v>
      </c>
      <c r="L31" s="255">
        <f>'май (5 цк)'!L31</f>
        <v>766.86</v>
      </c>
      <c r="M31" s="255">
        <f>'май (5 цк)'!M31</f>
        <v>745.94</v>
      </c>
      <c r="N31" s="255">
        <f>'май (5 цк)'!N31</f>
        <v>754.36</v>
      </c>
      <c r="O31" s="255">
        <f>'май (5 цк)'!O31</f>
        <v>754.27</v>
      </c>
      <c r="P31" s="255">
        <f>'май (5 цк)'!P31</f>
        <v>741.75</v>
      </c>
      <c r="Q31" s="255">
        <f>'май (5 цк)'!Q31</f>
        <v>774.35</v>
      </c>
      <c r="R31" s="255">
        <f>'май (5 цк)'!R31</f>
        <v>782.23</v>
      </c>
      <c r="S31" s="255">
        <f>'май (5 цк)'!S31</f>
        <v>784.98</v>
      </c>
      <c r="T31" s="255">
        <f>'май (5 цк)'!T31</f>
        <v>779.83</v>
      </c>
      <c r="U31" s="255">
        <f>'май (5 цк)'!U31</f>
        <v>769.55</v>
      </c>
      <c r="V31" s="255">
        <f>'май (5 цк)'!V31</f>
        <v>780.8</v>
      </c>
      <c r="W31" s="255">
        <f>'май (5 цк)'!W31</f>
        <v>765.2</v>
      </c>
      <c r="X31" s="255">
        <f>'май (5 цк)'!X31</f>
        <v>769.58</v>
      </c>
      <c r="Y31" s="255">
        <f>'май (5 цк)'!Y31</f>
        <v>767.17</v>
      </c>
    </row>
    <row r="32" spans="1:25" s="62" customFormat="1" ht="18.75" hidden="1" customHeight="1" outlineLevel="1" x14ac:dyDescent="0.2">
      <c r="A32" s="57" t="s">
        <v>9</v>
      </c>
      <c r="B32" s="76">
        <v>42.56</v>
      </c>
      <c r="C32" s="74">
        <v>42.56</v>
      </c>
      <c r="D32" s="74">
        <v>42.56</v>
      </c>
      <c r="E32" s="74">
        <v>42.56</v>
      </c>
      <c r="F32" s="74">
        <v>42.56</v>
      </c>
      <c r="G32" s="74">
        <v>42.56</v>
      </c>
      <c r="H32" s="74">
        <v>42.56</v>
      </c>
      <c r="I32" s="74">
        <v>42.56</v>
      </c>
      <c r="J32" s="74">
        <v>42.56</v>
      </c>
      <c r="K32" s="74">
        <v>42.56</v>
      </c>
      <c r="L32" s="74">
        <v>42.56</v>
      </c>
      <c r="M32" s="74">
        <v>42.56</v>
      </c>
      <c r="N32" s="74">
        <v>42.56</v>
      </c>
      <c r="O32" s="74">
        <v>42.56</v>
      </c>
      <c r="P32" s="74">
        <v>42.56</v>
      </c>
      <c r="Q32" s="74">
        <v>42.56</v>
      </c>
      <c r="R32" s="74">
        <v>42.56</v>
      </c>
      <c r="S32" s="74">
        <v>42.56</v>
      </c>
      <c r="T32" s="74">
        <v>42.56</v>
      </c>
      <c r="U32" s="74">
        <v>42.56</v>
      </c>
      <c r="V32" s="74">
        <v>42.56</v>
      </c>
      <c r="W32" s="74">
        <v>42.56</v>
      </c>
      <c r="X32" s="74">
        <v>42.56</v>
      </c>
      <c r="Y32" s="81">
        <v>42.56</v>
      </c>
    </row>
    <row r="33" spans="1:25" s="62" customFormat="1" ht="18.75" hidden="1" customHeight="1" outlineLevel="1" x14ac:dyDescent="0.2">
      <c r="A33" s="58" t="s">
        <v>10</v>
      </c>
      <c r="B33" s="76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81"/>
    </row>
    <row r="34" spans="1:25" s="62" customFormat="1" ht="18.75" hidden="1" customHeight="1" outlineLevel="1" thickBot="1" x14ac:dyDescent="0.25">
      <c r="A34" s="147" t="s">
        <v>11</v>
      </c>
      <c r="B34" s="77">
        <v>2.496</v>
      </c>
      <c r="C34" s="75">
        <v>2.496</v>
      </c>
      <c r="D34" s="75">
        <v>2.496</v>
      </c>
      <c r="E34" s="75">
        <v>2.496</v>
      </c>
      <c r="F34" s="75">
        <v>2.496</v>
      </c>
      <c r="G34" s="75">
        <v>2.496</v>
      </c>
      <c r="H34" s="75">
        <v>2.496</v>
      </c>
      <c r="I34" s="75">
        <v>2.496</v>
      </c>
      <c r="J34" s="75">
        <v>2.496</v>
      </c>
      <c r="K34" s="75">
        <v>2.496</v>
      </c>
      <c r="L34" s="75">
        <v>2.496</v>
      </c>
      <c r="M34" s="75">
        <v>2.496</v>
      </c>
      <c r="N34" s="75">
        <v>2.496</v>
      </c>
      <c r="O34" s="75">
        <v>2.496</v>
      </c>
      <c r="P34" s="75">
        <v>2.496</v>
      </c>
      <c r="Q34" s="75">
        <v>2.496</v>
      </c>
      <c r="R34" s="75">
        <v>2.496</v>
      </c>
      <c r="S34" s="75">
        <v>2.496</v>
      </c>
      <c r="T34" s="75">
        <v>2.496</v>
      </c>
      <c r="U34" s="75">
        <v>2.496</v>
      </c>
      <c r="V34" s="75">
        <v>2.496</v>
      </c>
      <c r="W34" s="75">
        <v>2.496</v>
      </c>
      <c r="X34" s="75">
        <v>2.496</v>
      </c>
      <c r="Y34" s="82">
        <v>2.496</v>
      </c>
    </row>
    <row r="35" spans="1:25" s="62" customFormat="1" ht="18.75" customHeight="1" collapsed="1" thickBot="1" x14ac:dyDescent="0.25">
      <c r="A35" s="112">
        <v>6</v>
      </c>
      <c r="B35" s="101">
        <f t="shared" ref="B35:Y35" si="5">SUM(B36:B39)</f>
        <v>817.46600000000001</v>
      </c>
      <c r="C35" s="102">
        <f t="shared" si="5"/>
        <v>807.39600000000007</v>
      </c>
      <c r="D35" s="102">
        <f t="shared" si="5"/>
        <v>810.57599999999991</v>
      </c>
      <c r="E35" s="103">
        <f t="shared" si="5"/>
        <v>818.37600000000009</v>
      </c>
      <c r="F35" s="103">
        <f t="shared" si="5"/>
        <v>811.75599999999997</v>
      </c>
      <c r="G35" s="103">
        <f t="shared" si="5"/>
        <v>818.17600000000004</v>
      </c>
      <c r="H35" s="103">
        <f t="shared" si="5"/>
        <v>823.55599999999993</v>
      </c>
      <c r="I35" s="103">
        <f t="shared" si="5"/>
        <v>808.25599999999997</v>
      </c>
      <c r="J35" s="103">
        <f t="shared" si="5"/>
        <v>814.48599999999999</v>
      </c>
      <c r="K35" s="104">
        <f t="shared" si="5"/>
        <v>814.31599999999992</v>
      </c>
      <c r="L35" s="103">
        <f t="shared" si="5"/>
        <v>815.70600000000002</v>
      </c>
      <c r="M35" s="105">
        <f t="shared" si="5"/>
        <v>815.98599999999999</v>
      </c>
      <c r="N35" s="104">
        <f t="shared" si="5"/>
        <v>824.20600000000002</v>
      </c>
      <c r="O35" s="103">
        <f t="shared" si="5"/>
        <v>801.42600000000004</v>
      </c>
      <c r="P35" s="105">
        <f t="shared" si="5"/>
        <v>805.87600000000009</v>
      </c>
      <c r="Q35" s="106">
        <f t="shared" si="5"/>
        <v>828.43600000000004</v>
      </c>
      <c r="R35" s="103">
        <f t="shared" si="5"/>
        <v>836.35599999999988</v>
      </c>
      <c r="S35" s="106">
        <f t="shared" si="5"/>
        <v>845.61599999999987</v>
      </c>
      <c r="T35" s="103">
        <f t="shared" si="5"/>
        <v>833.66600000000005</v>
      </c>
      <c r="U35" s="102">
        <f t="shared" si="5"/>
        <v>822.54599999999994</v>
      </c>
      <c r="V35" s="102">
        <f t="shared" si="5"/>
        <v>831.80599999999993</v>
      </c>
      <c r="W35" s="102">
        <f t="shared" si="5"/>
        <v>807.66600000000005</v>
      </c>
      <c r="X35" s="102">
        <f t="shared" si="5"/>
        <v>812.59599999999989</v>
      </c>
      <c r="Y35" s="107">
        <f t="shared" si="5"/>
        <v>834.75599999999997</v>
      </c>
    </row>
    <row r="36" spans="1:25" s="62" customFormat="1" ht="18.75" hidden="1" customHeight="1" outlineLevel="1" x14ac:dyDescent="0.2">
      <c r="A36" s="56" t="s">
        <v>8</v>
      </c>
      <c r="B36" s="255">
        <f>'май (5 цк)'!B36</f>
        <v>772.41</v>
      </c>
      <c r="C36" s="255">
        <f>'май (5 цк)'!C36</f>
        <v>762.34</v>
      </c>
      <c r="D36" s="255">
        <f>'май (5 цк)'!D36</f>
        <v>765.52</v>
      </c>
      <c r="E36" s="255">
        <f>'май (5 цк)'!E36</f>
        <v>773.32</v>
      </c>
      <c r="F36" s="255">
        <f>'май (5 цк)'!F36</f>
        <v>766.7</v>
      </c>
      <c r="G36" s="255">
        <f>'май (5 цк)'!G36</f>
        <v>773.12</v>
      </c>
      <c r="H36" s="255">
        <f>'май (5 цк)'!H36</f>
        <v>778.5</v>
      </c>
      <c r="I36" s="255">
        <f>'май (5 цк)'!I36</f>
        <v>763.2</v>
      </c>
      <c r="J36" s="255">
        <f>'май (5 цк)'!J36</f>
        <v>769.43</v>
      </c>
      <c r="K36" s="255">
        <f>'май (5 цк)'!K36</f>
        <v>769.26</v>
      </c>
      <c r="L36" s="255">
        <f>'май (5 цк)'!L36</f>
        <v>770.65</v>
      </c>
      <c r="M36" s="255">
        <f>'май (5 цк)'!M36</f>
        <v>770.93</v>
      </c>
      <c r="N36" s="255">
        <f>'май (5 цк)'!N36</f>
        <v>779.15</v>
      </c>
      <c r="O36" s="255">
        <f>'май (5 цк)'!O36</f>
        <v>756.37</v>
      </c>
      <c r="P36" s="255">
        <f>'май (5 цк)'!P36</f>
        <v>760.82</v>
      </c>
      <c r="Q36" s="255">
        <f>'май (5 цк)'!Q36</f>
        <v>783.38</v>
      </c>
      <c r="R36" s="255">
        <f>'май (5 цк)'!R36</f>
        <v>791.3</v>
      </c>
      <c r="S36" s="255">
        <f>'май (5 цк)'!S36</f>
        <v>800.56</v>
      </c>
      <c r="T36" s="255">
        <f>'май (5 цк)'!T36</f>
        <v>788.61</v>
      </c>
      <c r="U36" s="255">
        <f>'май (5 цк)'!U36</f>
        <v>777.49</v>
      </c>
      <c r="V36" s="255">
        <f>'май (5 цк)'!V36</f>
        <v>786.75</v>
      </c>
      <c r="W36" s="255">
        <f>'май (5 цк)'!W36</f>
        <v>762.61</v>
      </c>
      <c r="X36" s="255">
        <f>'май (5 цк)'!X36</f>
        <v>767.54</v>
      </c>
      <c r="Y36" s="255">
        <f>'май (5 цк)'!Y36</f>
        <v>789.7</v>
      </c>
    </row>
    <row r="37" spans="1:25" s="62" customFormat="1" ht="18.75" hidden="1" customHeight="1" outlineLevel="1" x14ac:dyDescent="0.2">
      <c r="A37" s="57" t="s">
        <v>9</v>
      </c>
      <c r="B37" s="76">
        <v>42.56</v>
      </c>
      <c r="C37" s="74">
        <v>42.56</v>
      </c>
      <c r="D37" s="74">
        <v>42.56</v>
      </c>
      <c r="E37" s="74">
        <v>42.56</v>
      </c>
      <c r="F37" s="74">
        <v>42.56</v>
      </c>
      <c r="G37" s="74">
        <v>42.56</v>
      </c>
      <c r="H37" s="74">
        <v>42.56</v>
      </c>
      <c r="I37" s="74">
        <v>42.56</v>
      </c>
      <c r="J37" s="74">
        <v>42.56</v>
      </c>
      <c r="K37" s="74">
        <v>42.56</v>
      </c>
      <c r="L37" s="74">
        <v>42.56</v>
      </c>
      <c r="M37" s="74">
        <v>42.56</v>
      </c>
      <c r="N37" s="74">
        <v>42.56</v>
      </c>
      <c r="O37" s="74">
        <v>42.56</v>
      </c>
      <c r="P37" s="74">
        <v>42.56</v>
      </c>
      <c r="Q37" s="74">
        <v>42.56</v>
      </c>
      <c r="R37" s="74">
        <v>42.56</v>
      </c>
      <c r="S37" s="74">
        <v>42.56</v>
      </c>
      <c r="T37" s="74">
        <v>42.56</v>
      </c>
      <c r="U37" s="74">
        <v>42.56</v>
      </c>
      <c r="V37" s="74">
        <v>42.56</v>
      </c>
      <c r="W37" s="74">
        <v>42.56</v>
      </c>
      <c r="X37" s="74">
        <v>42.56</v>
      </c>
      <c r="Y37" s="81">
        <v>42.56</v>
      </c>
    </row>
    <row r="38" spans="1:25" s="62" customFormat="1" ht="18.75" hidden="1" customHeight="1" outlineLevel="1" x14ac:dyDescent="0.2">
      <c r="A38" s="58" t="s">
        <v>10</v>
      </c>
      <c r="B38" s="76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81"/>
    </row>
    <row r="39" spans="1:25" s="62" customFormat="1" ht="18.75" hidden="1" customHeight="1" outlineLevel="1" thickBot="1" x14ac:dyDescent="0.25">
      <c r="A39" s="147" t="s">
        <v>11</v>
      </c>
      <c r="B39" s="77">
        <v>2.496</v>
      </c>
      <c r="C39" s="75">
        <v>2.496</v>
      </c>
      <c r="D39" s="75">
        <v>2.496</v>
      </c>
      <c r="E39" s="75">
        <v>2.496</v>
      </c>
      <c r="F39" s="75">
        <v>2.496</v>
      </c>
      <c r="G39" s="75">
        <v>2.496</v>
      </c>
      <c r="H39" s="75">
        <v>2.496</v>
      </c>
      <c r="I39" s="75">
        <v>2.496</v>
      </c>
      <c r="J39" s="75">
        <v>2.496</v>
      </c>
      <c r="K39" s="75">
        <v>2.496</v>
      </c>
      <c r="L39" s="75">
        <v>2.496</v>
      </c>
      <c r="M39" s="75">
        <v>2.496</v>
      </c>
      <c r="N39" s="75">
        <v>2.496</v>
      </c>
      <c r="O39" s="75">
        <v>2.496</v>
      </c>
      <c r="P39" s="75">
        <v>2.496</v>
      </c>
      <c r="Q39" s="75">
        <v>2.496</v>
      </c>
      <c r="R39" s="75">
        <v>2.496</v>
      </c>
      <c r="S39" s="75">
        <v>2.496</v>
      </c>
      <c r="T39" s="75">
        <v>2.496</v>
      </c>
      <c r="U39" s="75">
        <v>2.496</v>
      </c>
      <c r="V39" s="75">
        <v>2.496</v>
      </c>
      <c r="W39" s="75">
        <v>2.496</v>
      </c>
      <c r="X39" s="75">
        <v>2.496</v>
      </c>
      <c r="Y39" s="82">
        <v>2.496</v>
      </c>
    </row>
    <row r="40" spans="1:25" s="62" customFormat="1" ht="18.75" customHeight="1" collapsed="1" thickBot="1" x14ac:dyDescent="0.25">
      <c r="A40" s="109">
        <v>7</v>
      </c>
      <c r="B40" s="101">
        <f t="shared" ref="B40:Y40" si="6">SUM(B41:B44)</f>
        <v>830.87600000000009</v>
      </c>
      <c r="C40" s="102">
        <f t="shared" si="6"/>
        <v>787.88600000000008</v>
      </c>
      <c r="D40" s="102">
        <f t="shared" si="6"/>
        <v>708.19600000000003</v>
      </c>
      <c r="E40" s="103">
        <f t="shared" si="6"/>
        <v>734.34599999999989</v>
      </c>
      <c r="F40" s="103">
        <f t="shared" si="6"/>
        <v>824.29599999999994</v>
      </c>
      <c r="G40" s="103">
        <f t="shared" si="6"/>
        <v>823.726</v>
      </c>
      <c r="H40" s="103">
        <f t="shared" si="6"/>
        <v>822.16600000000005</v>
      </c>
      <c r="I40" s="103">
        <f t="shared" si="6"/>
        <v>807.71600000000001</v>
      </c>
      <c r="J40" s="103">
        <f t="shared" si="6"/>
        <v>813.63600000000008</v>
      </c>
      <c r="K40" s="104">
        <f t="shared" si="6"/>
        <v>805.38600000000008</v>
      </c>
      <c r="L40" s="103">
        <f t="shared" si="6"/>
        <v>812.23599999999999</v>
      </c>
      <c r="M40" s="105">
        <f t="shared" si="6"/>
        <v>812.51599999999996</v>
      </c>
      <c r="N40" s="104">
        <f t="shared" si="6"/>
        <v>817.13600000000008</v>
      </c>
      <c r="O40" s="103">
        <f t="shared" si="6"/>
        <v>797.51599999999996</v>
      </c>
      <c r="P40" s="105">
        <f t="shared" si="6"/>
        <v>800.38600000000008</v>
      </c>
      <c r="Q40" s="106">
        <f t="shared" si="6"/>
        <v>828.90600000000006</v>
      </c>
      <c r="R40" s="103">
        <f t="shared" si="6"/>
        <v>842.95600000000002</v>
      </c>
      <c r="S40" s="106">
        <f t="shared" si="6"/>
        <v>842.99599999999998</v>
      </c>
      <c r="T40" s="103">
        <f t="shared" si="6"/>
        <v>836.26599999999996</v>
      </c>
      <c r="U40" s="102">
        <f t="shared" si="6"/>
        <v>787.54599999999994</v>
      </c>
      <c r="V40" s="102">
        <f t="shared" si="6"/>
        <v>829.74599999999998</v>
      </c>
      <c r="W40" s="102">
        <f t="shared" si="6"/>
        <v>831.41600000000005</v>
      </c>
      <c r="X40" s="102">
        <f t="shared" si="6"/>
        <v>827.00599999999997</v>
      </c>
      <c r="Y40" s="107">
        <f t="shared" si="6"/>
        <v>826.00599999999997</v>
      </c>
    </row>
    <row r="41" spans="1:25" s="62" customFormat="1" ht="18.75" hidden="1" customHeight="1" outlineLevel="1" x14ac:dyDescent="0.2">
      <c r="A41" s="56" t="s">
        <v>8</v>
      </c>
      <c r="B41" s="255">
        <f>'май (5 цк)'!B41</f>
        <v>785.82</v>
      </c>
      <c r="C41" s="255">
        <f>'май (5 цк)'!C41</f>
        <v>742.83</v>
      </c>
      <c r="D41" s="255">
        <f>'май (5 цк)'!D41</f>
        <v>663.14</v>
      </c>
      <c r="E41" s="255">
        <f>'май (5 цк)'!E41</f>
        <v>689.29</v>
      </c>
      <c r="F41" s="255">
        <f>'май (5 цк)'!F41</f>
        <v>779.24</v>
      </c>
      <c r="G41" s="255">
        <f>'май (5 цк)'!G41</f>
        <v>778.67</v>
      </c>
      <c r="H41" s="255">
        <f>'май (5 цк)'!H41</f>
        <v>777.11</v>
      </c>
      <c r="I41" s="255">
        <f>'май (5 цк)'!I41</f>
        <v>762.66</v>
      </c>
      <c r="J41" s="255">
        <f>'май (5 цк)'!J41</f>
        <v>768.58</v>
      </c>
      <c r="K41" s="255">
        <f>'май (5 цк)'!K41</f>
        <v>760.33</v>
      </c>
      <c r="L41" s="255">
        <f>'май (5 цк)'!L41</f>
        <v>767.18</v>
      </c>
      <c r="M41" s="255">
        <f>'май (5 цк)'!M41</f>
        <v>767.46</v>
      </c>
      <c r="N41" s="255">
        <f>'май (5 цк)'!N41</f>
        <v>772.08</v>
      </c>
      <c r="O41" s="255">
        <f>'май (5 цк)'!O41</f>
        <v>752.46</v>
      </c>
      <c r="P41" s="255">
        <f>'май (5 цк)'!P41</f>
        <v>755.33</v>
      </c>
      <c r="Q41" s="255">
        <f>'май (5 цк)'!Q41</f>
        <v>783.85</v>
      </c>
      <c r="R41" s="255">
        <f>'май (5 цк)'!R41</f>
        <v>797.9</v>
      </c>
      <c r="S41" s="255">
        <f>'май (5 цк)'!S41</f>
        <v>797.94</v>
      </c>
      <c r="T41" s="255">
        <f>'май (5 цк)'!T41</f>
        <v>791.21</v>
      </c>
      <c r="U41" s="255">
        <f>'май (5 цк)'!U41</f>
        <v>742.49</v>
      </c>
      <c r="V41" s="255">
        <f>'май (5 цк)'!V41</f>
        <v>784.69</v>
      </c>
      <c r="W41" s="255">
        <f>'май (5 цк)'!W41</f>
        <v>786.36</v>
      </c>
      <c r="X41" s="255">
        <f>'май (5 цк)'!X41</f>
        <v>781.95</v>
      </c>
      <c r="Y41" s="255">
        <f>'май (5 цк)'!Y41</f>
        <v>780.95</v>
      </c>
    </row>
    <row r="42" spans="1:25" s="62" customFormat="1" ht="18.75" hidden="1" customHeight="1" outlineLevel="1" x14ac:dyDescent="0.2">
      <c r="A42" s="57" t="s">
        <v>9</v>
      </c>
      <c r="B42" s="76">
        <v>42.56</v>
      </c>
      <c r="C42" s="74">
        <v>42.56</v>
      </c>
      <c r="D42" s="74">
        <v>42.56</v>
      </c>
      <c r="E42" s="74">
        <v>42.56</v>
      </c>
      <c r="F42" s="74">
        <v>42.56</v>
      </c>
      <c r="G42" s="74">
        <v>42.56</v>
      </c>
      <c r="H42" s="74">
        <v>42.56</v>
      </c>
      <c r="I42" s="74">
        <v>42.56</v>
      </c>
      <c r="J42" s="74">
        <v>42.56</v>
      </c>
      <c r="K42" s="74">
        <v>42.56</v>
      </c>
      <c r="L42" s="74">
        <v>42.56</v>
      </c>
      <c r="M42" s="74">
        <v>42.56</v>
      </c>
      <c r="N42" s="74">
        <v>42.56</v>
      </c>
      <c r="O42" s="74">
        <v>42.56</v>
      </c>
      <c r="P42" s="74">
        <v>42.56</v>
      </c>
      <c r="Q42" s="74">
        <v>42.56</v>
      </c>
      <c r="R42" s="74">
        <v>42.56</v>
      </c>
      <c r="S42" s="74">
        <v>42.56</v>
      </c>
      <c r="T42" s="74">
        <v>42.56</v>
      </c>
      <c r="U42" s="74">
        <v>42.56</v>
      </c>
      <c r="V42" s="74">
        <v>42.56</v>
      </c>
      <c r="W42" s="74">
        <v>42.56</v>
      </c>
      <c r="X42" s="74">
        <v>42.56</v>
      </c>
      <c r="Y42" s="81">
        <v>42.56</v>
      </c>
    </row>
    <row r="43" spans="1:25" s="62" customFormat="1" ht="18.75" hidden="1" customHeight="1" outlineLevel="1" x14ac:dyDescent="0.2">
      <c r="A43" s="58" t="s">
        <v>10</v>
      </c>
      <c r="B43" s="76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81"/>
    </row>
    <row r="44" spans="1:25" s="62" customFormat="1" ht="18.75" hidden="1" customHeight="1" outlineLevel="1" thickBot="1" x14ac:dyDescent="0.25">
      <c r="A44" s="147" t="s">
        <v>11</v>
      </c>
      <c r="B44" s="77">
        <v>2.496</v>
      </c>
      <c r="C44" s="75">
        <v>2.496</v>
      </c>
      <c r="D44" s="75">
        <v>2.496</v>
      </c>
      <c r="E44" s="75">
        <v>2.496</v>
      </c>
      <c r="F44" s="75">
        <v>2.496</v>
      </c>
      <c r="G44" s="75">
        <v>2.496</v>
      </c>
      <c r="H44" s="75">
        <v>2.496</v>
      </c>
      <c r="I44" s="75">
        <v>2.496</v>
      </c>
      <c r="J44" s="75">
        <v>2.496</v>
      </c>
      <c r="K44" s="75">
        <v>2.496</v>
      </c>
      <c r="L44" s="75">
        <v>2.496</v>
      </c>
      <c r="M44" s="75">
        <v>2.496</v>
      </c>
      <c r="N44" s="75">
        <v>2.496</v>
      </c>
      <c r="O44" s="75">
        <v>2.496</v>
      </c>
      <c r="P44" s="75">
        <v>2.496</v>
      </c>
      <c r="Q44" s="75">
        <v>2.496</v>
      </c>
      <c r="R44" s="75">
        <v>2.496</v>
      </c>
      <c r="S44" s="75">
        <v>2.496</v>
      </c>
      <c r="T44" s="75">
        <v>2.496</v>
      </c>
      <c r="U44" s="75">
        <v>2.496</v>
      </c>
      <c r="V44" s="75">
        <v>2.496</v>
      </c>
      <c r="W44" s="75">
        <v>2.496</v>
      </c>
      <c r="X44" s="75">
        <v>2.496</v>
      </c>
      <c r="Y44" s="82">
        <v>2.496</v>
      </c>
    </row>
    <row r="45" spans="1:25" s="62" customFormat="1" ht="18.75" customHeight="1" collapsed="1" thickBot="1" x14ac:dyDescent="0.25">
      <c r="A45" s="112">
        <v>8</v>
      </c>
      <c r="B45" s="101">
        <f t="shared" ref="B45:Y45" si="7">SUM(B46:B49)</f>
        <v>813.61599999999987</v>
      </c>
      <c r="C45" s="102">
        <f t="shared" si="7"/>
        <v>803.3359999999999</v>
      </c>
      <c r="D45" s="102">
        <f t="shared" si="7"/>
        <v>753.44600000000003</v>
      </c>
      <c r="E45" s="103">
        <f t="shared" si="7"/>
        <v>763.01599999999996</v>
      </c>
      <c r="F45" s="103">
        <f t="shared" si="7"/>
        <v>900.18600000000004</v>
      </c>
      <c r="G45" s="103">
        <f t="shared" si="7"/>
        <v>902.23599999999999</v>
      </c>
      <c r="H45" s="103">
        <f t="shared" si="7"/>
        <v>901.44600000000003</v>
      </c>
      <c r="I45" s="103">
        <f t="shared" si="7"/>
        <v>881.59599999999989</v>
      </c>
      <c r="J45" s="103">
        <f t="shared" si="7"/>
        <v>886.44600000000003</v>
      </c>
      <c r="K45" s="104">
        <f t="shared" si="7"/>
        <v>856.61599999999987</v>
      </c>
      <c r="L45" s="103">
        <f t="shared" si="7"/>
        <v>857.42600000000004</v>
      </c>
      <c r="M45" s="105">
        <f t="shared" si="7"/>
        <v>855.60599999999988</v>
      </c>
      <c r="N45" s="104">
        <f t="shared" si="7"/>
        <v>863.87600000000009</v>
      </c>
      <c r="O45" s="103">
        <f t="shared" si="7"/>
        <v>840.13600000000008</v>
      </c>
      <c r="P45" s="105">
        <f t="shared" si="7"/>
        <v>808.68600000000004</v>
      </c>
      <c r="Q45" s="106">
        <f t="shared" si="7"/>
        <v>826.06599999999992</v>
      </c>
      <c r="R45" s="103">
        <f t="shared" si="7"/>
        <v>845.15600000000006</v>
      </c>
      <c r="S45" s="106">
        <f t="shared" si="7"/>
        <v>852.02599999999995</v>
      </c>
      <c r="T45" s="103">
        <f t="shared" si="7"/>
        <v>835.76599999999996</v>
      </c>
      <c r="U45" s="102">
        <f t="shared" si="7"/>
        <v>822.81599999999992</v>
      </c>
      <c r="V45" s="102">
        <f t="shared" si="7"/>
        <v>827.39600000000007</v>
      </c>
      <c r="W45" s="102">
        <f t="shared" si="7"/>
        <v>836.69600000000003</v>
      </c>
      <c r="X45" s="102">
        <f t="shared" si="7"/>
        <v>826.80599999999993</v>
      </c>
      <c r="Y45" s="107">
        <f t="shared" si="7"/>
        <v>846.5859999999999</v>
      </c>
    </row>
    <row r="46" spans="1:25" s="62" customFormat="1" ht="18.75" hidden="1" customHeight="1" outlineLevel="1" x14ac:dyDescent="0.2">
      <c r="A46" s="56" t="s">
        <v>8</v>
      </c>
      <c r="B46" s="255">
        <f>'май (5 цк)'!B46</f>
        <v>768.56</v>
      </c>
      <c r="C46" s="255">
        <f>'май (5 цк)'!C46</f>
        <v>758.28</v>
      </c>
      <c r="D46" s="255">
        <f>'май (5 цк)'!D46</f>
        <v>708.39</v>
      </c>
      <c r="E46" s="255">
        <f>'май (5 цк)'!E46</f>
        <v>717.96</v>
      </c>
      <c r="F46" s="255">
        <f>'май (5 цк)'!F46</f>
        <v>855.13</v>
      </c>
      <c r="G46" s="255">
        <f>'май (5 цк)'!G46</f>
        <v>857.18</v>
      </c>
      <c r="H46" s="255">
        <f>'май (5 цк)'!H46</f>
        <v>856.39</v>
      </c>
      <c r="I46" s="255">
        <f>'май (5 цк)'!I46</f>
        <v>836.54</v>
      </c>
      <c r="J46" s="255">
        <f>'май (5 цк)'!J46</f>
        <v>841.39</v>
      </c>
      <c r="K46" s="255">
        <f>'май (5 цк)'!K46</f>
        <v>811.56</v>
      </c>
      <c r="L46" s="255">
        <f>'май (5 цк)'!L46</f>
        <v>812.37</v>
      </c>
      <c r="M46" s="255">
        <f>'май (5 цк)'!M46</f>
        <v>810.55</v>
      </c>
      <c r="N46" s="255">
        <f>'май (5 цк)'!N46</f>
        <v>818.82</v>
      </c>
      <c r="O46" s="255">
        <f>'май (5 цк)'!O46</f>
        <v>795.08</v>
      </c>
      <c r="P46" s="255">
        <f>'май (5 цк)'!P46</f>
        <v>763.63</v>
      </c>
      <c r="Q46" s="255">
        <f>'май (5 цк)'!Q46</f>
        <v>781.01</v>
      </c>
      <c r="R46" s="255">
        <f>'май (5 цк)'!R46</f>
        <v>800.1</v>
      </c>
      <c r="S46" s="255">
        <f>'май (5 цк)'!S46</f>
        <v>806.97</v>
      </c>
      <c r="T46" s="255">
        <f>'май (5 цк)'!T46</f>
        <v>790.71</v>
      </c>
      <c r="U46" s="255">
        <f>'май (5 цк)'!U46</f>
        <v>777.76</v>
      </c>
      <c r="V46" s="255">
        <f>'май (5 цк)'!V46</f>
        <v>782.34</v>
      </c>
      <c r="W46" s="255">
        <f>'май (5 цк)'!W46</f>
        <v>791.64</v>
      </c>
      <c r="X46" s="255">
        <f>'май (5 цк)'!X46</f>
        <v>781.75</v>
      </c>
      <c r="Y46" s="255">
        <f>'май (5 цк)'!Y46</f>
        <v>801.53</v>
      </c>
    </row>
    <row r="47" spans="1:25" s="62" customFormat="1" ht="18.75" hidden="1" customHeight="1" outlineLevel="1" x14ac:dyDescent="0.2">
      <c r="A47" s="57" t="s">
        <v>9</v>
      </c>
      <c r="B47" s="76">
        <v>42.56</v>
      </c>
      <c r="C47" s="74">
        <v>42.56</v>
      </c>
      <c r="D47" s="74">
        <v>42.56</v>
      </c>
      <c r="E47" s="74">
        <v>42.56</v>
      </c>
      <c r="F47" s="74">
        <v>42.56</v>
      </c>
      <c r="G47" s="74">
        <v>42.56</v>
      </c>
      <c r="H47" s="74">
        <v>42.56</v>
      </c>
      <c r="I47" s="74">
        <v>42.56</v>
      </c>
      <c r="J47" s="74">
        <v>42.56</v>
      </c>
      <c r="K47" s="74">
        <v>42.56</v>
      </c>
      <c r="L47" s="74">
        <v>42.56</v>
      </c>
      <c r="M47" s="74">
        <v>42.56</v>
      </c>
      <c r="N47" s="74">
        <v>42.56</v>
      </c>
      <c r="O47" s="74">
        <v>42.56</v>
      </c>
      <c r="P47" s="74">
        <v>42.56</v>
      </c>
      <c r="Q47" s="74">
        <v>42.56</v>
      </c>
      <c r="R47" s="74">
        <v>42.56</v>
      </c>
      <c r="S47" s="74">
        <v>42.56</v>
      </c>
      <c r="T47" s="74">
        <v>42.56</v>
      </c>
      <c r="U47" s="74">
        <v>42.56</v>
      </c>
      <c r="V47" s="74">
        <v>42.56</v>
      </c>
      <c r="W47" s="74">
        <v>42.56</v>
      </c>
      <c r="X47" s="74">
        <v>42.56</v>
      </c>
      <c r="Y47" s="81">
        <v>42.56</v>
      </c>
    </row>
    <row r="48" spans="1:25" s="62" customFormat="1" ht="18.75" hidden="1" customHeight="1" outlineLevel="1" x14ac:dyDescent="0.2">
      <c r="A48" s="58" t="s">
        <v>10</v>
      </c>
      <c r="B48" s="76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81"/>
    </row>
    <row r="49" spans="1:25" s="62" customFormat="1" ht="18.75" hidden="1" customHeight="1" outlineLevel="1" thickBot="1" x14ac:dyDescent="0.25">
      <c r="A49" s="147" t="s">
        <v>11</v>
      </c>
      <c r="B49" s="77">
        <v>2.496</v>
      </c>
      <c r="C49" s="75">
        <v>2.496</v>
      </c>
      <c r="D49" s="75">
        <v>2.496</v>
      </c>
      <c r="E49" s="75">
        <v>2.496</v>
      </c>
      <c r="F49" s="75">
        <v>2.496</v>
      </c>
      <c r="G49" s="75">
        <v>2.496</v>
      </c>
      <c r="H49" s="75">
        <v>2.496</v>
      </c>
      <c r="I49" s="75">
        <v>2.496</v>
      </c>
      <c r="J49" s="75">
        <v>2.496</v>
      </c>
      <c r="K49" s="75">
        <v>2.496</v>
      </c>
      <c r="L49" s="75">
        <v>2.496</v>
      </c>
      <c r="M49" s="75">
        <v>2.496</v>
      </c>
      <c r="N49" s="75">
        <v>2.496</v>
      </c>
      <c r="O49" s="75">
        <v>2.496</v>
      </c>
      <c r="P49" s="75">
        <v>2.496</v>
      </c>
      <c r="Q49" s="75">
        <v>2.496</v>
      </c>
      <c r="R49" s="75">
        <v>2.496</v>
      </c>
      <c r="S49" s="75">
        <v>2.496</v>
      </c>
      <c r="T49" s="75">
        <v>2.496</v>
      </c>
      <c r="U49" s="75">
        <v>2.496</v>
      </c>
      <c r="V49" s="75">
        <v>2.496</v>
      </c>
      <c r="W49" s="75">
        <v>2.496</v>
      </c>
      <c r="X49" s="75">
        <v>2.496</v>
      </c>
      <c r="Y49" s="82">
        <v>2.496</v>
      </c>
    </row>
    <row r="50" spans="1:25" s="62" customFormat="1" ht="18.75" customHeight="1" collapsed="1" thickBot="1" x14ac:dyDescent="0.25">
      <c r="A50" s="109">
        <v>9</v>
      </c>
      <c r="B50" s="101">
        <f t="shared" ref="B50:Y50" si="8">SUM(B51:B54)</f>
        <v>767.27599999999995</v>
      </c>
      <c r="C50" s="102">
        <f t="shared" si="8"/>
        <v>740.34599999999989</v>
      </c>
      <c r="D50" s="102">
        <f t="shared" si="8"/>
        <v>734.91600000000005</v>
      </c>
      <c r="E50" s="103">
        <f t="shared" si="8"/>
        <v>738.17600000000004</v>
      </c>
      <c r="F50" s="103">
        <f t="shared" si="8"/>
        <v>738.62600000000009</v>
      </c>
      <c r="G50" s="103">
        <f t="shared" si="8"/>
        <v>735.86599999999987</v>
      </c>
      <c r="H50" s="103">
        <f t="shared" si="8"/>
        <v>735.23599999999999</v>
      </c>
      <c r="I50" s="103">
        <f t="shared" si="8"/>
        <v>727.46600000000001</v>
      </c>
      <c r="J50" s="103">
        <f t="shared" si="8"/>
        <v>722.56599999999992</v>
      </c>
      <c r="K50" s="104">
        <f t="shared" si="8"/>
        <v>726.85599999999988</v>
      </c>
      <c r="L50" s="103">
        <f t="shared" si="8"/>
        <v>727.5859999999999</v>
      </c>
      <c r="M50" s="105">
        <f t="shared" si="8"/>
        <v>729.62600000000009</v>
      </c>
      <c r="N50" s="104">
        <f t="shared" si="8"/>
        <v>734.76599999999996</v>
      </c>
      <c r="O50" s="103">
        <f t="shared" si="8"/>
        <v>718.82599999999991</v>
      </c>
      <c r="P50" s="105">
        <f t="shared" si="8"/>
        <v>716.39600000000007</v>
      </c>
      <c r="Q50" s="106">
        <f t="shared" si="8"/>
        <v>734.86599999999987</v>
      </c>
      <c r="R50" s="103">
        <f t="shared" si="8"/>
        <v>753.40600000000006</v>
      </c>
      <c r="S50" s="106">
        <f t="shared" si="8"/>
        <v>758.27599999999995</v>
      </c>
      <c r="T50" s="103">
        <f t="shared" si="8"/>
        <v>745.09599999999989</v>
      </c>
      <c r="U50" s="102">
        <f t="shared" si="8"/>
        <v>730.25599999999997</v>
      </c>
      <c r="V50" s="102">
        <f t="shared" si="8"/>
        <v>737.63600000000008</v>
      </c>
      <c r="W50" s="102">
        <f t="shared" si="8"/>
        <v>736.04599999999994</v>
      </c>
      <c r="X50" s="102">
        <f t="shared" si="8"/>
        <v>747.476</v>
      </c>
      <c r="Y50" s="107">
        <f t="shared" si="8"/>
        <v>760.63600000000008</v>
      </c>
    </row>
    <row r="51" spans="1:25" s="62" customFormat="1" ht="18.75" hidden="1" customHeight="1" outlineLevel="1" x14ac:dyDescent="0.2">
      <c r="A51" s="56" t="s">
        <v>8</v>
      </c>
      <c r="B51" s="255">
        <f>'май (5 цк)'!B51</f>
        <v>722.22</v>
      </c>
      <c r="C51" s="255">
        <f>'май (5 цк)'!C51</f>
        <v>695.29</v>
      </c>
      <c r="D51" s="255">
        <f>'май (5 цк)'!D51</f>
        <v>689.86</v>
      </c>
      <c r="E51" s="255">
        <f>'май (5 цк)'!E51</f>
        <v>693.12</v>
      </c>
      <c r="F51" s="255">
        <f>'май (5 цк)'!F51</f>
        <v>693.57</v>
      </c>
      <c r="G51" s="255">
        <f>'май (5 цк)'!G51</f>
        <v>690.81</v>
      </c>
      <c r="H51" s="255">
        <f>'май (5 цк)'!H51</f>
        <v>690.18</v>
      </c>
      <c r="I51" s="255">
        <f>'май (5 цк)'!I51</f>
        <v>682.41</v>
      </c>
      <c r="J51" s="255">
        <f>'май (5 цк)'!J51</f>
        <v>677.51</v>
      </c>
      <c r="K51" s="255">
        <f>'май (5 цк)'!K51</f>
        <v>681.8</v>
      </c>
      <c r="L51" s="255">
        <f>'май (5 цк)'!L51</f>
        <v>682.53</v>
      </c>
      <c r="M51" s="255">
        <f>'май (5 цк)'!M51</f>
        <v>684.57</v>
      </c>
      <c r="N51" s="255">
        <f>'май (5 цк)'!N51</f>
        <v>689.71</v>
      </c>
      <c r="O51" s="255">
        <f>'май (5 цк)'!O51</f>
        <v>673.77</v>
      </c>
      <c r="P51" s="255">
        <f>'май (5 цк)'!P51</f>
        <v>671.34</v>
      </c>
      <c r="Q51" s="255">
        <f>'май (5 цк)'!Q51</f>
        <v>689.81</v>
      </c>
      <c r="R51" s="255">
        <f>'май (5 цк)'!R51</f>
        <v>708.35</v>
      </c>
      <c r="S51" s="255">
        <f>'май (5 цк)'!S51</f>
        <v>713.22</v>
      </c>
      <c r="T51" s="255">
        <f>'май (5 цк)'!T51</f>
        <v>700.04</v>
      </c>
      <c r="U51" s="255">
        <f>'май (5 цк)'!U51</f>
        <v>685.2</v>
      </c>
      <c r="V51" s="255">
        <f>'май (5 цк)'!V51</f>
        <v>692.58</v>
      </c>
      <c r="W51" s="255">
        <f>'май (5 цк)'!W51</f>
        <v>690.99</v>
      </c>
      <c r="X51" s="255">
        <f>'май (5 цк)'!X51</f>
        <v>702.42</v>
      </c>
      <c r="Y51" s="255">
        <f>'май (5 цк)'!Y51</f>
        <v>715.58</v>
      </c>
    </row>
    <row r="52" spans="1:25" s="62" customFormat="1" ht="18.75" hidden="1" customHeight="1" outlineLevel="1" x14ac:dyDescent="0.2">
      <c r="A52" s="57" t="s">
        <v>9</v>
      </c>
      <c r="B52" s="76">
        <v>42.56</v>
      </c>
      <c r="C52" s="74">
        <v>42.56</v>
      </c>
      <c r="D52" s="74">
        <v>42.56</v>
      </c>
      <c r="E52" s="74">
        <v>42.56</v>
      </c>
      <c r="F52" s="74">
        <v>42.56</v>
      </c>
      <c r="G52" s="74">
        <v>42.56</v>
      </c>
      <c r="H52" s="74">
        <v>42.56</v>
      </c>
      <c r="I52" s="74">
        <v>42.56</v>
      </c>
      <c r="J52" s="74">
        <v>42.56</v>
      </c>
      <c r="K52" s="74">
        <v>42.56</v>
      </c>
      <c r="L52" s="74">
        <v>42.56</v>
      </c>
      <c r="M52" s="74">
        <v>42.56</v>
      </c>
      <c r="N52" s="74">
        <v>42.56</v>
      </c>
      <c r="O52" s="74">
        <v>42.56</v>
      </c>
      <c r="P52" s="74">
        <v>42.56</v>
      </c>
      <c r="Q52" s="74">
        <v>42.56</v>
      </c>
      <c r="R52" s="74">
        <v>42.56</v>
      </c>
      <c r="S52" s="74">
        <v>42.56</v>
      </c>
      <c r="T52" s="74">
        <v>42.56</v>
      </c>
      <c r="U52" s="74">
        <v>42.56</v>
      </c>
      <c r="V52" s="74">
        <v>42.56</v>
      </c>
      <c r="W52" s="74">
        <v>42.56</v>
      </c>
      <c r="X52" s="74">
        <v>42.56</v>
      </c>
      <c r="Y52" s="81">
        <v>42.56</v>
      </c>
    </row>
    <row r="53" spans="1:25" s="62" customFormat="1" ht="18.75" hidden="1" customHeight="1" outlineLevel="1" x14ac:dyDescent="0.2">
      <c r="A53" s="58" t="s">
        <v>10</v>
      </c>
      <c r="B53" s="76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81"/>
    </row>
    <row r="54" spans="1:25" s="62" customFormat="1" ht="18.75" hidden="1" customHeight="1" outlineLevel="1" thickBot="1" x14ac:dyDescent="0.25">
      <c r="A54" s="147" t="s">
        <v>11</v>
      </c>
      <c r="B54" s="77">
        <v>2.496</v>
      </c>
      <c r="C54" s="75">
        <v>2.496</v>
      </c>
      <c r="D54" s="75">
        <v>2.496</v>
      </c>
      <c r="E54" s="75">
        <v>2.496</v>
      </c>
      <c r="F54" s="75">
        <v>2.496</v>
      </c>
      <c r="G54" s="75">
        <v>2.496</v>
      </c>
      <c r="H54" s="75">
        <v>2.496</v>
      </c>
      <c r="I54" s="75">
        <v>2.496</v>
      </c>
      <c r="J54" s="75">
        <v>2.496</v>
      </c>
      <c r="K54" s="75">
        <v>2.496</v>
      </c>
      <c r="L54" s="75">
        <v>2.496</v>
      </c>
      <c r="M54" s="75">
        <v>2.496</v>
      </c>
      <c r="N54" s="75">
        <v>2.496</v>
      </c>
      <c r="O54" s="75">
        <v>2.496</v>
      </c>
      <c r="P54" s="75">
        <v>2.496</v>
      </c>
      <c r="Q54" s="75">
        <v>2.496</v>
      </c>
      <c r="R54" s="75">
        <v>2.496</v>
      </c>
      <c r="S54" s="75">
        <v>2.496</v>
      </c>
      <c r="T54" s="75">
        <v>2.496</v>
      </c>
      <c r="U54" s="75">
        <v>2.496</v>
      </c>
      <c r="V54" s="75">
        <v>2.496</v>
      </c>
      <c r="W54" s="75">
        <v>2.496</v>
      </c>
      <c r="X54" s="75">
        <v>2.496</v>
      </c>
      <c r="Y54" s="82">
        <v>2.496</v>
      </c>
    </row>
    <row r="55" spans="1:25" s="62" customFormat="1" ht="18.75" customHeight="1" collapsed="1" thickBot="1" x14ac:dyDescent="0.25">
      <c r="A55" s="112">
        <v>10</v>
      </c>
      <c r="B55" s="101">
        <f t="shared" ref="B55:Y55" si="9">SUM(B56:B59)</f>
        <v>807.45600000000002</v>
      </c>
      <c r="C55" s="102">
        <f t="shared" si="9"/>
        <v>787.21600000000001</v>
      </c>
      <c r="D55" s="102">
        <f t="shared" si="9"/>
        <v>795.976</v>
      </c>
      <c r="E55" s="103">
        <f t="shared" si="9"/>
        <v>790.98599999999999</v>
      </c>
      <c r="F55" s="103">
        <f t="shared" si="9"/>
        <v>795.44600000000003</v>
      </c>
      <c r="G55" s="103">
        <f t="shared" si="9"/>
        <v>791.87600000000009</v>
      </c>
      <c r="H55" s="103">
        <f t="shared" si="9"/>
        <v>793.87600000000009</v>
      </c>
      <c r="I55" s="103">
        <f t="shared" si="9"/>
        <v>797.60599999999988</v>
      </c>
      <c r="J55" s="103">
        <f t="shared" si="9"/>
        <v>801.476</v>
      </c>
      <c r="K55" s="104">
        <f t="shared" si="9"/>
        <v>800.17600000000004</v>
      </c>
      <c r="L55" s="103">
        <f t="shared" si="9"/>
        <v>802.44600000000003</v>
      </c>
      <c r="M55" s="105">
        <f t="shared" si="9"/>
        <v>802.92600000000004</v>
      </c>
      <c r="N55" s="104">
        <f t="shared" si="9"/>
        <v>807.89600000000007</v>
      </c>
      <c r="O55" s="103">
        <f t="shared" si="9"/>
        <v>788.32599999999991</v>
      </c>
      <c r="P55" s="105">
        <f t="shared" si="9"/>
        <v>790.74599999999998</v>
      </c>
      <c r="Q55" s="106">
        <f t="shared" si="9"/>
        <v>810.19600000000003</v>
      </c>
      <c r="R55" s="103">
        <f t="shared" si="9"/>
        <v>817.5859999999999</v>
      </c>
      <c r="S55" s="106">
        <f t="shared" si="9"/>
        <v>823.06599999999992</v>
      </c>
      <c r="T55" s="103">
        <f t="shared" si="9"/>
        <v>816.78599999999994</v>
      </c>
      <c r="U55" s="102">
        <f t="shared" si="9"/>
        <v>804.60599999999988</v>
      </c>
      <c r="V55" s="102">
        <f t="shared" si="9"/>
        <v>803.11599999999987</v>
      </c>
      <c r="W55" s="102">
        <f t="shared" si="9"/>
        <v>811.96600000000001</v>
      </c>
      <c r="X55" s="102">
        <f t="shared" si="9"/>
        <v>813.64600000000007</v>
      </c>
      <c r="Y55" s="107">
        <f t="shared" si="9"/>
        <v>810.14600000000007</v>
      </c>
    </row>
    <row r="56" spans="1:25" s="62" customFormat="1" ht="18.75" hidden="1" customHeight="1" outlineLevel="1" x14ac:dyDescent="0.2">
      <c r="A56" s="56" t="s">
        <v>8</v>
      </c>
      <c r="B56" s="255">
        <f>'май (5 цк)'!B56</f>
        <v>762.4</v>
      </c>
      <c r="C56" s="255">
        <f>'май (5 цк)'!C56</f>
        <v>742.16</v>
      </c>
      <c r="D56" s="255">
        <f>'май (5 цк)'!D56</f>
        <v>750.92</v>
      </c>
      <c r="E56" s="255">
        <f>'май (5 цк)'!E56</f>
        <v>745.93</v>
      </c>
      <c r="F56" s="255">
        <f>'май (5 цк)'!F56</f>
        <v>750.39</v>
      </c>
      <c r="G56" s="255">
        <f>'май (5 цк)'!G56</f>
        <v>746.82</v>
      </c>
      <c r="H56" s="255">
        <f>'май (5 цк)'!H56</f>
        <v>748.82</v>
      </c>
      <c r="I56" s="255">
        <f>'май (5 цк)'!I56</f>
        <v>752.55</v>
      </c>
      <c r="J56" s="255">
        <f>'май (5 цк)'!J56</f>
        <v>756.42</v>
      </c>
      <c r="K56" s="255">
        <f>'май (5 цк)'!K56</f>
        <v>755.12</v>
      </c>
      <c r="L56" s="255">
        <f>'май (5 цк)'!L56</f>
        <v>757.39</v>
      </c>
      <c r="M56" s="255">
        <f>'май (5 цк)'!M56</f>
        <v>757.87</v>
      </c>
      <c r="N56" s="255">
        <f>'май (5 цк)'!N56</f>
        <v>762.84</v>
      </c>
      <c r="O56" s="255">
        <f>'май (5 цк)'!O56</f>
        <v>743.27</v>
      </c>
      <c r="P56" s="255">
        <f>'май (5 цк)'!P56</f>
        <v>745.69</v>
      </c>
      <c r="Q56" s="255">
        <f>'май (5 цк)'!Q56</f>
        <v>765.14</v>
      </c>
      <c r="R56" s="255">
        <f>'май (5 цк)'!R56</f>
        <v>772.53</v>
      </c>
      <c r="S56" s="255">
        <f>'май (5 цк)'!S56</f>
        <v>778.01</v>
      </c>
      <c r="T56" s="255">
        <f>'май (5 цк)'!T56</f>
        <v>771.73</v>
      </c>
      <c r="U56" s="255">
        <f>'май (5 цк)'!U56</f>
        <v>759.55</v>
      </c>
      <c r="V56" s="255">
        <f>'май (5 цк)'!V56</f>
        <v>758.06</v>
      </c>
      <c r="W56" s="255">
        <f>'май (5 цк)'!W56</f>
        <v>766.91</v>
      </c>
      <c r="X56" s="255">
        <f>'май (5 цк)'!X56</f>
        <v>768.59</v>
      </c>
      <c r="Y56" s="255">
        <f>'май (5 цк)'!Y56</f>
        <v>765.09</v>
      </c>
    </row>
    <row r="57" spans="1:25" s="62" customFormat="1" ht="18.75" hidden="1" customHeight="1" outlineLevel="1" x14ac:dyDescent="0.2">
      <c r="A57" s="57" t="s">
        <v>9</v>
      </c>
      <c r="B57" s="76">
        <v>42.56</v>
      </c>
      <c r="C57" s="74">
        <v>42.56</v>
      </c>
      <c r="D57" s="74">
        <v>42.56</v>
      </c>
      <c r="E57" s="74">
        <v>42.56</v>
      </c>
      <c r="F57" s="74">
        <v>42.56</v>
      </c>
      <c r="G57" s="74">
        <v>42.56</v>
      </c>
      <c r="H57" s="74">
        <v>42.56</v>
      </c>
      <c r="I57" s="74">
        <v>42.56</v>
      </c>
      <c r="J57" s="74">
        <v>42.56</v>
      </c>
      <c r="K57" s="74">
        <v>42.56</v>
      </c>
      <c r="L57" s="74">
        <v>42.56</v>
      </c>
      <c r="M57" s="74">
        <v>42.56</v>
      </c>
      <c r="N57" s="74">
        <v>42.56</v>
      </c>
      <c r="O57" s="74">
        <v>42.56</v>
      </c>
      <c r="P57" s="74">
        <v>42.56</v>
      </c>
      <c r="Q57" s="74">
        <v>42.56</v>
      </c>
      <c r="R57" s="74">
        <v>42.56</v>
      </c>
      <c r="S57" s="74">
        <v>42.56</v>
      </c>
      <c r="T57" s="74">
        <v>42.56</v>
      </c>
      <c r="U57" s="74">
        <v>42.56</v>
      </c>
      <c r="V57" s="74">
        <v>42.56</v>
      </c>
      <c r="W57" s="74">
        <v>42.56</v>
      </c>
      <c r="X57" s="74">
        <v>42.56</v>
      </c>
      <c r="Y57" s="81">
        <v>42.56</v>
      </c>
    </row>
    <row r="58" spans="1:25" s="62" customFormat="1" ht="18.75" hidden="1" customHeight="1" outlineLevel="1" x14ac:dyDescent="0.2">
      <c r="A58" s="58" t="s">
        <v>10</v>
      </c>
      <c r="B58" s="76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81"/>
    </row>
    <row r="59" spans="1:25" s="62" customFormat="1" ht="18.75" hidden="1" customHeight="1" outlineLevel="1" thickBot="1" x14ac:dyDescent="0.25">
      <c r="A59" s="147" t="s">
        <v>11</v>
      </c>
      <c r="B59" s="77">
        <v>2.496</v>
      </c>
      <c r="C59" s="75">
        <v>2.496</v>
      </c>
      <c r="D59" s="75">
        <v>2.496</v>
      </c>
      <c r="E59" s="75">
        <v>2.496</v>
      </c>
      <c r="F59" s="75">
        <v>2.496</v>
      </c>
      <c r="G59" s="75">
        <v>2.496</v>
      </c>
      <c r="H59" s="75">
        <v>2.496</v>
      </c>
      <c r="I59" s="75">
        <v>2.496</v>
      </c>
      <c r="J59" s="75">
        <v>2.496</v>
      </c>
      <c r="K59" s="75">
        <v>2.496</v>
      </c>
      <c r="L59" s="75">
        <v>2.496</v>
      </c>
      <c r="M59" s="75">
        <v>2.496</v>
      </c>
      <c r="N59" s="75">
        <v>2.496</v>
      </c>
      <c r="O59" s="75">
        <v>2.496</v>
      </c>
      <c r="P59" s="75">
        <v>2.496</v>
      </c>
      <c r="Q59" s="75">
        <v>2.496</v>
      </c>
      <c r="R59" s="75">
        <v>2.496</v>
      </c>
      <c r="S59" s="75">
        <v>2.496</v>
      </c>
      <c r="T59" s="75">
        <v>2.496</v>
      </c>
      <c r="U59" s="75">
        <v>2.496</v>
      </c>
      <c r="V59" s="75">
        <v>2.496</v>
      </c>
      <c r="W59" s="75">
        <v>2.496</v>
      </c>
      <c r="X59" s="75">
        <v>2.496</v>
      </c>
      <c r="Y59" s="82">
        <v>2.496</v>
      </c>
    </row>
    <row r="60" spans="1:25" s="62" customFormat="1" ht="18.75" customHeight="1" collapsed="1" thickBot="1" x14ac:dyDescent="0.25">
      <c r="A60" s="109">
        <v>11</v>
      </c>
      <c r="B60" s="101">
        <f t="shared" ref="B60:Y60" si="10">SUM(B61:B64)</f>
        <v>813.55599999999993</v>
      </c>
      <c r="C60" s="102">
        <f t="shared" si="10"/>
        <v>792.75599999999997</v>
      </c>
      <c r="D60" s="102">
        <f t="shared" si="10"/>
        <v>797.25599999999997</v>
      </c>
      <c r="E60" s="103">
        <f t="shared" si="10"/>
        <v>810.67600000000004</v>
      </c>
      <c r="F60" s="103">
        <f t="shared" si="10"/>
        <v>801.49599999999998</v>
      </c>
      <c r="G60" s="103">
        <f t="shared" si="10"/>
        <v>801.21600000000001</v>
      </c>
      <c r="H60" s="103">
        <f t="shared" si="10"/>
        <v>807.46600000000001</v>
      </c>
      <c r="I60" s="103">
        <f t="shared" si="10"/>
        <v>790.07599999999991</v>
      </c>
      <c r="J60" s="103">
        <f t="shared" si="10"/>
        <v>798.50599999999997</v>
      </c>
      <c r="K60" s="104">
        <f t="shared" si="10"/>
        <v>806.18600000000004</v>
      </c>
      <c r="L60" s="103">
        <f t="shared" si="10"/>
        <v>797.71600000000001</v>
      </c>
      <c r="M60" s="105">
        <f t="shared" si="10"/>
        <v>809.19600000000003</v>
      </c>
      <c r="N60" s="104">
        <f t="shared" si="10"/>
        <v>816.976</v>
      </c>
      <c r="O60" s="103">
        <f t="shared" si="10"/>
        <v>794.226</v>
      </c>
      <c r="P60" s="105">
        <f t="shared" si="10"/>
        <v>795.65600000000006</v>
      </c>
      <c r="Q60" s="106">
        <f t="shared" si="10"/>
        <v>811.24599999999998</v>
      </c>
      <c r="R60" s="103">
        <f t="shared" si="10"/>
        <v>823.85599999999988</v>
      </c>
      <c r="S60" s="106">
        <f t="shared" si="10"/>
        <v>827.82599999999991</v>
      </c>
      <c r="T60" s="103">
        <f t="shared" si="10"/>
        <v>821.28599999999994</v>
      </c>
      <c r="U60" s="102">
        <f t="shared" si="10"/>
        <v>810.19600000000003</v>
      </c>
      <c r="V60" s="102">
        <f t="shared" si="10"/>
        <v>816.40600000000006</v>
      </c>
      <c r="W60" s="102">
        <f t="shared" si="10"/>
        <v>819.74599999999998</v>
      </c>
      <c r="X60" s="102">
        <f t="shared" si="10"/>
        <v>816.06599999999992</v>
      </c>
      <c r="Y60" s="107">
        <f t="shared" si="10"/>
        <v>810.88600000000008</v>
      </c>
    </row>
    <row r="61" spans="1:25" s="62" customFormat="1" ht="18.75" hidden="1" customHeight="1" outlineLevel="1" x14ac:dyDescent="0.2">
      <c r="A61" s="56" t="s">
        <v>8</v>
      </c>
      <c r="B61" s="255">
        <f>'май (5 цк)'!B61</f>
        <v>768.5</v>
      </c>
      <c r="C61" s="255">
        <f>'май (5 цк)'!C61</f>
        <v>747.7</v>
      </c>
      <c r="D61" s="255">
        <f>'май (5 цк)'!D61</f>
        <v>752.2</v>
      </c>
      <c r="E61" s="255">
        <f>'май (5 цк)'!E61</f>
        <v>765.62</v>
      </c>
      <c r="F61" s="255">
        <f>'май (5 цк)'!F61</f>
        <v>756.44</v>
      </c>
      <c r="G61" s="255">
        <f>'май (5 цк)'!G61</f>
        <v>756.16</v>
      </c>
      <c r="H61" s="255">
        <f>'май (5 цк)'!H61</f>
        <v>762.41</v>
      </c>
      <c r="I61" s="255">
        <f>'май (5 цк)'!I61</f>
        <v>745.02</v>
      </c>
      <c r="J61" s="255">
        <f>'май (5 цк)'!J61</f>
        <v>753.45</v>
      </c>
      <c r="K61" s="255">
        <f>'май (5 цк)'!K61</f>
        <v>761.13</v>
      </c>
      <c r="L61" s="255">
        <f>'май (5 цк)'!L61</f>
        <v>752.66</v>
      </c>
      <c r="M61" s="255">
        <f>'май (5 цк)'!M61</f>
        <v>764.14</v>
      </c>
      <c r="N61" s="255">
        <f>'май (5 цк)'!N61</f>
        <v>771.92</v>
      </c>
      <c r="O61" s="255">
        <f>'май (5 цк)'!O61</f>
        <v>749.17</v>
      </c>
      <c r="P61" s="255">
        <f>'май (5 цк)'!P61</f>
        <v>750.6</v>
      </c>
      <c r="Q61" s="255">
        <f>'май (5 цк)'!Q61</f>
        <v>766.19</v>
      </c>
      <c r="R61" s="255">
        <f>'май (5 цк)'!R61</f>
        <v>778.8</v>
      </c>
      <c r="S61" s="255">
        <f>'май (5 цк)'!S61</f>
        <v>782.77</v>
      </c>
      <c r="T61" s="255">
        <f>'май (5 цк)'!T61</f>
        <v>776.23</v>
      </c>
      <c r="U61" s="255">
        <f>'май (5 цк)'!U61</f>
        <v>765.14</v>
      </c>
      <c r="V61" s="255">
        <f>'май (5 цк)'!V61</f>
        <v>771.35</v>
      </c>
      <c r="W61" s="255">
        <f>'май (5 цк)'!W61</f>
        <v>774.69</v>
      </c>
      <c r="X61" s="255">
        <f>'май (5 цк)'!X61</f>
        <v>771.01</v>
      </c>
      <c r="Y61" s="255">
        <f>'май (5 цк)'!Y61</f>
        <v>765.83</v>
      </c>
    </row>
    <row r="62" spans="1:25" s="62" customFormat="1" ht="18.75" hidden="1" customHeight="1" outlineLevel="1" x14ac:dyDescent="0.2">
      <c r="A62" s="57" t="s">
        <v>9</v>
      </c>
      <c r="B62" s="76">
        <v>42.56</v>
      </c>
      <c r="C62" s="74">
        <v>42.56</v>
      </c>
      <c r="D62" s="74">
        <v>42.56</v>
      </c>
      <c r="E62" s="74">
        <v>42.56</v>
      </c>
      <c r="F62" s="74">
        <v>42.56</v>
      </c>
      <c r="G62" s="74">
        <v>42.56</v>
      </c>
      <c r="H62" s="74">
        <v>42.56</v>
      </c>
      <c r="I62" s="74">
        <v>42.56</v>
      </c>
      <c r="J62" s="74">
        <v>42.56</v>
      </c>
      <c r="K62" s="74">
        <v>42.56</v>
      </c>
      <c r="L62" s="74">
        <v>42.56</v>
      </c>
      <c r="M62" s="74">
        <v>42.56</v>
      </c>
      <c r="N62" s="74">
        <v>42.56</v>
      </c>
      <c r="O62" s="74">
        <v>42.56</v>
      </c>
      <c r="P62" s="74">
        <v>42.56</v>
      </c>
      <c r="Q62" s="74">
        <v>42.56</v>
      </c>
      <c r="R62" s="74">
        <v>42.56</v>
      </c>
      <c r="S62" s="74">
        <v>42.56</v>
      </c>
      <c r="T62" s="74">
        <v>42.56</v>
      </c>
      <c r="U62" s="74">
        <v>42.56</v>
      </c>
      <c r="V62" s="74">
        <v>42.56</v>
      </c>
      <c r="W62" s="74">
        <v>42.56</v>
      </c>
      <c r="X62" s="74">
        <v>42.56</v>
      </c>
      <c r="Y62" s="81">
        <v>42.56</v>
      </c>
    </row>
    <row r="63" spans="1:25" s="62" customFormat="1" ht="18.75" hidden="1" customHeight="1" outlineLevel="1" x14ac:dyDescent="0.2">
      <c r="A63" s="58" t="s">
        <v>10</v>
      </c>
      <c r="B63" s="76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81"/>
    </row>
    <row r="64" spans="1:25" s="62" customFormat="1" ht="18.75" hidden="1" customHeight="1" outlineLevel="1" thickBot="1" x14ac:dyDescent="0.25">
      <c r="A64" s="147" t="s">
        <v>11</v>
      </c>
      <c r="B64" s="77">
        <v>2.496</v>
      </c>
      <c r="C64" s="75">
        <v>2.496</v>
      </c>
      <c r="D64" s="75">
        <v>2.496</v>
      </c>
      <c r="E64" s="75">
        <v>2.496</v>
      </c>
      <c r="F64" s="75">
        <v>2.496</v>
      </c>
      <c r="G64" s="75">
        <v>2.496</v>
      </c>
      <c r="H64" s="75">
        <v>2.496</v>
      </c>
      <c r="I64" s="75">
        <v>2.496</v>
      </c>
      <c r="J64" s="75">
        <v>2.496</v>
      </c>
      <c r="K64" s="75">
        <v>2.496</v>
      </c>
      <c r="L64" s="75">
        <v>2.496</v>
      </c>
      <c r="M64" s="75">
        <v>2.496</v>
      </c>
      <c r="N64" s="75">
        <v>2.496</v>
      </c>
      <c r="O64" s="75">
        <v>2.496</v>
      </c>
      <c r="P64" s="75">
        <v>2.496</v>
      </c>
      <c r="Q64" s="75">
        <v>2.496</v>
      </c>
      <c r="R64" s="75">
        <v>2.496</v>
      </c>
      <c r="S64" s="75">
        <v>2.496</v>
      </c>
      <c r="T64" s="75">
        <v>2.496</v>
      </c>
      <c r="U64" s="75">
        <v>2.496</v>
      </c>
      <c r="V64" s="75">
        <v>2.496</v>
      </c>
      <c r="W64" s="75">
        <v>2.496</v>
      </c>
      <c r="X64" s="75">
        <v>2.496</v>
      </c>
      <c r="Y64" s="82">
        <v>2.496</v>
      </c>
    </row>
    <row r="65" spans="1:25" s="62" customFormat="1" ht="18.75" customHeight="1" collapsed="1" thickBot="1" x14ac:dyDescent="0.25">
      <c r="A65" s="112">
        <v>12</v>
      </c>
      <c r="B65" s="101">
        <f t="shared" ref="B65:Y65" si="11">SUM(B66:B69)</f>
        <v>770.00599999999997</v>
      </c>
      <c r="C65" s="102">
        <f t="shared" si="11"/>
        <v>751.30599999999993</v>
      </c>
      <c r="D65" s="102">
        <f t="shared" si="11"/>
        <v>739.77599999999995</v>
      </c>
      <c r="E65" s="103">
        <f t="shared" si="11"/>
        <v>744.8359999999999</v>
      </c>
      <c r="F65" s="103">
        <f t="shared" si="11"/>
        <v>742.82599999999991</v>
      </c>
      <c r="G65" s="103">
        <f t="shared" si="11"/>
        <v>735.00599999999997</v>
      </c>
      <c r="H65" s="103">
        <f t="shared" si="11"/>
        <v>753.25599999999997</v>
      </c>
      <c r="I65" s="103">
        <f t="shared" si="11"/>
        <v>743.12600000000009</v>
      </c>
      <c r="J65" s="103">
        <f t="shared" si="11"/>
        <v>741.49599999999998</v>
      </c>
      <c r="K65" s="104">
        <f t="shared" si="11"/>
        <v>743.50599999999997</v>
      </c>
      <c r="L65" s="103">
        <f t="shared" si="11"/>
        <v>749.82599999999991</v>
      </c>
      <c r="M65" s="105">
        <f t="shared" si="11"/>
        <v>757.68600000000004</v>
      </c>
      <c r="N65" s="104">
        <f t="shared" si="11"/>
        <v>764.29599999999994</v>
      </c>
      <c r="O65" s="103">
        <f t="shared" si="11"/>
        <v>743.03599999999994</v>
      </c>
      <c r="P65" s="105">
        <f t="shared" si="11"/>
        <v>752.10599999999988</v>
      </c>
      <c r="Q65" s="106">
        <f t="shared" si="11"/>
        <v>767.62600000000009</v>
      </c>
      <c r="R65" s="103">
        <f t="shared" si="11"/>
        <v>779.66600000000005</v>
      </c>
      <c r="S65" s="106">
        <f t="shared" si="11"/>
        <v>784.67600000000004</v>
      </c>
      <c r="T65" s="103">
        <f t="shared" si="11"/>
        <v>770.74599999999998</v>
      </c>
      <c r="U65" s="102">
        <f t="shared" si="11"/>
        <v>762.65600000000006</v>
      </c>
      <c r="V65" s="102">
        <f t="shared" si="11"/>
        <v>769.37600000000009</v>
      </c>
      <c r="W65" s="102">
        <f t="shared" si="11"/>
        <v>775.976</v>
      </c>
      <c r="X65" s="102">
        <f t="shared" si="11"/>
        <v>776.82599999999991</v>
      </c>
      <c r="Y65" s="107">
        <f t="shared" si="11"/>
        <v>774.60599999999988</v>
      </c>
    </row>
    <row r="66" spans="1:25" s="62" customFormat="1" ht="18.75" hidden="1" customHeight="1" outlineLevel="1" x14ac:dyDescent="0.2">
      <c r="A66" s="56" t="s">
        <v>8</v>
      </c>
      <c r="B66" s="255">
        <f>'май (5 цк)'!B66</f>
        <v>724.95</v>
      </c>
      <c r="C66" s="255">
        <f>'май (5 цк)'!C66</f>
        <v>706.25</v>
      </c>
      <c r="D66" s="255">
        <f>'май (5 цк)'!D66</f>
        <v>694.72</v>
      </c>
      <c r="E66" s="255">
        <f>'май (5 цк)'!E66</f>
        <v>699.78</v>
      </c>
      <c r="F66" s="255">
        <f>'май (5 цк)'!F66</f>
        <v>697.77</v>
      </c>
      <c r="G66" s="255">
        <f>'май (5 цк)'!G66</f>
        <v>689.95</v>
      </c>
      <c r="H66" s="255">
        <f>'май (5 цк)'!H66</f>
        <v>708.2</v>
      </c>
      <c r="I66" s="255">
        <f>'май (5 цк)'!I66</f>
        <v>698.07</v>
      </c>
      <c r="J66" s="255">
        <f>'май (5 цк)'!J66</f>
        <v>696.44</v>
      </c>
      <c r="K66" s="255">
        <f>'май (5 цк)'!K66</f>
        <v>698.45</v>
      </c>
      <c r="L66" s="255">
        <f>'май (5 цк)'!L66</f>
        <v>704.77</v>
      </c>
      <c r="M66" s="255">
        <f>'май (5 цк)'!M66</f>
        <v>712.63</v>
      </c>
      <c r="N66" s="255">
        <f>'май (5 цк)'!N66</f>
        <v>719.24</v>
      </c>
      <c r="O66" s="255">
        <f>'май (5 цк)'!O66</f>
        <v>697.98</v>
      </c>
      <c r="P66" s="255">
        <f>'май (5 цк)'!P66</f>
        <v>707.05</v>
      </c>
      <c r="Q66" s="255">
        <f>'май (5 цк)'!Q66</f>
        <v>722.57</v>
      </c>
      <c r="R66" s="255">
        <f>'май (5 цк)'!R66</f>
        <v>734.61</v>
      </c>
      <c r="S66" s="255">
        <f>'май (5 цк)'!S66</f>
        <v>739.62</v>
      </c>
      <c r="T66" s="255">
        <f>'май (5 цк)'!T66</f>
        <v>725.69</v>
      </c>
      <c r="U66" s="255">
        <f>'май (5 цк)'!U66</f>
        <v>717.6</v>
      </c>
      <c r="V66" s="255">
        <f>'май (5 цк)'!V66</f>
        <v>724.32</v>
      </c>
      <c r="W66" s="255">
        <f>'май (5 цк)'!W66</f>
        <v>730.92</v>
      </c>
      <c r="X66" s="255">
        <f>'май (5 цк)'!X66</f>
        <v>731.77</v>
      </c>
      <c r="Y66" s="255">
        <f>'май (5 цк)'!Y66</f>
        <v>729.55</v>
      </c>
    </row>
    <row r="67" spans="1:25" s="62" customFormat="1" ht="18.75" hidden="1" customHeight="1" outlineLevel="1" x14ac:dyDescent="0.2">
      <c r="A67" s="57" t="s">
        <v>9</v>
      </c>
      <c r="B67" s="76">
        <v>42.56</v>
      </c>
      <c r="C67" s="74">
        <v>42.56</v>
      </c>
      <c r="D67" s="74">
        <v>42.56</v>
      </c>
      <c r="E67" s="74">
        <v>42.56</v>
      </c>
      <c r="F67" s="74">
        <v>42.56</v>
      </c>
      <c r="G67" s="74">
        <v>42.56</v>
      </c>
      <c r="H67" s="74">
        <v>42.56</v>
      </c>
      <c r="I67" s="74">
        <v>42.56</v>
      </c>
      <c r="J67" s="74">
        <v>42.56</v>
      </c>
      <c r="K67" s="74">
        <v>42.56</v>
      </c>
      <c r="L67" s="74">
        <v>42.56</v>
      </c>
      <c r="M67" s="74">
        <v>42.56</v>
      </c>
      <c r="N67" s="74">
        <v>42.56</v>
      </c>
      <c r="O67" s="74">
        <v>42.56</v>
      </c>
      <c r="P67" s="74">
        <v>42.56</v>
      </c>
      <c r="Q67" s="74">
        <v>42.56</v>
      </c>
      <c r="R67" s="74">
        <v>42.56</v>
      </c>
      <c r="S67" s="74">
        <v>42.56</v>
      </c>
      <c r="T67" s="74">
        <v>42.56</v>
      </c>
      <c r="U67" s="74">
        <v>42.56</v>
      </c>
      <c r="V67" s="74">
        <v>42.56</v>
      </c>
      <c r="W67" s="74">
        <v>42.56</v>
      </c>
      <c r="X67" s="74">
        <v>42.56</v>
      </c>
      <c r="Y67" s="81">
        <v>42.56</v>
      </c>
    </row>
    <row r="68" spans="1:25" s="62" customFormat="1" ht="18.75" hidden="1" customHeight="1" outlineLevel="1" x14ac:dyDescent="0.2">
      <c r="A68" s="58" t="s">
        <v>10</v>
      </c>
      <c r="B68" s="76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81"/>
    </row>
    <row r="69" spans="1:25" s="62" customFormat="1" ht="18.75" hidden="1" customHeight="1" outlineLevel="1" thickBot="1" x14ac:dyDescent="0.25">
      <c r="A69" s="147" t="s">
        <v>11</v>
      </c>
      <c r="B69" s="77">
        <v>2.496</v>
      </c>
      <c r="C69" s="75">
        <v>2.496</v>
      </c>
      <c r="D69" s="75">
        <v>2.496</v>
      </c>
      <c r="E69" s="75">
        <v>2.496</v>
      </c>
      <c r="F69" s="75">
        <v>2.496</v>
      </c>
      <c r="G69" s="75">
        <v>2.496</v>
      </c>
      <c r="H69" s="75">
        <v>2.496</v>
      </c>
      <c r="I69" s="75">
        <v>2.496</v>
      </c>
      <c r="J69" s="75">
        <v>2.496</v>
      </c>
      <c r="K69" s="75">
        <v>2.496</v>
      </c>
      <c r="L69" s="75">
        <v>2.496</v>
      </c>
      <c r="M69" s="75">
        <v>2.496</v>
      </c>
      <c r="N69" s="75">
        <v>2.496</v>
      </c>
      <c r="O69" s="75">
        <v>2.496</v>
      </c>
      <c r="P69" s="75">
        <v>2.496</v>
      </c>
      <c r="Q69" s="75">
        <v>2.496</v>
      </c>
      <c r="R69" s="75">
        <v>2.496</v>
      </c>
      <c r="S69" s="75">
        <v>2.496</v>
      </c>
      <c r="T69" s="75">
        <v>2.496</v>
      </c>
      <c r="U69" s="75">
        <v>2.496</v>
      </c>
      <c r="V69" s="75">
        <v>2.496</v>
      </c>
      <c r="W69" s="75">
        <v>2.496</v>
      </c>
      <c r="X69" s="75">
        <v>2.496</v>
      </c>
      <c r="Y69" s="82">
        <v>2.496</v>
      </c>
    </row>
    <row r="70" spans="1:25" s="62" customFormat="1" ht="18.75" customHeight="1" collapsed="1" thickBot="1" x14ac:dyDescent="0.25">
      <c r="A70" s="109">
        <v>13</v>
      </c>
      <c r="B70" s="101">
        <f t="shared" ref="B70:Y70" si="12">SUM(B71:B74)</f>
        <v>803.25599999999997</v>
      </c>
      <c r="C70" s="102">
        <f t="shared" si="12"/>
        <v>769.51599999999996</v>
      </c>
      <c r="D70" s="102">
        <f t="shared" si="12"/>
        <v>765.0859999999999</v>
      </c>
      <c r="E70" s="103">
        <f t="shared" si="12"/>
        <v>793.32599999999991</v>
      </c>
      <c r="F70" s="103">
        <f t="shared" si="12"/>
        <v>778.93600000000004</v>
      </c>
      <c r="G70" s="103">
        <f t="shared" si="12"/>
        <v>817.41600000000005</v>
      </c>
      <c r="H70" s="103">
        <f t="shared" si="12"/>
        <v>813.226</v>
      </c>
      <c r="I70" s="103">
        <f t="shared" si="12"/>
        <v>799.99599999999998</v>
      </c>
      <c r="J70" s="103">
        <f t="shared" si="12"/>
        <v>802.66600000000005</v>
      </c>
      <c r="K70" s="104">
        <f t="shared" si="12"/>
        <v>807.62600000000009</v>
      </c>
      <c r="L70" s="103">
        <f t="shared" si="12"/>
        <v>807.476</v>
      </c>
      <c r="M70" s="105">
        <f t="shared" si="12"/>
        <v>816.79599999999994</v>
      </c>
      <c r="N70" s="104">
        <f t="shared" si="12"/>
        <v>821.65600000000006</v>
      </c>
      <c r="O70" s="103">
        <f t="shared" si="12"/>
        <v>796.91600000000005</v>
      </c>
      <c r="P70" s="105">
        <f t="shared" si="12"/>
        <v>803.48599999999999</v>
      </c>
      <c r="Q70" s="106">
        <f t="shared" si="12"/>
        <v>820.54599999999994</v>
      </c>
      <c r="R70" s="103">
        <f t="shared" si="12"/>
        <v>841.02599999999995</v>
      </c>
      <c r="S70" s="106">
        <f t="shared" si="12"/>
        <v>847.05599999999993</v>
      </c>
      <c r="T70" s="103">
        <f t="shared" si="12"/>
        <v>835.43600000000004</v>
      </c>
      <c r="U70" s="102">
        <f t="shared" si="12"/>
        <v>826.25599999999997</v>
      </c>
      <c r="V70" s="102">
        <f t="shared" si="12"/>
        <v>827.37600000000009</v>
      </c>
      <c r="W70" s="102">
        <f t="shared" si="12"/>
        <v>834.07599999999991</v>
      </c>
      <c r="X70" s="102">
        <f t="shared" si="12"/>
        <v>840.30599999999993</v>
      </c>
      <c r="Y70" s="107">
        <f t="shared" si="12"/>
        <v>836.49599999999998</v>
      </c>
    </row>
    <row r="71" spans="1:25" s="62" customFormat="1" ht="18.75" hidden="1" customHeight="1" outlineLevel="1" x14ac:dyDescent="0.2">
      <c r="A71" s="56" t="s">
        <v>8</v>
      </c>
      <c r="B71" s="255">
        <f>'май (5 цк)'!B71</f>
        <v>758.2</v>
      </c>
      <c r="C71" s="255">
        <f>'май (5 цк)'!C71</f>
        <v>724.46</v>
      </c>
      <c r="D71" s="255">
        <f>'май (5 цк)'!D71</f>
        <v>720.03</v>
      </c>
      <c r="E71" s="255">
        <f>'май (5 цк)'!E71</f>
        <v>748.27</v>
      </c>
      <c r="F71" s="255">
        <f>'май (5 цк)'!F71</f>
        <v>733.88</v>
      </c>
      <c r="G71" s="255">
        <f>'май (5 цк)'!G71</f>
        <v>772.36</v>
      </c>
      <c r="H71" s="255">
        <f>'май (5 цк)'!H71</f>
        <v>768.17</v>
      </c>
      <c r="I71" s="255">
        <f>'май (5 цк)'!I71</f>
        <v>754.94</v>
      </c>
      <c r="J71" s="255">
        <f>'май (5 цк)'!J71</f>
        <v>757.61</v>
      </c>
      <c r="K71" s="255">
        <f>'май (5 цк)'!K71</f>
        <v>762.57</v>
      </c>
      <c r="L71" s="255">
        <f>'май (5 цк)'!L71</f>
        <v>762.42</v>
      </c>
      <c r="M71" s="255">
        <f>'май (5 цк)'!M71</f>
        <v>771.74</v>
      </c>
      <c r="N71" s="255">
        <f>'май (5 цк)'!N71</f>
        <v>776.6</v>
      </c>
      <c r="O71" s="255">
        <f>'май (5 цк)'!O71</f>
        <v>751.86</v>
      </c>
      <c r="P71" s="255">
        <f>'май (5 цк)'!P71</f>
        <v>758.43</v>
      </c>
      <c r="Q71" s="255">
        <f>'май (5 цк)'!Q71</f>
        <v>775.49</v>
      </c>
      <c r="R71" s="255">
        <f>'май (5 цк)'!R71</f>
        <v>795.97</v>
      </c>
      <c r="S71" s="255">
        <f>'май (5 цк)'!S71</f>
        <v>802</v>
      </c>
      <c r="T71" s="255">
        <f>'май (5 цк)'!T71</f>
        <v>790.38</v>
      </c>
      <c r="U71" s="255">
        <f>'май (5 цк)'!U71</f>
        <v>781.2</v>
      </c>
      <c r="V71" s="255">
        <f>'май (5 цк)'!V71</f>
        <v>782.32</v>
      </c>
      <c r="W71" s="255">
        <f>'май (5 цк)'!W71</f>
        <v>789.02</v>
      </c>
      <c r="X71" s="255">
        <f>'май (5 цк)'!X71</f>
        <v>795.25</v>
      </c>
      <c r="Y71" s="255">
        <f>'май (5 цк)'!Y71</f>
        <v>791.44</v>
      </c>
    </row>
    <row r="72" spans="1:25" s="62" customFormat="1" ht="18.75" hidden="1" customHeight="1" outlineLevel="1" x14ac:dyDescent="0.2">
      <c r="A72" s="57" t="s">
        <v>9</v>
      </c>
      <c r="B72" s="76">
        <v>42.56</v>
      </c>
      <c r="C72" s="74">
        <v>42.56</v>
      </c>
      <c r="D72" s="74">
        <v>42.56</v>
      </c>
      <c r="E72" s="74">
        <v>42.56</v>
      </c>
      <c r="F72" s="74">
        <v>42.56</v>
      </c>
      <c r="G72" s="74">
        <v>42.56</v>
      </c>
      <c r="H72" s="74">
        <v>42.56</v>
      </c>
      <c r="I72" s="74">
        <v>42.56</v>
      </c>
      <c r="J72" s="74">
        <v>42.56</v>
      </c>
      <c r="K72" s="74">
        <v>42.56</v>
      </c>
      <c r="L72" s="74">
        <v>42.56</v>
      </c>
      <c r="M72" s="74">
        <v>42.56</v>
      </c>
      <c r="N72" s="74">
        <v>42.56</v>
      </c>
      <c r="O72" s="74">
        <v>42.56</v>
      </c>
      <c r="P72" s="74">
        <v>42.56</v>
      </c>
      <c r="Q72" s="74">
        <v>42.56</v>
      </c>
      <c r="R72" s="74">
        <v>42.56</v>
      </c>
      <c r="S72" s="74">
        <v>42.56</v>
      </c>
      <c r="T72" s="74">
        <v>42.56</v>
      </c>
      <c r="U72" s="74">
        <v>42.56</v>
      </c>
      <c r="V72" s="74">
        <v>42.56</v>
      </c>
      <c r="W72" s="74">
        <v>42.56</v>
      </c>
      <c r="X72" s="74">
        <v>42.56</v>
      </c>
      <c r="Y72" s="81">
        <v>42.56</v>
      </c>
    </row>
    <row r="73" spans="1:25" s="62" customFormat="1" ht="18.75" hidden="1" customHeight="1" outlineLevel="1" x14ac:dyDescent="0.2">
      <c r="A73" s="58" t="s">
        <v>10</v>
      </c>
      <c r="B73" s="76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81"/>
    </row>
    <row r="74" spans="1:25" s="62" customFormat="1" ht="18.75" hidden="1" customHeight="1" outlineLevel="1" thickBot="1" x14ac:dyDescent="0.25">
      <c r="A74" s="147" t="s">
        <v>11</v>
      </c>
      <c r="B74" s="77">
        <v>2.496</v>
      </c>
      <c r="C74" s="75">
        <v>2.496</v>
      </c>
      <c r="D74" s="75">
        <v>2.496</v>
      </c>
      <c r="E74" s="75">
        <v>2.496</v>
      </c>
      <c r="F74" s="75">
        <v>2.496</v>
      </c>
      <c r="G74" s="75">
        <v>2.496</v>
      </c>
      <c r="H74" s="75">
        <v>2.496</v>
      </c>
      <c r="I74" s="75">
        <v>2.496</v>
      </c>
      <c r="J74" s="75">
        <v>2.496</v>
      </c>
      <c r="K74" s="75">
        <v>2.496</v>
      </c>
      <c r="L74" s="75">
        <v>2.496</v>
      </c>
      <c r="M74" s="75">
        <v>2.496</v>
      </c>
      <c r="N74" s="75">
        <v>2.496</v>
      </c>
      <c r="O74" s="75">
        <v>2.496</v>
      </c>
      <c r="P74" s="75">
        <v>2.496</v>
      </c>
      <c r="Q74" s="75">
        <v>2.496</v>
      </c>
      <c r="R74" s="75">
        <v>2.496</v>
      </c>
      <c r="S74" s="75">
        <v>2.496</v>
      </c>
      <c r="T74" s="75">
        <v>2.496</v>
      </c>
      <c r="U74" s="75">
        <v>2.496</v>
      </c>
      <c r="V74" s="75">
        <v>2.496</v>
      </c>
      <c r="W74" s="75">
        <v>2.496</v>
      </c>
      <c r="X74" s="75">
        <v>2.496</v>
      </c>
      <c r="Y74" s="82">
        <v>2.496</v>
      </c>
    </row>
    <row r="75" spans="1:25" s="62" customFormat="1" ht="18.75" customHeight="1" collapsed="1" thickBot="1" x14ac:dyDescent="0.25">
      <c r="A75" s="112">
        <v>14</v>
      </c>
      <c r="B75" s="101">
        <f t="shared" ref="B75:Y75" si="13">SUM(B76:B79)</f>
        <v>874.07599999999991</v>
      </c>
      <c r="C75" s="102">
        <f t="shared" si="13"/>
        <v>845.61599999999987</v>
      </c>
      <c r="D75" s="102">
        <f t="shared" si="13"/>
        <v>838.976</v>
      </c>
      <c r="E75" s="103">
        <f t="shared" si="13"/>
        <v>866.41600000000005</v>
      </c>
      <c r="F75" s="103">
        <f t="shared" si="13"/>
        <v>823.00599999999997</v>
      </c>
      <c r="G75" s="103">
        <f t="shared" si="13"/>
        <v>852.84599999999989</v>
      </c>
      <c r="H75" s="103">
        <f t="shared" si="13"/>
        <v>856.67600000000004</v>
      </c>
      <c r="I75" s="103">
        <f t="shared" si="13"/>
        <v>840.78599999999994</v>
      </c>
      <c r="J75" s="103">
        <f t="shared" si="13"/>
        <v>849.77599999999995</v>
      </c>
      <c r="K75" s="104">
        <f t="shared" si="13"/>
        <v>853.15600000000006</v>
      </c>
      <c r="L75" s="103">
        <f t="shared" si="13"/>
        <v>851.60599999999988</v>
      </c>
      <c r="M75" s="105">
        <f t="shared" si="13"/>
        <v>852.78599999999994</v>
      </c>
      <c r="N75" s="104">
        <f t="shared" si="13"/>
        <v>868.80599999999993</v>
      </c>
      <c r="O75" s="103">
        <f t="shared" si="13"/>
        <v>841.49599999999998</v>
      </c>
      <c r="P75" s="105">
        <f t="shared" si="13"/>
        <v>851.30599999999993</v>
      </c>
      <c r="Q75" s="106">
        <f t="shared" si="13"/>
        <v>873.75599999999997</v>
      </c>
      <c r="R75" s="103">
        <f t="shared" si="13"/>
        <v>886.726</v>
      </c>
      <c r="S75" s="106">
        <f t="shared" si="13"/>
        <v>895.3359999999999</v>
      </c>
      <c r="T75" s="103">
        <f t="shared" si="13"/>
        <v>883.37600000000009</v>
      </c>
      <c r="U75" s="102">
        <f t="shared" si="13"/>
        <v>870.37600000000009</v>
      </c>
      <c r="V75" s="102">
        <f t="shared" si="13"/>
        <v>858.98599999999999</v>
      </c>
      <c r="W75" s="102">
        <f t="shared" si="13"/>
        <v>870.77599999999995</v>
      </c>
      <c r="X75" s="102">
        <f t="shared" si="13"/>
        <v>870.88600000000008</v>
      </c>
      <c r="Y75" s="107">
        <f t="shared" si="13"/>
        <v>875.68600000000004</v>
      </c>
    </row>
    <row r="76" spans="1:25" s="62" customFormat="1" ht="18.75" hidden="1" customHeight="1" outlineLevel="1" x14ac:dyDescent="0.2">
      <c r="A76" s="56" t="s">
        <v>8</v>
      </c>
      <c r="B76" s="255">
        <f>'май (5 цк)'!B76</f>
        <v>829.02</v>
      </c>
      <c r="C76" s="255">
        <f>'май (5 цк)'!C76</f>
        <v>800.56</v>
      </c>
      <c r="D76" s="255">
        <f>'май (5 цк)'!D76</f>
        <v>793.92</v>
      </c>
      <c r="E76" s="255">
        <f>'май (5 цк)'!E76</f>
        <v>821.36</v>
      </c>
      <c r="F76" s="255">
        <f>'май (5 цк)'!F76</f>
        <v>777.95</v>
      </c>
      <c r="G76" s="255">
        <f>'май (5 цк)'!G76</f>
        <v>807.79</v>
      </c>
      <c r="H76" s="255">
        <f>'май (5 цк)'!H76</f>
        <v>811.62</v>
      </c>
      <c r="I76" s="255">
        <f>'май (5 цк)'!I76</f>
        <v>795.73</v>
      </c>
      <c r="J76" s="255">
        <f>'май (5 цк)'!J76</f>
        <v>804.72</v>
      </c>
      <c r="K76" s="255">
        <f>'май (5 цк)'!K76</f>
        <v>808.1</v>
      </c>
      <c r="L76" s="255">
        <f>'май (5 цк)'!L76</f>
        <v>806.55</v>
      </c>
      <c r="M76" s="255">
        <f>'май (5 цк)'!M76</f>
        <v>807.73</v>
      </c>
      <c r="N76" s="255">
        <f>'май (5 цк)'!N76</f>
        <v>823.75</v>
      </c>
      <c r="O76" s="255">
        <f>'май (5 цк)'!O76</f>
        <v>796.44</v>
      </c>
      <c r="P76" s="255">
        <f>'май (5 цк)'!P76</f>
        <v>806.25</v>
      </c>
      <c r="Q76" s="255">
        <f>'май (5 цк)'!Q76</f>
        <v>828.7</v>
      </c>
      <c r="R76" s="255">
        <f>'май (5 цк)'!R76</f>
        <v>841.67</v>
      </c>
      <c r="S76" s="255">
        <f>'май (5 цк)'!S76</f>
        <v>850.28</v>
      </c>
      <c r="T76" s="255">
        <f>'май (5 цк)'!T76</f>
        <v>838.32</v>
      </c>
      <c r="U76" s="255">
        <f>'май (5 цк)'!U76</f>
        <v>825.32</v>
      </c>
      <c r="V76" s="255">
        <f>'май (5 цк)'!V76</f>
        <v>813.93</v>
      </c>
      <c r="W76" s="255">
        <f>'май (5 цк)'!W76</f>
        <v>825.72</v>
      </c>
      <c r="X76" s="255">
        <f>'май (5 цк)'!X76</f>
        <v>825.83</v>
      </c>
      <c r="Y76" s="255">
        <f>'май (5 цк)'!Y76</f>
        <v>830.63</v>
      </c>
    </row>
    <row r="77" spans="1:25" s="62" customFormat="1" ht="18.75" hidden="1" customHeight="1" outlineLevel="1" x14ac:dyDescent="0.2">
      <c r="A77" s="57" t="s">
        <v>9</v>
      </c>
      <c r="B77" s="76">
        <v>42.56</v>
      </c>
      <c r="C77" s="74">
        <v>42.56</v>
      </c>
      <c r="D77" s="74">
        <v>42.56</v>
      </c>
      <c r="E77" s="74">
        <v>42.56</v>
      </c>
      <c r="F77" s="74">
        <v>42.56</v>
      </c>
      <c r="G77" s="74">
        <v>42.56</v>
      </c>
      <c r="H77" s="74">
        <v>42.56</v>
      </c>
      <c r="I77" s="74">
        <v>42.56</v>
      </c>
      <c r="J77" s="74">
        <v>42.56</v>
      </c>
      <c r="K77" s="74">
        <v>42.56</v>
      </c>
      <c r="L77" s="74">
        <v>42.56</v>
      </c>
      <c r="M77" s="74">
        <v>42.56</v>
      </c>
      <c r="N77" s="74">
        <v>42.56</v>
      </c>
      <c r="O77" s="74">
        <v>42.56</v>
      </c>
      <c r="P77" s="74">
        <v>42.56</v>
      </c>
      <c r="Q77" s="74">
        <v>42.56</v>
      </c>
      <c r="R77" s="74">
        <v>42.56</v>
      </c>
      <c r="S77" s="74">
        <v>42.56</v>
      </c>
      <c r="T77" s="74">
        <v>42.56</v>
      </c>
      <c r="U77" s="74">
        <v>42.56</v>
      </c>
      <c r="V77" s="74">
        <v>42.56</v>
      </c>
      <c r="W77" s="74">
        <v>42.56</v>
      </c>
      <c r="X77" s="74">
        <v>42.56</v>
      </c>
      <c r="Y77" s="81">
        <v>42.56</v>
      </c>
    </row>
    <row r="78" spans="1:25" s="62" customFormat="1" ht="18.75" hidden="1" customHeight="1" outlineLevel="1" x14ac:dyDescent="0.2">
      <c r="A78" s="58" t="s">
        <v>10</v>
      </c>
      <c r="B78" s="76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81"/>
    </row>
    <row r="79" spans="1:25" s="62" customFormat="1" ht="18.75" hidden="1" customHeight="1" outlineLevel="1" thickBot="1" x14ac:dyDescent="0.25">
      <c r="A79" s="147" t="s">
        <v>11</v>
      </c>
      <c r="B79" s="77">
        <v>2.496</v>
      </c>
      <c r="C79" s="75">
        <v>2.496</v>
      </c>
      <c r="D79" s="75">
        <v>2.496</v>
      </c>
      <c r="E79" s="75">
        <v>2.496</v>
      </c>
      <c r="F79" s="75">
        <v>2.496</v>
      </c>
      <c r="G79" s="75">
        <v>2.496</v>
      </c>
      <c r="H79" s="75">
        <v>2.496</v>
      </c>
      <c r="I79" s="75">
        <v>2.496</v>
      </c>
      <c r="J79" s="75">
        <v>2.496</v>
      </c>
      <c r="K79" s="75">
        <v>2.496</v>
      </c>
      <c r="L79" s="75">
        <v>2.496</v>
      </c>
      <c r="M79" s="75">
        <v>2.496</v>
      </c>
      <c r="N79" s="75">
        <v>2.496</v>
      </c>
      <c r="O79" s="75">
        <v>2.496</v>
      </c>
      <c r="P79" s="75">
        <v>2.496</v>
      </c>
      <c r="Q79" s="75">
        <v>2.496</v>
      </c>
      <c r="R79" s="75">
        <v>2.496</v>
      </c>
      <c r="S79" s="75">
        <v>2.496</v>
      </c>
      <c r="T79" s="75">
        <v>2.496</v>
      </c>
      <c r="U79" s="75">
        <v>2.496</v>
      </c>
      <c r="V79" s="75">
        <v>2.496</v>
      </c>
      <c r="W79" s="75">
        <v>2.496</v>
      </c>
      <c r="X79" s="75">
        <v>2.496</v>
      </c>
      <c r="Y79" s="82">
        <v>2.496</v>
      </c>
    </row>
    <row r="80" spans="1:25" s="62" customFormat="1" ht="18.75" customHeight="1" collapsed="1" thickBot="1" x14ac:dyDescent="0.25">
      <c r="A80" s="109">
        <v>15</v>
      </c>
      <c r="B80" s="101">
        <f t="shared" ref="B80:Y80" si="14">SUM(B81:B84)</f>
        <v>848.95600000000002</v>
      </c>
      <c r="C80" s="102">
        <f t="shared" si="14"/>
        <v>819.04599999999994</v>
      </c>
      <c r="D80" s="102">
        <f t="shared" si="14"/>
        <v>824.65600000000006</v>
      </c>
      <c r="E80" s="103">
        <f t="shared" si="14"/>
        <v>841.21600000000001</v>
      </c>
      <c r="F80" s="103">
        <f t="shared" si="14"/>
        <v>832.69600000000003</v>
      </c>
      <c r="G80" s="103">
        <f t="shared" si="14"/>
        <v>828.27599999999995</v>
      </c>
      <c r="H80" s="103">
        <f t="shared" si="14"/>
        <v>837.14600000000007</v>
      </c>
      <c r="I80" s="103">
        <f t="shared" si="14"/>
        <v>824.62600000000009</v>
      </c>
      <c r="J80" s="103">
        <f t="shared" si="14"/>
        <v>827.50599999999997</v>
      </c>
      <c r="K80" s="104">
        <f t="shared" si="14"/>
        <v>833.726</v>
      </c>
      <c r="L80" s="103">
        <f t="shared" si="14"/>
        <v>831.00599999999997</v>
      </c>
      <c r="M80" s="105">
        <f t="shared" si="14"/>
        <v>830.63600000000008</v>
      </c>
      <c r="N80" s="104">
        <f t="shared" si="14"/>
        <v>840.0859999999999</v>
      </c>
      <c r="O80" s="103">
        <f t="shared" si="14"/>
        <v>797.73599999999999</v>
      </c>
      <c r="P80" s="105">
        <f t="shared" si="14"/>
        <v>825.49599999999998</v>
      </c>
      <c r="Q80" s="106">
        <f t="shared" si="14"/>
        <v>851.76599999999996</v>
      </c>
      <c r="R80" s="103">
        <f t="shared" si="14"/>
        <v>862.06599999999992</v>
      </c>
      <c r="S80" s="106">
        <f t="shared" si="14"/>
        <v>866.05599999999993</v>
      </c>
      <c r="T80" s="103">
        <f t="shared" si="14"/>
        <v>859.93600000000004</v>
      </c>
      <c r="U80" s="102">
        <f t="shared" si="14"/>
        <v>848.75599999999997</v>
      </c>
      <c r="V80" s="102">
        <f t="shared" si="14"/>
        <v>846.25599999999997</v>
      </c>
      <c r="W80" s="102">
        <f t="shared" si="14"/>
        <v>846.32599999999991</v>
      </c>
      <c r="X80" s="102">
        <f t="shared" si="14"/>
        <v>842.0859999999999</v>
      </c>
      <c r="Y80" s="107">
        <f t="shared" si="14"/>
        <v>848.23599999999999</v>
      </c>
    </row>
    <row r="81" spans="1:25" s="62" customFormat="1" ht="18.75" hidden="1" customHeight="1" outlineLevel="1" x14ac:dyDescent="0.2">
      <c r="A81" s="56" t="s">
        <v>8</v>
      </c>
      <c r="B81" s="255">
        <f>'май (5 цк)'!B81</f>
        <v>803.9</v>
      </c>
      <c r="C81" s="255">
        <f>'май (5 цк)'!C81</f>
        <v>773.99</v>
      </c>
      <c r="D81" s="255">
        <f>'май (5 цк)'!D81</f>
        <v>779.6</v>
      </c>
      <c r="E81" s="255">
        <f>'май (5 цк)'!E81</f>
        <v>796.16</v>
      </c>
      <c r="F81" s="255">
        <f>'май (5 цк)'!F81</f>
        <v>787.64</v>
      </c>
      <c r="G81" s="255">
        <f>'май (5 цк)'!G81</f>
        <v>783.22</v>
      </c>
      <c r="H81" s="255">
        <f>'май (5 цк)'!H81</f>
        <v>792.09</v>
      </c>
      <c r="I81" s="255">
        <f>'май (5 цк)'!I81</f>
        <v>779.57</v>
      </c>
      <c r="J81" s="255">
        <f>'май (5 цк)'!J81</f>
        <v>782.45</v>
      </c>
      <c r="K81" s="255">
        <f>'май (5 цк)'!K81</f>
        <v>788.67</v>
      </c>
      <c r="L81" s="255">
        <f>'май (5 цк)'!L81</f>
        <v>785.95</v>
      </c>
      <c r="M81" s="255">
        <f>'май (5 цк)'!M81</f>
        <v>785.58</v>
      </c>
      <c r="N81" s="255">
        <f>'май (5 цк)'!N81</f>
        <v>795.03</v>
      </c>
      <c r="O81" s="255">
        <f>'май (5 цк)'!O81</f>
        <v>752.68</v>
      </c>
      <c r="P81" s="255">
        <f>'май (5 цк)'!P81</f>
        <v>780.44</v>
      </c>
      <c r="Q81" s="255">
        <f>'май (5 цк)'!Q81</f>
        <v>806.71</v>
      </c>
      <c r="R81" s="255">
        <f>'май (5 цк)'!R81</f>
        <v>817.01</v>
      </c>
      <c r="S81" s="255">
        <f>'май (5 цк)'!S81</f>
        <v>821</v>
      </c>
      <c r="T81" s="255">
        <f>'май (5 цк)'!T81</f>
        <v>814.88</v>
      </c>
      <c r="U81" s="255">
        <f>'май (5 цк)'!U81</f>
        <v>803.7</v>
      </c>
      <c r="V81" s="255">
        <f>'май (5 цк)'!V81</f>
        <v>801.2</v>
      </c>
      <c r="W81" s="255">
        <f>'май (5 цк)'!W81</f>
        <v>801.27</v>
      </c>
      <c r="X81" s="255">
        <f>'май (5 цк)'!X81</f>
        <v>797.03</v>
      </c>
      <c r="Y81" s="255">
        <f>'май (5 цк)'!Y81</f>
        <v>803.18</v>
      </c>
    </row>
    <row r="82" spans="1:25" s="62" customFormat="1" ht="18.75" hidden="1" customHeight="1" outlineLevel="1" x14ac:dyDescent="0.2">
      <c r="A82" s="57" t="s">
        <v>9</v>
      </c>
      <c r="B82" s="76">
        <v>42.56</v>
      </c>
      <c r="C82" s="74">
        <v>42.56</v>
      </c>
      <c r="D82" s="74">
        <v>42.56</v>
      </c>
      <c r="E82" s="74">
        <v>42.56</v>
      </c>
      <c r="F82" s="74">
        <v>42.56</v>
      </c>
      <c r="G82" s="74">
        <v>42.56</v>
      </c>
      <c r="H82" s="74">
        <v>42.56</v>
      </c>
      <c r="I82" s="74">
        <v>42.56</v>
      </c>
      <c r="J82" s="74">
        <v>42.56</v>
      </c>
      <c r="K82" s="74">
        <v>42.56</v>
      </c>
      <c r="L82" s="74">
        <v>42.56</v>
      </c>
      <c r="M82" s="74">
        <v>42.56</v>
      </c>
      <c r="N82" s="74">
        <v>42.56</v>
      </c>
      <c r="O82" s="74">
        <v>42.56</v>
      </c>
      <c r="P82" s="74">
        <v>42.56</v>
      </c>
      <c r="Q82" s="74">
        <v>42.56</v>
      </c>
      <c r="R82" s="74">
        <v>42.56</v>
      </c>
      <c r="S82" s="74">
        <v>42.56</v>
      </c>
      <c r="T82" s="74">
        <v>42.56</v>
      </c>
      <c r="U82" s="74">
        <v>42.56</v>
      </c>
      <c r="V82" s="74">
        <v>42.56</v>
      </c>
      <c r="W82" s="74">
        <v>42.56</v>
      </c>
      <c r="X82" s="74">
        <v>42.56</v>
      </c>
      <c r="Y82" s="81">
        <v>42.56</v>
      </c>
    </row>
    <row r="83" spans="1:25" s="62" customFormat="1" ht="18.75" hidden="1" customHeight="1" outlineLevel="1" x14ac:dyDescent="0.2">
      <c r="A83" s="58" t="s">
        <v>10</v>
      </c>
      <c r="B83" s="76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81"/>
    </row>
    <row r="84" spans="1:25" s="62" customFormat="1" ht="18.75" hidden="1" customHeight="1" outlineLevel="1" thickBot="1" x14ac:dyDescent="0.25">
      <c r="A84" s="147" t="s">
        <v>11</v>
      </c>
      <c r="B84" s="77">
        <v>2.496</v>
      </c>
      <c r="C84" s="75">
        <v>2.496</v>
      </c>
      <c r="D84" s="75">
        <v>2.496</v>
      </c>
      <c r="E84" s="75">
        <v>2.496</v>
      </c>
      <c r="F84" s="75">
        <v>2.496</v>
      </c>
      <c r="G84" s="75">
        <v>2.496</v>
      </c>
      <c r="H84" s="75">
        <v>2.496</v>
      </c>
      <c r="I84" s="75">
        <v>2.496</v>
      </c>
      <c r="J84" s="75">
        <v>2.496</v>
      </c>
      <c r="K84" s="75">
        <v>2.496</v>
      </c>
      <c r="L84" s="75">
        <v>2.496</v>
      </c>
      <c r="M84" s="75">
        <v>2.496</v>
      </c>
      <c r="N84" s="75">
        <v>2.496</v>
      </c>
      <c r="O84" s="75">
        <v>2.496</v>
      </c>
      <c r="P84" s="75">
        <v>2.496</v>
      </c>
      <c r="Q84" s="75">
        <v>2.496</v>
      </c>
      <c r="R84" s="75">
        <v>2.496</v>
      </c>
      <c r="S84" s="75">
        <v>2.496</v>
      </c>
      <c r="T84" s="75">
        <v>2.496</v>
      </c>
      <c r="U84" s="75">
        <v>2.496</v>
      </c>
      <c r="V84" s="75">
        <v>2.496</v>
      </c>
      <c r="W84" s="75">
        <v>2.496</v>
      </c>
      <c r="X84" s="75">
        <v>2.496</v>
      </c>
      <c r="Y84" s="82">
        <v>2.496</v>
      </c>
    </row>
    <row r="85" spans="1:25" s="62" customFormat="1" ht="18.75" customHeight="1" collapsed="1" thickBot="1" x14ac:dyDescent="0.25">
      <c r="A85" s="112">
        <v>16</v>
      </c>
      <c r="B85" s="101">
        <f t="shared" ref="B85:Y85" si="15">SUM(B86:B89)</f>
        <v>823.32599999999991</v>
      </c>
      <c r="C85" s="102">
        <f t="shared" si="15"/>
        <v>803.51599999999996</v>
      </c>
      <c r="D85" s="102">
        <f t="shared" si="15"/>
        <v>813.09599999999989</v>
      </c>
      <c r="E85" s="103">
        <f t="shared" si="15"/>
        <v>824.38600000000008</v>
      </c>
      <c r="F85" s="103">
        <f t="shared" si="15"/>
        <v>821.92600000000004</v>
      </c>
      <c r="G85" s="103">
        <f t="shared" si="15"/>
        <v>815.27599999999995</v>
      </c>
      <c r="H85" s="103">
        <f t="shared" si="15"/>
        <v>815.726</v>
      </c>
      <c r="I85" s="103">
        <f t="shared" si="15"/>
        <v>802.00599999999997</v>
      </c>
      <c r="J85" s="103">
        <f t="shared" si="15"/>
        <v>808.226</v>
      </c>
      <c r="K85" s="104">
        <f t="shared" si="15"/>
        <v>801.85599999999988</v>
      </c>
      <c r="L85" s="103">
        <f t="shared" si="15"/>
        <v>805.73599999999999</v>
      </c>
      <c r="M85" s="105">
        <f t="shared" si="15"/>
        <v>820.76599999999996</v>
      </c>
      <c r="N85" s="104">
        <f t="shared" si="15"/>
        <v>826.01599999999996</v>
      </c>
      <c r="O85" s="103">
        <f t="shared" si="15"/>
        <v>797.18600000000004</v>
      </c>
      <c r="P85" s="105">
        <f t="shared" si="15"/>
        <v>800.98599999999999</v>
      </c>
      <c r="Q85" s="106">
        <f t="shared" si="15"/>
        <v>821.94600000000003</v>
      </c>
      <c r="R85" s="103">
        <f t="shared" si="15"/>
        <v>841.27599999999995</v>
      </c>
      <c r="S85" s="106">
        <f t="shared" si="15"/>
        <v>843.77599999999995</v>
      </c>
      <c r="T85" s="103">
        <f t="shared" si="15"/>
        <v>833.57599999999991</v>
      </c>
      <c r="U85" s="102">
        <f t="shared" si="15"/>
        <v>827.8359999999999</v>
      </c>
      <c r="V85" s="102">
        <f t="shared" si="15"/>
        <v>822.07599999999991</v>
      </c>
      <c r="W85" s="102">
        <f t="shared" si="15"/>
        <v>830.65600000000006</v>
      </c>
      <c r="X85" s="102">
        <f t="shared" si="15"/>
        <v>804.52599999999995</v>
      </c>
      <c r="Y85" s="107">
        <f t="shared" si="15"/>
        <v>819.24599999999998</v>
      </c>
    </row>
    <row r="86" spans="1:25" s="62" customFormat="1" ht="18.75" hidden="1" customHeight="1" outlineLevel="1" x14ac:dyDescent="0.2">
      <c r="A86" s="157" t="s">
        <v>8</v>
      </c>
      <c r="B86" s="255">
        <f>'май (5 цк)'!B86</f>
        <v>778.27</v>
      </c>
      <c r="C86" s="255">
        <f>'май (5 цк)'!C86</f>
        <v>758.46</v>
      </c>
      <c r="D86" s="255">
        <f>'май (5 цк)'!D86</f>
        <v>768.04</v>
      </c>
      <c r="E86" s="255">
        <f>'май (5 цк)'!E86</f>
        <v>779.33</v>
      </c>
      <c r="F86" s="255">
        <f>'май (5 цк)'!F86</f>
        <v>776.87</v>
      </c>
      <c r="G86" s="255">
        <f>'май (5 цк)'!G86</f>
        <v>770.22</v>
      </c>
      <c r="H86" s="255">
        <f>'май (5 цк)'!H86</f>
        <v>770.67</v>
      </c>
      <c r="I86" s="255">
        <f>'май (5 цк)'!I86</f>
        <v>756.95</v>
      </c>
      <c r="J86" s="255">
        <f>'май (5 цк)'!J86</f>
        <v>763.17</v>
      </c>
      <c r="K86" s="255">
        <f>'май (5 цк)'!K86</f>
        <v>756.8</v>
      </c>
      <c r="L86" s="255">
        <f>'май (5 цк)'!L86</f>
        <v>760.68</v>
      </c>
      <c r="M86" s="255">
        <f>'май (5 цк)'!M86</f>
        <v>775.71</v>
      </c>
      <c r="N86" s="255">
        <f>'май (5 цк)'!N86</f>
        <v>780.96</v>
      </c>
      <c r="O86" s="255">
        <f>'май (5 цк)'!O86</f>
        <v>752.13</v>
      </c>
      <c r="P86" s="255">
        <f>'май (5 цк)'!P86</f>
        <v>755.93</v>
      </c>
      <c r="Q86" s="255">
        <f>'май (5 цк)'!Q86</f>
        <v>776.89</v>
      </c>
      <c r="R86" s="255">
        <f>'май (5 цк)'!R86</f>
        <v>796.22</v>
      </c>
      <c r="S86" s="255">
        <f>'май (5 цк)'!S86</f>
        <v>798.72</v>
      </c>
      <c r="T86" s="255">
        <f>'май (5 цк)'!T86</f>
        <v>788.52</v>
      </c>
      <c r="U86" s="255">
        <f>'май (5 цк)'!U86</f>
        <v>782.78</v>
      </c>
      <c r="V86" s="255">
        <f>'май (5 цк)'!V86</f>
        <v>777.02</v>
      </c>
      <c r="W86" s="255">
        <f>'май (5 цк)'!W86</f>
        <v>785.6</v>
      </c>
      <c r="X86" s="255">
        <f>'май (5 цк)'!X86</f>
        <v>759.47</v>
      </c>
      <c r="Y86" s="255">
        <f>'май (5 цк)'!Y86</f>
        <v>774.19</v>
      </c>
    </row>
    <row r="87" spans="1:25" s="62" customFormat="1" ht="18.75" hidden="1" customHeight="1" outlineLevel="1" x14ac:dyDescent="0.2">
      <c r="A87" s="53" t="s">
        <v>9</v>
      </c>
      <c r="B87" s="76">
        <v>42.56</v>
      </c>
      <c r="C87" s="74">
        <v>42.56</v>
      </c>
      <c r="D87" s="74">
        <v>42.56</v>
      </c>
      <c r="E87" s="74">
        <v>42.56</v>
      </c>
      <c r="F87" s="74">
        <v>42.56</v>
      </c>
      <c r="G87" s="74">
        <v>42.56</v>
      </c>
      <c r="H87" s="74">
        <v>42.56</v>
      </c>
      <c r="I87" s="74">
        <v>42.56</v>
      </c>
      <c r="J87" s="74">
        <v>42.56</v>
      </c>
      <c r="K87" s="74">
        <v>42.56</v>
      </c>
      <c r="L87" s="74">
        <v>42.56</v>
      </c>
      <c r="M87" s="74">
        <v>42.56</v>
      </c>
      <c r="N87" s="74">
        <v>42.56</v>
      </c>
      <c r="O87" s="74">
        <v>42.56</v>
      </c>
      <c r="P87" s="74">
        <v>42.56</v>
      </c>
      <c r="Q87" s="74">
        <v>42.56</v>
      </c>
      <c r="R87" s="74">
        <v>42.56</v>
      </c>
      <c r="S87" s="74">
        <v>42.56</v>
      </c>
      <c r="T87" s="74">
        <v>42.56</v>
      </c>
      <c r="U87" s="74">
        <v>42.56</v>
      </c>
      <c r="V87" s="74">
        <v>42.56</v>
      </c>
      <c r="W87" s="74">
        <v>42.56</v>
      </c>
      <c r="X87" s="74">
        <v>42.56</v>
      </c>
      <c r="Y87" s="81">
        <v>42.56</v>
      </c>
    </row>
    <row r="88" spans="1:25" s="62" customFormat="1" ht="18.75" hidden="1" customHeight="1" outlineLevel="1" x14ac:dyDescent="0.2">
      <c r="A88" s="54" t="s">
        <v>10</v>
      </c>
      <c r="B88" s="76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81"/>
    </row>
    <row r="89" spans="1:25" s="62" customFormat="1" ht="18.75" hidden="1" customHeight="1" outlineLevel="1" thickBot="1" x14ac:dyDescent="0.25">
      <c r="A89" s="158" t="s">
        <v>11</v>
      </c>
      <c r="B89" s="77">
        <v>2.496</v>
      </c>
      <c r="C89" s="75">
        <v>2.496</v>
      </c>
      <c r="D89" s="75">
        <v>2.496</v>
      </c>
      <c r="E89" s="75">
        <v>2.496</v>
      </c>
      <c r="F89" s="75">
        <v>2.496</v>
      </c>
      <c r="G89" s="75">
        <v>2.496</v>
      </c>
      <c r="H89" s="75">
        <v>2.496</v>
      </c>
      <c r="I89" s="75">
        <v>2.496</v>
      </c>
      <c r="J89" s="75">
        <v>2.496</v>
      </c>
      <c r="K89" s="75">
        <v>2.496</v>
      </c>
      <c r="L89" s="75">
        <v>2.496</v>
      </c>
      <c r="M89" s="75">
        <v>2.496</v>
      </c>
      <c r="N89" s="75">
        <v>2.496</v>
      </c>
      <c r="O89" s="75">
        <v>2.496</v>
      </c>
      <c r="P89" s="75">
        <v>2.496</v>
      </c>
      <c r="Q89" s="75">
        <v>2.496</v>
      </c>
      <c r="R89" s="75">
        <v>2.496</v>
      </c>
      <c r="S89" s="75">
        <v>2.496</v>
      </c>
      <c r="T89" s="75">
        <v>2.496</v>
      </c>
      <c r="U89" s="75">
        <v>2.496</v>
      </c>
      <c r="V89" s="75">
        <v>2.496</v>
      </c>
      <c r="W89" s="75">
        <v>2.496</v>
      </c>
      <c r="X89" s="75">
        <v>2.496</v>
      </c>
      <c r="Y89" s="82">
        <v>2.496</v>
      </c>
    </row>
    <row r="90" spans="1:25" s="62" customFormat="1" ht="18.75" customHeight="1" collapsed="1" thickBot="1" x14ac:dyDescent="0.25">
      <c r="A90" s="109">
        <v>17</v>
      </c>
      <c r="B90" s="101">
        <f t="shared" ref="B90:Y90" si="16">SUM(B91:B94)</f>
        <v>826.42600000000004</v>
      </c>
      <c r="C90" s="102">
        <f t="shared" si="16"/>
        <v>804.96600000000001</v>
      </c>
      <c r="D90" s="102">
        <f t="shared" si="16"/>
        <v>818.25599999999997</v>
      </c>
      <c r="E90" s="103">
        <f t="shared" si="16"/>
        <v>813.28599999999994</v>
      </c>
      <c r="F90" s="103">
        <f t="shared" si="16"/>
        <v>819.84599999999989</v>
      </c>
      <c r="G90" s="103">
        <f t="shared" si="16"/>
        <v>820.99599999999998</v>
      </c>
      <c r="H90" s="103">
        <f t="shared" si="16"/>
        <v>822.48599999999999</v>
      </c>
      <c r="I90" s="103">
        <f t="shared" si="16"/>
        <v>814.84599999999989</v>
      </c>
      <c r="J90" s="103">
        <f t="shared" si="16"/>
        <v>818.87600000000009</v>
      </c>
      <c r="K90" s="104">
        <f t="shared" si="16"/>
        <v>828.42600000000004</v>
      </c>
      <c r="L90" s="103">
        <f t="shared" si="16"/>
        <v>826.64600000000007</v>
      </c>
      <c r="M90" s="105">
        <f t="shared" si="16"/>
        <v>828.78599999999994</v>
      </c>
      <c r="N90" s="104">
        <f t="shared" si="16"/>
        <v>826.68600000000004</v>
      </c>
      <c r="O90" s="103">
        <f t="shared" si="16"/>
        <v>810.93600000000004</v>
      </c>
      <c r="P90" s="105">
        <f t="shared" si="16"/>
        <v>815.10599999999988</v>
      </c>
      <c r="Q90" s="106">
        <f t="shared" si="16"/>
        <v>836.40600000000006</v>
      </c>
      <c r="R90" s="103">
        <f t="shared" si="16"/>
        <v>850.50599999999997</v>
      </c>
      <c r="S90" s="106">
        <f t="shared" si="16"/>
        <v>860.11599999999987</v>
      </c>
      <c r="T90" s="103">
        <f t="shared" si="16"/>
        <v>847.87600000000009</v>
      </c>
      <c r="U90" s="102">
        <f t="shared" si="16"/>
        <v>836.86599999999987</v>
      </c>
      <c r="V90" s="102">
        <f t="shared" si="16"/>
        <v>841.43600000000004</v>
      </c>
      <c r="W90" s="102">
        <f t="shared" si="16"/>
        <v>837.32599999999991</v>
      </c>
      <c r="X90" s="102">
        <f t="shared" si="16"/>
        <v>837.17600000000004</v>
      </c>
      <c r="Y90" s="107">
        <f t="shared" si="16"/>
        <v>836.60599999999988</v>
      </c>
    </row>
    <row r="91" spans="1:25" s="62" customFormat="1" ht="18.75" hidden="1" customHeight="1" outlineLevel="1" x14ac:dyDescent="0.2">
      <c r="A91" s="157" t="s">
        <v>8</v>
      </c>
      <c r="B91" s="255">
        <f>'май (5 цк)'!B91</f>
        <v>781.37</v>
      </c>
      <c r="C91" s="255">
        <f>'май (5 цк)'!C91</f>
        <v>759.91</v>
      </c>
      <c r="D91" s="255">
        <f>'май (5 цк)'!D91</f>
        <v>773.2</v>
      </c>
      <c r="E91" s="255">
        <f>'май (5 цк)'!E91</f>
        <v>768.23</v>
      </c>
      <c r="F91" s="255">
        <f>'май (5 цк)'!F91</f>
        <v>774.79</v>
      </c>
      <c r="G91" s="255">
        <f>'май (5 цк)'!G91</f>
        <v>775.94</v>
      </c>
      <c r="H91" s="255">
        <f>'май (5 цк)'!H91</f>
        <v>777.43</v>
      </c>
      <c r="I91" s="255">
        <f>'май (5 цк)'!I91</f>
        <v>769.79</v>
      </c>
      <c r="J91" s="255">
        <f>'май (5 цк)'!J91</f>
        <v>773.82</v>
      </c>
      <c r="K91" s="255">
        <f>'май (5 цк)'!K91</f>
        <v>783.37</v>
      </c>
      <c r="L91" s="255">
        <f>'май (5 цк)'!L91</f>
        <v>781.59</v>
      </c>
      <c r="M91" s="255">
        <f>'май (5 цк)'!M91</f>
        <v>783.73</v>
      </c>
      <c r="N91" s="255">
        <f>'май (5 цк)'!N91</f>
        <v>781.63</v>
      </c>
      <c r="O91" s="255">
        <f>'май (5 цк)'!O91</f>
        <v>765.88</v>
      </c>
      <c r="P91" s="255">
        <f>'май (5 цк)'!P91</f>
        <v>770.05</v>
      </c>
      <c r="Q91" s="255">
        <f>'май (5 цк)'!Q91</f>
        <v>791.35</v>
      </c>
      <c r="R91" s="255">
        <f>'май (5 цк)'!R91</f>
        <v>805.45</v>
      </c>
      <c r="S91" s="255">
        <f>'май (5 цк)'!S91</f>
        <v>815.06</v>
      </c>
      <c r="T91" s="255">
        <f>'май (5 цк)'!T91</f>
        <v>802.82</v>
      </c>
      <c r="U91" s="255">
        <f>'май (5 цк)'!U91</f>
        <v>791.81</v>
      </c>
      <c r="V91" s="255">
        <f>'май (5 цк)'!V91</f>
        <v>796.38</v>
      </c>
      <c r="W91" s="255">
        <f>'май (5 цк)'!W91</f>
        <v>792.27</v>
      </c>
      <c r="X91" s="255">
        <f>'май (5 цк)'!X91</f>
        <v>792.12</v>
      </c>
      <c r="Y91" s="255">
        <f>'май (5 цк)'!Y91</f>
        <v>791.55</v>
      </c>
    </row>
    <row r="92" spans="1:25" s="62" customFormat="1" ht="18.75" hidden="1" customHeight="1" outlineLevel="1" x14ac:dyDescent="0.2">
      <c r="A92" s="53" t="s">
        <v>9</v>
      </c>
      <c r="B92" s="76">
        <v>42.56</v>
      </c>
      <c r="C92" s="74">
        <v>42.56</v>
      </c>
      <c r="D92" s="74">
        <v>42.56</v>
      </c>
      <c r="E92" s="74">
        <v>42.56</v>
      </c>
      <c r="F92" s="74">
        <v>42.56</v>
      </c>
      <c r="G92" s="74">
        <v>42.56</v>
      </c>
      <c r="H92" s="74">
        <v>42.56</v>
      </c>
      <c r="I92" s="74">
        <v>42.56</v>
      </c>
      <c r="J92" s="74">
        <v>42.56</v>
      </c>
      <c r="K92" s="74">
        <v>42.56</v>
      </c>
      <c r="L92" s="74">
        <v>42.56</v>
      </c>
      <c r="M92" s="74">
        <v>42.56</v>
      </c>
      <c r="N92" s="74">
        <v>42.56</v>
      </c>
      <c r="O92" s="74">
        <v>42.56</v>
      </c>
      <c r="P92" s="74">
        <v>42.56</v>
      </c>
      <c r="Q92" s="74">
        <v>42.56</v>
      </c>
      <c r="R92" s="74">
        <v>42.56</v>
      </c>
      <c r="S92" s="74">
        <v>42.56</v>
      </c>
      <c r="T92" s="74">
        <v>42.56</v>
      </c>
      <c r="U92" s="74">
        <v>42.56</v>
      </c>
      <c r="V92" s="74">
        <v>42.56</v>
      </c>
      <c r="W92" s="74">
        <v>42.56</v>
      </c>
      <c r="X92" s="74">
        <v>42.56</v>
      </c>
      <c r="Y92" s="81">
        <v>42.56</v>
      </c>
    </row>
    <row r="93" spans="1:25" s="62" customFormat="1" ht="18.75" hidden="1" customHeight="1" outlineLevel="1" x14ac:dyDescent="0.2">
      <c r="A93" s="54" t="s">
        <v>10</v>
      </c>
      <c r="B93" s="76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81"/>
    </row>
    <row r="94" spans="1:25" s="62" customFormat="1" ht="18.75" hidden="1" customHeight="1" outlineLevel="1" thickBot="1" x14ac:dyDescent="0.25">
      <c r="A94" s="158" t="s">
        <v>11</v>
      </c>
      <c r="B94" s="77">
        <v>2.496</v>
      </c>
      <c r="C94" s="75">
        <v>2.496</v>
      </c>
      <c r="D94" s="75">
        <v>2.496</v>
      </c>
      <c r="E94" s="75">
        <v>2.496</v>
      </c>
      <c r="F94" s="75">
        <v>2.496</v>
      </c>
      <c r="G94" s="75">
        <v>2.496</v>
      </c>
      <c r="H94" s="75">
        <v>2.496</v>
      </c>
      <c r="I94" s="75">
        <v>2.496</v>
      </c>
      <c r="J94" s="75">
        <v>2.496</v>
      </c>
      <c r="K94" s="75">
        <v>2.496</v>
      </c>
      <c r="L94" s="75">
        <v>2.496</v>
      </c>
      <c r="M94" s="75">
        <v>2.496</v>
      </c>
      <c r="N94" s="75">
        <v>2.496</v>
      </c>
      <c r="O94" s="75">
        <v>2.496</v>
      </c>
      <c r="P94" s="75">
        <v>2.496</v>
      </c>
      <c r="Q94" s="75">
        <v>2.496</v>
      </c>
      <c r="R94" s="75">
        <v>2.496</v>
      </c>
      <c r="S94" s="75">
        <v>2.496</v>
      </c>
      <c r="T94" s="75">
        <v>2.496</v>
      </c>
      <c r="U94" s="75">
        <v>2.496</v>
      </c>
      <c r="V94" s="75">
        <v>2.496</v>
      </c>
      <c r="W94" s="75">
        <v>2.496</v>
      </c>
      <c r="X94" s="75">
        <v>2.496</v>
      </c>
      <c r="Y94" s="82">
        <v>2.496</v>
      </c>
    </row>
    <row r="95" spans="1:25" s="62" customFormat="1" ht="18.75" customHeight="1" collapsed="1" thickBot="1" x14ac:dyDescent="0.25">
      <c r="A95" s="110">
        <v>18</v>
      </c>
      <c r="B95" s="101">
        <f t="shared" ref="B95:Y95" si="17">SUM(B96:B99)</f>
        <v>772.31599999999992</v>
      </c>
      <c r="C95" s="102">
        <f t="shared" si="17"/>
        <v>754.81599999999992</v>
      </c>
      <c r="D95" s="102">
        <f t="shared" si="17"/>
        <v>757.11599999999987</v>
      </c>
      <c r="E95" s="103">
        <f t="shared" si="17"/>
        <v>769.81599999999992</v>
      </c>
      <c r="F95" s="103">
        <f t="shared" si="17"/>
        <v>758.48599999999999</v>
      </c>
      <c r="G95" s="103">
        <f t="shared" si="17"/>
        <v>759.61599999999987</v>
      </c>
      <c r="H95" s="103">
        <f t="shared" si="17"/>
        <v>757.93600000000004</v>
      </c>
      <c r="I95" s="103">
        <f t="shared" si="17"/>
        <v>750.27599999999995</v>
      </c>
      <c r="J95" s="103">
        <f t="shared" si="17"/>
        <v>751.09599999999989</v>
      </c>
      <c r="K95" s="104">
        <f t="shared" si="17"/>
        <v>766.0859999999999</v>
      </c>
      <c r="L95" s="103">
        <f t="shared" si="17"/>
        <v>766.76599999999996</v>
      </c>
      <c r="M95" s="105">
        <f t="shared" si="17"/>
        <v>760.84599999999989</v>
      </c>
      <c r="N95" s="104">
        <f t="shared" si="17"/>
        <v>761.476</v>
      </c>
      <c r="O95" s="103">
        <f t="shared" si="17"/>
        <v>738.09599999999989</v>
      </c>
      <c r="P95" s="105">
        <f t="shared" si="17"/>
        <v>742.55599999999993</v>
      </c>
      <c r="Q95" s="106">
        <f t="shared" si="17"/>
        <v>761.91600000000005</v>
      </c>
      <c r="R95" s="103">
        <f t="shared" si="17"/>
        <v>771.38600000000008</v>
      </c>
      <c r="S95" s="106">
        <f t="shared" si="17"/>
        <v>774.69600000000003</v>
      </c>
      <c r="T95" s="103">
        <f t="shared" si="17"/>
        <v>764.26599999999996</v>
      </c>
      <c r="U95" s="102">
        <f t="shared" si="17"/>
        <v>756.49599999999998</v>
      </c>
      <c r="V95" s="102">
        <f t="shared" si="17"/>
        <v>759.11599999999987</v>
      </c>
      <c r="W95" s="102">
        <f t="shared" si="17"/>
        <v>768.90600000000006</v>
      </c>
      <c r="X95" s="102">
        <f t="shared" si="17"/>
        <v>767.78599999999994</v>
      </c>
      <c r="Y95" s="107">
        <f t="shared" si="17"/>
        <v>766.67600000000004</v>
      </c>
    </row>
    <row r="96" spans="1:25" s="62" customFormat="1" ht="18.75" hidden="1" customHeight="1" outlineLevel="1" x14ac:dyDescent="0.2">
      <c r="A96" s="56" t="s">
        <v>8</v>
      </c>
      <c r="B96" s="255">
        <f>'май (5 цк)'!B96</f>
        <v>727.26</v>
      </c>
      <c r="C96" s="255">
        <f>'май (5 цк)'!C96</f>
        <v>709.76</v>
      </c>
      <c r="D96" s="255">
        <f>'май (5 цк)'!D96</f>
        <v>712.06</v>
      </c>
      <c r="E96" s="255">
        <f>'май (5 цк)'!E96</f>
        <v>724.76</v>
      </c>
      <c r="F96" s="255">
        <f>'май (5 цк)'!F96</f>
        <v>713.43</v>
      </c>
      <c r="G96" s="255">
        <f>'май (5 цк)'!G96</f>
        <v>714.56</v>
      </c>
      <c r="H96" s="255">
        <f>'май (5 цк)'!H96</f>
        <v>712.88</v>
      </c>
      <c r="I96" s="255">
        <f>'май (5 цк)'!I96</f>
        <v>705.22</v>
      </c>
      <c r="J96" s="255">
        <f>'май (5 цк)'!J96</f>
        <v>706.04</v>
      </c>
      <c r="K96" s="255">
        <f>'май (5 цк)'!K96</f>
        <v>721.03</v>
      </c>
      <c r="L96" s="255">
        <f>'май (5 цк)'!L96</f>
        <v>721.71</v>
      </c>
      <c r="M96" s="255">
        <f>'май (5 цк)'!M96</f>
        <v>715.79</v>
      </c>
      <c r="N96" s="255">
        <f>'май (5 цк)'!N96</f>
        <v>716.42</v>
      </c>
      <c r="O96" s="255">
        <f>'май (5 цк)'!O96</f>
        <v>693.04</v>
      </c>
      <c r="P96" s="255">
        <f>'май (5 цк)'!P96</f>
        <v>697.5</v>
      </c>
      <c r="Q96" s="255">
        <f>'май (5 цк)'!Q96</f>
        <v>716.86</v>
      </c>
      <c r="R96" s="255">
        <f>'май (5 цк)'!R96</f>
        <v>726.33</v>
      </c>
      <c r="S96" s="255">
        <f>'май (5 цк)'!S96</f>
        <v>729.64</v>
      </c>
      <c r="T96" s="255">
        <f>'май (5 цк)'!T96</f>
        <v>719.21</v>
      </c>
      <c r="U96" s="255">
        <f>'май (5 цк)'!U96</f>
        <v>711.44</v>
      </c>
      <c r="V96" s="255">
        <f>'май (5 цк)'!V96</f>
        <v>714.06</v>
      </c>
      <c r="W96" s="255">
        <f>'май (5 цк)'!W96</f>
        <v>723.85</v>
      </c>
      <c r="X96" s="255">
        <f>'май (5 цк)'!X96</f>
        <v>722.73</v>
      </c>
      <c r="Y96" s="255">
        <f>'май (5 цк)'!Y96</f>
        <v>721.62</v>
      </c>
    </row>
    <row r="97" spans="1:25" s="62" customFormat="1" ht="18.75" hidden="1" customHeight="1" outlineLevel="1" x14ac:dyDescent="0.2">
      <c r="A97" s="57" t="s">
        <v>9</v>
      </c>
      <c r="B97" s="76">
        <v>42.56</v>
      </c>
      <c r="C97" s="74">
        <v>42.56</v>
      </c>
      <c r="D97" s="74">
        <v>42.56</v>
      </c>
      <c r="E97" s="74">
        <v>42.56</v>
      </c>
      <c r="F97" s="74">
        <v>42.56</v>
      </c>
      <c r="G97" s="74">
        <v>42.56</v>
      </c>
      <c r="H97" s="74">
        <v>42.56</v>
      </c>
      <c r="I97" s="74">
        <v>42.56</v>
      </c>
      <c r="J97" s="74">
        <v>42.56</v>
      </c>
      <c r="K97" s="74">
        <v>42.56</v>
      </c>
      <c r="L97" s="74">
        <v>42.56</v>
      </c>
      <c r="M97" s="74">
        <v>42.56</v>
      </c>
      <c r="N97" s="74">
        <v>42.56</v>
      </c>
      <c r="O97" s="74">
        <v>42.56</v>
      </c>
      <c r="P97" s="74">
        <v>42.56</v>
      </c>
      <c r="Q97" s="74">
        <v>42.56</v>
      </c>
      <c r="R97" s="74">
        <v>42.56</v>
      </c>
      <c r="S97" s="74">
        <v>42.56</v>
      </c>
      <c r="T97" s="74">
        <v>42.56</v>
      </c>
      <c r="U97" s="74">
        <v>42.56</v>
      </c>
      <c r="V97" s="74">
        <v>42.56</v>
      </c>
      <c r="W97" s="74">
        <v>42.56</v>
      </c>
      <c r="X97" s="74">
        <v>42.56</v>
      </c>
      <c r="Y97" s="81">
        <v>42.56</v>
      </c>
    </row>
    <row r="98" spans="1:25" s="62" customFormat="1" ht="18.75" hidden="1" customHeight="1" outlineLevel="1" x14ac:dyDescent="0.2">
      <c r="A98" s="58" t="s">
        <v>10</v>
      </c>
      <c r="B98" s="76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81"/>
    </row>
    <row r="99" spans="1:25" s="62" customFormat="1" ht="18.75" hidden="1" customHeight="1" outlineLevel="1" thickBot="1" x14ac:dyDescent="0.25">
      <c r="A99" s="147" t="s">
        <v>11</v>
      </c>
      <c r="B99" s="77">
        <v>2.496</v>
      </c>
      <c r="C99" s="75">
        <v>2.496</v>
      </c>
      <c r="D99" s="75">
        <v>2.496</v>
      </c>
      <c r="E99" s="75">
        <v>2.496</v>
      </c>
      <c r="F99" s="75">
        <v>2.496</v>
      </c>
      <c r="G99" s="75">
        <v>2.496</v>
      </c>
      <c r="H99" s="75">
        <v>2.496</v>
      </c>
      <c r="I99" s="75">
        <v>2.496</v>
      </c>
      <c r="J99" s="75">
        <v>2.496</v>
      </c>
      <c r="K99" s="75">
        <v>2.496</v>
      </c>
      <c r="L99" s="75">
        <v>2.496</v>
      </c>
      <c r="M99" s="75">
        <v>2.496</v>
      </c>
      <c r="N99" s="75">
        <v>2.496</v>
      </c>
      <c r="O99" s="75">
        <v>2.496</v>
      </c>
      <c r="P99" s="75">
        <v>2.496</v>
      </c>
      <c r="Q99" s="75">
        <v>2.496</v>
      </c>
      <c r="R99" s="75">
        <v>2.496</v>
      </c>
      <c r="S99" s="75">
        <v>2.496</v>
      </c>
      <c r="T99" s="75">
        <v>2.496</v>
      </c>
      <c r="U99" s="75">
        <v>2.496</v>
      </c>
      <c r="V99" s="75">
        <v>2.496</v>
      </c>
      <c r="W99" s="75">
        <v>2.496</v>
      </c>
      <c r="X99" s="75">
        <v>2.496</v>
      </c>
      <c r="Y99" s="82">
        <v>2.496</v>
      </c>
    </row>
    <row r="100" spans="1:25" s="62" customFormat="1" ht="18.75" customHeight="1" collapsed="1" thickBot="1" x14ac:dyDescent="0.25">
      <c r="A100" s="112">
        <v>19</v>
      </c>
      <c r="B100" s="101">
        <f t="shared" ref="B100:Y100" si="18">SUM(B101:B104)</f>
        <v>756.20600000000002</v>
      </c>
      <c r="C100" s="102">
        <f t="shared" si="18"/>
        <v>741.29599999999994</v>
      </c>
      <c r="D100" s="102">
        <f t="shared" si="18"/>
        <v>744.84599999999989</v>
      </c>
      <c r="E100" s="103">
        <f t="shared" si="18"/>
        <v>755.67600000000004</v>
      </c>
      <c r="F100" s="103">
        <f t="shared" si="18"/>
        <v>738.89600000000007</v>
      </c>
      <c r="G100" s="103">
        <f t="shared" si="18"/>
        <v>727.94600000000003</v>
      </c>
      <c r="H100" s="103">
        <f t="shared" si="18"/>
        <v>729.99599999999998</v>
      </c>
      <c r="I100" s="103">
        <f t="shared" si="18"/>
        <v>732.76599999999996</v>
      </c>
      <c r="J100" s="103">
        <f t="shared" si="18"/>
        <v>735.59599999999989</v>
      </c>
      <c r="K100" s="104">
        <f t="shared" si="18"/>
        <v>745.39600000000007</v>
      </c>
      <c r="L100" s="103">
        <f t="shared" si="18"/>
        <v>747.79599999999994</v>
      </c>
      <c r="M100" s="105">
        <f t="shared" si="18"/>
        <v>740.46600000000001</v>
      </c>
      <c r="N100" s="104">
        <f t="shared" si="18"/>
        <v>746.35599999999988</v>
      </c>
      <c r="O100" s="103">
        <f t="shared" si="18"/>
        <v>730.18600000000004</v>
      </c>
      <c r="P100" s="105">
        <f t="shared" si="18"/>
        <v>735.93600000000004</v>
      </c>
      <c r="Q100" s="106">
        <f t="shared" si="18"/>
        <v>753.12600000000009</v>
      </c>
      <c r="R100" s="103">
        <f t="shared" si="18"/>
        <v>762.12600000000009</v>
      </c>
      <c r="S100" s="106">
        <f t="shared" si="18"/>
        <v>771.45600000000002</v>
      </c>
      <c r="T100" s="103">
        <f t="shared" si="18"/>
        <v>758.23599999999999</v>
      </c>
      <c r="U100" s="102">
        <f t="shared" si="18"/>
        <v>754.92600000000004</v>
      </c>
      <c r="V100" s="102">
        <f t="shared" si="18"/>
        <v>751.94600000000003</v>
      </c>
      <c r="W100" s="102">
        <f t="shared" si="18"/>
        <v>759.96600000000001</v>
      </c>
      <c r="X100" s="102">
        <f t="shared" si="18"/>
        <v>759.92600000000004</v>
      </c>
      <c r="Y100" s="107">
        <f t="shared" si="18"/>
        <v>761.726</v>
      </c>
    </row>
    <row r="101" spans="1:25" s="62" customFormat="1" ht="18.75" hidden="1" customHeight="1" outlineLevel="1" x14ac:dyDescent="0.2">
      <c r="A101" s="157" t="s">
        <v>8</v>
      </c>
      <c r="B101" s="255">
        <f>'май (5 цк)'!B101</f>
        <v>711.15</v>
      </c>
      <c r="C101" s="255">
        <f>'май (5 цк)'!C101</f>
        <v>696.24</v>
      </c>
      <c r="D101" s="255">
        <f>'май (5 цк)'!D101</f>
        <v>699.79</v>
      </c>
      <c r="E101" s="255">
        <f>'май (5 цк)'!E101</f>
        <v>710.62</v>
      </c>
      <c r="F101" s="255">
        <f>'май (5 цк)'!F101</f>
        <v>693.84</v>
      </c>
      <c r="G101" s="255">
        <f>'май (5 цк)'!G101</f>
        <v>682.89</v>
      </c>
      <c r="H101" s="255">
        <f>'май (5 цк)'!H101</f>
        <v>684.94</v>
      </c>
      <c r="I101" s="255">
        <f>'май (5 цк)'!I101</f>
        <v>687.71</v>
      </c>
      <c r="J101" s="255">
        <f>'май (5 цк)'!J101</f>
        <v>690.54</v>
      </c>
      <c r="K101" s="255">
        <f>'май (5 цк)'!K101</f>
        <v>700.34</v>
      </c>
      <c r="L101" s="255">
        <f>'май (5 цк)'!L101</f>
        <v>702.74</v>
      </c>
      <c r="M101" s="255">
        <f>'май (5 цк)'!M101</f>
        <v>695.41</v>
      </c>
      <c r="N101" s="255">
        <f>'май (5 цк)'!N101</f>
        <v>701.3</v>
      </c>
      <c r="O101" s="255">
        <f>'май (5 цк)'!O101</f>
        <v>685.13</v>
      </c>
      <c r="P101" s="255">
        <f>'май (5 цк)'!P101</f>
        <v>690.88</v>
      </c>
      <c r="Q101" s="255">
        <f>'май (5 цк)'!Q101</f>
        <v>708.07</v>
      </c>
      <c r="R101" s="255">
        <f>'май (5 цк)'!R101</f>
        <v>717.07</v>
      </c>
      <c r="S101" s="255">
        <f>'май (5 цк)'!S101</f>
        <v>726.4</v>
      </c>
      <c r="T101" s="255">
        <f>'май (5 цк)'!T101</f>
        <v>713.18</v>
      </c>
      <c r="U101" s="255">
        <f>'май (5 цк)'!U101</f>
        <v>709.87</v>
      </c>
      <c r="V101" s="255">
        <f>'май (5 цк)'!V101</f>
        <v>706.89</v>
      </c>
      <c r="W101" s="255">
        <f>'май (5 цк)'!W101</f>
        <v>714.91</v>
      </c>
      <c r="X101" s="255">
        <f>'май (5 цк)'!X101</f>
        <v>714.87</v>
      </c>
      <c r="Y101" s="255">
        <f>'май (5 цк)'!Y101</f>
        <v>716.67</v>
      </c>
    </row>
    <row r="102" spans="1:25" s="62" customFormat="1" ht="18.75" hidden="1" customHeight="1" outlineLevel="1" x14ac:dyDescent="0.2">
      <c r="A102" s="53" t="s">
        <v>9</v>
      </c>
      <c r="B102" s="76">
        <v>42.56</v>
      </c>
      <c r="C102" s="74">
        <v>42.56</v>
      </c>
      <c r="D102" s="74">
        <v>42.56</v>
      </c>
      <c r="E102" s="74">
        <v>42.56</v>
      </c>
      <c r="F102" s="74">
        <v>42.56</v>
      </c>
      <c r="G102" s="74">
        <v>42.56</v>
      </c>
      <c r="H102" s="74">
        <v>42.56</v>
      </c>
      <c r="I102" s="74">
        <v>42.56</v>
      </c>
      <c r="J102" s="74">
        <v>42.56</v>
      </c>
      <c r="K102" s="74">
        <v>42.56</v>
      </c>
      <c r="L102" s="74">
        <v>42.56</v>
      </c>
      <c r="M102" s="74">
        <v>42.56</v>
      </c>
      <c r="N102" s="74">
        <v>42.56</v>
      </c>
      <c r="O102" s="74">
        <v>42.56</v>
      </c>
      <c r="P102" s="74">
        <v>42.56</v>
      </c>
      <c r="Q102" s="74">
        <v>42.56</v>
      </c>
      <c r="R102" s="74">
        <v>42.56</v>
      </c>
      <c r="S102" s="74">
        <v>42.56</v>
      </c>
      <c r="T102" s="74">
        <v>42.56</v>
      </c>
      <c r="U102" s="74">
        <v>42.56</v>
      </c>
      <c r="V102" s="74">
        <v>42.56</v>
      </c>
      <c r="W102" s="74">
        <v>42.56</v>
      </c>
      <c r="X102" s="74">
        <v>42.56</v>
      </c>
      <c r="Y102" s="81">
        <v>42.56</v>
      </c>
    </row>
    <row r="103" spans="1:25" s="62" customFormat="1" ht="18.75" hidden="1" customHeight="1" outlineLevel="1" x14ac:dyDescent="0.2">
      <c r="A103" s="54" t="s">
        <v>10</v>
      </c>
      <c r="B103" s="76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81"/>
    </row>
    <row r="104" spans="1:25" s="62" customFormat="1" ht="18.75" hidden="1" customHeight="1" outlineLevel="1" thickBot="1" x14ac:dyDescent="0.25">
      <c r="A104" s="158" t="s">
        <v>11</v>
      </c>
      <c r="B104" s="77">
        <v>2.496</v>
      </c>
      <c r="C104" s="75">
        <v>2.496</v>
      </c>
      <c r="D104" s="75">
        <v>2.496</v>
      </c>
      <c r="E104" s="75">
        <v>2.496</v>
      </c>
      <c r="F104" s="75">
        <v>2.496</v>
      </c>
      <c r="G104" s="75">
        <v>2.496</v>
      </c>
      <c r="H104" s="75">
        <v>2.496</v>
      </c>
      <c r="I104" s="75">
        <v>2.496</v>
      </c>
      <c r="J104" s="75">
        <v>2.496</v>
      </c>
      <c r="K104" s="75">
        <v>2.496</v>
      </c>
      <c r="L104" s="75">
        <v>2.496</v>
      </c>
      <c r="M104" s="75">
        <v>2.496</v>
      </c>
      <c r="N104" s="75">
        <v>2.496</v>
      </c>
      <c r="O104" s="75">
        <v>2.496</v>
      </c>
      <c r="P104" s="75">
        <v>2.496</v>
      </c>
      <c r="Q104" s="75">
        <v>2.496</v>
      </c>
      <c r="R104" s="75">
        <v>2.496</v>
      </c>
      <c r="S104" s="75">
        <v>2.496</v>
      </c>
      <c r="T104" s="75">
        <v>2.496</v>
      </c>
      <c r="U104" s="75">
        <v>2.496</v>
      </c>
      <c r="V104" s="75">
        <v>2.496</v>
      </c>
      <c r="W104" s="75">
        <v>2.496</v>
      </c>
      <c r="X104" s="75">
        <v>2.496</v>
      </c>
      <c r="Y104" s="82">
        <v>2.496</v>
      </c>
    </row>
    <row r="105" spans="1:25" s="62" customFormat="1" ht="18.75" customHeight="1" collapsed="1" thickBot="1" x14ac:dyDescent="0.25">
      <c r="A105" s="109">
        <v>20</v>
      </c>
      <c r="B105" s="101">
        <f t="shared" ref="B105:Y105" si="19">SUM(B106:B109)</f>
        <v>741.24599999999998</v>
      </c>
      <c r="C105" s="102">
        <f t="shared" si="19"/>
        <v>721.98599999999999</v>
      </c>
      <c r="D105" s="102">
        <f t="shared" si="19"/>
        <v>726.63600000000008</v>
      </c>
      <c r="E105" s="103">
        <f t="shared" si="19"/>
        <v>737.46600000000001</v>
      </c>
      <c r="F105" s="103">
        <f t="shared" si="19"/>
        <v>733.38600000000008</v>
      </c>
      <c r="G105" s="103">
        <f t="shared" si="19"/>
        <v>732.61599999999987</v>
      </c>
      <c r="H105" s="103">
        <f t="shared" si="19"/>
        <v>736.27599999999995</v>
      </c>
      <c r="I105" s="103">
        <f t="shared" si="19"/>
        <v>720.39600000000007</v>
      </c>
      <c r="J105" s="103">
        <f t="shared" si="19"/>
        <v>723.3359999999999</v>
      </c>
      <c r="K105" s="104">
        <f t="shared" si="19"/>
        <v>729.30599999999993</v>
      </c>
      <c r="L105" s="103">
        <f t="shared" si="19"/>
        <v>731.51599999999996</v>
      </c>
      <c r="M105" s="105">
        <f t="shared" si="19"/>
        <v>730.12600000000009</v>
      </c>
      <c r="N105" s="104">
        <f t="shared" si="19"/>
        <v>738.24599999999998</v>
      </c>
      <c r="O105" s="103">
        <f t="shared" si="19"/>
        <v>713.24599999999998</v>
      </c>
      <c r="P105" s="105">
        <f t="shared" si="19"/>
        <v>720.5859999999999</v>
      </c>
      <c r="Q105" s="106">
        <f t="shared" si="19"/>
        <v>739.54599999999994</v>
      </c>
      <c r="R105" s="103">
        <f t="shared" si="19"/>
        <v>756.67600000000004</v>
      </c>
      <c r="S105" s="106">
        <f t="shared" si="19"/>
        <v>761.88600000000008</v>
      </c>
      <c r="T105" s="103">
        <f t="shared" si="19"/>
        <v>756.05599999999993</v>
      </c>
      <c r="U105" s="102">
        <f t="shared" si="19"/>
        <v>746.88600000000008</v>
      </c>
      <c r="V105" s="102">
        <f t="shared" si="19"/>
        <v>748.36599999999987</v>
      </c>
      <c r="W105" s="102">
        <f t="shared" si="19"/>
        <v>750.41600000000005</v>
      </c>
      <c r="X105" s="102">
        <f t="shared" si="19"/>
        <v>746.00599999999997</v>
      </c>
      <c r="Y105" s="107">
        <f t="shared" si="19"/>
        <v>740.76599999999996</v>
      </c>
    </row>
    <row r="106" spans="1:25" s="62" customFormat="1" ht="18.75" hidden="1" customHeight="1" outlineLevel="1" x14ac:dyDescent="0.2">
      <c r="A106" s="157" t="s">
        <v>8</v>
      </c>
      <c r="B106" s="255">
        <f>'май (5 цк)'!B106</f>
        <v>696.19</v>
      </c>
      <c r="C106" s="255">
        <f>'май (5 цк)'!C106</f>
        <v>676.93</v>
      </c>
      <c r="D106" s="255">
        <f>'май (5 цк)'!D106</f>
        <v>681.58</v>
      </c>
      <c r="E106" s="255">
        <f>'май (5 цк)'!E106</f>
        <v>692.41</v>
      </c>
      <c r="F106" s="255">
        <f>'май (5 цк)'!F106</f>
        <v>688.33</v>
      </c>
      <c r="G106" s="255">
        <f>'май (5 цк)'!G106</f>
        <v>687.56</v>
      </c>
      <c r="H106" s="255">
        <f>'май (5 цк)'!H106</f>
        <v>691.22</v>
      </c>
      <c r="I106" s="255">
        <f>'май (5 цк)'!I106</f>
        <v>675.34</v>
      </c>
      <c r="J106" s="255">
        <f>'май (5 цк)'!J106</f>
        <v>678.28</v>
      </c>
      <c r="K106" s="255">
        <f>'май (5 цк)'!K106</f>
        <v>684.25</v>
      </c>
      <c r="L106" s="255">
        <f>'май (5 цк)'!L106</f>
        <v>686.46</v>
      </c>
      <c r="M106" s="255">
        <f>'май (5 цк)'!M106</f>
        <v>685.07</v>
      </c>
      <c r="N106" s="255">
        <f>'май (5 цк)'!N106</f>
        <v>693.19</v>
      </c>
      <c r="O106" s="255">
        <f>'май (5 цк)'!O106</f>
        <v>668.19</v>
      </c>
      <c r="P106" s="255">
        <f>'май (5 цк)'!P106</f>
        <v>675.53</v>
      </c>
      <c r="Q106" s="255">
        <f>'май (5 цк)'!Q106</f>
        <v>694.49</v>
      </c>
      <c r="R106" s="255">
        <f>'май (5 цк)'!R106</f>
        <v>711.62</v>
      </c>
      <c r="S106" s="255">
        <f>'май (5 цк)'!S106</f>
        <v>716.83</v>
      </c>
      <c r="T106" s="255">
        <f>'май (5 цк)'!T106</f>
        <v>711</v>
      </c>
      <c r="U106" s="255">
        <f>'май (5 цк)'!U106</f>
        <v>701.83</v>
      </c>
      <c r="V106" s="255">
        <f>'май (5 цк)'!V106</f>
        <v>703.31</v>
      </c>
      <c r="W106" s="255">
        <f>'май (5 цк)'!W106</f>
        <v>705.36</v>
      </c>
      <c r="X106" s="255">
        <f>'май (5 цк)'!X106</f>
        <v>700.95</v>
      </c>
      <c r="Y106" s="255">
        <f>'май (5 цк)'!Y106</f>
        <v>695.71</v>
      </c>
    </row>
    <row r="107" spans="1:25" s="62" customFormat="1" ht="18.75" hidden="1" customHeight="1" outlineLevel="1" x14ac:dyDescent="0.2">
      <c r="A107" s="53" t="s">
        <v>9</v>
      </c>
      <c r="B107" s="76">
        <v>42.56</v>
      </c>
      <c r="C107" s="74">
        <v>42.56</v>
      </c>
      <c r="D107" s="74">
        <v>42.56</v>
      </c>
      <c r="E107" s="74">
        <v>42.56</v>
      </c>
      <c r="F107" s="74">
        <v>42.56</v>
      </c>
      <c r="G107" s="74">
        <v>42.56</v>
      </c>
      <c r="H107" s="74">
        <v>42.56</v>
      </c>
      <c r="I107" s="74">
        <v>42.56</v>
      </c>
      <c r="J107" s="74">
        <v>42.56</v>
      </c>
      <c r="K107" s="74">
        <v>42.56</v>
      </c>
      <c r="L107" s="74">
        <v>42.56</v>
      </c>
      <c r="M107" s="74">
        <v>42.56</v>
      </c>
      <c r="N107" s="74">
        <v>42.56</v>
      </c>
      <c r="O107" s="74">
        <v>42.56</v>
      </c>
      <c r="P107" s="74">
        <v>42.56</v>
      </c>
      <c r="Q107" s="74">
        <v>42.56</v>
      </c>
      <c r="R107" s="74">
        <v>42.56</v>
      </c>
      <c r="S107" s="74">
        <v>42.56</v>
      </c>
      <c r="T107" s="74">
        <v>42.56</v>
      </c>
      <c r="U107" s="74">
        <v>42.56</v>
      </c>
      <c r="V107" s="74">
        <v>42.56</v>
      </c>
      <c r="W107" s="74">
        <v>42.56</v>
      </c>
      <c r="X107" s="74">
        <v>42.56</v>
      </c>
      <c r="Y107" s="81">
        <v>42.56</v>
      </c>
    </row>
    <row r="108" spans="1:25" s="62" customFormat="1" ht="18.75" hidden="1" customHeight="1" outlineLevel="1" x14ac:dyDescent="0.2">
      <c r="A108" s="54" t="s">
        <v>10</v>
      </c>
      <c r="B108" s="76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81"/>
    </row>
    <row r="109" spans="1:25" s="62" customFormat="1" ht="18.75" hidden="1" customHeight="1" outlineLevel="1" thickBot="1" x14ac:dyDescent="0.25">
      <c r="A109" s="158" t="s">
        <v>11</v>
      </c>
      <c r="B109" s="77">
        <v>2.496</v>
      </c>
      <c r="C109" s="75">
        <v>2.496</v>
      </c>
      <c r="D109" s="75">
        <v>2.496</v>
      </c>
      <c r="E109" s="75">
        <v>2.496</v>
      </c>
      <c r="F109" s="75">
        <v>2.496</v>
      </c>
      <c r="G109" s="75">
        <v>2.496</v>
      </c>
      <c r="H109" s="75">
        <v>2.496</v>
      </c>
      <c r="I109" s="75">
        <v>2.496</v>
      </c>
      <c r="J109" s="75">
        <v>2.496</v>
      </c>
      <c r="K109" s="75">
        <v>2.496</v>
      </c>
      <c r="L109" s="75">
        <v>2.496</v>
      </c>
      <c r="M109" s="75">
        <v>2.496</v>
      </c>
      <c r="N109" s="75">
        <v>2.496</v>
      </c>
      <c r="O109" s="75">
        <v>2.496</v>
      </c>
      <c r="P109" s="75">
        <v>2.496</v>
      </c>
      <c r="Q109" s="75">
        <v>2.496</v>
      </c>
      <c r="R109" s="75">
        <v>2.496</v>
      </c>
      <c r="S109" s="75">
        <v>2.496</v>
      </c>
      <c r="T109" s="75">
        <v>2.496</v>
      </c>
      <c r="U109" s="75">
        <v>2.496</v>
      </c>
      <c r="V109" s="75">
        <v>2.496</v>
      </c>
      <c r="W109" s="75">
        <v>2.496</v>
      </c>
      <c r="X109" s="75">
        <v>2.496</v>
      </c>
      <c r="Y109" s="82">
        <v>2.496</v>
      </c>
    </row>
    <row r="110" spans="1:25" s="62" customFormat="1" ht="18.75" customHeight="1" collapsed="1" thickBot="1" x14ac:dyDescent="0.25">
      <c r="A110" s="100">
        <v>21</v>
      </c>
      <c r="B110" s="101">
        <f t="shared" ref="B110:Y110" si="20">SUM(B111:B114)</f>
        <v>739.56599999999992</v>
      </c>
      <c r="C110" s="102">
        <f t="shared" si="20"/>
        <v>723.36599999999987</v>
      </c>
      <c r="D110" s="102">
        <f t="shared" si="20"/>
        <v>725.16600000000005</v>
      </c>
      <c r="E110" s="103">
        <f t="shared" si="20"/>
        <v>736.96600000000001</v>
      </c>
      <c r="F110" s="103">
        <f t="shared" si="20"/>
        <v>739.38600000000008</v>
      </c>
      <c r="G110" s="103">
        <f t="shared" si="20"/>
        <v>735.02599999999995</v>
      </c>
      <c r="H110" s="103">
        <f t="shared" si="20"/>
        <v>737.65600000000006</v>
      </c>
      <c r="I110" s="103">
        <f t="shared" si="20"/>
        <v>726.35599999999988</v>
      </c>
      <c r="J110" s="103">
        <f t="shared" si="20"/>
        <v>723.39600000000007</v>
      </c>
      <c r="K110" s="104">
        <f t="shared" si="20"/>
        <v>725.49599999999998</v>
      </c>
      <c r="L110" s="103">
        <f t="shared" si="20"/>
        <v>728.94600000000003</v>
      </c>
      <c r="M110" s="105">
        <f t="shared" si="20"/>
        <v>730.45600000000002</v>
      </c>
      <c r="N110" s="104">
        <f t="shared" si="20"/>
        <v>739.95600000000002</v>
      </c>
      <c r="O110" s="103">
        <f t="shared" si="20"/>
        <v>721.59599999999989</v>
      </c>
      <c r="P110" s="105">
        <f t="shared" si="20"/>
        <v>729.3359999999999</v>
      </c>
      <c r="Q110" s="106">
        <f t="shared" si="20"/>
        <v>741.05599999999993</v>
      </c>
      <c r="R110" s="103">
        <f t="shared" si="20"/>
        <v>750.45600000000002</v>
      </c>
      <c r="S110" s="106">
        <f t="shared" si="20"/>
        <v>756.03599999999994</v>
      </c>
      <c r="T110" s="103">
        <f t="shared" si="20"/>
        <v>745.62600000000009</v>
      </c>
      <c r="U110" s="102">
        <f t="shared" si="20"/>
        <v>736.26599999999996</v>
      </c>
      <c r="V110" s="102">
        <f t="shared" si="20"/>
        <v>738.23599999999999</v>
      </c>
      <c r="W110" s="102">
        <f t="shared" si="20"/>
        <v>747.26599999999996</v>
      </c>
      <c r="X110" s="102">
        <f t="shared" si="20"/>
        <v>753.26599999999996</v>
      </c>
      <c r="Y110" s="107">
        <f t="shared" si="20"/>
        <v>746.07599999999991</v>
      </c>
    </row>
    <row r="111" spans="1:25" s="62" customFormat="1" ht="18.75" hidden="1" customHeight="1" outlineLevel="1" x14ac:dyDescent="0.2">
      <c r="A111" s="157" t="s">
        <v>8</v>
      </c>
      <c r="B111" s="255">
        <f>'май (5 цк)'!B111</f>
        <v>694.51</v>
      </c>
      <c r="C111" s="255">
        <f>'май (5 цк)'!C111</f>
        <v>678.31</v>
      </c>
      <c r="D111" s="255">
        <f>'май (5 цк)'!D111</f>
        <v>680.11</v>
      </c>
      <c r="E111" s="255">
        <f>'май (5 цк)'!E111</f>
        <v>691.91</v>
      </c>
      <c r="F111" s="255">
        <f>'май (5 цк)'!F111</f>
        <v>694.33</v>
      </c>
      <c r="G111" s="255">
        <f>'май (5 цк)'!G111</f>
        <v>689.97</v>
      </c>
      <c r="H111" s="255">
        <f>'май (5 цк)'!H111</f>
        <v>692.6</v>
      </c>
      <c r="I111" s="255">
        <f>'май (5 цк)'!I111</f>
        <v>681.3</v>
      </c>
      <c r="J111" s="255">
        <f>'май (5 цк)'!J111</f>
        <v>678.34</v>
      </c>
      <c r="K111" s="255">
        <f>'май (5 цк)'!K111</f>
        <v>680.44</v>
      </c>
      <c r="L111" s="255">
        <f>'май (5 цк)'!L111</f>
        <v>683.89</v>
      </c>
      <c r="M111" s="255">
        <f>'май (5 цк)'!M111</f>
        <v>685.4</v>
      </c>
      <c r="N111" s="255">
        <f>'май (5 цк)'!N111</f>
        <v>694.9</v>
      </c>
      <c r="O111" s="255">
        <f>'май (5 цк)'!O111</f>
        <v>676.54</v>
      </c>
      <c r="P111" s="255">
        <f>'май (5 цк)'!P111</f>
        <v>684.28</v>
      </c>
      <c r="Q111" s="255">
        <f>'май (5 цк)'!Q111</f>
        <v>696</v>
      </c>
      <c r="R111" s="255">
        <f>'май (5 цк)'!R111</f>
        <v>705.4</v>
      </c>
      <c r="S111" s="255">
        <f>'май (5 цк)'!S111</f>
        <v>710.98</v>
      </c>
      <c r="T111" s="255">
        <f>'май (5 цк)'!T111</f>
        <v>700.57</v>
      </c>
      <c r="U111" s="255">
        <f>'май (5 цк)'!U111</f>
        <v>691.21</v>
      </c>
      <c r="V111" s="255">
        <f>'май (5 цк)'!V111</f>
        <v>693.18</v>
      </c>
      <c r="W111" s="255">
        <f>'май (5 цк)'!W111</f>
        <v>702.21</v>
      </c>
      <c r="X111" s="255">
        <f>'май (5 цк)'!X111</f>
        <v>708.21</v>
      </c>
      <c r="Y111" s="255">
        <f>'май (5 цк)'!Y111</f>
        <v>701.02</v>
      </c>
    </row>
    <row r="112" spans="1:25" s="62" customFormat="1" ht="18.75" hidden="1" customHeight="1" outlineLevel="1" x14ac:dyDescent="0.2">
      <c r="A112" s="53" t="s">
        <v>9</v>
      </c>
      <c r="B112" s="76">
        <v>42.56</v>
      </c>
      <c r="C112" s="74">
        <v>42.56</v>
      </c>
      <c r="D112" s="74">
        <v>42.56</v>
      </c>
      <c r="E112" s="74">
        <v>42.56</v>
      </c>
      <c r="F112" s="74">
        <v>42.56</v>
      </c>
      <c r="G112" s="74">
        <v>42.56</v>
      </c>
      <c r="H112" s="74">
        <v>42.56</v>
      </c>
      <c r="I112" s="74">
        <v>42.56</v>
      </c>
      <c r="J112" s="74">
        <v>42.56</v>
      </c>
      <c r="K112" s="74">
        <v>42.56</v>
      </c>
      <c r="L112" s="74">
        <v>42.56</v>
      </c>
      <c r="M112" s="74">
        <v>42.56</v>
      </c>
      <c r="N112" s="74">
        <v>42.56</v>
      </c>
      <c r="O112" s="74">
        <v>42.56</v>
      </c>
      <c r="P112" s="74">
        <v>42.56</v>
      </c>
      <c r="Q112" s="74">
        <v>42.56</v>
      </c>
      <c r="R112" s="74">
        <v>42.56</v>
      </c>
      <c r="S112" s="74">
        <v>42.56</v>
      </c>
      <c r="T112" s="74">
        <v>42.56</v>
      </c>
      <c r="U112" s="74">
        <v>42.56</v>
      </c>
      <c r="V112" s="74">
        <v>42.56</v>
      </c>
      <c r="W112" s="74">
        <v>42.56</v>
      </c>
      <c r="X112" s="74">
        <v>42.56</v>
      </c>
      <c r="Y112" s="81">
        <v>42.56</v>
      </c>
    </row>
    <row r="113" spans="1:25" s="62" customFormat="1" ht="18.75" hidden="1" customHeight="1" outlineLevel="1" x14ac:dyDescent="0.2">
      <c r="A113" s="54" t="s">
        <v>10</v>
      </c>
      <c r="B113" s="76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81"/>
    </row>
    <row r="114" spans="1:25" s="62" customFormat="1" ht="18.75" hidden="1" customHeight="1" outlineLevel="1" thickBot="1" x14ac:dyDescent="0.25">
      <c r="A114" s="158" t="s">
        <v>11</v>
      </c>
      <c r="B114" s="77">
        <v>2.496</v>
      </c>
      <c r="C114" s="75">
        <v>2.496</v>
      </c>
      <c r="D114" s="75">
        <v>2.496</v>
      </c>
      <c r="E114" s="75">
        <v>2.496</v>
      </c>
      <c r="F114" s="75">
        <v>2.496</v>
      </c>
      <c r="G114" s="75">
        <v>2.496</v>
      </c>
      <c r="H114" s="75">
        <v>2.496</v>
      </c>
      <c r="I114" s="75">
        <v>2.496</v>
      </c>
      <c r="J114" s="75">
        <v>2.496</v>
      </c>
      <c r="K114" s="75">
        <v>2.496</v>
      </c>
      <c r="L114" s="75">
        <v>2.496</v>
      </c>
      <c r="M114" s="75">
        <v>2.496</v>
      </c>
      <c r="N114" s="75">
        <v>2.496</v>
      </c>
      <c r="O114" s="75">
        <v>2.496</v>
      </c>
      <c r="P114" s="75">
        <v>2.496</v>
      </c>
      <c r="Q114" s="75">
        <v>2.496</v>
      </c>
      <c r="R114" s="75">
        <v>2.496</v>
      </c>
      <c r="S114" s="75">
        <v>2.496</v>
      </c>
      <c r="T114" s="75">
        <v>2.496</v>
      </c>
      <c r="U114" s="75">
        <v>2.496</v>
      </c>
      <c r="V114" s="75">
        <v>2.496</v>
      </c>
      <c r="W114" s="75">
        <v>2.496</v>
      </c>
      <c r="X114" s="75">
        <v>2.496</v>
      </c>
      <c r="Y114" s="82">
        <v>2.496</v>
      </c>
    </row>
    <row r="115" spans="1:25" s="62" customFormat="1" ht="18.75" customHeight="1" collapsed="1" thickBot="1" x14ac:dyDescent="0.25">
      <c r="A115" s="109">
        <v>22</v>
      </c>
      <c r="B115" s="101">
        <f t="shared" ref="B115:Y115" si="21">SUM(B116:B119)</f>
        <v>772.73599999999999</v>
      </c>
      <c r="C115" s="102">
        <f t="shared" si="21"/>
        <v>748.38600000000008</v>
      </c>
      <c r="D115" s="102">
        <f t="shared" si="21"/>
        <v>766.99599999999998</v>
      </c>
      <c r="E115" s="103">
        <f t="shared" si="21"/>
        <v>773.10599999999988</v>
      </c>
      <c r="F115" s="103">
        <f t="shared" si="21"/>
        <v>771.39600000000007</v>
      </c>
      <c r="G115" s="103">
        <f t="shared" si="21"/>
        <v>770.63600000000008</v>
      </c>
      <c r="H115" s="103">
        <f t="shared" si="21"/>
        <v>772.07599999999991</v>
      </c>
      <c r="I115" s="103">
        <f t="shared" si="21"/>
        <v>761.74599999999998</v>
      </c>
      <c r="J115" s="103">
        <f t="shared" si="21"/>
        <v>764.5859999999999</v>
      </c>
      <c r="K115" s="104">
        <f t="shared" si="21"/>
        <v>776.30599999999993</v>
      </c>
      <c r="L115" s="103">
        <f t="shared" si="21"/>
        <v>773.56599999999992</v>
      </c>
      <c r="M115" s="105">
        <f t="shared" si="21"/>
        <v>773.20600000000002</v>
      </c>
      <c r="N115" s="104">
        <f t="shared" si="21"/>
        <v>773.93600000000004</v>
      </c>
      <c r="O115" s="103">
        <f t="shared" si="21"/>
        <v>752.14600000000007</v>
      </c>
      <c r="P115" s="105">
        <f t="shared" si="21"/>
        <v>754.07599999999991</v>
      </c>
      <c r="Q115" s="106">
        <f t="shared" si="21"/>
        <v>764.68600000000004</v>
      </c>
      <c r="R115" s="103">
        <f t="shared" si="21"/>
        <v>773.13600000000008</v>
      </c>
      <c r="S115" s="106">
        <f t="shared" si="21"/>
        <v>779.81599999999992</v>
      </c>
      <c r="T115" s="103">
        <f t="shared" si="21"/>
        <v>772.79599999999994</v>
      </c>
      <c r="U115" s="102">
        <f t="shared" si="21"/>
        <v>768.78599999999994</v>
      </c>
      <c r="V115" s="102">
        <f t="shared" si="21"/>
        <v>771.40600000000006</v>
      </c>
      <c r="W115" s="102">
        <f t="shared" si="21"/>
        <v>773.0859999999999</v>
      </c>
      <c r="X115" s="102">
        <f t="shared" si="21"/>
        <v>775.05599999999993</v>
      </c>
      <c r="Y115" s="107">
        <f t="shared" si="21"/>
        <v>780.99599999999998</v>
      </c>
    </row>
    <row r="116" spans="1:25" s="62" customFormat="1" ht="18.75" hidden="1" customHeight="1" outlineLevel="1" x14ac:dyDescent="0.2">
      <c r="A116" s="157" t="s">
        <v>8</v>
      </c>
      <c r="B116" s="255">
        <f>'май (5 цк)'!B116</f>
        <v>727.68</v>
      </c>
      <c r="C116" s="255">
        <f>'май (5 цк)'!C116</f>
        <v>703.33</v>
      </c>
      <c r="D116" s="255">
        <f>'май (5 цк)'!D116</f>
        <v>721.94</v>
      </c>
      <c r="E116" s="255">
        <f>'май (5 цк)'!E116</f>
        <v>728.05</v>
      </c>
      <c r="F116" s="255">
        <f>'май (5 цк)'!F116</f>
        <v>726.34</v>
      </c>
      <c r="G116" s="255">
        <f>'май (5 цк)'!G116</f>
        <v>725.58</v>
      </c>
      <c r="H116" s="255">
        <f>'май (5 цк)'!H116</f>
        <v>727.02</v>
      </c>
      <c r="I116" s="255">
        <f>'май (5 цк)'!I116</f>
        <v>716.69</v>
      </c>
      <c r="J116" s="255">
        <f>'май (5 цк)'!J116</f>
        <v>719.53</v>
      </c>
      <c r="K116" s="255">
        <f>'май (5 цк)'!K116</f>
        <v>731.25</v>
      </c>
      <c r="L116" s="255">
        <f>'май (5 цк)'!L116</f>
        <v>728.51</v>
      </c>
      <c r="M116" s="255">
        <f>'май (5 цк)'!M116</f>
        <v>728.15</v>
      </c>
      <c r="N116" s="255">
        <f>'май (5 цк)'!N116</f>
        <v>728.88</v>
      </c>
      <c r="O116" s="255">
        <f>'май (5 цк)'!O116</f>
        <v>707.09</v>
      </c>
      <c r="P116" s="255">
        <f>'май (5 цк)'!P116</f>
        <v>709.02</v>
      </c>
      <c r="Q116" s="255">
        <f>'май (5 цк)'!Q116</f>
        <v>719.63</v>
      </c>
      <c r="R116" s="255">
        <f>'май (5 цк)'!R116</f>
        <v>728.08</v>
      </c>
      <c r="S116" s="255">
        <f>'май (5 цк)'!S116</f>
        <v>734.76</v>
      </c>
      <c r="T116" s="255">
        <f>'май (5 цк)'!T116</f>
        <v>727.74</v>
      </c>
      <c r="U116" s="255">
        <f>'май (5 цк)'!U116</f>
        <v>723.73</v>
      </c>
      <c r="V116" s="255">
        <f>'май (5 цк)'!V116</f>
        <v>726.35</v>
      </c>
      <c r="W116" s="255">
        <f>'май (5 цк)'!W116</f>
        <v>728.03</v>
      </c>
      <c r="X116" s="255">
        <f>'май (5 цк)'!X116</f>
        <v>730</v>
      </c>
      <c r="Y116" s="255">
        <f>'май (5 цк)'!Y116</f>
        <v>735.94</v>
      </c>
    </row>
    <row r="117" spans="1:25" s="62" customFormat="1" ht="18.75" hidden="1" customHeight="1" outlineLevel="1" x14ac:dyDescent="0.2">
      <c r="A117" s="53" t="s">
        <v>9</v>
      </c>
      <c r="B117" s="76">
        <v>42.56</v>
      </c>
      <c r="C117" s="74">
        <v>42.56</v>
      </c>
      <c r="D117" s="74">
        <v>42.56</v>
      </c>
      <c r="E117" s="74">
        <v>42.56</v>
      </c>
      <c r="F117" s="74">
        <v>42.56</v>
      </c>
      <c r="G117" s="74">
        <v>42.56</v>
      </c>
      <c r="H117" s="74">
        <v>42.56</v>
      </c>
      <c r="I117" s="74">
        <v>42.56</v>
      </c>
      <c r="J117" s="74">
        <v>42.56</v>
      </c>
      <c r="K117" s="74">
        <v>42.56</v>
      </c>
      <c r="L117" s="74">
        <v>42.56</v>
      </c>
      <c r="M117" s="74">
        <v>42.56</v>
      </c>
      <c r="N117" s="74">
        <v>42.56</v>
      </c>
      <c r="O117" s="74">
        <v>42.56</v>
      </c>
      <c r="P117" s="74">
        <v>42.56</v>
      </c>
      <c r="Q117" s="74">
        <v>42.56</v>
      </c>
      <c r="R117" s="74">
        <v>42.56</v>
      </c>
      <c r="S117" s="74">
        <v>42.56</v>
      </c>
      <c r="T117" s="74">
        <v>42.56</v>
      </c>
      <c r="U117" s="74">
        <v>42.56</v>
      </c>
      <c r="V117" s="74">
        <v>42.56</v>
      </c>
      <c r="W117" s="74">
        <v>42.56</v>
      </c>
      <c r="X117" s="74">
        <v>42.56</v>
      </c>
      <c r="Y117" s="81">
        <v>42.56</v>
      </c>
    </row>
    <row r="118" spans="1:25" s="62" customFormat="1" ht="18.75" hidden="1" customHeight="1" outlineLevel="1" x14ac:dyDescent="0.2">
      <c r="A118" s="54" t="s">
        <v>10</v>
      </c>
      <c r="B118" s="76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81"/>
    </row>
    <row r="119" spans="1:25" s="62" customFormat="1" ht="18.75" hidden="1" customHeight="1" outlineLevel="1" thickBot="1" x14ac:dyDescent="0.25">
      <c r="A119" s="158" t="s">
        <v>11</v>
      </c>
      <c r="B119" s="77">
        <v>2.496</v>
      </c>
      <c r="C119" s="75">
        <v>2.496</v>
      </c>
      <c r="D119" s="75">
        <v>2.496</v>
      </c>
      <c r="E119" s="75">
        <v>2.496</v>
      </c>
      <c r="F119" s="75">
        <v>2.496</v>
      </c>
      <c r="G119" s="75">
        <v>2.496</v>
      </c>
      <c r="H119" s="75">
        <v>2.496</v>
      </c>
      <c r="I119" s="75">
        <v>2.496</v>
      </c>
      <c r="J119" s="75">
        <v>2.496</v>
      </c>
      <c r="K119" s="75">
        <v>2.496</v>
      </c>
      <c r="L119" s="75">
        <v>2.496</v>
      </c>
      <c r="M119" s="75">
        <v>2.496</v>
      </c>
      <c r="N119" s="75">
        <v>2.496</v>
      </c>
      <c r="O119" s="75">
        <v>2.496</v>
      </c>
      <c r="P119" s="75">
        <v>2.496</v>
      </c>
      <c r="Q119" s="75">
        <v>2.496</v>
      </c>
      <c r="R119" s="75">
        <v>2.496</v>
      </c>
      <c r="S119" s="75">
        <v>2.496</v>
      </c>
      <c r="T119" s="75">
        <v>2.496</v>
      </c>
      <c r="U119" s="75">
        <v>2.496</v>
      </c>
      <c r="V119" s="75">
        <v>2.496</v>
      </c>
      <c r="W119" s="75">
        <v>2.496</v>
      </c>
      <c r="X119" s="75">
        <v>2.496</v>
      </c>
      <c r="Y119" s="82">
        <v>2.496</v>
      </c>
    </row>
    <row r="120" spans="1:25" s="62" customFormat="1" ht="18.75" customHeight="1" collapsed="1" thickBot="1" x14ac:dyDescent="0.25">
      <c r="A120" s="100">
        <v>23</v>
      </c>
      <c r="B120" s="101">
        <f t="shared" ref="B120:Y120" si="22">SUM(B121:B124)</f>
        <v>742.01599999999996</v>
      </c>
      <c r="C120" s="102">
        <f t="shared" si="22"/>
        <v>721.17600000000004</v>
      </c>
      <c r="D120" s="102">
        <f t="shared" si="22"/>
        <v>727.90600000000006</v>
      </c>
      <c r="E120" s="103">
        <f t="shared" si="22"/>
        <v>736.31599999999992</v>
      </c>
      <c r="F120" s="103">
        <f t="shared" si="22"/>
        <v>727.37600000000009</v>
      </c>
      <c r="G120" s="103">
        <f t="shared" si="22"/>
        <v>726.476</v>
      </c>
      <c r="H120" s="103">
        <f t="shared" si="22"/>
        <v>726.68600000000004</v>
      </c>
      <c r="I120" s="103">
        <f t="shared" si="22"/>
        <v>716.69600000000003</v>
      </c>
      <c r="J120" s="103">
        <f t="shared" si="22"/>
        <v>721.82599999999991</v>
      </c>
      <c r="K120" s="104">
        <f t="shared" si="22"/>
        <v>729.8359999999999</v>
      </c>
      <c r="L120" s="103">
        <f t="shared" si="22"/>
        <v>733.81599999999992</v>
      </c>
      <c r="M120" s="105">
        <f t="shared" si="22"/>
        <v>737.01599999999996</v>
      </c>
      <c r="N120" s="104">
        <f t="shared" si="22"/>
        <v>730.92600000000004</v>
      </c>
      <c r="O120" s="103">
        <f t="shared" si="22"/>
        <v>716.18600000000004</v>
      </c>
      <c r="P120" s="105">
        <f t="shared" si="22"/>
        <v>722.26599999999996</v>
      </c>
      <c r="Q120" s="106">
        <f t="shared" si="22"/>
        <v>739.03599999999994</v>
      </c>
      <c r="R120" s="103">
        <f t="shared" si="22"/>
        <v>753.28599999999994</v>
      </c>
      <c r="S120" s="106">
        <f t="shared" si="22"/>
        <v>751.89600000000007</v>
      </c>
      <c r="T120" s="103">
        <f t="shared" si="22"/>
        <v>743.07599999999991</v>
      </c>
      <c r="U120" s="102">
        <f t="shared" si="22"/>
        <v>734.19600000000003</v>
      </c>
      <c r="V120" s="102">
        <f t="shared" si="22"/>
        <v>741.75599999999997</v>
      </c>
      <c r="W120" s="102">
        <f t="shared" si="22"/>
        <v>742.70600000000002</v>
      </c>
      <c r="X120" s="102">
        <f t="shared" si="22"/>
        <v>742.16600000000005</v>
      </c>
      <c r="Y120" s="107">
        <f t="shared" si="22"/>
        <v>736.16600000000005</v>
      </c>
    </row>
    <row r="121" spans="1:25" s="62" customFormat="1" ht="18.75" hidden="1" customHeight="1" outlineLevel="1" x14ac:dyDescent="0.2">
      <c r="A121" s="157" t="s">
        <v>8</v>
      </c>
      <c r="B121" s="255">
        <f>'май (5 цк)'!B121</f>
        <v>696.96</v>
      </c>
      <c r="C121" s="255">
        <f>'май (5 цк)'!C121</f>
        <v>676.12</v>
      </c>
      <c r="D121" s="255">
        <f>'май (5 цк)'!D121</f>
        <v>682.85</v>
      </c>
      <c r="E121" s="255">
        <f>'май (5 цк)'!E121</f>
        <v>691.26</v>
      </c>
      <c r="F121" s="255">
        <f>'май (5 цк)'!F121</f>
        <v>682.32</v>
      </c>
      <c r="G121" s="255">
        <f>'май (5 цк)'!G121</f>
        <v>681.42</v>
      </c>
      <c r="H121" s="255">
        <f>'май (5 цк)'!H121</f>
        <v>681.63</v>
      </c>
      <c r="I121" s="255">
        <f>'май (5 цк)'!I121</f>
        <v>671.64</v>
      </c>
      <c r="J121" s="255">
        <f>'май (5 цк)'!J121</f>
        <v>676.77</v>
      </c>
      <c r="K121" s="255">
        <f>'май (5 цк)'!K121</f>
        <v>684.78</v>
      </c>
      <c r="L121" s="255">
        <f>'май (5 цк)'!L121</f>
        <v>688.76</v>
      </c>
      <c r="M121" s="255">
        <f>'май (5 цк)'!M121</f>
        <v>691.96</v>
      </c>
      <c r="N121" s="255">
        <f>'май (5 цк)'!N121</f>
        <v>685.87</v>
      </c>
      <c r="O121" s="255">
        <f>'май (5 цк)'!O121</f>
        <v>671.13</v>
      </c>
      <c r="P121" s="255">
        <f>'май (5 цк)'!P121</f>
        <v>677.21</v>
      </c>
      <c r="Q121" s="255">
        <f>'май (5 цк)'!Q121</f>
        <v>693.98</v>
      </c>
      <c r="R121" s="255">
        <f>'май (5 цк)'!R121</f>
        <v>708.23</v>
      </c>
      <c r="S121" s="255">
        <f>'май (5 цк)'!S121</f>
        <v>706.84</v>
      </c>
      <c r="T121" s="255">
        <f>'май (5 цк)'!T121</f>
        <v>698.02</v>
      </c>
      <c r="U121" s="255">
        <f>'май (5 цк)'!U121</f>
        <v>689.14</v>
      </c>
      <c r="V121" s="255">
        <f>'май (5 цк)'!V121</f>
        <v>696.7</v>
      </c>
      <c r="W121" s="255">
        <f>'май (5 цк)'!W121</f>
        <v>697.65</v>
      </c>
      <c r="X121" s="255">
        <f>'май (5 цк)'!X121</f>
        <v>697.11</v>
      </c>
      <c r="Y121" s="255">
        <f>'май (5 цк)'!Y121</f>
        <v>691.11</v>
      </c>
    </row>
    <row r="122" spans="1:25" s="62" customFormat="1" ht="18.75" hidden="1" customHeight="1" outlineLevel="1" x14ac:dyDescent="0.2">
      <c r="A122" s="53" t="s">
        <v>9</v>
      </c>
      <c r="B122" s="76">
        <v>42.56</v>
      </c>
      <c r="C122" s="74">
        <v>42.56</v>
      </c>
      <c r="D122" s="74">
        <v>42.56</v>
      </c>
      <c r="E122" s="74">
        <v>42.56</v>
      </c>
      <c r="F122" s="74">
        <v>42.56</v>
      </c>
      <c r="G122" s="74">
        <v>42.56</v>
      </c>
      <c r="H122" s="74">
        <v>42.56</v>
      </c>
      <c r="I122" s="74">
        <v>42.56</v>
      </c>
      <c r="J122" s="74">
        <v>42.56</v>
      </c>
      <c r="K122" s="74">
        <v>42.56</v>
      </c>
      <c r="L122" s="74">
        <v>42.56</v>
      </c>
      <c r="M122" s="74">
        <v>42.56</v>
      </c>
      <c r="N122" s="74">
        <v>42.56</v>
      </c>
      <c r="O122" s="74">
        <v>42.56</v>
      </c>
      <c r="P122" s="74">
        <v>42.56</v>
      </c>
      <c r="Q122" s="74">
        <v>42.56</v>
      </c>
      <c r="R122" s="74">
        <v>42.56</v>
      </c>
      <c r="S122" s="74">
        <v>42.56</v>
      </c>
      <c r="T122" s="74">
        <v>42.56</v>
      </c>
      <c r="U122" s="74">
        <v>42.56</v>
      </c>
      <c r="V122" s="74">
        <v>42.56</v>
      </c>
      <c r="W122" s="74">
        <v>42.56</v>
      </c>
      <c r="X122" s="74">
        <v>42.56</v>
      </c>
      <c r="Y122" s="81">
        <v>42.56</v>
      </c>
    </row>
    <row r="123" spans="1:25" s="62" customFormat="1" ht="18.75" hidden="1" customHeight="1" outlineLevel="1" x14ac:dyDescent="0.2">
      <c r="A123" s="54" t="s">
        <v>10</v>
      </c>
      <c r="B123" s="76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81"/>
    </row>
    <row r="124" spans="1:25" s="62" customFormat="1" ht="18.75" hidden="1" customHeight="1" outlineLevel="1" thickBot="1" x14ac:dyDescent="0.25">
      <c r="A124" s="158" t="s">
        <v>11</v>
      </c>
      <c r="B124" s="77">
        <v>2.496</v>
      </c>
      <c r="C124" s="75">
        <v>2.496</v>
      </c>
      <c r="D124" s="75">
        <v>2.496</v>
      </c>
      <c r="E124" s="75">
        <v>2.496</v>
      </c>
      <c r="F124" s="75">
        <v>2.496</v>
      </c>
      <c r="G124" s="75">
        <v>2.496</v>
      </c>
      <c r="H124" s="75">
        <v>2.496</v>
      </c>
      <c r="I124" s="75">
        <v>2.496</v>
      </c>
      <c r="J124" s="75">
        <v>2.496</v>
      </c>
      <c r="K124" s="75">
        <v>2.496</v>
      </c>
      <c r="L124" s="75">
        <v>2.496</v>
      </c>
      <c r="M124" s="75">
        <v>2.496</v>
      </c>
      <c r="N124" s="75">
        <v>2.496</v>
      </c>
      <c r="O124" s="75">
        <v>2.496</v>
      </c>
      <c r="P124" s="75">
        <v>2.496</v>
      </c>
      <c r="Q124" s="75">
        <v>2.496</v>
      </c>
      <c r="R124" s="75">
        <v>2.496</v>
      </c>
      <c r="S124" s="75">
        <v>2.496</v>
      </c>
      <c r="T124" s="75">
        <v>2.496</v>
      </c>
      <c r="U124" s="75">
        <v>2.496</v>
      </c>
      <c r="V124" s="75">
        <v>2.496</v>
      </c>
      <c r="W124" s="75">
        <v>2.496</v>
      </c>
      <c r="X124" s="75">
        <v>2.496</v>
      </c>
      <c r="Y124" s="82">
        <v>2.496</v>
      </c>
    </row>
    <row r="125" spans="1:25" s="62" customFormat="1" ht="18.75" customHeight="1" collapsed="1" thickBot="1" x14ac:dyDescent="0.25">
      <c r="A125" s="111">
        <v>24</v>
      </c>
      <c r="B125" s="101">
        <f t="shared" ref="B125:Y125" si="23">SUM(B126:B129)</f>
        <v>746.48599999999999</v>
      </c>
      <c r="C125" s="102">
        <f t="shared" si="23"/>
        <v>726.65600000000006</v>
      </c>
      <c r="D125" s="102">
        <f t="shared" si="23"/>
        <v>721.41600000000005</v>
      </c>
      <c r="E125" s="103">
        <f t="shared" si="23"/>
        <v>632.92600000000004</v>
      </c>
      <c r="F125" s="103">
        <f t="shared" si="23"/>
        <v>45.056000000000004</v>
      </c>
      <c r="G125" s="103">
        <f t="shared" si="23"/>
        <v>45.056000000000004</v>
      </c>
      <c r="H125" s="103">
        <f t="shared" si="23"/>
        <v>45.056000000000004</v>
      </c>
      <c r="I125" s="103">
        <f t="shared" si="23"/>
        <v>45.056000000000004</v>
      </c>
      <c r="J125" s="103">
        <f t="shared" si="23"/>
        <v>45.056000000000004</v>
      </c>
      <c r="K125" s="104">
        <f t="shared" si="23"/>
        <v>45.056000000000004</v>
      </c>
      <c r="L125" s="103">
        <f t="shared" si="23"/>
        <v>45.056000000000004</v>
      </c>
      <c r="M125" s="105">
        <f t="shared" si="23"/>
        <v>45.056000000000004</v>
      </c>
      <c r="N125" s="104">
        <f t="shared" si="23"/>
        <v>45.056000000000004</v>
      </c>
      <c r="O125" s="103">
        <f t="shared" si="23"/>
        <v>45.056000000000004</v>
      </c>
      <c r="P125" s="105">
        <f t="shared" si="23"/>
        <v>45.056000000000004</v>
      </c>
      <c r="Q125" s="106">
        <f t="shared" si="23"/>
        <v>697.54599999999994</v>
      </c>
      <c r="R125" s="103">
        <f t="shared" si="23"/>
        <v>733.52599999999995</v>
      </c>
      <c r="S125" s="106">
        <f t="shared" si="23"/>
        <v>742.00599999999997</v>
      </c>
      <c r="T125" s="103">
        <f t="shared" si="23"/>
        <v>743.50599999999997</v>
      </c>
      <c r="U125" s="102">
        <f t="shared" si="23"/>
        <v>737.27599999999995</v>
      </c>
      <c r="V125" s="102">
        <f t="shared" si="23"/>
        <v>742.78599999999994</v>
      </c>
      <c r="W125" s="102">
        <f t="shared" si="23"/>
        <v>743.59599999999989</v>
      </c>
      <c r="X125" s="102">
        <f t="shared" si="23"/>
        <v>741.54599999999994</v>
      </c>
      <c r="Y125" s="107">
        <f t="shared" si="23"/>
        <v>736.44600000000003</v>
      </c>
    </row>
    <row r="126" spans="1:25" s="62" customFormat="1" ht="18.75" hidden="1" customHeight="1" outlineLevel="1" x14ac:dyDescent="0.2">
      <c r="A126" s="157" t="s">
        <v>8</v>
      </c>
      <c r="B126" s="255">
        <f>'май (5 цк)'!B126</f>
        <v>701.43</v>
      </c>
      <c r="C126" s="255">
        <f>'май (5 цк)'!C126</f>
        <v>681.6</v>
      </c>
      <c r="D126" s="255">
        <f>'май (5 цк)'!D126</f>
        <v>676.36</v>
      </c>
      <c r="E126" s="255">
        <f>'май (5 цк)'!E126</f>
        <v>587.87</v>
      </c>
      <c r="F126" s="255" t="str">
        <f>'май (5 цк)'!F126</f>
        <v>0</v>
      </c>
      <c r="G126" s="255" t="str">
        <f>'май (5 цк)'!G126</f>
        <v>0</v>
      </c>
      <c r="H126" s="255" t="str">
        <f>'май (5 цк)'!H126</f>
        <v>0</v>
      </c>
      <c r="I126" s="255" t="str">
        <f>'май (5 цк)'!I126</f>
        <v>0</v>
      </c>
      <c r="J126" s="255" t="str">
        <f>'май (5 цк)'!J126</f>
        <v>0</v>
      </c>
      <c r="K126" s="255" t="str">
        <f>'май (5 цк)'!K126</f>
        <v>0</v>
      </c>
      <c r="L126" s="255" t="str">
        <f>'май (5 цк)'!L126</f>
        <v>0</v>
      </c>
      <c r="M126" s="255" t="str">
        <f>'май (5 цк)'!M126</f>
        <v>0</v>
      </c>
      <c r="N126" s="255" t="str">
        <f>'май (5 цк)'!N126</f>
        <v>0</v>
      </c>
      <c r="O126" s="255" t="str">
        <f>'май (5 цк)'!O126</f>
        <v>0</v>
      </c>
      <c r="P126" s="255" t="str">
        <f>'май (5 цк)'!P126</f>
        <v>0</v>
      </c>
      <c r="Q126" s="255">
        <f>'май (5 цк)'!Q126</f>
        <v>652.49</v>
      </c>
      <c r="R126" s="255">
        <f>'май (5 цк)'!R126</f>
        <v>688.47</v>
      </c>
      <c r="S126" s="255">
        <f>'май (5 цк)'!S126</f>
        <v>696.95</v>
      </c>
      <c r="T126" s="255">
        <f>'май (5 цк)'!T126</f>
        <v>698.45</v>
      </c>
      <c r="U126" s="255">
        <f>'май (5 цк)'!U126</f>
        <v>692.22</v>
      </c>
      <c r="V126" s="255">
        <f>'май (5 цк)'!V126</f>
        <v>697.73</v>
      </c>
      <c r="W126" s="255">
        <f>'май (5 цк)'!W126</f>
        <v>698.54</v>
      </c>
      <c r="X126" s="255">
        <f>'май (5 цк)'!X126</f>
        <v>696.49</v>
      </c>
      <c r="Y126" s="255">
        <f>'май (5 цк)'!Y126</f>
        <v>691.39</v>
      </c>
    </row>
    <row r="127" spans="1:25" s="62" customFormat="1" ht="18.75" hidden="1" customHeight="1" outlineLevel="1" x14ac:dyDescent="0.2">
      <c r="A127" s="53" t="s">
        <v>9</v>
      </c>
      <c r="B127" s="76">
        <v>42.56</v>
      </c>
      <c r="C127" s="74">
        <v>42.56</v>
      </c>
      <c r="D127" s="74">
        <v>42.56</v>
      </c>
      <c r="E127" s="74">
        <v>42.56</v>
      </c>
      <c r="F127" s="74">
        <v>42.56</v>
      </c>
      <c r="G127" s="74">
        <v>42.56</v>
      </c>
      <c r="H127" s="74">
        <v>42.56</v>
      </c>
      <c r="I127" s="74">
        <v>42.56</v>
      </c>
      <c r="J127" s="74">
        <v>42.56</v>
      </c>
      <c r="K127" s="74">
        <v>42.56</v>
      </c>
      <c r="L127" s="74">
        <v>42.56</v>
      </c>
      <c r="M127" s="74">
        <v>42.56</v>
      </c>
      <c r="N127" s="74">
        <v>42.56</v>
      </c>
      <c r="O127" s="74">
        <v>42.56</v>
      </c>
      <c r="P127" s="74">
        <v>42.56</v>
      </c>
      <c r="Q127" s="74">
        <v>42.56</v>
      </c>
      <c r="R127" s="74">
        <v>42.56</v>
      </c>
      <c r="S127" s="74">
        <v>42.56</v>
      </c>
      <c r="T127" s="74">
        <v>42.56</v>
      </c>
      <c r="U127" s="74">
        <v>42.56</v>
      </c>
      <c r="V127" s="74">
        <v>42.56</v>
      </c>
      <c r="W127" s="74">
        <v>42.56</v>
      </c>
      <c r="X127" s="74">
        <v>42.56</v>
      </c>
      <c r="Y127" s="81">
        <v>42.56</v>
      </c>
    </row>
    <row r="128" spans="1:25" s="62" customFormat="1" ht="18.75" hidden="1" customHeight="1" outlineLevel="1" x14ac:dyDescent="0.2">
      <c r="A128" s="54" t="s">
        <v>10</v>
      </c>
      <c r="B128" s="76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81"/>
    </row>
    <row r="129" spans="1:25" s="62" customFormat="1" ht="18.75" hidden="1" customHeight="1" outlineLevel="1" thickBot="1" x14ac:dyDescent="0.25">
      <c r="A129" s="158" t="s">
        <v>11</v>
      </c>
      <c r="B129" s="77">
        <v>2.496</v>
      </c>
      <c r="C129" s="75">
        <v>2.496</v>
      </c>
      <c r="D129" s="75">
        <v>2.496</v>
      </c>
      <c r="E129" s="75">
        <v>2.496</v>
      </c>
      <c r="F129" s="75">
        <v>2.496</v>
      </c>
      <c r="G129" s="75">
        <v>2.496</v>
      </c>
      <c r="H129" s="75">
        <v>2.496</v>
      </c>
      <c r="I129" s="75">
        <v>2.496</v>
      </c>
      <c r="J129" s="75">
        <v>2.496</v>
      </c>
      <c r="K129" s="75">
        <v>2.496</v>
      </c>
      <c r="L129" s="75">
        <v>2.496</v>
      </c>
      <c r="M129" s="75">
        <v>2.496</v>
      </c>
      <c r="N129" s="75">
        <v>2.496</v>
      </c>
      <c r="O129" s="75">
        <v>2.496</v>
      </c>
      <c r="P129" s="75">
        <v>2.496</v>
      </c>
      <c r="Q129" s="75">
        <v>2.496</v>
      </c>
      <c r="R129" s="75">
        <v>2.496</v>
      </c>
      <c r="S129" s="75">
        <v>2.496</v>
      </c>
      <c r="T129" s="75">
        <v>2.496</v>
      </c>
      <c r="U129" s="75">
        <v>2.496</v>
      </c>
      <c r="V129" s="75">
        <v>2.496</v>
      </c>
      <c r="W129" s="75">
        <v>2.496</v>
      </c>
      <c r="X129" s="75">
        <v>2.496</v>
      </c>
      <c r="Y129" s="82">
        <v>2.496</v>
      </c>
    </row>
    <row r="130" spans="1:25" s="62" customFormat="1" ht="18.75" customHeight="1" collapsed="1" thickBot="1" x14ac:dyDescent="0.25">
      <c r="A130" s="109">
        <v>25</v>
      </c>
      <c r="B130" s="101">
        <f t="shared" ref="B130:Y130" si="24">SUM(B131:B134)</f>
        <v>768.17600000000004</v>
      </c>
      <c r="C130" s="102">
        <f t="shared" si="24"/>
        <v>750.37600000000009</v>
      </c>
      <c r="D130" s="102">
        <f t="shared" si="24"/>
        <v>754.90600000000006</v>
      </c>
      <c r="E130" s="103">
        <f t="shared" si="24"/>
        <v>772.02599999999995</v>
      </c>
      <c r="F130" s="103">
        <f t="shared" si="24"/>
        <v>767.49599999999998</v>
      </c>
      <c r="G130" s="103">
        <f t="shared" si="24"/>
        <v>761.71600000000001</v>
      </c>
      <c r="H130" s="103">
        <f t="shared" si="24"/>
        <v>762.43600000000004</v>
      </c>
      <c r="I130" s="103">
        <f t="shared" si="24"/>
        <v>747.14600000000007</v>
      </c>
      <c r="J130" s="103">
        <f t="shared" si="24"/>
        <v>753.75599999999997</v>
      </c>
      <c r="K130" s="104">
        <f t="shared" si="24"/>
        <v>766.11599999999987</v>
      </c>
      <c r="L130" s="103">
        <f t="shared" si="24"/>
        <v>767.40600000000006</v>
      </c>
      <c r="M130" s="105">
        <f t="shared" si="24"/>
        <v>768.70600000000002</v>
      </c>
      <c r="N130" s="104">
        <f t="shared" si="24"/>
        <v>770.50599999999997</v>
      </c>
      <c r="O130" s="103">
        <f t="shared" si="24"/>
        <v>748.70600000000002</v>
      </c>
      <c r="P130" s="105">
        <f t="shared" si="24"/>
        <v>750.81599999999992</v>
      </c>
      <c r="Q130" s="106">
        <f t="shared" si="24"/>
        <v>773.45600000000002</v>
      </c>
      <c r="R130" s="103">
        <f t="shared" si="24"/>
        <v>775.03599999999994</v>
      </c>
      <c r="S130" s="106">
        <f t="shared" si="24"/>
        <v>782.30599999999993</v>
      </c>
      <c r="T130" s="103">
        <f t="shared" si="24"/>
        <v>773.09599999999989</v>
      </c>
      <c r="U130" s="102">
        <f t="shared" si="24"/>
        <v>756.25599999999997</v>
      </c>
      <c r="V130" s="102">
        <f t="shared" si="24"/>
        <v>761.16600000000005</v>
      </c>
      <c r="W130" s="102">
        <f t="shared" si="24"/>
        <v>765.67600000000004</v>
      </c>
      <c r="X130" s="102">
        <f t="shared" si="24"/>
        <v>767.23599999999999</v>
      </c>
      <c r="Y130" s="107">
        <f t="shared" si="24"/>
        <v>758.77599999999995</v>
      </c>
    </row>
    <row r="131" spans="1:25" s="62" customFormat="1" ht="18.75" hidden="1" customHeight="1" outlineLevel="1" x14ac:dyDescent="0.2">
      <c r="A131" s="157" t="s">
        <v>8</v>
      </c>
      <c r="B131" s="255">
        <f>'май (5 цк)'!B131</f>
        <v>723.12</v>
      </c>
      <c r="C131" s="255">
        <f>'май (5 цк)'!C131</f>
        <v>705.32</v>
      </c>
      <c r="D131" s="255">
        <f>'май (5 цк)'!D131</f>
        <v>709.85</v>
      </c>
      <c r="E131" s="255">
        <f>'май (5 цк)'!E131</f>
        <v>726.97</v>
      </c>
      <c r="F131" s="255">
        <f>'май (5 цк)'!F131</f>
        <v>722.44</v>
      </c>
      <c r="G131" s="255">
        <f>'май (5 цк)'!G131</f>
        <v>716.66</v>
      </c>
      <c r="H131" s="255">
        <f>'май (5 цк)'!H131</f>
        <v>717.38</v>
      </c>
      <c r="I131" s="255">
        <f>'май (5 цк)'!I131</f>
        <v>702.09</v>
      </c>
      <c r="J131" s="255">
        <f>'май (5 цк)'!J131</f>
        <v>708.7</v>
      </c>
      <c r="K131" s="255">
        <f>'май (5 цк)'!K131</f>
        <v>721.06</v>
      </c>
      <c r="L131" s="255">
        <f>'май (5 цк)'!L131</f>
        <v>722.35</v>
      </c>
      <c r="M131" s="255">
        <f>'май (5 цк)'!M131</f>
        <v>723.65</v>
      </c>
      <c r="N131" s="255">
        <f>'май (5 цк)'!N131</f>
        <v>725.45</v>
      </c>
      <c r="O131" s="255">
        <f>'май (5 цк)'!O131</f>
        <v>703.65</v>
      </c>
      <c r="P131" s="255">
        <f>'май (5 цк)'!P131</f>
        <v>705.76</v>
      </c>
      <c r="Q131" s="255">
        <f>'май (5 цк)'!Q131</f>
        <v>728.4</v>
      </c>
      <c r="R131" s="255">
        <f>'май (5 цк)'!R131</f>
        <v>729.98</v>
      </c>
      <c r="S131" s="255">
        <f>'май (5 цк)'!S131</f>
        <v>737.25</v>
      </c>
      <c r="T131" s="255">
        <f>'май (5 цк)'!T131</f>
        <v>728.04</v>
      </c>
      <c r="U131" s="255">
        <f>'май (5 цк)'!U131</f>
        <v>711.2</v>
      </c>
      <c r="V131" s="255">
        <f>'май (5 цк)'!V131</f>
        <v>716.11</v>
      </c>
      <c r="W131" s="255">
        <f>'май (5 цк)'!W131</f>
        <v>720.62</v>
      </c>
      <c r="X131" s="255">
        <f>'май (5 цк)'!X131</f>
        <v>722.18</v>
      </c>
      <c r="Y131" s="255">
        <f>'май (5 цк)'!Y131</f>
        <v>713.72</v>
      </c>
    </row>
    <row r="132" spans="1:25" s="62" customFormat="1" ht="18.75" hidden="1" customHeight="1" outlineLevel="1" x14ac:dyDescent="0.2">
      <c r="A132" s="53" t="s">
        <v>9</v>
      </c>
      <c r="B132" s="76">
        <v>42.56</v>
      </c>
      <c r="C132" s="74">
        <v>42.56</v>
      </c>
      <c r="D132" s="74">
        <v>42.56</v>
      </c>
      <c r="E132" s="74">
        <v>42.56</v>
      </c>
      <c r="F132" s="74">
        <v>42.56</v>
      </c>
      <c r="G132" s="74">
        <v>42.56</v>
      </c>
      <c r="H132" s="74">
        <v>42.56</v>
      </c>
      <c r="I132" s="74">
        <v>42.56</v>
      </c>
      <c r="J132" s="74">
        <v>42.56</v>
      </c>
      <c r="K132" s="74">
        <v>42.56</v>
      </c>
      <c r="L132" s="74">
        <v>42.56</v>
      </c>
      <c r="M132" s="74">
        <v>42.56</v>
      </c>
      <c r="N132" s="74">
        <v>42.56</v>
      </c>
      <c r="O132" s="74">
        <v>42.56</v>
      </c>
      <c r="P132" s="74">
        <v>42.56</v>
      </c>
      <c r="Q132" s="74">
        <v>42.56</v>
      </c>
      <c r="R132" s="74">
        <v>42.56</v>
      </c>
      <c r="S132" s="74">
        <v>42.56</v>
      </c>
      <c r="T132" s="74">
        <v>42.56</v>
      </c>
      <c r="U132" s="74">
        <v>42.56</v>
      </c>
      <c r="V132" s="74">
        <v>42.56</v>
      </c>
      <c r="W132" s="74">
        <v>42.56</v>
      </c>
      <c r="X132" s="74">
        <v>42.56</v>
      </c>
      <c r="Y132" s="81">
        <v>42.56</v>
      </c>
    </row>
    <row r="133" spans="1:25" s="62" customFormat="1" ht="18.75" hidden="1" customHeight="1" outlineLevel="1" x14ac:dyDescent="0.2">
      <c r="A133" s="54" t="s">
        <v>10</v>
      </c>
      <c r="B133" s="76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81"/>
    </row>
    <row r="134" spans="1:25" s="62" customFormat="1" ht="18.75" hidden="1" customHeight="1" outlineLevel="1" thickBot="1" x14ac:dyDescent="0.25">
      <c r="A134" s="158" t="s">
        <v>11</v>
      </c>
      <c r="B134" s="77">
        <v>2.496</v>
      </c>
      <c r="C134" s="75">
        <v>2.496</v>
      </c>
      <c r="D134" s="75">
        <v>2.496</v>
      </c>
      <c r="E134" s="75">
        <v>2.496</v>
      </c>
      <c r="F134" s="75">
        <v>2.496</v>
      </c>
      <c r="G134" s="75">
        <v>2.496</v>
      </c>
      <c r="H134" s="75">
        <v>2.496</v>
      </c>
      <c r="I134" s="75">
        <v>2.496</v>
      </c>
      <c r="J134" s="75">
        <v>2.496</v>
      </c>
      <c r="K134" s="75">
        <v>2.496</v>
      </c>
      <c r="L134" s="75">
        <v>2.496</v>
      </c>
      <c r="M134" s="75">
        <v>2.496</v>
      </c>
      <c r="N134" s="75">
        <v>2.496</v>
      </c>
      <c r="O134" s="75">
        <v>2.496</v>
      </c>
      <c r="P134" s="75">
        <v>2.496</v>
      </c>
      <c r="Q134" s="75">
        <v>2.496</v>
      </c>
      <c r="R134" s="75">
        <v>2.496</v>
      </c>
      <c r="S134" s="75">
        <v>2.496</v>
      </c>
      <c r="T134" s="75">
        <v>2.496</v>
      </c>
      <c r="U134" s="75">
        <v>2.496</v>
      </c>
      <c r="V134" s="75">
        <v>2.496</v>
      </c>
      <c r="W134" s="75">
        <v>2.496</v>
      </c>
      <c r="X134" s="75">
        <v>2.496</v>
      </c>
      <c r="Y134" s="82">
        <v>2.496</v>
      </c>
    </row>
    <row r="135" spans="1:25" s="62" customFormat="1" ht="18.75" customHeight="1" collapsed="1" thickBot="1" x14ac:dyDescent="0.25">
      <c r="A135" s="110">
        <v>26</v>
      </c>
      <c r="B135" s="101">
        <f t="shared" ref="B135:Y135" si="25">SUM(B136:B139)</f>
        <v>796.37600000000009</v>
      </c>
      <c r="C135" s="102">
        <f t="shared" si="25"/>
        <v>777.10599999999988</v>
      </c>
      <c r="D135" s="102">
        <f t="shared" si="25"/>
        <v>785.60599999999988</v>
      </c>
      <c r="E135" s="103">
        <f t="shared" si="25"/>
        <v>799.38600000000008</v>
      </c>
      <c r="F135" s="103">
        <f t="shared" si="25"/>
        <v>795.76599999999996</v>
      </c>
      <c r="G135" s="103">
        <f t="shared" si="25"/>
        <v>792.48599999999999</v>
      </c>
      <c r="H135" s="103">
        <f t="shared" si="25"/>
        <v>791.81599999999992</v>
      </c>
      <c r="I135" s="103">
        <f t="shared" si="25"/>
        <v>777.74599999999998</v>
      </c>
      <c r="J135" s="103">
        <f t="shared" si="25"/>
        <v>781.98599999999999</v>
      </c>
      <c r="K135" s="104">
        <f t="shared" si="25"/>
        <v>787.15600000000006</v>
      </c>
      <c r="L135" s="103">
        <f t="shared" si="25"/>
        <v>787.00599999999997</v>
      </c>
      <c r="M135" s="105">
        <f t="shared" si="25"/>
        <v>789.19600000000003</v>
      </c>
      <c r="N135" s="104">
        <f t="shared" si="25"/>
        <v>791.40600000000006</v>
      </c>
      <c r="O135" s="103">
        <f t="shared" si="25"/>
        <v>769.39600000000007</v>
      </c>
      <c r="P135" s="105">
        <f t="shared" si="25"/>
        <v>774.59599999999989</v>
      </c>
      <c r="Q135" s="106">
        <f t="shared" si="25"/>
        <v>792.16600000000005</v>
      </c>
      <c r="R135" s="103">
        <f t="shared" si="25"/>
        <v>799.42600000000004</v>
      </c>
      <c r="S135" s="106">
        <f t="shared" si="25"/>
        <v>808.30599999999993</v>
      </c>
      <c r="T135" s="103">
        <f t="shared" si="25"/>
        <v>799.5859999999999</v>
      </c>
      <c r="U135" s="102">
        <f t="shared" si="25"/>
        <v>791.66600000000005</v>
      </c>
      <c r="V135" s="102">
        <f t="shared" si="25"/>
        <v>794.09599999999989</v>
      </c>
      <c r="W135" s="102">
        <f t="shared" si="25"/>
        <v>803.53599999999994</v>
      </c>
      <c r="X135" s="102">
        <f t="shared" si="25"/>
        <v>798.5859999999999</v>
      </c>
      <c r="Y135" s="107">
        <f t="shared" si="25"/>
        <v>799.39600000000007</v>
      </c>
    </row>
    <row r="136" spans="1:25" s="62" customFormat="1" ht="18.75" hidden="1" customHeight="1" outlineLevel="1" x14ac:dyDescent="0.2">
      <c r="A136" s="56" t="s">
        <v>8</v>
      </c>
      <c r="B136" s="255">
        <f>'май (5 цк)'!B136</f>
        <v>751.32</v>
      </c>
      <c r="C136" s="255">
        <f>'май (5 цк)'!C136</f>
        <v>732.05</v>
      </c>
      <c r="D136" s="255">
        <f>'май (5 цк)'!D136</f>
        <v>740.55</v>
      </c>
      <c r="E136" s="255">
        <f>'май (5 цк)'!E136</f>
        <v>754.33</v>
      </c>
      <c r="F136" s="255">
        <f>'май (5 цк)'!F136</f>
        <v>750.71</v>
      </c>
      <c r="G136" s="255">
        <f>'май (5 цк)'!G136</f>
        <v>747.43</v>
      </c>
      <c r="H136" s="255">
        <f>'май (5 цк)'!H136</f>
        <v>746.76</v>
      </c>
      <c r="I136" s="255">
        <f>'май (5 цк)'!I136</f>
        <v>732.69</v>
      </c>
      <c r="J136" s="255">
        <f>'май (5 цк)'!J136</f>
        <v>736.93</v>
      </c>
      <c r="K136" s="255">
        <f>'май (5 цк)'!K136</f>
        <v>742.1</v>
      </c>
      <c r="L136" s="255">
        <f>'май (5 цк)'!L136</f>
        <v>741.95</v>
      </c>
      <c r="M136" s="255">
        <f>'май (5 цк)'!M136</f>
        <v>744.14</v>
      </c>
      <c r="N136" s="255">
        <f>'май (5 цк)'!N136</f>
        <v>746.35</v>
      </c>
      <c r="O136" s="255">
        <f>'май (5 цк)'!O136</f>
        <v>724.34</v>
      </c>
      <c r="P136" s="255">
        <f>'май (5 цк)'!P136</f>
        <v>729.54</v>
      </c>
      <c r="Q136" s="255">
        <f>'май (5 цк)'!Q136</f>
        <v>747.11</v>
      </c>
      <c r="R136" s="255">
        <f>'май (5 цк)'!R136</f>
        <v>754.37</v>
      </c>
      <c r="S136" s="255">
        <f>'май (5 цк)'!S136</f>
        <v>763.25</v>
      </c>
      <c r="T136" s="255">
        <f>'май (5 цк)'!T136</f>
        <v>754.53</v>
      </c>
      <c r="U136" s="255">
        <f>'май (5 цк)'!U136</f>
        <v>746.61</v>
      </c>
      <c r="V136" s="255">
        <f>'май (5 цк)'!V136</f>
        <v>749.04</v>
      </c>
      <c r="W136" s="255">
        <f>'май (5 цк)'!W136</f>
        <v>758.48</v>
      </c>
      <c r="X136" s="255">
        <f>'май (5 цк)'!X136</f>
        <v>753.53</v>
      </c>
      <c r="Y136" s="255">
        <f>'май (5 цк)'!Y136</f>
        <v>754.34</v>
      </c>
    </row>
    <row r="137" spans="1:25" s="62" customFormat="1" ht="18.75" hidden="1" customHeight="1" outlineLevel="1" x14ac:dyDescent="0.2">
      <c r="A137" s="57" t="s">
        <v>9</v>
      </c>
      <c r="B137" s="76">
        <v>42.56</v>
      </c>
      <c r="C137" s="74">
        <v>42.56</v>
      </c>
      <c r="D137" s="74">
        <v>42.56</v>
      </c>
      <c r="E137" s="74">
        <v>42.56</v>
      </c>
      <c r="F137" s="74">
        <v>42.56</v>
      </c>
      <c r="G137" s="74">
        <v>42.56</v>
      </c>
      <c r="H137" s="74">
        <v>42.56</v>
      </c>
      <c r="I137" s="74">
        <v>42.56</v>
      </c>
      <c r="J137" s="74">
        <v>42.56</v>
      </c>
      <c r="K137" s="74">
        <v>42.56</v>
      </c>
      <c r="L137" s="74">
        <v>42.56</v>
      </c>
      <c r="M137" s="74">
        <v>42.56</v>
      </c>
      <c r="N137" s="74">
        <v>42.56</v>
      </c>
      <c r="O137" s="74">
        <v>42.56</v>
      </c>
      <c r="P137" s="74">
        <v>42.56</v>
      </c>
      <c r="Q137" s="74">
        <v>42.56</v>
      </c>
      <c r="R137" s="74">
        <v>42.56</v>
      </c>
      <c r="S137" s="74">
        <v>42.56</v>
      </c>
      <c r="T137" s="74">
        <v>42.56</v>
      </c>
      <c r="U137" s="74">
        <v>42.56</v>
      </c>
      <c r="V137" s="74">
        <v>42.56</v>
      </c>
      <c r="W137" s="74">
        <v>42.56</v>
      </c>
      <c r="X137" s="74">
        <v>42.56</v>
      </c>
      <c r="Y137" s="81">
        <v>42.56</v>
      </c>
    </row>
    <row r="138" spans="1:25" s="62" customFormat="1" ht="18.75" hidden="1" customHeight="1" outlineLevel="1" x14ac:dyDescent="0.2">
      <c r="A138" s="58" t="s">
        <v>10</v>
      </c>
      <c r="B138" s="76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81"/>
    </row>
    <row r="139" spans="1:25" s="62" customFormat="1" ht="18.75" hidden="1" customHeight="1" outlineLevel="1" thickBot="1" x14ac:dyDescent="0.25">
      <c r="A139" s="147" t="s">
        <v>11</v>
      </c>
      <c r="B139" s="77">
        <v>2.496</v>
      </c>
      <c r="C139" s="75">
        <v>2.496</v>
      </c>
      <c r="D139" s="75">
        <v>2.496</v>
      </c>
      <c r="E139" s="75">
        <v>2.496</v>
      </c>
      <c r="F139" s="75">
        <v>2.496</v>
      </c>
      <c r="G139" s="75">
        <v>2.496</v>
      </c>
      <c r="H139" s="75">
        <v>2.496</v>
      </c>
      <c r="I139" s="75">
        <v>2.496</v>
      </c>
      <c r="J139" s="75">
        <v>2.496</v>
      </c>
      <c r="K139" s="75">
        <v>2.496</v>
      </c>
      <c r="L139" s="75">
        <v>2.496</v>
      </c>
      <c r="M139" s="75">
        <v>2.496</v>
      </c>
      <c r="N139" s="75">
        <v>2.496</v>
      </c>
      <c r="O139" s="75">
        <v>2.496</v>
      </c>
      <c r="P139" s="75">
        <v>2.496</v>
      </c>
      <c r="Q139" s="75">
        <v>2.496</v>
      </c>
      <c r="R139" s="75">
        <v>2.496</v>
      </c>
      <c r="S139" s="75">
        <v>2.496</v>
      </c>
      <c r="T139" s="75">
        <v>2.496</v>
      </c>
      <c r="U139" s="75">
        <v>2.496</v>
      </c>
      <c r="V139" s="75">
        <v>2.496</v>
      </c>
      <c r="W139" s="75">
        <v>2.496</v>
      </c>
      <c r="X139" s="75">
        <v>2.496</v>
      </c>
      <c r="Y139" s="82">
        <v>2.496</v>
      </c>
    </row>
    <row r="140" spans="1:25" s="62" customFormat="1" ht="18.75" customHeight="1" collapsed="1" thickBot="1" x14ac:dyDescent="0.25">
      <c r="A140" s="112">
        <v>27</v>
      </c>
      <c r="B140" s="101">
        <f t="shared" ref="B140:Y140" si="26">SUM(B141:B144)</f>
        <v>756.71600000000001</v>
      </c>
      <c r="C140" s="102">
        <f t="shared" si="26"/>
        <v>738.29599999999994</v>
      </c>
      <c r="D140" s="102">
        <f t="shared" si="26"/>
        <v>734.12600000000009</v>
      </c>
      <c r="E140" s="103">
        <f t="shared" si="26"/>
        <v>750.48599999999999</v>
      </c>
      <c r="F140" s="103">
        <f t="shared" si="26"/>
        <v>746.5859999999999</v>
      </c>
      <c r="G140" s="103">
        <f t="shared" si="26"/>
        <v>748.61599999999987</v>
      </c>
      <c r="H140" s="103">
        <f t="shared" si="26"/>
        <v>747.46600000000001</v>
      </c>
      <c r="I140" s="103">
        <f t="shared" si="26"/>
        <v>737.69600000000003</v>
      </c>
      <c r="J140" s="103">
        <f t="shared" si="26"/>
        <v>741.75599999999997</v>
      </c>
      <c r="K140" s="104">
        <f t="shared" si="26"/>
        <v>724.30599999999993</v>
      </c>
      <c r="L140" s="103">
        <f t="shared" si="26"/>
        <v>736.02599999999995</v>
      </c>
      <c r="M140" s="105">
        <f t="shared" si="26"/>
        <v>745.04599999999994</v>
      </c>
      <c r="N140" s="104">
        <f t="shared" si="26"/>
        <v>753.19600000000003</v>
      </c>
      <c r="O140" s="103">
        <f t="shared" si="26"/>
        <v>726.39600000000007</v>
      </c>
      <c r="P140" s="105">
        <f t="shared" si="26"/>
        <v>731.90600000000006</v>
      </c>
      <c r="Q140" s="106">
        <f t="shared" si="26"/>
        <v>740.80599999999993</v>
      </c>
      <c r="R140" s="103">
        <f t="shared" si="26"/>
        <v>754.92600000000004</v>
      </c>
      <c r="S140" s="106">
        <f t="shared" si="26"/>
        <v>765.29599999999994</v>
      </c>
      <c r="T140" s="103">
        <f t="shared" si="26"/>
        <v>762.43600000000004</v>
      </c>
      <c r="U140" s="102">
        <f t="shared" si="26"/>
        <v>749.45600000000002</v>
      </c>
      <c r="V140" s="102">
        <f t="shared" si="26"/>
        <v>742.04599999999994</v>
      </c>
      <c r="W140" s="102">
        <f t="shared" si="26"/>
        <v>756.51599999999996</v>
      </c>
      <c r="X140" s="102">
        <f t="shared" si="26"/>
        <v>762.726</v>
      </c>
      <c r="Y140" s="107">
        <f t="shared" si="26"/>
        <v>758.36599999999987</v>
      </c>
    </row>
    <row r="141" spans="1:25" s="62" customFormat="1" ht="18.75" hidden="1" customHeight="1" outlineLevel="1" x14ac:dyDescent="0.2">
      <c r="A141" s="56" t="s">
        <v>8</v>
      </c>
      <c r="B141" s="255">
        <f>'май (5 цк)'!B141</f>
        <v>711.66</v>
      </c>
      <c r="C141" s="255">
        <f>'май (5 цк)'!C141</f>
        <v>693.24</v>
      </c>
      <c r="D141" s="255">
        <f>'май (5 цк)'!D141</f>
        <v>689.07</v>
      </c>
      <c r="E141" s="255">
        <f>'май (5 цк)'!E141</f>
        <v>705.43</v>
      </c>
      <c r="F141" s="255">
        <f>'май (5 цк)'!F141</f>
        <v>701.53</v>
      </c>
      <c r="G141" s="255">
        <f>'май (5 цк)'!G141</f>
        <v>703.56</v>
      </c>
      <c r="H141" s="255">
        <f>'май (5 цк)'!H141</f>
        <v>702.41</v>
      </c>
      <c r="I141" s="255">
        <f>'май (5 цк)'!I141</f>
        <v>692.64</v>
      </c>
      <c r="J141" s="255">
        <f>'май (5 цк)'!J141</f>
        <v>696.7</v>
      </c>
      <c r="K141" s="255">
        <f>'май (5 цк)'!K141</f>
        <v>679.25</v>
      </c>
      <c r="L141" s="255">
        <f>'май (5 цк)'!L141</f>
        <v>690.97</v>
      </c>
      <c r="M141" s="255">
        <f>'май (5 цк)'!M141</f>
        <v>699.99</v>
      </c>
      <c r="N141" s="255">
        <f>'май (5 цк)'!N141</f>
        <v>708.14</v>
      </c>
      <c r="O141" s="255">
        <f>'май (5 цк)'!O141</f>
        <v>681.34</v>
      </c>
      <c r="P141" s="255">
        <f>'май (5 цк)'!P141</f>
        <v>686.85</v>
      </c>
      <c r="Q141" s="255">
        <f>'май (5 цк)'!Q141</f>
        <v>695.75</v>
      </c>
      <c r="R141" s="255">
        <f>'май (5 цк)'!R141</f>
        <v>709.87</v>
      </c>
      <c r="S141" s="255">
        <f>'май (5 цк)'!S141</f>
        <v>720.24</v>
      </c>
      <c r="T141" s="255">
        <f>'май (5 цк)'!T141</f>
        <v>717.38</v>
      </c>
      <c r="U141" s="255">
        <f>'май (5 цк)'!U141</f>
        <v>704.4</v>
      </c>
      <c r="V141" s="255">
        <f>'май (5 цк)'!V141</f>
        <v>696.99</v>
      </c>
      <c r="W141" s="255">
        <f>'май (5 цк)'!W141</f>
        <v>711.46</v>
      </c>
      <c r="X141" s="255">
        <f>'май (5 цк)'!X141</f>
        <v>717.67</v>
      </c>
      <c r="Y141" s="255">
        <f>'май (5 цк)'!Y141</f>
        <v>713.31</v>
      </c>
    </row>
    <row r="142" spans="1:25" s="62" customFormat="1" ht="18.75" hidden="1" customHeight="1" outlineLevel="1" x14ac:dyDescent="0.2">
      <c r="A142" s="57" t="s">
        <v>9</v>
      </c>
      <c r="B142" s="76">
        <v>42.56</v>
      </c>
      <c r="C142" s="74">
        <v>42.56</v>
      </c>
      <c r="D142" s="74">
        <v>42.56</v>
      </c>
      <c r="E142" s="74">
        <v>42.56</v>
      </c>
      <c r="F142" s="74">
        <v>42.56</v>
      </c>
      <c r="G142" s="74">
        <v>42.56</v>
      </c>
      <c r="H142" s="74">
        <v>42.56</v>
      </c>
      <c r="I142" s="74">
        <v>42.56</v>
      </c>
      <c r="J142" s="74">
        <v>42.56</v>
      </c>
      <c r="K142" s="74">
        <v>42.56</v>
      </c>
      <c r="L142" s="74">
        <v>42.56</v>
      </c>
      <c r="M142" s="74">
        <v>42.56</v>
      </c>
      <c r="N142" s="74">
        <v>42.56</v>
      </c>
      <c r="O142" s="74">
        <v>42.56</v>
      </c>
      <c r="P142" s="74">
        <v>42.56</v>
      </c>
      <c r="Q142" s="74">
        <v>42.56</v>
      </c>
      <c r="R142" s="74">
        <v>42.56</v>
      </c>
      <c r="S142" s="74">
        <v>42.56</v>
      </c>
      <c r="T142" s="74">
        <v>42.56</v>
      </c>
      <c r="U142" s="74">
        <v>42.56</v>
      </c>
      <c r="V142" s="74">
        <v>42.56</v>
      </c>
      <c r="W142" s="74">
        <v>42.56</v>
      </c>
      <c r="X142" s="74">
        <v>42.56</v>
      </c>
      <c r="Y142" s="81">
        <v>42.56</v>
      </c>
    </row>
    <row r="143" spans="1:25" s="62" customFormat="1" ht="18.75" hidden="1" customHeight="1" outlineLevel="1" x14ac:dyDescent="0.2">
      <c r="A143" s="58" t="s">
        <v>10</v>
      </c>
      <c r="B143" s="76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81"/>
    </row>
    <row r="144" spans="1:25" s="62" customFormat="1" ht="18.75" hidden="1" customHeight="1" outlineLevel="1" thickBot="1" x14ac:dyDescent="0.25">
      <c r="A144" s="147" t="s">
        <v>11</v>
      </c>
      <c r="B144" s="77">
        <v>2.496</v>
      </c>
      <c r="C144" s="75">
        <v>2.496</v>
      </c>
      <c r="D144" s="75">
        <v>2.496</v>
      </c>
      <c r="E144" s="75">
        <v>2.496</v>
      </c>
      <c r="F144" s="75">
        <v>2.496</v>
      </c>
      <c r="G144" s="75">
        <v>2.496</v>
      </c>
      <c r="H144" s="75">
        <v>2.496</v>
      </c>
      <c r="I144" s="75">
        <v>2.496</v>
      </c>
      <c r="J144" s="75">
        <v>2.496</v>
      </c>
      <c r="K144" s="75">
        <v>2.496</v>
      </c>
      <c r="L144" s="75">
        <v>2.496</v>
      </c>
      <c r="M144" s="75">
        <v>2.496</v>
      </c>
      <c r="N144" s="75">
        <v>2.496</v>
      </c>
      <c r="O144" s="75">
        <v>2.496</v>
      </c>
      <c r="P144" s="75">
        <v>2.496</v>
      </c>
      <c r="Q144" s="75">
        <v>2.496</v>
      </c>
      <c r="R144" s="75">
        <v>2.496</v>
      </c>
      <c r="S144" s="75">
        <v>2.496</v>
      </c>
      <c r="T144" s="75">
        <v>2.496</v>
      </c>
      <c r="U144" s="75">
        <v>2.496</v>
      </c>
      <c r="V144" s="75">
        <v>2.496</v>
      </c>
      <c r="W144" s="75">
        <v>2.496</v>
      </c>
      <c r="X144" s="75">
        <v>2.496</v>
      </c>
      <c r="Y144" s="82">
        <v>2.496</v>
      </c>
    </row>
    <row r="145" spans="1:25" s="62" customFormat="1" ht="18.75" customHeight="1" collapsed="1" thickBot="1" x14ac:dyDescent="0.25">
      <c r="A145" s="111">
        <v>28</v>
      </c>
      <c r="B145" s="101">
        <f t="shared" ref="B145:Y145" si="27">SUM(B146:B149)</f>
        <v>849.64600000000007</v>
      </c>
      <c r="C145" s="102">
        <f t="shared" si="27"/>
        <v>787.56599999999992</v>
      </c>
      <c r="D145" s="102">
        <f t="shared" si="27"/>
        <v>808.95600000000002</v>
      </c>
      <c r="E145" s="103">
        <f t="shared" si="27"/>
        <v>831.18600000000004</v>
      </c>
      <c r="F145" s="103">
        <f t="shared" si="27"/>
        <v>833.88600000000008</v>
      </c>
      <c r="G145" s="103">
        <f t="shared" si="27"/>
        <v>823.18600000000004</v>
      </c>
      <c r="H145" s="103">
        <f t="shared" si="27"/>
        <v>816.71600000000001</v>
      </c>
      <c r="I145" s="103">
        <f t="shared" si="27"/>
        <v>770.476</v>
      </c>
      <c r="J145" s="103">
        <f t="shared" si="27"/>
        <v>788.04599999999994</v>
      </c>
      <c r="K145" s="104">
        <f t="shared" si="27"/>
        <v>791.46600000000001</v>
      </c>
      <c r="L145" s="103">
        <f t="shared" si="27"/>
        <v>805.20600000000002</v>
      </c>
      <c r="M145" s="105">
        <f t="shared" si="27"/>
        <v>814.37600000000009</v>
      </c>
      <c r="N145" s="104">
        <f t="shared" si="27"/>
        <v>769.44600000000003</v>
      </c>
      <c r="O145" s="103">
        <f t="shared" si="27"/>
        <v>754.78599999999994</v>
      </c>
      <c r="P145" s="105">
        <f t="shared" si="27"/>
        <v>755.64600000000007</v>
      </c>
      <c r="Q145" s="106">
        <f t="shared" si="27"/>
        <v>782.18600000000004</v>
      </c>
      <c r="R145" s="103">
        <f t="shared" si="27"/>
        <v>789.81599999999992</v>
      </c>
      <c r="S145" s="106">
        <f t="shared" si="27"/>
        <v>793.84599999999989</v>
      </c>
      <c r="T145" s="103">
        <f t="shared" si="27"/>
        <v>783.00599999999997</v>
      </c>
      <c r="U145" s="102">
        <f t="shared" si="27"/>
        <v>781.42600000000004</v>
      </c>
      <c r="V145" s="102">
        <f t="shared" si="27"/>
        <v>781.16600000000005</v>
      </c>
      <c r="W145" s="102">
        <f t="shared" si="27"/>
        <v>785.84599999999989</v>
      </c>
      <c r="X145" s="102">
        <f t="shared" si="27"/>
        <v>791.82599999999991</v>
      </c>
      <c r="Y145" s="107">
        <f t="shared" si="27"/>
        <v>789.19600000000003</v>
      </c>
    </row>
    <row r="146" spans="1:25" s="62" customFormat="1" ht="18.75" hidden="1" customHeight="1" outlineLevel="1" x14ac:dyDescent="0.2">
      <c r="A146" s="157" t="s">
        <v>8</v>
      </c>
      <c r="B146" s="255">
        <f>'май (5 цк)'!B146</f>
        <v>804.59</v>
      </c>
      <c r="C146" s="255">
        <f>'май (5 цк)'!C146</f>
        <v>742.51</v>
      </c>
      <c r="D146" s="255">
        <f>'май (5 цк)'!D146</f>
        <v>763.9</v>
      </c>
      <c r="E146" s="255">
        <f>'май (5 цк)'!E146</f>
        <v>786.13</v>
      </c>
      <c r="F146" s="255">
        <f>'май (5 цк)'!F146</f>
        <v>788.83</v>
      </c>
      <c r="G146" s="255">
        <f>'май (5 цк)'!G146</f>
        <v>778.13</v>
      </c>
      <c r="H146" s="255">
        <f>'май (5 цк)'!H146</f>
        <v>771.66</v>
      </c>
      <c r="I146" s="255">
        <f>'май (5 цк)'!I146</f>
        <v>725.42</v>
      </c>
      <c r="J146" s="255">
        <f>'май (5 цк)'!J146</f>
        <v>742.99</v>
      </c>
      <c r="K146" s="255">
        <f>'май (5 цк)'!K146</f>
        <v>746.41</v>
      </c>
      <c r="L146" s="255">
        <f>'май (5 цк)'!L146</f>
        <v>760.15</v>
      </c>
      <c r="M146" s="255">
        <f>'май (5 цк)'!M146</f>
        <v>769.32</v>
      </c>
      <c r="N146" s="255">
        <f>'май (5 цк)'!N146</f>
        <v>724.39</v>
      </c>
      <c r="O146" s="255">
        <f>'май (5 цк)'!O146</f>
        <v>709.73</v>
      </c>
      <c r="P146" s="255">
        <f>'май (5 цк)'!P146</f>
        <v>710.59</v>
      </c>
      <c r="Q146" s="255">
        <f>'май (5 цк)'!Q146</f>
        <v>737.13</v>
      </c>
      <c r="R146" s="255">
        <f>'май (5 цк)'!R146</f>
        <v>744.76</v>
      </c>
      <c r="S146" s="255">
        <f>'май (5 цк)'!S146</f>
        <v>748.79</v>
      </c>
      <c r="T146" s="255">
        <f>'май (5 цк)'!T146</f>
        <v>737.95</v>
      </c>
      <c r="U146" s="255">
        <f>'май (5 цк)'!U146</f>
        <v>736.37</v>
      </c>
      <c r="V146" s="255">
        <f>'май (5 цк)'!V146</f>
        <v>736.11</v>
      </c>
      <c r="W146" s="255">
        <f>'май (5 цк)'!W146</f>
        <v>740.79</v>
      </c>
      <c r="X146" s="255">
        <f>'май (5 цк)'!X146</f>
        <v>746.77</v>
      </c>
      <c r="Y146" s="255">
        <f>'май (5 цк)'!Y146</f>
        <v>744.14</v>
      </c>
    </row>
    <row r="147" spans="1:25" s="62" customFormat="1" ht="18.75" hidden="1" customHeight="1" outlineLevel="1" x14ac:dyDescent="0.2">
      <c r="A147" s="53" t="s">
        <v>9</v>
      </c>
      <c r="B147" s="76">
        <v>42.56</v>
      </c>
      <c r="C147" s="74">
        <v>42.56</v>
      </c>
      <c r="D147" s="74">
        <v>42.56</v>
      </c>
      <c r="E147" s="74">
        <v>42.56</v>
      </c>
      <c r="F147" s="74">
        <v>42.56</v>
      </c>
      <c r="G147" s="74">
        <v>42.56</v>
      </c>
      <c r="H147" s="74">
        <v>42.56</v>
      </c>
      <c r="I147" s="74">
        <v>42.56</v>
      </c>
      <c r="J147" s="74">
        <v>42.56</v>
      </c>
      <c r="K147" s="74">
        <v>42.56</v>
      </c>
      <c r="L147" s="74">
        <v>42.56</v>
      </c>
      <c r="M147" s="74">
        <v>42.56</v>
      </c>
      <c r="N147" s="74">
        <v>42.56</v>
      </c>
      <c r="O147" s="74">
        <v>42.56</v>
      </c>
      <c r="P147" s="74">
        <v>42.56</v>
      </c>
      <c r="Q147" s="74">
        <v>42.56</v>
      </c>
      <c r="R147" s="74">
        <v>42.56</v>
      </c>
      <c r="S147" s="74">
        <v>42.56</v>
      </c>
      <c r="T147" s="74">
        <v>42.56</v>
      </c>
      <c r="U147" s="74">
        <v>42.56</v>
      </c>
      <c r="V147" s="74">
        <v>42.56</v>
      </c>
      <c r="W147" s="74">
        <v>42.56</v>
      </c>
      <c r="X147" s="74">
        <v>42.56</v>
      </c>
      <c r="Y147" s="81">
        <v>42.56</v>
      </c>
    </row>
    <row r="148" spans="1:25" s="62" customFormat="1" ht="18.75" hidden="1" customHeight="1" outlineLevel="1" x14ac:dyDescent="0.2">
      <c r="A148" s="54" t="s">
        <v>10</v>
      </c>
      <c r="B148" s="76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81"/>
    </row>
    <row r="149" spans="1:25" s="62" customFormat="1" ht="18.75" hidden="1" customHeight="1" outlineLevel="1" thickBot="1" x14ac:dyDescent="0.25">
      <c r="A149" s="158" t="s">
        <v>11</v>
      </c>
      <c r="B149" s="77">
        <v>2.496</v>
      </c>
      <c r="C149" s="75">
        <v>2.496</v>
      </c>
      <c r="D149" s="75">
        <v>2.496</v>
      </c>
      <c r="E149" s="75">
        <v>2.496</v>
      </c>
      <c r="F149" s="75">
        <v>2.496</v>
      </c>
      <c r="G149" s="75">
        <v>2.496</v>
      </c>
      <c r="H149" s="75">
        <v>2.496</v>
      </c>
      <c r="I149" s="75">
        <v>2.496</v>
      </c>
      <c r="J149" s="75">
        <v>2.496</v>
      </c>
      <c r="K149" s="75">
        <v>2.496</v>
      </c>
      <c r="L149" s="75">
        <v>2.496</v>
      </c>
      <c r="M149" s="75">
        <v>2.496</v>
      </c>
      <c r="N149" s="75">
        <v>2.496</v>
      </c>
      <c r="O149" s="75">
        <v>2.496</v>
      </c>
      <c r="P149" s="75">
        <v>2.496</v>
      </c>
      <c r="Q149" s="75">
        <v>2.496</v>
      </c>
      <c r="R149" s="75">
        <v>2.496</v>
      </c>
      <c r="S149" s="75">
        <v>2.496</v>
      </c>
      <c r="T149" s="75">
        <v>2.496</v>
      </c>
      <c r="U149" s="75">
        <v>2.496</v>
      </c>
      <c r="V149" s="75">
        <v>2.496</v>
      </c>
      <c r="W149" s="75">
        <v>2.496</v>
      </c>
      <c r="X149" s="75">
        <v>2.496</v>
      </c>
      <c r="Y149" s="82">
        <v>2.496</v>
      </c>
    </row>
    <row r="150" spans="1:25" s="62" customFormat="1" ht="18.75" customHeight="1" collapsed="1" thickBot="1" x14ac:dyDescent="0.25">
      <c r="A150" s="109">
        <v>29</v>
      </c>
      <c r="B150" s="101">
        <f t="shared" ref="B150:Y150" si="28">SUM(B151:B154)</f>
        <v>770.02599999999995</v>
      </c>
      <c r="C150" s="102">
        <f t="shared" si="28"/>
        <v>735.61599999999987</v>
      </c>
      <c r="D150" s="102">
        <f t="shared" si="28"/>
        <v>753.80599999999993</v>
      </c>
      <c r="E150" s="103">
        <f t="shared" si="28"/>
        <v>770.28599999999994</v>
      </c>
      <c r="F150" s="103">
        <f t="shared" si="28"/>
        <v>765.55599999999993</v>
      </c>
      <c r="G150" s="103">
        <f t="shared" si="28"/>
        <v>754.14600000000007</v>
      </c>
      <c r="H150" s="103">
        <f t="shared" si="28"/>
        <v>740.43600000000004</v>
      </c>
      <c r="I150" s="103">
        <f t="shared" si="28"/>
        <v>734.00599999999997</v>
      </c>
      <c r="J150" s="103">
        <f t="shared" si="28"/>
        <v>733.34599999999989</v>
      </c>
      <c r="K150" s="104">
        <f t="shared" si="28"/>
        <v>746.96600000000001</v>
      </c>
      <c r="L150" s="103">
        <f t="shared" si="28"/>
        <v>743.63600000000008</v>
      </c>
      <c r="M150" s="105">
        <f t="shared" si="28"/>
        <v>756.04599999999994</v>
      </c>
      <c r="N150" s="104">
        <f t="shared" si="28"/>
        <v>742.60599999999988</v>
      </c>
      <c r="O150" s="103">
        <f t="shared" si="28"/>
        <v>741.41600000000005</v>
      </c>
      <c r="P150" s="105">
        <f t="shared" si="28"/>
        <v>737.34599999999989</v>
      </c>
      <c r="Q150" s="106">
        <f t="shared" si="28"/>
        <v>763.24599999999998</v>
      </c>
      <c r="R150" s="103">
        <f t="shared" si="28"/>
        <v>771.476</v>
      </c>
      <c r="S150" s="106">
        <f t="shared" si="28"/>
        <v>778.57599999999991</v>
      </c>
      <c r="T150" s="103">
        <f t="shared" si="28"/>
        <v>772.81599999999992</v>
      </c>
      <c r="U150" s="102">
        <f t="shared" si="28"/>
        <v>763.54599999999994</v>
      </c>
      <c r="V150" s="102">
        <f t="shared" si="28"/>
        <v>760.35599999999988</v>
      </c>
      <c r="W150" s="102">
        <f t="shared" si="28"/>
        <v>763.64600000000007</v>
      </c>
      <c r="X150" s="102">
        <f t="shared" si="28"/>
        <v>765.88600000000008</v>
      </c>
      <c r="Y150" s="107">
        <f t="shared" si="28"/>
        <v>759.20600000000002</v>
      </c>
    </row>
    <row r="151" spans="1:25" s="62" customFormat="1" ht="18.75" hidden="1" customHeight="1" outlineLevel="1" x14ac:dyDescent="0.2">
      <c r="A151" s="157" t="s">
        <v>8</v>
      </c>
      <c r="B151" s="255">
        <f>'май (5 цк)'!B151</f>
        <v>724.97</v>
      </c>
      <c r="C151" s="255">
        <f>'май (5 цк)'!C151</f>
        <v>690.56</v>
      </c>
      <c r="D151" s="255">
        <f>'май (5 цк)'!D151</f>
        <v>708.75</v>
      </c>
      <c r="E151" s="255">
        <f>'май (5 цк)'!E151</f>
        <v>725.23</v>
      </c>
      <c r="F151" s="255">
        <f>'май (5 цк)'!F151</f>
        <v>720.5</v>
      </c>
      <c r="G151" s="255">
        <f>'май (5 цк)'!G151</f>
        <v>709.09</v>
      </c>
      <c r="H151" s="255">
        <f>'май (5 цк)'!H151</f>
        <v>695.38</v>
      </c>
      <c r="I151" s="255">
        <f>'май (5 цк)'!I151</f>
        <v>688.95</v>
      </c>
      <c r="J151" s="255">
        <f>'май (5 цк)'!J151</f>
        <v>688.29</v>
      </c>
      <c r="K151" s="255">
        <f>'май (5 цк)'!K151</f>
        <v>701.91</v>
      </c>
      <c r="L151" s="255">
        <f>'май (5 цк)'!L151</f>
        <v>698.58</v>
      </c>
      <c r="M151" s="255">
        <f>'май (5 цк)'!M151</f>
        <v>710.99</v>
      </c>
      <c r="N151" s="255">
        <f>'май (5 цк)'!N151</f>
        <v>697.55</v>
      </c>
      <c r="O151" s="255">
        <f>'май (5 цк)'!O151</f>
        <v>696.36</v>
      </c>
      <c r="P151" s="255">
        <f>'май (5 цк)'!P151</f>
        <v>692.29</v>
      </c>
      <c r="Q151" s="255">
        <f>'май (5 цк)'!Q151</f>
        <v>718.19</v>
      </c>
      <c r="R151" s="255">
        <f>'май (5 цк)'!R151</f>
        <v>726.42</v>
      </c>
      <c r="S151" s="255">
        <f>'май (5 цк)'!S151</f>
        <v>733.52</v>
      </c>
      <c r="T151" s="255">
        <f>'май (5 цк)'!T151</f>
        <v>727.76</v>
      </c>
      <c r="U151" s="255">
        <f>'май (5 цк)'!U151</f>
        <v>718.49</v>
      </c>
      <c r="V151" s="255">
        <f>'май (5 цк)'!V151</f>
        <v>715.3</v>
      </c>
      <c r="W151" s="255">
        <f>'май (5 цк)'!W151</f>
        <v>718.59</v>
      </c>
      <c r="X151" s="255">
        <f>'май (5 цк)'!X151</f>
        <v>720.83</v>
      </c>
      <c r="Y151" s="255">
        <f>'май (5 цк)'!Y151</f>
        <v>714.15</v>
      </c>
    </row>
    <row r="152" spans="1:25" s="62" customFormat="1" ht="18.75" hidden="1" customHeight="1" outlineLevel="1" x14ac:dyDescent="0.2">
      <c r="A152" s="53" t="s">
        <v>9</v>
      </c>
      <c r="B152" s="76">
        <v>42.56</v>
      </c>
      <c r="C152" s="74">
        <v>42.56</v>
      </c>
      <c r="D152" s="74">
        <v>42.56</v>
      </c>
      <c r="E152" s="74">
        <v>42.56</v>
      </c>
      <c r="F152" s="74">
        <v>42.56</v>
      </c>
      <c r="G152" s="74">
        <v>42.56</v>
      </c>
      <c r="H152" s="74">
        <v>42.56</v>
      </c>
      <c r="I152" s="74">
        <v>42.56</v>
      </c>
      <c r="J152" s="74">
        <v>42.56</v>
      </c>
      <c r="K152" s="74">
        <v>42.56</v>
      </c>
      <c r="L152" s="74">
        <v>42.56</v>
      </c>
      <c r="M152" s="74">
        <v>42.56</v>
      </c>
      <c r="N152" s="74">
        <v>42.56</v>
      </c>
      <c r="O152" s="74">
        <v>42.56</v>
      </c>
      <c r="P152" s="74">
        <v>42.56</v>
      </c>
      <c r="Q152" s="74">
        <v>42.56</v>
      </c>
      <c r="R152" s="74">
        <v>42.56</v>
      </c>
      <c r="S152" s="74">
        <v>42.56</v>
      </c>
      <c r="T152" s="74">
        <v>42.56</v>
      </c>
      <c r="U152" s="74">
        <v>42.56</v>
      </c>
      <c r="V152" s="74">
        <v>42.56</v>
      </c>
      <c r="W152" s="74">
        <v>42.56</v>
      </c>
      <c r="X152" s="74">
        <v>42.56</v>
      </c>
      <c r="Y152" s="81">
        <v>42.56</v>
      </c>
    </row>
    <row r="153" spans="1:25" s="62" customFormat="1" ht="18.75" hidden="1" customHeight="1" outlineLevel="1" x14ac:dyDescent="0.2">
      <c r="A153" s="54" t="s">
        <v>10</v>
      </c>
      <c r="B153" s="76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81"/>
    </row>
    <row r="154" spans="1:25" s="62" customFormat="1" ht="18.75" hidden="1" customHeight="1" outlineLevel="1" thickBot="1" x14ac:dyDescent="0.25">
      <c r="A154" s="158" t="s">
        <v>11</v>
      </c>
      <c r="B154" s="77">
        <v>2.496</v>
      </c>
      <c r="C154" s="75">
        <v>2.496</v>
      </c>
      <c r="D154" s="75">
        <v>2.496</v>
      </c>
      <c r="E154" s="75">
        <v>2.496</v>
      </c>
      <c r="F154" s="75">
        <v>2.496</v>
      </c>
      <c r="G154" s="75">
        <v>2.496</v>
      </c>
      <c r="H154" s="75">
        <v>2.496</v>
      </c>
      <c r="I154" s="75">
        <v>2.496</v>
      </c>
      <c r="J154" s="75">
        <v>2.496</v>
      </c>
      <c r="K154" s="75">
        <v>2.496</v>
      </c>
      <c r="L154" s="75">
        <v>2.496</v>
      </c>
      <c r="M154" s="75">
        <v>2.496</v>
      </c>
      <c r="N154" s="75">
        <v>2.496</v>
      </c>
      <c r="O154" s="75">
        <v>2.496</v>
      </c>
      <c r="P154" s="75">
        <v>2.496</v>
      </c>
      <c r="Q154" s="75">
        <v>2.496</v>
      </c>
      <c r="R154" s="75">
        <v>2.496</v>
      </c>
      <c r="S154" s="75">
        <v>2.496</v>
      </c>
      <c r="T154" s="75">
        <v>2.496</v>
      </c>
      <c r="U154" s="75">
        <v>2.496</v>
      </c>
      <c r="V154" s="75">
        <v>2.496</v>
      </c>
      <c r="W154" s="75">
        <v>2.496</v>
      </c>
      <c r="X154" s="75">
        <v>2.496</v>
      </c>
      <c r="Y154" s="82">
        <v>2.496</v>
      </c>
    </row>
    <row r="155" spans="1:25" s="62" customFormat="1" ht="18.75" customHeight="1" collapsed="1" thickBot="1" x14ac:dyDescent="0.25">
      <c r="A155" s="110">
        <v>30</v>
      </c>
      <c r="B155" s="101">
        <f t="shared" ref="B155:Y155" si="29">SUM(B156:B159)</f>
        <v>795.85599999999988</v>
      </c>
      <c r="C155" s="102">
        <f t="shared" si="29"/>
        <v>773.27599999999995</v>
      </c>
      <c r="D155" s="102">
        <f t="shared" si="29"/>
        <v>778.73599999999999</v>
      </c>
      <c r="E155" s="103">
        <f t="shared" si="29"/>
        <v>795.79599999999994</v>
      </c>
      <c r="F155" s="103">
        <f t="shared" si="29"/>
        <v>782.84599999999989</v>
      </c>
      <c r="G155" s="103">
        <f t="shared" si="29"/>
        <v>782.53599999999994</v>
      </c>
      <c r="H155" s="103">
        <f t="shared" si="29"/>
        <v>786.62600000000009</v>
      </c>
      <c r="I155" s="103">
        <f t="shared" si="29"/>
        <v>765.53599999999994</v>
      </c>
      <c r="J155" s="103">
        <f t="shared" si="29"/>
        <v>779.13600000000008</v>
      </c>
      <c r="K155" s="104">
        <f t="shared" si="29"/>
        <v>789.95600000000002</v>
      </c>
      <c r="L155" s="103">
        <f t="shared" si="29"/>
        <v>781.23599999999999</v>
      </c>
      <c r="M155" s="105">
        <f t="shared" si="29"/>
        <v>792.61599999999987</v>
      </c>
      <c r="N155" s="104">
        <f t="shared" si="29"/>
        <v>795.20600000000002</v>
      </c>
      <c r="O155" s="103">
        <f t="shared" si="29"/>
        <v>770.70600000000002</v>
      </c>
      <c r="P155" s="105">
        <f t="shared" si="29"/>
        <v>777.07599999999991</v>
      </c>
      <c r="Q155" s="106">
        <f t="shared" si="29"/>
        <v>801.51599999999996</v>
      </c>
      <c r="R155" s="103">
        <f t="shared" si="29"/>
        <v>810.55599999999993</v>
      </c>
      <c r="S155" s="106">
        <f t="shared" si="29"/>
        <v>815.00599999999997</v>
      </c>
      <c r="T155" s="103">
        <f t="shared" si="29"/>
        <v>810.06599999999992</v>
      </c>
      <c r="U155" s="102">
        <f t="shared" si="29"/>
        <v>800.17600000000004</v>
      </c>
      <c r="V155" s="102">
        <f t="shared" si="29"/>
        <v>805.41600000000005</v>
      </c>
      <c r="W155" s="102">
        <f t="shared" si="29"/>
        <v>807.02599999999995</v>
      </c>
      <c r="X155" s="102">
        <f t="shared" si="29"/>
        <v>800.43600000000004</v>
      </c>
      <c r="Y155" s="107">
        <f t="shared" si="29"/>
        <v>800.48599999999999</v>
      </c>
    </row>
    <row r="156" spans="1:25" s="62" customFormat="1" ht="18.75" hidden="1" customHeight="1" outlineLevel="1" x14ac:dyDescent="0.2">
      <c r="A156" s="56" t="s">
        <v>8</v>
      </c>
      <c r="B156" s="255">
        <f>'май (5 цк)'!B156</f>
        <v>750.8</v>
      </c>
      <c r="C156" s="255">
        <f>'май (5 цк)'!C156</f>
        <v>728.22</v>
      </c>
      <c r="D156" s="255">
        <f>'май (5 цк)'!D156</f>
        <v>733.68</v>
      </c>
      <c r="E156" s="255">
        <f>'май (5 цк)'!E156</f>
        <v>750.74</v>
      </c>
      <c r="F156" s="255">
        <f>'май (5 цк)'!F156</f>
        <v>737.79</v>
      </c>
      <c r="G156" s="255">
        <f>'май (5 цк)'!G156</f>
        <v>737.48</v>
      </c>
      <c r="H156" s="255">
        <f>'май (5 цк)'!H156</f>
        <v>741.57</v>
      </c>
      <c r="I156" s="255">
        <f>'май (5 цк)'!I156</f>
        <v>720.48</v>
      </c>
      <c r="J156" s="255">
        <f>'май (5 цк)'!J156</f>
        <v>734.08</v>
      </c>
      <c r="K156" s="255">
        <f>'май (5 цк)'!K156</f>
        <v>744.9</v>
      </c>
      <c r="L156" s="255">
        <f>'май (5 цк)'!L156</f>
        <v>736.18</v>
      </c>
      <c r="M156" s="255">
        <f>'май (5 цк)'!M156</f>
        <v>747.56</v>
      </c>
      <c r="N156" s="255">
        <f>'май (5 цк)'!N156</f>
        <v>750.15</v>
      </c>
      <c r="O156" s="255">
        <f>'май (5 цк)'!O156</f>
        <v>725.65</v>
      </c>
      <c r="P156" s="255">
        <f>'май (5 цк)'!P156</f>
        <v>732.02</v>
      </c>
      <c r="Q156" s="255">
        <f>'май (5 цк)'!Q156</f>
        <v>756.46</v>
      </c>
      <c r="R156" s="255">
        <f>'май (5 цк)'!R156</f>
        <v>765.5</v>
      </c>
      <c r="S156" s="255">
        <f>'май (5 цк)'!S156</f>
        <v>769.95</v>
      </c>
      <c r="T156" s="255">
        <f>'май (5 цк)'!T156</f>
        <v>765.01</v>
      </c>
      <c r="U156" s="255">
        <f>'май (5 цк)'!U156</f>
        <v>755.12</v>
      </c>
      <c r="V156" s="255">
        <f>'май (5 цк)'!V156</f>
        <v>760.36</v>
      </c>
      <c r="W156" s="255">
        <f>'май (5 цк)'!W156</f>
        <v>761.97</v>
      </c>
      <c r="X156" s="255">
        <f>'май (5 цк)'!X156</f>
        <v>755.38</v>
      </c>
      <c r="Y156" s="255">
        <f>'май (5 цк)'!Y156</f>
        <v>755.43</v>
      </c>
    </row>
    <row r="157" spans="1:25" s="62" customFormat="1" ht="18.75" hidden="1" customHeight="1" outlineLevel="1" x14ac:dyDescent="0.2">
      <c r="A157" s="57" t="s">
        <v>9</v>
      </c>
      <c r="B157" s="76">
        <v>42.56</v>
      </c>
      <c r="C157" s="74">
        <v>42.56</v>
      </c>
      <c r="D157" s="74">
        <v>42.56</v>
      </c>
      <c r="E157" s="74">
        <v>42.56</v>
      </c>
      <c r="F157" s="74">
        <v>42.56</v>
      </c>
      <c r="G157" s="74">
        <v>42.56</v>
      </c>
      <c r="H157" s="74">
        <v>42.56</v>
      </c>
      <c r="I157" s="74">
        <v>42.56</v>
      </c>
      <c r="J157" s="74">
        <v>42.56</v>
      </c>
      <c r="K157" s="74">
        <v>42.56</v>
      </c>
      <c r="L157" s="74">
        <v>42.56</v>
      </c>
      <c r="M157" s="74">
        <v>42.56</v>
      </c>
      <c r="N157" s="74">
        <v>42.56</v>
      </c>
      <c r="O157" s="74">
        <v>42.56</v>
      </c>
      <c r="P157" s="74">
        <v>42.56</v>
      </c>
      <c r="Q157" s="74">
        <v>42.56</v>
      </c>
      <c r="R157" s="74">
        <v>42.56</v>
      </c>
      <c r="S157" s="74">
        <v>42.56</v>
      </c>
      <c r="T157" s="74">
        <v>42.56</v>
      </c>
      <c r="U157" s="74">
        <v>42.56</v>
      </c>
      <c r="V157" s="74">
        <v>42.56</v>
      </c>
      <c r="W157" s="74">
        <v>42.56</v>
      </c>
      <c r="X157" s="74">
        <v>42.56</v>
      </c>
      <c r="Y157" s="81">
        <v>42.56</v>
      </c>
    </row>
    <row r="158" spans="1:25" s="62" customFormat="1" ht="18.75" hidden="1" customHeight="1" outlineLevel="1" x14ac:dyDescent="0.2">
      <c r="A158" s="58" t="s">
        <v>10</v>
      </c>
      <c r="B158" s="76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81"/>
    </row>
    <row r="159" spans="1:25" s="62" customFormat="1" ht="18.75" hidden="1" customHeight="1" outlineLevel="1" thickBot="1" x14ac:dyDescent="0.25">
      <c r="A159" s="147" t="s">
        <v>11</v>
      </c>
      <c r="B159" s="77">
        <v>2.496</v>
      </c>
      <c r="C159" s="75">
        <v>2.496</v>
      </c>
      <c r="D159" s="75">
        <v>2.496</v>
      </c>
      <c r="E159" s="75">
        <v>2.496</v>
      </c>
      <c r="F159" s="75">
        <v>2.496</v>
      </c>
      <c r="G159" s="75">
        <v>2.496</v>
      </c>
      <c r="H159" s="75">
        <v>2.496</v>
      </c>
      <c r="I159" s="75">
        <v>2.496</v>
      </c>
      <c r="J159" s="75">
        <v>2.496</v>
      </c>
      <c r="K159" s="75">
        <v>2.496</v>
      </c>
      <c r="L159" s="75">
        <v>2.496</v>
      </c>
      <c r="M159" s="75">
        <v>2.496</v>
      </c>
      <c r="N159" s="75">
        <v>2.496</v>
      </c>
      <c r="O159" s="75">
        <v>2.496</v>
      </c>
      <c r="P159" s="75">
        <v>2.496</v>
      </c>
      <c r="Q159" s="75">
        <v>2.496</v>
      </c>
      <c r="R159" s="75">
        <v>2.496</v>
      </c>
      <c r="S159" s="75">
        <v>2.496</v>
      </c>
      <c r="T159" s="75">
        <v>2.496</v>
      </c>
      <c r="U159" s="75">
        <v>2.496</v>
      </c>
      <c r="V159" s="75">
        <v>2.496</v>
      </c>
      <c r="W159" s="75">
        <v>2.496</v>
      </c>
      <c r="X159" s="75">
        <v>2.496</v>
      </c>
      <c r="Y159" s="82">
        <v>2.496</v>
      </c>
    </row>
    <row r="160" spans="1:25" s="62" customFormat="1" ht="18.75" customHeight="1" collapsed="1" thickBot="1" x14ac:dyDescent="0.25">
      <c r="A160" s="112">
        <v>31</v>
      </c>
      <c r="B160" s="101">
        <f t="shared" ref="B160:Y160" si="30">SUM(B161:B164)</f>
        <v>769.71600000000001</v>
      </c>
      <c r="C160" s="102">
        <f t="shared" si="30"/>
        <v>745.21600000000001</v>
      </c>
      <c r="D160" s="102">
        <f t="shared" si="30"/>
        <v>755.23599999999999</v>
      </c>
      <c r="E160" s="103">
        <f t="shared" si="30"/>
        <v>768.8359999999999</v>
      </c>
      <c r="F160" s="103">
        <f t="shared" si="30"/>
        <v>762.41600000000005</v>
      </c>
      <c r="G160" s="103">
        <f t="shared" si="30"/>
        <v>761.05599999999993</v>
      </c>
      <c r="H160" s="103">
        <f t="shared" si="30"/>
        <v>758.02599999999995</v>
      </c>
      <c r="I160" s="103">
        <f t="shared" si="30"/>
        <v>740.34599999999989</v>
      </c>
      <c r="J160" s="103">
        <f t="shared" si="30"/>
        <v>744.52599999999995</v>
      </c>
      <c r="K160" s="104">
        <f t="shared" si="30"/>
        <v>751.92600000000004</v>
      </c>
      <c r="L160" s="103">
        <f t="shared" si="30"/>
        <v>751.19600000000003</v>
      </c>
      <c r="M160" s="105">
        <f t="shared" si="30"/>
        <v>751.19600000000003</v>
      </c>
      <c r="N160" s="104">
        <f t="shared" si="30"/>
        <v>760.27599999999995</v>
      </c>
      <c r="O160" s="103">
        <f t="shared" si="30"/>
        <v>741.80599999999993</v>
      </c>
      <c r="P160" s="105">
        <f t="shared" si="30"/>
        <v>746.87600000000009</v>
      </c>
      <c r="Q160" s="106">
        <f t="shared" si="30"/>
        <v>775.92600000000004</v>
      </c>
      <c r="R160" s="103">
        <f t="shared" si="30"/>
        <v>779.65600000000006</v>
      </c>
      <c r="S160" s="106">
        <f t="shared" si="30"/>
        <v>783.11599999999987</v>
      </c>
      <c r="T160" s="103">
        <f t="shared" si="30"/>
        <v>763.226</v>
      </c>
      <c r="U160" s="102">
        <f t="shared" si="30"/>
        <v>768.53599999999994</v>
      </c>
      <c r="V160" s="102">
        <f t="shared" si="30"/>
        <v>770.13600000000008</v>
      </c>
      <c r="W160" s="102">
        <f t="shared" si="30"/>
        <v>773.79599999999994</v>
      </c>
      <c r="X160" s="102">
        <f t="shared" si="30"/>
        <v>777.93600000000004</v>
      </c>
      <c r="Y160" s="107">
        <f t="shared" si="30"/>
        <v>772.46600000000001</v>
      </c>
    </row>
    <row r="161" spans="1:25" s="62" customFormat="1" ht="18.75" hidden="1" customHeight="1" outlineLevel="1" x14ac:dyDescent="0.2">
      <c r="A161" s="157" t="s">
        <v>8</v>
      </c>
      <c r="B161" s="255">
        <f>'май (5 цк)'!B161</f>
        <v>724.66</v>
      </c>
      <c r="C161" s="255">
        <f>'май (5 цк)'!C161</f>
        <v>700.16</v>
      </c>
      <c r="D161" s="255">
        <f>'май (5 цк)'!D161</f>
        <v>710.18</v>
      </c>
      <c r="E161" s="255">
        <f>'май (5 цк)'!E161</f>
        <v>723.78</v>
      </c>
      <c r="F161" s="255">
        <f>'май (5 цк)'!F161</f>
        <v>717.36</v>
      </c>
      <c r="G161" s="255">
        <f>'май (5 цк)'!G161</f>
        <v>716</v>
      </c>
      <c r="H161" s="255">
        <f>'май (5 цк)'!H161</f>
        <v>712.97</v>
      </c>
      <c r="I161" s="255">
        <f>'май (5 цк)'!I161</f>
        <v>695.29</v>
      </c>
      <c r="J161" s="255">
        <f>'май (5 цк)'!J161</f>
        <v>699.47</v>
      </c>
      <c r="K161" s="255">
        <f>'май (5 цк)'!K161</f>
        <v>706.87</v>
      </c>
      <c r="L161" s="255">
        <f>'май (5 цк)'!L161</f>
        <v>706.14</v>
      </c>
      <c r="M161" s="255">
        <f>'май (5 цк)'!M161</f>
        <v>706.14</v>
      </c>
      <c r="N161" s="255">
        <f>'май (5 цк)'!N161</f>
        <v>715.22</v>
      </c>
      <c r="O161" s="255">
        <f>'май (5 цк)'!O161</f>
        <v>696.75</v>
      </c>
      <c r="P161" s="255">
        <f>'май (5 цк)'!P161</f>
        <v>701.82</v>
      </c>
      <c r="Q161" s="255">
        <f>'май (5 цк)'!Q161</f>
        <v>730.87</v>
      </c>
      <c r="R161" s="255">
        <f>'май (5 цк)'!R161</f>
        <v>734.6</v>
      </c>
      <c r="S161" s="255">
        <f>'май (5 цк)'!S161</f>
        <v>738.06</v>
      </c>
      <c r="T161" s="255">
        <f>'май (5 цк)'!T161</f>
        <v>718.17</v>
      </c>
      <c r="U161" s="255">
        <f>'май (5 цк)'!U161</f>
        <v>723.48</v>
      </c>
      <c r="V161" s="255">
        <f>'май (5 цк)'!V161</f>
        <v>725.08</v>
      </c>
      <c r="W161" s="255">
        <f>'май (5 цк)'!W161</f>
        <v>728.74</v>
      </c>
      <c r="X161" s="255">
        <f>'май (5 цк)'!X161</f>
        <v>732.88</v>
      </c>
      <c r="Y161" s="255">
        <f>'май (5 цк)'!Y161</f>
        <v>727.41</v>
      </c>
    </row>
    <row r="162" spans="1:25" s="62" customFormat="1" ht="18.75" hidden="1" customHeight="1" outlineLevel="1" x14ac:dyDescent="0.2">
      <c r="A162" s="53" t="s">
        <v>9</v>
      </c>
      <c r="B162" s="76">
        <v>42.56</v>
      </c>
      <c r="C162" s="74">
        <v>42.56</v>
      </c>
      <c r="D162" s="74">
        <v>42.56</v>
      </c>
      <c r="E162" s="74">
        <v>42.56</v>
      </c>
      <c r="F162" s="74">
        <v>42.56</v>
      </c>
      <c r="G162" s="74">
        <v>42.56</v>
      </c>
      <c r="H162" s="74">
        <v>42.56</v>
      </c>
      <c r="I162" s="74">
        <v>42.56</v>
      </c>
      <c r="J162" s="74">
        <v>42.56</v>
      </c>
      <c r="K162" s="74">
        <v>42.56</v>
      </c>
      <c r="L162" s="74">
        <v>42.56</v>
      </c>
      <c r="M162" s="74">
        <v>42.56</v>
      </c>
      <c r="N162" s="74">
        <v>42.56</v>
      </c>
      <c r="O162" s="74">
        <v>42.56</v>
      </c>
      <c r="P162" s="74">
        <v>42.56</v>
      </c>
      <c r="Q162" s="74">
        <v>42.56</v>
      </c>
      <c r="R162" s="74">
        <v>42.56</v>
      </c>
      <c r="S162" s="74">
        <v>42.56</v>
      </c>
      <c r="T162" s="74">
        <v>42.56</v>
      </c>
      <c r="U162" s="74">
        <v>42.56</v>
      </c>
      <c r="V162" s="74">
        <v>42.56</v>
      </c>
      <c r="W162" s="74">
        <v>42.56</v>
      </c>
      <c r="X162" s="74">
        <v>42.56</v>
      </c>
      <c r="Y162" s="81">
        <v>42.56</v>
      </c>
    </row>
    <row r="163" spans="1:25" s="62" customFormat="1" ht="18.75" hidden="1" customHeight="1" outlineLevel="1" x14ac:dyDescent="0.2">
      <c r="A163" s="54" t="s">
        <v>10</v>
      </c>
      <c r="B163" s="76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81"/>
    </row>
    <row r="164" spans="1:25" s="62" customFormat="1" ht="18.75" hidden="1" customHeight="1" outlineLevel="1" thickBot="1" x14ac:dyDescent="0.25">
      <c r="A164" s="158" t="s">
        <v>11</v>
      </c>
      <c r="B164" s="77">
        <v>2.496</v>
      </c>
      <c r="C164" s="75">
        <v>2.496</v>
      </c>
      <c r="D164" s="75">
        <v>2.496</v>
      </c>
      <c r="E164" s="75">
        <v>2.496</v>
      </c>
      <c r="F164" s="75">
        <v>2.496</v>
      </c>
      <c r="G164" s="75">
        <v>2.496</v>
      </c>
      <c r="H164" s="75">
        <v>2.496</v>
      </c>
      <c r="I164" s="75">
        <v>2.496</v>
      </c>
      <c r="J164" s="75">
        <v>2.496</v>
      </c>
      <c r="K164" s="75">
        <v>2.496</v>
      </c>
      <c r="L164" s="75">
        <v>2.496</v>
      </c>
      <c r="M164" s="75">
        <v>2.496</v>
      </c>
      <c r="N164" s="75">
        <v>2.496</v>
      </c>
      <c r="O164" s="75">
        <v>2.496</v>
      </c>
      <c r="P164" s="75">
        <v>2.496</v>
      </c>
      <c r="Q164" s="75">
        <v>2.496</v>
      </c>
      <c r="R164" s="75">
        <v>2.496</v>
      </c>
      <c r="S164" s="75">
        <v>2.496</v>
      </c>
      <c r="T164" s="75">
        <v>2.496</v>
      </c>
      <c r="U164" s="75">
        <v>2.496</v>
      </c>
      <c r="V164" s="75">
        <v>2.496</v>
      </c>
      <c r="W164" s="75">
        <v>2.496</v>
      </c>
      <c r="X164" s="75">
        <v>2.496</v>
      </c>
      <c r="Y164" s="82">
        <v>2.496</v>
      </c>
    </row>
    <row r="165" spans="1:25" ht="15" collapsed="1" thickBot="1" x14ac:dyDescent="0.25">
      <c r="A165" s="85"/>
      <c r="Y165" s="85"/>
    </row>
    <row r="166" spans="1:25" s="62" customFormat="1" ht="30.75" customHeight="1" thickBot="1" x14ac:dyDescent="0.25">
      <c r="A166" s="411" t="s">
        <v>47</v>
      </c>
      <c r="B166" s="413" t="s">
        <v>79</v>
      </c>
      <c r="C166" s="414"/>
      <c r="D166" s="414"/>
      <c r="E166" s="414"/>
      <c r="F166" s="414"/>
      <c r="G166" s="414"/>
      <c r="H166" s="414"/>
      <c r="I166" s="414"/>
      <c r="J166" s="414"/>
      <c r="K166" s="414"/>
      <c r="L166" s="414"/>
      <c r="M166" s="414"/>
      <c r="N166" s="414"/>
      <c r="O166" s="414"/>
      <c r="P166" s="414"/>
      <c r="Q166" s="414"/>
      <c r="R166" s="414"/>
      <c r="S166" s="414"/>
      <c r="T166" s="414"/>
      <c r="U166" s="414"/>
      <c r="V166" s="414"/>
      <c r="W166" s="414"/>
      <c r="X166" s="414"/>
      <c r="Y166" s="415"/>
    </row>
    <row r="167" spans="1:25" s="62" customFormat="1" ht="35.25" customHeight="1" thickBot="1" x14ac:dyDescent="0.25">
      <c r="A167" s="412"/>
      <c r="B167" s="164" t="s">
        <v>46</v>
      </c>
      <c r="C167" s="165" t="s">
        <v>45</v>
      </c>
      <c r="D167" s="166" t="s">
        <v>44</v>
      </c>
      <c r="E167" s="165" t="s">
        <v>43</v>
      </c>
      <c r="F167" s="165" t="s">
        <v>42</v>
      </c>
      <c r="G167" s="165" t="s">
        <v>41</v>
      </c>
      <c r="H167" s="165" t="s">
        <v>40</v>
      </c>
      <c r="I167" s="165" t="s">
        <v>39</v>
      </c>
      <c r="J167" s="165" t="s">
        <v>38</v>
      </c>
      <c r="K167" s="167" t="s">
        <v>37</v>
      </c>
      <c r="L167" s="165" t="s">
        <v>36</v>
      </c>
      <c r="M167" s="168" t="s">
        <v>35</v>
      </c>
      <c r="N167" s="167" t="s">
        <v>34</v>
      </c>
      <c r="O167" s="165" t="s">
        <v>33</v>
      </c>
      <c r="P167" s="168" t="s">
        <v>32</v>
      </c>
      <c r="Q167" s="166" t="s">
        <v>31</v>
      </c>
      <c r="R167" s="165" t="s">
        <v>30</v>
      </c>
      <c r="S167" s="166" t="s">
        <v>29</v>
      </c>
      <c r="T167" s="165" t="s">
        <v>28</v>
      </c>
      <c r="U167" s="166" t="s">
        <v>27</v>
      </c>
      <c r="V167" s="165" t="s">
        <v>26</v>
      </c>
      <c r="W167" s="166" t="s">
        <v>25</v>
      </c>
      <c r="X167" s="165" t="s">
        <v>24</v>
      </c>
      <c r="Y167" s="169" t="s">
        <v>23</v>
      </c>
    </row>
    <row r="168" spans="1:25" s="62" customFormat="1" ht="18.75" customHeight="1" thickBot="1" x14ac:dyDescent="0.25">
      <c r="A168" s="113">
        <v>1</v>
      </c>
      <c r="B168" s="101">
        <f t="shared" ref="B168:Y168" si="31">SUM(B169:B172)</f>
        <v>932.16599999999994</v>
      </c>
      <c r="C168" s="102">
        <f t="shared" si="31"/>
        <v>899.80599999999993</v>
      </c>
      <c r="D168" s="102">
        <f t="shared" si="31"/>
        <v>890.43599999999992</v>
      </c>
      <c r="E168" s="103">
        <f t="shared" si="31"/>
        <v>864.58600000000001</v>
      </c>
      <c r="F168" s="103">
        <f t="shared" si="31"/>
        <v>847.50599999999997</v>
      </c>
      <c r="G168" s="103">
        <f t="shared" si="31"/>
        <v>918.95600000000002</v>
      </c>
      <c r="H168" s="103">
        <f t="shared" si="31"/>
        <v>906.85599999999999</v>
      </c>
      <c r="I168" s="103">
        <f t="shared" si="31"/>
        <v>908.82599999999991</v>
      </c>
      <c r="J168" s="103">
        <f t="shared" si="31"/>
        <v>911.80599999999993</v>
      </c>
      <c r="K168" s="104">
        <f t="shared" si="31"/>
        <v>900.31599999999992</v>
      </c>
      <c r="L168" s="103">
        <f t="shared" si="31"/>
        <v>914.49599999999998</v>
      </c>
      <c r="M168" s="105">
        <f t="shared" si="31"/>
        <v>916.94599999999991</v>
      </c>
      <c r="N168" s="104">
        <f t="shared" si="31"/>
        <v>930.37599999999998</v>
      </c>
      <c r="O168" s="103">
        <f t="shared" si="31"/>
        <v>913.90599999999995</v>
      </c>
      <c r="P168" s="105">
        <f t="shared" si="31"/>
        <v>913.27599999999995</v>
      </c>
      <c r="Q168" s="106">
        <f t="shared" si="31"/>
        <v>930.20600000000002</v>
      </c>
      <c r="R168" s="103">
        <f t="shared" si="31"/>
        <v>944.226</v>
      </c>
      <c r="S168" s="106">
        <f t="shared" si="31"/>
        <v>952.726</v>
      </c>
      <c r="T168" s="103">
        <f t="shared" si="31"/>
        <v>951.596</v>
      </c>
      <c r="U168" s="102">
        <f t="shared" si="31"/>
        <v>938.62599999999998</v>
      </c>
      <c r="V168" s="102">
        <f t="shared" si="31"/>
        <v>933.57599999999991</v>
      </c>
      <c r="W168" s="102">
        <f t="shared" si="31"/>
        <v>936.79599999999994</v>
      </c>
      <c r="X168" s="102">
        <f t="shared" si="31"/>
        <v>946.58600000000001</v>
      </c>
      <c r="Y168" s="107">
        <f t="shared" si="31"/>
        <v>937.65599999999995</v>
      </c>
    </row>
    <row r="169" spans="1:25" s="67" customFormat="1" ht="18.75" customHeight="1" outlineLevel="1" x14ac:dyDescent="0.2">
      <c r="A169" s="56" t="s">
        <v>8</v>
      </c>
      <c r="B169" s="216">
        <f>B11</f>
        <v>864.9</v>
      </c>
      <c r="C169" s="215">
        <f t="shared" ref="C169:Y169" si="32">C11</f>
        <v>832.54</v>
      </c>
      <c r="D169" s="215">
        <f t="shared" si="32"/>
        <v>823.17</v>
      </c>
      <c r="E169" s="215">
        <f t="shared" si="32"/>
        <v>797.32</v>
      </c>
      <c r="F169" s="215">
        <f t="shared" si="32"/>
        <v>780.24</v>
      </c>
      <c r="G169" s="215">
        <f t="shared" si="32"/>
        <v>851.69</v>
      </c>
      <c r="H169" s="215">
        <f t="shared" si="32"/>
        <v>839.59</v>
      </c>
      <c r="I169" s="215">
        <f t="shared" si="32"/>
        <v>841.56</v>
      </c>
      <c r="J169" s="215">
        <f t="shared" si="32"/>
        <v>844.54</v>
      </c>
      <c r="K169" s="215">
        <f t="shared" si="32"/>
        <v>833.05</v>
      </c>
      <c r="L169" s="215">
        <f t="shared" si="32"/>
        <v>847.23</v>
      </c>
      <c r="M169" s="215">
        <f t="shared" si="32"/>
        <v>849.68</v>
      </c>
      <c r="N169" s="215">
        <f t="shared" si="32"/>
        <v>863.11</v>
      </c>
      <c r="O169" s="215">
        <f t="shared" si="32"/>
        <v>846.64</v>
      </c>
      <c r="P169" s="215">
        <f t="shared" si="32"/>
        <v>846.01</v>
      </c>
      <c r="Q169" s="215">
        <f t="shared" si="32"/>
        <v>862.94</v>
      </c>
      <c r="R169" s="215">
        <f t="shared" si="32"/>
        <v>876.96</v>
      </c>
      <c r="S169" s="215">
        <f t="shared" si="32"/>
        <v>885.46</v>
      </c>
      <c r="T169" s="215">
        <f t="shared" si="32"/>
        <v>884.33</v>
      </c>
      <c r="U169" s="215">
        <f t="shared" si="32"/>
        <v>871.36</v>
      </c>
      <c r="V169" s="215">
        <f t="shared" si="32"/>
        <v>866.31</v>
      </c>
      <c r="W169" s="215">
        <f t="shared" si="32"/>
        <v>869.53</v>
      </c>
      <c r="X169" s="215">
        <f t="shared" si="32"/>
        <v>879.32</v>
      </c>
      <c r="Y169" s="215">
        <f t="shared" si="32"/>
        <v>870.39</v>
      </c>
    </row>
    <row r="170" spans="1:25" s="67" customFormat="1" ht="18.75" customHeight="1" outlineLevel="1" x14ac:dyDescent="0.2">
      <c r="A170" s="57" t="s">
        <v>9</v>
      </c>
      <c r="B170" s="76">
        <v>64.77</v>
      </c>
      <c r="C170" s="74">
        <v>64.77</v>
      </c>
      <c r="D170" s="74">
        <v>64.77</v>
      </c>
      <c r="E170" s="74">
        <v>64.77</v>
      </c>
      <c r="F170" s="74">
        <v>64.77</v>
      </c>
      <c r="G170" s="74">
        <v>64.77</v>
      </c>
      <c r="H170" s="74">
        <v>64.77</v>
      </c>
      <c r="I170" s="74">
        <v>64.77</v>
      </c>
      <c r="J170" s="74">
        <v>64.77</v>
      </c>
      <c r="K170" s="74">
        <v>64.77</v>
      </c>
      <c r="L170" s="74">
        <v>64.77</v>
      </c>
      <c r="M170" s="74">
        <v>64.77</v>
      </c>
      <c r="N170" s="74">
        <v>64.77</v>
      </c>
      <c r="O170" s="74">
        <v>64.77</v>
      </c>
      <c r="P170" s="74">
        <v>64.77</v>
      </c>
      <c r="Q170" s="74">
        <v>64.77</v>
      </c>
      <c r="R170" s="74">
        <v>64.77</v>
      </c>
      <c r="S170" s="74">
        <v>64.77</v>
      </c>
      <c r="T170" s="74">
        <v>64.77</v>
      </c>
      <c r="U170" s="74">
        <v>64.77</v>
      </c>
      <c r="V170" s="74">
        <v>64.77</v>
      </c>
      <c r="W170" s="74">
        <v>64.77</v>
      </c>
      <c r="X170" s="74">
        <v>64.77</v>
      </c>
      <c r="Y170" s="81">
        <v>64.77</v>
      </c>
    </row>
    <row r="171" spans="1:25" s="67" customFormat="1" ht="18.75" customHeight="1" outlineLevel="1" x14ac:dyDescent="0.2">
      <c r="A171" s="58" t="s">
        <v>10</v>
      </c>
      <c r="B171" s="76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81"/>
    </row>
    <row r="172" spans="1:25" s="67" customFormat="1" ht="18.75" customHeight="1" outlineLevel="1" thickBot="1" x14ac:dyDescent="0.25">
      <c r="A172" s="147" t="s">
        <v>11</v>
      </c>
      <c r="B172" s="77">
        <v>2.496</v>
      </c>
      <c r="C172" s="75">
        <v>2.496</v>
      </c>
      <c r="D172" s="75">
        <v>2.496</v>
      </c>
      <c r="E172" s="75">
        <v>2.496</v>
      </c>
      <c r="F172" s="75">
        <v>2.496</v>
      </c>
      <c r="G172" s="75">
        <v>2.496</v>
      </c>
      <c r="H172" s="75">
        <v>2.496</v>
      </c>
      <c r="I172" s="75">
        <v>2.496</v>
      </c>
      <c r="J172" s="75">
        <v>2.496</v>
      </c>
      <c r="K172" s="75">
        <v>2.496</v>
      </c>
      <c r="L172" s="75">
        <v>2.496</v>
      </c>
      <c r="M172" s="75">
        <v>2.496</v>
      </c>
      <c r="N172" s="75">
        <v>2.496</v>
      </c>
      <c r="O172" s="75">
        <v>2.496</v>
      </c>
      <c r="P172" s="75">
        <v>2.496</v>
      </c>
      <c r="Q172" s="75">
        <v>2.496</v>
      </c>
      <c r="R172" s="75">
        <v>2.496</v>
      </c>
      <c r="S172" s="75">
        <v>2.496</v>
      </c>
      <c r="T172" s="75">
        <v>2.496</v>
      </c>
      <c r="U172" s="75">
        <v>2.496</v>
      </c>
      <c r="V172" s="75">
        <v>2.496</v>
      </c>
      <c r="W172" s="75">
        <v>2.496</v>
      </c>
      <c r="X172" s="75">
        <v>2.496</v>
      </c>
      <c r="Y172" s="82">
        <v>2.496</v>
      </c>
    </row>
    <row r="173" spans="1:25" s="62" customFormat="1" ht="18.75" customHeight="1" thickBot="1" x14ac:dyDescent="0.25">
      <c r="A173" s="112">
        <v>2</v>
      </c>
      <c r="B173" s="101">
        <f t="shared" ref="B173:Y173" si="33">SUM(B174:B177)</f>
        <v>976.51599999999996</v>
      </c>
      <c r="C173" s="102">
        <f t="shared" si="33"/>
        <v>923.37599999999998</v>
      </c>
      <c r="D173" s="102">
        <f t="shared" si="33"/>
        <v>890.23599999999999</v>
      </c>
      <c r="E173" s="103">
        <f t="shared" si="33"/>
        <v>915.68599999999992</v>
      </c>
      <c r="F173" s="103">
        <f t="shared" si="33"/>
        <v>918.726</v>
      </c>
      <c r="G173" s="103">
        <f t="shared" si="33"/>
        <v>888.96600000000001</v>
      </c>
      <c r="H173" s="103">
        <f t="shared" si="33"/>
        <v>946.31599999999992</v>
      </c>
      <c r="I173" s="103">
        <f t="shared" si="33"/>
        <v>930.77599999999995</v>
      </c>
      <c r="J173" s="103">
        <f t="shared" si="33"/>
        <v>916.976</v>
      </c>
      <c r="K173" s="104">
        <f t="shared" si="33"/>
        <v>932.95600000000002</v>
      </c>
      <c r="L173" s="103">
        <f t="shared" si="33"/>
        <v>950.45600000000002</v>
      </c>
      <c r="M173" s="105">
        <f t="shared" si="33"/>
        <v>956.94599999999991</v>
      </c>
      <c r="N173" s="104">
        <f t="shared" si="33"/>
        <v>968.04599999999994</v>
      </c>
      <c r="O173" s="103">
        <f t="shared" si="33"/>
        <v>940.096</v>
      </c>
      <c r="P173" s="105">
        <f t="shared" si="33"/>
        <v>948.43599999999992</v>
      </c>
      <c r="Q173" s="106">
        <f t="shared" si="33"/>
        <v>974.44599999999991</v>
      </c>
      <c r="R173" s="103">
        <f t="shared" si="33"/>
        <v>1002.1759999999999</v>
      </c>
      <c r="S173" s="106">
        <f t="shared" si="33"/>
        <v>1003.866</v>
      </c>
      <c r="T173" s="103">
        <f t="shared" si="33"/>
        <v>973.43599999999992</v>
      </c>
      <c r="U173" s="102">
        <f t="shared" si="33"/>
        <v>976.30599999999993</v>
      </c>
      <c r="V173" s="102">
        <f t="shared" si="33"/>
        <v>975.40599999999995</v>
      </c>
      <c r="W173" s="102">
        <f t="shared" si="33"/>
        <v>964.48599999999999</v>
      </c>
      <c r="X173" s="102">
        <f t="shared" si="33"/>
        <v>959.03599999999994</v>
      </c>
      <c r="Y173" s="107">
        <f t="shared" si="33"/>
        <v>961.39599999999996</v>
      </c>
    </row>
    <row r="174" spans="1:25" s="62" customFormat="1" ht="18.75" hidden="1" customHeight="1" outlineLevel="1" x14ac:dyDescent="0.2">
      <c r="A174" s="56" t="s">
        <v>8</v>
      </c>
      <c r="B174" s="215">
        <f>B16</f>
        <v>909.25</v>
      </c>
      <c r="C174" s="215">
        <f t="shared" ref="C174:Y174" si="34">C16</f>
        <v>856.11</v>
      </c>
      <c r="D174" s="215">
        <f t="shared" si="34"/>
        <v>822.97</v>
      </c>
      <c r="E174" s="215">
        <f t="shared" si="34"/>
        <v>848.42</v>
      </c>
      <c r="F174" s="215">
        <f t="shared" si="34"/>
        <v>851.46</v>
      </c>
      <c r="G174" s="215">
        <f t="shared" si="34"/>
        <v>821.7</v>
      </c>
      <c r="H174" s="215">
        <f t="shared" si="34"/>
        <v>879.05</v>
      </c>
      <c r="I174" s="215">
        <f t="shared" si="34"/>
        <v>863.51</v>
      </c>
      <c r="J174" s="215">
        <f t="shared" si="34"/>
        <v>849.71</v>
      </c>
      <c r="K174" s="215">
        <f t="shared" si="34"/>
        <v>865.69</v>
      </c>
      <c r="L174" s="215">
        <f t="shared" si="34"/>
        <v>883.19</v>
      </c>
      <c r="M174" s="215">
        <f t="shared" si="34"/>
        <v>889.68</v>
      </c>
      <c r="N174" s="215">
        <f t="shared" si="34"/>
        <v>900.78</v>
      </c>
      <c r="O174" s="215">
        <f t="shared" si="34"/>
        <v>872.83</v>
      </c>
      <c r="P174" s="215">
        <f t="shared" si="34"/>
        <v>881.17</v>
      </c>
      <c r="Q174" s="215">
        <f t="shared" si="34"/>
        <v>907.18</v>
      </c>
      <c r="R174" s="215">
        <f t="shared" si="34"/>
        <v>934.91</v>
      </c>
      <c r="S174" s="215">
        <f t="shared" si="34"/>
        <v>936.6</v>
      </c>
      <c r="T174" s="215">
        <f t="shared" si="34"/>
        <v>906.17</v>
      </c>
      <c r="U174" s="215">
        <f t="shared" si="34"/>
        <v>909.04</v>
      </c>
      <c r="V174" s="215">
        <f t="shared" si="34"/>
        <v>908.14</v>
      </c>
      <c r="W174" s="215">
        <f t="shared" si="34"/>
        <v>897.22</v>
      </c>
      <c r="X174" s="215">
        <f t="shared" si="34"/>
        <v>891.77</v>
      </c>
      <c r="Y174" s="215">
        <f t="shared" si="34"/>
        <v>894.13</v>
      </c>
    </row>
    <row r="175" spans="1:25" s="62" customFormat="1" ht="18.75" hidden="1" customHeight="1" outlineLevel="1" x14ac:dyDescent="0.2">
      <c r="A175" s="57" t="s">
        <v>9</v>
      </c>
      <c r="B175" s="76">
        <v>64.77</v>
      </c>
      <c r="C175" s="74">
        <v>64.77</v>
      </c>
      <c r="D175" s="74">
        <v>64.77</v>
      </c>
      <c r="E175" s="74">
        <v>64.77</v>
      </c>
      <c r="F175" s="74">
        <v>64.77</v>
      </c>
      <c r="G175" s="74">
        <v>64.77</v>
      </c>
      <c r="H175" s="74">
        <v>64.77</v>
      </c>
      <c r="I175" s="74">
        <v>64.77</v>
      </c>
      <c r="J175" s="74">
        <v>64.77</v>
      </c>
      <c r="K175" s="74">
        <v>64.77</v>
      </c>
      <c r="L175" s="74">
        <v>64.77</v>
      </c>
      <c r="M175" s="74">
        <v>64.77</v>
      </c>
      <c r="N175" s="74">
        <v>64.77</v>
      </c>
      <c r="O175" s="74">
        <v>64.77</v>
      </c>
      <c r="P175" s="74">
        <v>64.77</v>
      </c>
      <c r="Q175" s="74">
        <v>64.77</v>
      </c>
      <c r="R175" s="74">
        <v>64.77</v>
      </c>
      <c r="S175" s="74">
        <v>64.77</v>
      </c>
      <c r="T175" s="74">
        <v>64.77</v>
      </c>
      <c r="U175" s="74">
        <v>64.77</v>
      </c>
      <c r="V175" s="74">
        <v>64.77</v>
      </c>
      <c r="W175" s="74">
        <v>64.77</v>
      </c>
      <c r="X175" s="74">
        <v>64.77</v>
      </c>
      <c r="Y175" s="81">
        <v>64.77</v>
      </c>
    </row>
    <row r="176" spans="1:25" s="62" customFormat="1" ht="18.75" hidden="1" customHeight="1" outlineLevel="1" x14ac:dyDescent="0.2">
      <c r="A176" s="58" t="s">
        <v>10</v>
      </c>
      <c r="B176" s="76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81"/>
    </row>
    <row r="177" spans="1:25" s="62" customFormat="1" ht="18.75" hidden="1" customHeight="1" outlineLevel="1" thickBot="1" x14ac:dyDescent="0.25">
      <c r="A177" s="147" t="s">
        <v>11</v>
      </c>
      <c r="B177" s="77">
        <v>2.496</v>
      </c>
      <c r="C177" s="75">
        <v>2.496</v>
      </c>
      <c r="D177" s="75">
        <v>2.496</v>
      </c>
      <c r="E177" s="75">
        <v>2.496</v>
      </c>
      <c r="F177" s="75">
        <v>2.496</v>
      </c>
      <c r="G177" s="75">
        <v>2.496</v>
      </c>
      <c r="H177" s="75">
        <v>2.496</v>
      </c>
      <c r="I177" s="75">
        <v>2.496</v>
      </c>
      <c r="J177" s="75">
        <v>2.496</v>
      </c>
      <c r="K177" s="75">
        <v>2.496</v>
      </c>
      <c r="L177" s="75">
        <v>2.496</v>
      </c>
      <c r="M177" s="75">
        <v>2.496</v>
      </c>
      <c r="N177" s="75">
        <v>2.496</v>
      </c>
      <c r="O177" s="75">
        <v>2.496</v>
      </c>
      <c r="P177" s="75">
        <v>2.496</v>
      </c>
      <c r="Q177" s="75">
        <v>2.496</v>
      </c>
      <c r="R177" s="75">
        <v>2.496</v>
      </c>
      <c r="S177" s="75">
        <v>2.496</v>
      </c>
      <c r="T177" s="75">
        <v>2.496</v>
      </c>
      <c r="U177" s="75">
        <v>2.496</v>
      </c>
      <c r="V177" s="75">
        <v>2.496</v>
      </c>
      <c r="W177" s="75">
        <v>2.496</v>
      </c>
      <c r="X177" s="75">
        <v>2.496</v>
      </c>
      <c r="Y177" s="82">
        <v>2.496</v>
      </c>
    </row>
    <row r="178" spans="1:25" s="62" customFormat="1" ht="18.75" customHeight="1" collapsed="1" thickBot="1" x14ac:dyDescent="0.25">
      <c r="A178" s="109">
        <v>3</v>
      </c>
      <c r="B178" s="101">
        <f t="shared" ref="B178:Y178" si="35">SUM(B179:B182)</f>
        <v>918.99599999999998</v>
      </c>
      <c r="C178" s="102">
        <f t="shared" si="35"/>
        <v>894.56599999999992</v>
      </c>
      <c r="D178" s="102">
        <f t="shared" si="35"/>
        <v>908.36599999999999</v>
      </c>
      <c r="E178" s="103">
        <f t="shared" si="35"/>
        <v>907.29599999999994</v>
      </c>
      <c r="F178" s="103">
        <f t="shared" si="35"/>
        <v>921.17599999999993</v>
      </c>
      <c r="G178" s="103">
        <f t="shared" si="35"/>
        <v>922.45600000000002</v>
      </c>
      <c r="H178" s="103">
        <f t="shared" si="35"/>
        <v>923.73599999999999</v>
      </c>
      <c r="I178" s="103">
        <f t="shared" si="35"/>
        <v>908.88599999999997</v>
      </c>
      <c r="J178" s="103">
        <f t="shared" si="35"/>
        <v>915.57599999999991</v>
      </c>
      <c r="K178" s="104">
        <f t="shared" si="35"/>
        <v>912.82599999999991</v>
      </c>
      <c r="L178" s="103">
        <f t="shared" si="35"/>
        <v>920.62599999999998</v>
      </c>
      <c r="M178" s="105">
        <f t="shared" si="35"/>
        <v>919.096</v>
      </c>
      <c r="N178" s="104">
        <f t="shared" si="35"/>
        <v>927.53599999999994</v>
      </c>
      <c r="O178" s="103">
        <f t="shared" si="35"/>
        <v>900.38599999999997</v>
      </c>
      <c r="P178" s="105">
        <f t="shared" si="35"/>
        <v>897.78599999999994</v>
      </c>
      <c r="Q178" s="106">
        <f t="shared" si="35"/>
        <v>931.51599999999996</v>
      </c>
      <c r="R178" s="103">
        <f t="shared" si="35"/>
        <v>935.15599999999995</v>
      </c>
      <c r="S178" s="106">
        <f t="shared" si="35"/>
        <v>943.10599999999999</v>
      </c>
      <c r="T178" s="103">
        <f t="shared" si="35"/>
        <v>953.00599999999997</v>
      </c>
      <c r="U178" s="102">
        <f t="shared" si="35"/>
        <v>936.50599999999997</v>
      </c>
      <c r="V178" s="102">
        <f t="shared" si="35"/>
        <v>935.31599999999992</v>
      </c>
      <c r="W178" s="102">
        <f t="shared" si="35"/>
        <v>926.31599999999992</v>
      </c>
      <c r="X178" s="102">
        <f t="shared" si="35"/>
        <v>931.08600000000001</v>
      </c>
      <c r="Y178" s="107">
        <f t="shared" si="35"/>
        <v>868.68599999999992</v>
      </c>
    </row>
    <row r="179" spans="1:25" s="62" customFormat="1" ht="18.75" hidden="1" customHeight="1" outlineLevel="1" x14ac:dyDescent="0.2">
      <c r="A179" s="56" t="s">
        <v>8</v>
      </c>
      <c r="B179" s="215">
        <f>B21</f>
        <v>851.73</v>
      </c>
      <c r="C179" s="215">
        <f t="shared" ref="C179:Y179" si="36">C21</f>
        <v>827.3</v>
      </c>
      <c r="D179" s="215">
        <f t="shared" si="36"/>
        <v>841.1</v>
      </c>
      <c r="E179" s="215">
        <f t="shared" si="36"/>
        <v>840.03</v>
      </c>
      <c r="F179" s="215">
        <f t="shared" si="36"/>
        <v>853.91</v>
      </c>
      <c r="G179" s="215">
        <f t="shared" si="36"/>
        <v>855.19</v>
      </c>
      <c r="H179" s="215">
        <f t="shared" si="36"/>
        <v>856.47</v>
      </c>
      <c r="I179" s="215">
        <f t="shared" si="36"/>
        <v>841.62</v>
      </c>
      <c r="J179" s="215">
        <f t="shared" si="36"/>
        <v>848.31</v>
      </c>
      <c r="K179" s="215">
        <f t="shared" si="36"/>
        <v>845.56</v>
      </c>
      <c r="L179" s="215">
        <f t="shared" si="36"/>
        <v>853.36</v>
      </c>
      <c r="M179" s="215">
        <f t="shared" si="36"/>
        <v>851.83</v>
      </c>
      <c r="N179" s="215">
        <f t="shared" si="36"/>
        <v>860.27</v>
      </c>
      <c r="O179" s="215">
        <f t="shared" si="36"/>
        <v>833.12</v>
      </c>
      <c r="P179" s="215">
        <f t="shared" si="36"/>
        <v>830.52</v>
      </c>
      <c r="Q179" s="215">
        <f t="shared" si="36"/>
        <v>864.25</v>
      </c>
      <c r="R179" s="215">
        <f t="shared" si="36"/>
        <v>867.89</v>
      </c>
      <c r="S179" s="215">
        <f t="shared" si="36"/>
        <v>875.84</v>
      </c>
      <c r="T179" s="215">
        <f t="shared" si="36"/>
        <v>885.74</v>
      </c>
      <c r="U179" s="215">
        <f t="shared" si="36"/>
        <v>869.24</v>
      </c>
      <c r="V179" s="215">
        <f t="shared" si="36"/>
        <v>868.05</v>
      </c>
      <c r="W179" s="215">
        <f t="shared" si="36"/>
        <v>859.05</v>
      </c>
      <c r="X179" s="215">
        <f t="shared" si="36"/>
        <v>863.82</v>
      </c>
      <c r="Y179" s="215">
        <f t="shared" si="36"/>
        <v>801.42</v>
      </c>
    </row>
    <row r="180" spans="1:25" s="62" customFormat="1" ht="18.75" hidden="1" customHeight="1" outlineLevel="1" x14ac:dyDescent="0.2">
      <c r="A180" s="57" t="s">
        <v>9</v>
      </c>
      <c r="B180" s="76">
        <v>64.77</v>
      </c>
      <c r="C180" s="74">
        <v>64.77</v>
      </c>
      <c r="D180" s="74">
        <v>64.77</v>
      </c>
      <c r="E180" s="74">
        <v>64.77</v>
      </c>
      <c r="F180" s="74">
        <v>64.77</v>
      </c>
      <c r="G180" s="74">
        <v>64.77</v>
      </c>
      <c r="H180" s="74">
        <v>64.77</v>
      </c>
      <c r="I180" s="74">
        <v>64.77</v>
      </c>
      <c r="J180" s="74">
        <v>64.77</v>
      </c>
      <c r="K180" s="74">
        <v>64.77</v>
      </c>
      <c r="L180" s="74">
        <v>64.77</v>
      </c>
      <c r="M180" s="74">
        <v>64.77</v>
      </c>
      <c r="N180" s="74">
        <v>64.77</v>
      </c>
      <c r="O180" s="74">
        <v>64.77</v>
      </c>
      <c r="P180" s="74">
        <v>64.77</v>
      </c>
      <c r="Q180" s="74">
        <v>64.77</v>
      </c>
      <c r="R180" s="74">
        <v>64.77</v>
      </c>
      <c r="S180" s="74">
        <v>64.77</v>
      </c>
      <c r="T180" s="74">
        <v>64.77</v>
      </c>
      <c r="U180" s="74">
        <v>64.77</v>
      </c>
      <c r="V180" s="74">
        <v>64.77</v>
      </c>
      <c r="W180" s="74">
        <v>64.77</v>
      </c>
      <c r="X180" s="74">
        <v>64.77</v>
      </c>
      <c r="Y180" s="81">
        <v>64.77</v>
      </c>
    </row>
    <row r="181" spans="1:25" s="62" customFormat="1" ht="18.75" hidden="1" customHeight="1" outlineLevel="1" x14ac:dyDescent="0.2">
      <c r="A181" s="58" t="s">
        <v>10</v>
      </c>
      <c r="B181" s="76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81"/>
    </row>
    <row r="182" spans="1:25" s="62" customFormat="1" ht="18.75" hidden="1" customHeight="1" outlineLevel="1" thickBot="1" x14ac:dyDescent="0.25">
      <c r="A182" s="147" t="s">
        <v>11</v>
      </c>
      <c r="B182" s="77">
        <v>2.496</v>
      </c>
      <c r="C182" s="75">
        <v>2.496</v>
      </c>
      <c r="D182" s="75">
        <v>2.496</v>
      </c>
      <c r="E182" s="75">
        <v>2.496</v>
      </c>
      <c r="F182" s="75">
        <v>2.496</v>
      </c>
      <c r="G182" s="75">
        <v>2.496</v>
      </c>
      <c r="H182" s="75">
        <v>2.496</v>
      </c>
      <c r="I182" s="75">
        <v>2.496</v>
      </c>
      <c r="J182" s="75">
        <v>2.496</v>
      </c>
      <c r="K182" s="75">
        <v>2.496</v>
      </c>
      <c r="L182" s="75">
        <v>2.496</v>
      </c>
      <c r="M182" s="75">
        <v>2.496</v>
      </c>
      <c r="N182" s="75">
        <v>2.496</v>
      </c>
      <c r="O182" s="75">
        <v>2.496</v>
      </c>
      <c r="P182" s="75">
        <v>2.496</v>
      </c>
      <c r="Q182" s="75">
        <v>2.496</v>
      </c>
      <c r="R182" s="75">
        <v>2.496</v>
      </c>
      <c r="S182" s="75">
        <v>2.496</v>
      </c>
      <c r="T182" s="75">
        <v>2.496</v>
      </c>
      <c r="U182" s="75">
        <v>2.496</v>
      </c>
      <c r="V182" s="75">
        <v>2.496</v>
      </c>
      <c r="W182" s="75">
        <v>2.496</v>
      </c>
      <c r="X182" s="75">
        <v>2.496</v>
      </c>
      <c r="Y182" s="82">
        <v>2.496</v>
      </c>
    </row>
    <row r="183" spans="1:25" s="62" customFormat="1" ht="18.75" customHeight="1" collapsed="1" thickBot="1" x14ac:dyDescent="0.25">
      <c r="A183" s="130">
        <v>4</v>
      </c>
      <c r="B183" s="101">
        <f t="shared" ref="B183:Y183" si="37">SUM(B184:B187)</f>
        <v>877.31599999999992</v>
      </c>
      <c r="C183" s="102">
        <f t="shared" si="37"/>
        <v>857.19599999999991</v>
      </c>
      <c r="D183" s="102">
        <f t="shared" si="37"/>
        <v>851.88599999999997</v>
      </c>
      <c r="E183" s="103">
        <f t="shared" si="37"/>
        <v>855.54599999999994</v>
      </c>
      <c r="F183" s="103">
        <f t="shared" si="37"/>
        <v>856.70600000000002</v>
      </c>
      <c r="G183" s="103">
        <f t="shared" si="37"/>
        <v>857.25599999999997</v>
      </c>
      <c r="H183" s="103">
        <f t="shared" si="37"/>
        <v>862.93599999999992</v>
      </c>
      <c r="I183" s="103">
        <f t="shared" si="37"/>
        <v>849.78599999999994</v>
      </c>
      <c r="J183" s="103">
        <f t="shared" si="37"/>
        <v>845.726</v>
      </c>
      <c r="K183" s="104">
        <f t="shared" si="37"/>
        <v>845.03599999999994</v>
      </c>
      <c r="L183" s="103">
        <f t="shared" si="37"/>
        <v>843.51599999999996</v>
      </c>
      <c r="M183" s="105">
        <f t="shared" si="37"/>
        <v>845.476</v>
      </c>
      <c r="N183" s="104">
        <f t="shared" si="37"/>
        <v>851.87599999999998</v>
      </c>
      <c r="O183" s="103">
        <f t="shared" si="37"/>
        <v>828.67599999999993</v>
      </c>
      <c r="P183" s="105">
        <f t="shared" si="37"/>
        <v>833.23599999999999</v>
      </c>
      <c r="Q183" s="106">
        <f t="shared" si="37"/>
        <v>855.08600000000001</v>
      </c>
      <c r="R183" s="103">
        <f t="shared" si="37"/>
        <v>873.13599999999997</v>
      </c>
      <c r="S183" s="106">
        <f t="shared" si="37"/>
        <v>880.32599999999991</v>
      </c>
      <c r="T183" s="103">
        <f t="shared" si="37"/>
        <v>869.31599999999992</v>
      </c>
      <c r="U183" s="102">
        <f t="shared" si="37"/>
        <v>856.44599999999991</v>
      </c>
      <c r="V183" s="102">
        <f t="shared" si="37"/>
        <v>859.38599999999997</v>
      </c>
      <c r="W183" s="102">
        <f t="shared" si="37"/>
        <v>866.81599999999992</v>
      </c>
      <c r="X183" s="102">
        <f t="shared" si="37"/>
        <v>860.10599999999999</v>
      </c>
      <c r="Y183" s="107">
        <f t="shared" si="37"/>
        <v>843.33600000000001</v>
      </c>
    </row>
    <row r="184" spans="1:25" s="62" customFormat="1" ht="18.75" hidden="1" customHeight="1" outlineLevel="1" x14ac:dyDescent="0.2">
      <c r="A184" s="58" t="s">
        <v>8</v>
      </c>
      <c r="B184" s="215">
        <f>B26</f>
        <v>810.05</v>
      </c>
      <c r="C184" s="215">
        <f t="shared" ref="C184:Y184" si="38">C26</f>
        <v>789.93</v>
      </c>
      <c r="D184" s="215">
        <f t="shared" si="38"/>
        <v>784.62</v>
      </c>
      <c r="E184" s="215">
        <f t="shared" si="38"/>
        <v>788.28</v>
      </c>
      <c r="F184" s="215">
        <f t="shared" si="38"/>
        <v>789.44</v>
      </c>
      <c r="G184" s="215">
        <f t="shared" si="38"/>
        <v>789.99</v>
      </c>
      <c r="H184" s="215">
        <f t="shared" si="38"/>
        <v>795.67</v>
      </c>
      <c r="I184" s="215">
        <f t="shared" si="38"/>
        <v>782.52</v>
      </c>
      <c r="J184" s="215">
        <f t="shared" si="38"/>
        <v>778.46</v>
      </c>
      <c r="K184" s="215">
        <f t="shared" si="38"/>
        <v>777.77</v>
      </c>
      <c r="L184" s="215">
        <f t="shared" si="38"/>
        <v>776.25</v>
      </c>
      <c r="M184" s="215">
        <f t="shared" si="38"/>
        <v>778.21</v>
      </c>
      <c r="N184" s="215">
        <f t="shared" si="38"/>
        <v>784.61</v>
      </c>
      <c r="O184" s="215">
        <f t="shared" si="38"/>
        <v>761.41</v>
      </c>
      <c r="P184" s="215">
        <f t="shared" si="38"/>
        <v>765.97</v>
      </c>
      <c r="Q184" s="215">
        <f t="shared" si="38"/>
        <v>787.82</v>
      </c>
      <c r="R184" s="215">
        <f t="shared" si="38"/>
        <v>805.87</v>
      </c>
      <c r="S184" s="215">
        <f t="shared" si="38"/>
        <v>813.06</v>
      </c>
      <c r="T184" s="215">
        <f t="shared" si="38"/>
        <v>802.05</v>
      </c>
      <c r="U184" s="215">
        <f t="shared" si="38"/>
        <v>789.18</v>
      </c>
      <c r="V184" s="215">
        <f t="shared" si="38"/>
        <v>792.12</v>
      </c>
      <c r="W184" s="215">
        <f t="shared" si="38"/>
        <v>799.55</v>
      </c>
      <c r="X184" s="215">
        <f t="shared" si="38"/>
        <v>792.84</v>
      </c>
      <c r="Y184" s="215">
        <f t="shared" si="38"/>
        <v>776.07</v>
      </c>
    </row>
    <row r="185" spans="1:25" s="62" customFormat="1" ht="18.75" hidden="1" customHeight="1" outlineLevel="1" x14ac:dyDescent="0.2">
      <c r="A185" s="57" t="s">
        <v>9</v>
      </c>
      <c r="B185" s="76">
        <v>64.77</v>
      </c>
      <c r="C185" s="74">
        <v>64.77</v>
      </c>
      <c r="D185" s="74">
        <v>64.77</v>
      </c>
      <c r="E185" s="74">
        <v>64.77</v>
      </c>
      <c r="F185" s="74">
        <v>64.77</v>
      </c>
      <c r="G185" s="74">
        <v>64.77</v>
      </c>
      <c r="H185" s="74">
        <v>64.77</v>
      </c>
      <c r="I185" s="74">
        <v>64.77</v>
      </c>
      <c r="J185" s="74">
        <v>64.77</v>
      </c>
      <c r="K185" s="74">
        <v>64.77</v>
      </c>
      <c r="L185" s="74">
        <v>64.77</v>
      </c>
      <c r="M185" s="74">
        <v>64.77</v>
      </c>
      <c r="N185" s="74">
        <v>64.77</v>
      </c>
      <c r="O185" s="74">
        <v>64.77</v>
      </c>
      <c r="P185" s="74">
        <v>64.77</v>
      </c>
      <c r="Q185" s="74">
        <v>64.77</v>
      </c>
      <c r="R185" s="74">
        <v>64.77</v>
      </c>
      <c r="S185" s="74">
        <v>64.77</v>
      </c>
      <c r="T185" s="74">
        <v>64.77</v>
      </c>
      <c r="U185" s="74">
        <v>64.77</v>
      </c>
      <c r="V185" s="74">
        <v>64.77</v>
      </c>
      <c r="W185" s="74">
        <v>64.77</v>
      </c>
      <c r="X185" s="74">
        <v>64.77</v>
      </c>
      <c r="Y185" s="81">
        <v>64.77</v>
      </c>
    </row>
    <row r="186" spans="1:25" s="62" customFormat="1" ht="18.75" hidden="1" customHeight="1" outlineLevel="1" x14ac:dyDescent="0.2">
      <c r="A186" s="58" t="s">
        <v>10</v>
      </c>
      <c r="B186" s="76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81"/>
    </row>
    <row r="187" spans="1:25" s="62" customFormat="1" ht="18.75" hidden="1" customHeight="1" outlineLevel="1" thickBot="1" x14ac:dyDescent="0.25">
      <c r="A187" s="147" t="s">
        <v>11</v>
      </c>
      <c r="B187" s="77">
        <v>2.496</v>
      </c>
      <c r="C187" s="75">
        <v>2.496</v>
      </c>
      <c r="D187" s="75">
        <v>2.496</v>
      </c>
      <c r="E187" s="75">
        <v>2.496</v>
      </c>
      <c r="F187" s="75">
        <v>2.496</v>
      </c>
      <c r="G187" s="75">
        <v>2.496</v>
      </c>
      <c r="H187" s="75">
        <v>2.496</v>
      </c>
      <c r="I187" s="75">
        <v>2.496</v>
      </c>
      <c r="J187" s="75">
        <v>2.496</v>
      </c>
      <c r="K187" s="75">
        <v>2.496</v>
      </c>
      <c r="L187" s="75">
        <v>2.496</v>
      </c>
      <c r="M187" s="75">
        <v>2.496</v>
      </c>
      <c r="N187" s="75">
        <v>2.496</v>
      </c>
      <c r="O187" s="75">
        <v>2.496</v>
      </c>
      <c r="P187" s="75">
        <v>2.496</v>
      </c>
      <c r="Q187" s="75">
        <v>2.496</v>
      </c>
      <c r="R187" s="75">
        <v>2.496</v>
      </c>
      <c r="S187" s="75">
        <v>2.496</v>
      </c>
      <c r="T187" s="75">
        <v>2.496</v>
      </c>
      <c r="U187" s="75">
        <v>2.496</v>
      </c>
      <c r="V187" s="75">
        <v>2.496</v>
      </c>
      <c r="W187" s="75">
        <v>2.496</v>
      </c>
      <c r="X187" s="75">
        <v>2.496</v>
      </c>
      <c r="Y187" s="82">
        <v>2.496</v>
      </c>
    </row>
    <row r="188" spans="1:25" s="62" customFormat="1" ht="18.75" customHeight="1" collapsed="1" thickBot="1" x14ac:dyDescent="0.25">
      <c r="A188" s="109">
        <v>5</v>
      </c>
      <c r="B188" s="101">
        <f t="shared" ref="B188:Y188" si="39">SUM(B189:B192)</f>
        <v>843.86599999999999</v>
      </c>
      <c r="C188" s="102">
        <f t="shared" si="39"/>
        <v>822.30599999999993</v>
      </c>
      <c r="D188" s="102">
        <f t="shared" si="39"/>
        <v>809.87599999999998</v>
      </c>
      <c r="E188" s="103">
        <f t="shared" si="39"/>
        <v>816.48599999999999</v>
      </c>
      <c r="F188" s="103">
        <f t="shared" si="39"/>
        <v>801.17599999999993</v>
      </c>
      <c r="G188" s="103">
        <f t="shared" si="39"/>
        <v>808.77599999999995</v>
      </c>
      <c r="H188" s="103">
        <f t="shared" si="39"/>
        <v>848.98599999999999</v>
      </c>
      <c r="I188" s="103">
        <f t="shared" si="39"/>
        <v>834.51599999999996</v>
      </c>
      <c r="J188" s="103">
        <f t="shared" si="39"/>
        <v>836.49599999999998</v>
      </c>
      <c r="K188" s="104">
        <f t="shared" si="39"/>
        <v>839.48599999999999</v>
      </c>
      <c r="L188" s="103">
        <f t="shared" si="39"/>
        <v>834.12599999999998</v>
      </c>
      <c r="M188" s="105">
        <f t="shared" si="39"/>
        <v>813.20600000000002</v>
      </c>
      <c r="N188" s="104">
        <f t="shared" si="39"/>
        <v>821.62599999999998</v>
      </c>
      <c r="O188" s="103">
        <f t="shared" si="39"/>
        <v>821.53599999999994</v>
      </c>
      <c r="P188" s="105">
        <f t="shared" si="39"/>
        <v>809.01599999999996</v>
      </c>
      <c r="Q188" s="106">
        <f t="shared" si="39"/>
        <v>841.61599999999999</v>
      </c>
      <c r="R188" s="103">
        <f t="shared" si="39"/>
        <v>849.49599999999998</v>
      </c>
      <c r="S188" s="106">
        <f t="shared" si="39"/>
        <v>852.24599999999998</v>
      </c>
      <c r="T188" s="103">
        <f t="shared" si="39"/>
        <v>847.096</v>
      </c>
      <c r="U188" s="102">
        <f t="shared" si="39"/>
        <v>836.81599999999992</v>
      </c>
      <c r="V188" s="102">
        <f t="shared" si="39"/>
        <v>848.06599999999992</v>
      </c>
      <c r="W188" s="102">
        <f t="shared" si="39"/>
        <v>832.46600000000001</v>
      </c>
      <c r="X188" s="102">
        <f t="shared" si="39"/>
        <v>836.846</v>
      </c>
      <c r="Y188" s="107">
        <f t="shared" si="39"/>
        <v>834.43599999999992</v>
      </c>
    </row>
    <row r="189" spans="1:25" s="62" customFormat="1" ht="18.75" hidden="1" customHeight="1" outlineLevel="1" x14ac:dyDescent="0.2">
      <c r="A189" s="56" t="s">
        <v>8</v>
      </c>
      <c r="B189" s="215">
        <f>B31</f>
        <v>776.6</v>
      </c>
      <c r="C189" s="215">
        <f t="shared" ref="C189:Y189" si="40">C31</f>
        <v>755.04</v>
      </c>
      <c r="D189" s="215">
        <f t="shared" si="40"/>
        <v>742.61</v>
      </c>
      <c r="E189" s="215">
        <f t="shared" si="40"/>
        <v>749.22</v>
      </c>
      <c r="F189" s="215">
        <f t="shared" si="40"/>
        <v>733.91</v>
      </c>
      <c r="G189" s="215">
        <f t="shared" si="40"/>
        <v>741.51</v>
      </c>
      <c r="H189" s="215">
        <f t="shared" si="40"/>
        <v>781.72</v>
      </c>
      <c r="I189" s="215">
        <f t="shared" si="40"/>
        <v>767.25</v>
      </c>
      <c r="J189" s="215">
        <f t="shared" si="40"/>
        <v>769.23</v>
      </c>
      <c r="K189" s="215">
        <f t="shared" si="40"/>
        <v>772.22</v>
      </c>
      <c r="L189" s="215">
        <f t="shared" si="40"/>
        <v>766.86</v>
      </c>
      <c r="M189" s="215">
        <f t="shared" si="40"/>
        <v>745.94</v>
      </c>
      <c r="N189" s="215">
        <f t="shared" si="40"/>
        <v>754.36</v>
      </c>
      <c r="O189" s="215">
        <f t="shared" si="40"/>
        <v>754.27</v>
      </c>
      <c r="P189" s="215">
        <f t="shared" si="40"/>
        <v>741.75</v>
      </c>
      <c r="Q189" s="215">
        <f t="shared" si="40"/>
        <v>774.35</v>
      </c>
      <c r="R189" s="215">
        <f t="shared" si="40"/>
        <v>782.23</v>
      </c>
      <c r="S189" s="215">
        <f t="shared" si="40"/>
        <v>784.98</v>
      </c>
      <c r="T189" s="215">
        <f t="shared" si="40"/>
        <v>779.83</v>
      </c>
      <c r="U189" s="215">
        <f t="shared" si="40"/>
        <v>769.55</v>
      </c>
      <c r="V189" s="215">
        <f t="shared" si="40"/>
        <v>780.8</v>
      </c>
      <c r="W189" s="215">
        <f t="shared" si="40"/>
        <v>765.2</v>
      </c>
      <c r="X189" s="215">
        <f t="shared" si="40"/>
        <v>769.58</v>
      </c>
      <c r="Y189" s="215">
        <f t="shared" si="40"/>
        <v>767.17</v>
      </c>
    </row>
    <row r="190" spans="1:25" s="62" customFormat="1" ht="18.75" hidden="1" customHeight="1" outlineLevel="1" x14ac:dyDescent="0.2">
      <c r="A190" s="57" t="s">
        <v>9</v>
      </c>
      <c r="B190" s="76">
        <v>64.77</v>
      </c>
      <c r="C190" s="74">
        <v>64.77</v>
      </c>
      <c r="D190" s="74">
        <v>64.77</v>
      </c>
      <c r="E190" s="74">
        <v>64.77</v>
      </c>
      <c r="F190" s="74">
        <v>64.77</v>
      </c>
      <c r="G190" s="74">
        <v>64.77</v>
      </c>
      <c r="H190" s="74">
        <v>64.77</v>
      </c>
      <c r="I190" s="74">
        <v>64.77</v>
      </c>
      <c r="J190" s="74">
        <v>64.77</v>
      </c>
      <c r="K190" s="74">
        <v>64.77</v>
      </c>
      <c r="L190" s="74">
        <v>64.77</v>
      </c>
      <c r="M190" s="74">
        <v>64.77</v>
      </c>
      <c r="N190" s="74">
        <v>64.77</v>
      </c>
      <c r="O190" s="74">
        <v>64.77</v>
      </c>
      <c r="P190" s="74">
        <v>64.77</v>
      </c>
      <c r="Q190" s="74">
        <v>64.77</v>
      </c>
      <c r="R190" s="74">
        <v>64.77</v>
      </c>
      <c r="S190" s="74">
        <v>64.77</v>
      </c>
      <c r="T190" s="74">
        <v>64.77</v>
      </c>
      <c r="U190" s="74">
        <v>64.77</v>
      </c>
      <c r="V190" s="74">
        <v>64.77</v>
      </c>
      <c r="W190" s="74">
        <v>64.77</v>
      </c>
      <c r="X190" s="74">
        <v>64.77</v>
      </c>
      <c r="Y190" s="81">
        <v>64.77</v>
      </c>
    </row>
    <row r="191" spans="1:25" s="62" customFormat="1" ht="18.75" hidden="1" customHeight="1" outlineLevel="1" x14ac:dyDescent="0.2">
      <c r="A191" s="58" t="s">
        <v>10</v>
      </c>
      <c r="B191" s="76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81"/>
    </row>
    <row r="192" spans="1:25" s="62" customFormat="1" ht="18.75" hidden="1" customHeight="1" outlineLevel="1" thickBot="1" x14ac:dyDescent="0.25">
      <c r="A192" s="147" t="s">
        <v>11</v>
      </c>
      <c r="B192" s="77">
        <v>2.496</v>
      </c>
      <c r="C192" s="75">
        <v>2.496</v>
      </c>
      <c r="D192" s="75">
        <v>2.496</v>
      </c>
      <c r="E192" s="75">
        <v>2.496</v>
      </c>
      <c r="F192" s="75">
        <v>2.496</v>
      </c>
      <c r="G192" s="75">
        <v>2.496</v>
      </c>
      <c r="H192" s="75">
        <v>2.496</v>
      </c>
      <c r="I192" s="75">
        <v>2.496</v>
      </c>
      <c r="J192" s="75">
        <v>2.496</v>
      </c>
      <c r="K192" s="75">
        <v>2.496</v>
      </c>
      <c r="L192" s="75">
        <v>2.496</v>
      </c>
      <c r="M192" s="75">
        <v>2.496</v>
      </c>
      <c r="N192" s="75">
        <v>2.496</v>
      </c>
      <c r="O192" s="75">
        <v>2.496</v>
      </c>
      <c r="P192" s="75">
        <v>2.496</v>
      </c>
      <c r="Q192" s="75">
        <v>2.496</v>
      </c>
      <c r="R192" s="75">
        <v>2.496</v>
      </c>
      <c r="S192" s="75">
        <v>2.496</v>
      </c>
      <c r="T192" s="75">
        <v>2.496</v>
      </c>
      <c r="U192" s="75">
        <v>2.496</v>
      </c>
      <c r="V192" s="75">
        <v>2.496</v>
      </c>
      <c r="W192" s="75">
        <v>2.496</v>
      </c>
      <c r="X192" s="75">
        <v>2.496</v>
      </c>
      <c r="Y192" s="82">
        <v>2.496</v>
      </c>
    </row>
    <row r="193" spans="1:25" s="62" customFormat="1" ht="18.75" customHeight="1" collapsed="1" thickBot="1" x14ac:dyDescent="0.25">
      <c r="A193" s="112">
        <v>6</v>
      </c>
      <c r="B193" s="101">
        <f t="shared" ref="B193:Y193" si="41">SUM(B194:B197)</f>
        <v>839.67599999999993</v>
      </c>
      <c r="C193" s="102">
        <f t="shared" si="41"/>
        <v>829.60599999999999</v>
      </c>
      <c r="D193" s="102">
        <f t="shared" si="41"/>
        <v>832.78599999999994</v>
      </c>
      <c r="E193" s="103">
        <f t="shared" si="41"/>
        <v>840.58600000000001</v>
      </c>
      <c r="F193" s="103">
        <f t="shared" si="41"/>
        <v>833.96600000000001</v>
      </c>
      <c r="G193" s="103">
        <f t="shared" si="41"/>
        <v>840.38599999999997</v>
      </c>
      <c r="H193" s="103">
        <f t="shared" si="41"/>
        <v>845.76599999999996</v>
      </c>
      <c r="I193" s="103">
        <f t="shared" si="41"/>
        <v>830.46600000000001</v>
      </c>
      <c r="J193" s="103">
        <f t="shared" si="41"/>
        <v>836.69599999999991</v>
      </c>
      <c r="K193" s="104">
        <f t="shared" si="41"/>
        <v>836.52599999999995</v>
      </c>
      <c r="L193" s="103">
        <f t="shared" si="41"/>
        <v>837.91599999999994</v>
      </c>
      <c r="M193" s="105">
        <f t="shared" si="41"/>
        <v>838.19599999999991</v>
      </c>
      <c r="N193" s="104">
        <f t="shared" si="41"/>
        <v>846.41599999999994</v>
      </c>
      <c r="O193" s="103">
        <f t="shared" si="41"/>
        <v>823.63599999999997</v>
      </c>
      <c r="P193" s="105">
        <f t="shared" si="41"/>
        <v>828.08600000000001</v>
      </c>
      <c r="Q193" s="106">
        <f t="shared" si="41"/>
        <v>850.64599999999996</v>
      </c>
      <c r="R193" s="103">
        <f t="shared" si="41"/>
        <v>858.56599999999992</v>
      </c>
      <c r="S193" s="106">
        <f t="shared" si="41"/>
        <v>867.82599999999991</v>
      </c>
      <c r="T193" s="103">
        <f t="shared" si="41"/>
        <v>855.87599999999998</v>
      </c>
      <c r="U193" s="102">
        <f t="shared" si="41"/>
        <v>844.75599999999997</v>
      </c>
      <c r="V193" s="102">
        <f t="shared" si="41"/>
        <v>854.01599999999996</v>
      </c>
      <c r="W193" s="102">
        <f t="shared" si="41"/>
        <v>829.87599999999998</v>
      </c>
      <c r="X193" s="102">
        <f t="shared" si="41"/>
        <v>834.80599999999993</v>
      </c>
      <c r="Y193" s="107">
        <f t="shared" si="41"/>
        <v>856.96600000000001</v>
      </c>
    </row>
    <row r="194" spans="1:25" s="62" customFormat="1" ht="18.75" hidden="1" customHeight="1" outlineLevel="1" x14ac:dyDescent="0.2">
      <c r="A194" s="56" t="s">
        <v>8</v>
      </c>
      <c r="B194" s="215">
        <f>B36</f>
        <v>772.41</v>
      </c>
      <c r="C194" s="215">
        <f t="shared" ref="C194:Y194" si="42">C36</f>
        <v>762.34</v>
      </c>
      <c r="D194" s="215">
        <f t="shared" si="42"/>
        <v>765.52</v>
      </c>
      <c r="E194" s="215">
        <f t="shared" si="42"/>
        <v>773.32</v>
      </c>
      <c r="F194" s="215">
        <f t="shared" si="42"/>
        <v>766.7</v>
      </c>
      <c r="G194" s="215">
        <f t="shared" si="42"/>
        <v>773.12</v>
      </c>
      <c r="H194" s="215">
        <f t="shared" si="42"/>
        <v>778.5</v>
      </c>
      <c r="I194" s="215">
        <f t="shared" si="42"/>
        <v>763.2</v>
      </c>
      <c r="J194" s="215">
        <f t="shared" si="42"/>
        <v>769.43</v>
      </c>
      <c r="K194" s="215">
        <f t="shared" si="42"/>
        <v>769.26</v>
      </c>
      <c r="L194" s="215">
        <f t="shared" si="42"/>
        <v>770.65</v>
      </c>
      <c r="M194" s="215">
        <f t="shared" si="42"/>
        <v>770.93</v>
      </c>
      <c r="N194" s="215">
        <f t="shared" si="42"/>
        <v>779.15</v>
      </c>
      <c r="O194" s="215">
        <f t="shared" si="42"/>
        <v>756.37</v>
      </c>
      <c r="P194" s="215">
        <f t="shared" si="42"/>
        <v>760.82</v>
      </c>
      <c r="Q194" s="215">
        <f t="shared" si="42"/>
        <v>783.38</v>
      </c>
      <c r="R194" s="215">
        <f t="shared" si="42"/>
        <v>791.3</v>
      </c>
      <c r="S194" s="215">
        <f t="shared" si="42"/>
        <v>800.56</v>
      </c>
      <c r="T194" s="215">
        <f t="shared" si="42"/>
        <v>788.61</v>
      </c>
      <c r="U194" s="215">
        <f t="shared" si="42"/>
        <v>777.49</v>
      </c>
      <c r="V194" s="215">
        <f t="shared" si="42"/>
        <v>786.75</v>
      </c>
      <c r="W194" s="215">
        <f t="shared" si="42"/>
        <v>762.61</v>
      </c>
      <c r="X194" s="215">
        <f t="shared" si="42"/>
        <v>767.54</v>
      </c>
      <c r="Y194" s="215">
        <f t="shared" si="42"/>
        <v>789.7</v>
      </c>
    </row>
    <row r="195" spans="1:25" s="62" customFormat="1" ht="18.75" hidden="1" customHeight="1" outlineLevel="1" x14ac:dyDescent="0.2">
      <c r="A195" s="57" t="s">
        <v>9</v>
      </c>
      <c r="B195" s="76">
        <v>64.77</v>
      </c>
      <c r="C195" s="74">
        <v>64.77</v>
      </c>
      <c r="D195" s="74">
        <v>64.77</v>
      </c>
      <c r="E195" s="74">
        <v>64.77</v>
      </c>
      <c r="F195" s="74">
        <v>64.77</v>
      </c>
      <c r="G195" s="74">
        <v>64.77</v>
      </c>
      <c r="H195" s="74">
        <v>64.77</v>
      </c>
      <c r="I195" s="74">
        <v>64.77</v>
      </c>
      <c r="J195" s="74">
        <v>64.77</v>
      </c>
      <c r="K195" s="74">
        <v>64.77</v>
      </c>
      <c r="L195" s="74">
        <v>64.77</v>
      </c>
      <c r="M195" s="74">
        <v>64.77</v>
      </c>
      <c r="N195" s="74">
        <v>64.77</v>
      </c>
      <c r="O195" s="74">
        <v>64.77</v>
      </c>
      <c r="P195" s="74">
        <v>64.77</v>
      </c>
      <c r="Q195" s="74">
        <v>64.77</v>
      </c>
      <c r="R195" s="74">
        <v>64.77</v>
      </c>
      <c r="S195" s="74">
        <v>64.77</v>
      </c>
      <c r="T195" s="74">
        <v>64.77</v>
      </c>
      <c r="U195" s="74">
        <v>64.77</v>
      </c>
      <c r="V195" s="74">
        <v>64.77</v>
      </c>
      <c r="W195" s="74">
        <v>64.77</v>
      </c>
      <c r="X195" s="74">
        <v>64.77</v>
      </c>
      <c r="Y195" s="81">
        <v>64.77</v>
      </c>
    </row>
    <row r="196" spans="1:25" s="62" customFormat="1" ht="18.75" hidden="1" customHeight="1" outlineLevel="1" x14ac:dyDescent="0.2">
      <c r="A196" s="58" t="s">
        <v>10</v>
      </c>
      <c r="B196" s="76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81"/>
    </row>
    <row r="197" spans="1:25" s="62" customFormat="1" ht="18.75" hidden="1" customHeight="1" outlineLevel="1" thickBot="1" x14ac:dyDescent="0.25">
      <c r="A197" s="147" t="s">
        <v>11</v>
      </c>
      <c r="B197" s="77">
        <v>2.496</v>
      </c>
      <c r="C197" s="75">
        <v>2.496</v>
      </c>
      <c r="D197" s="75">
        <v>2.496</v>
      </c>
      <c r="E197" s="75">
        <v>2.496</v>
      </c>
      <c r="F197" s="75">
        <v>2.496</v>
      </c>
      <c r="G197" s="75">
        <v>2.496</v>
      </c>
      <c r="H197" s="75">
        <v>2.496</v>
      </c>
      <c r="I197" s="75">
        <v>2.496</v>
      </c>
      <c r="J197" s="75">
        <v>2.496</v>
      </c>
      <c r="K197" s="75">
        <v>2.496</v>
      </c>
      <c r="L197" s="75">
        <v>2.496</v>
      </c>
      <c r="M197" s="75">
        <v>2.496</v>
      </c>
      <c r="N197" s="75">
        <v>2.496</v>
      </c>
      <c r="O197" s="75">
        <v>2.496</v>
      </c>
      <c r="P197" s="75">
        <v>2.496</v>
      </c>
      <c r="Q197" s="75">
        <v>2.496</v>
      </c>
      <c r="R197" s="75">
        <v>2.496</v>
      </c>
      <c r="S197" s="75">
        <v>2.496</v>
      </c>
      <c r="T197" s="75">
        <v>2.496</v>
      </c>
      <c r="U197" s="75">
        <v>2.496</v>
      </c>
      <c r="V197" s="75">
        <v>2.496</v>
      </c>
      <c r="W197" s="75">
        <v>2.496</v>
      </c>
      <c r="X197" s="75">
        <v>2.496</v>
      </c>
      <c r="Y197" s="82">
        <v>2.496</v>
      </c>
    </row>
    <row r="198" spans="1:25" s="62" customFormat="1" ht="18.75" customHeight="1" collapsed="1" thickBot="1" x14ac:dyDescent="0.25">
      <c r="A198" s="109">
        <v>7</v>
      </c>
      <c r="B198" s="101">
        <f t="shared" ref="B198:Y198" si="43">SUM(B199:B202)</f>
        <v>853.08600000000001</v>
      </c>
      <c r="C198" s="102">
        <f t="shared" si="43"/>
        <v>810.096</v>
      </c>
      <c r="D198" s="102">
        <f t="shared" si="43"/>
        <v>730.40599999999995</v>
      </c>
      <c r="E198" s="103">
        <f t="shared" si="43"/>
        <v>756.55599999999993</v>
      </c>
      <c r="F198" s="103">
        <f t="shared" si="43"/>
        <v>846.50599999999997</v>
      </c>
      <c r="G198" s="103">
        <f t="shared" si="43"/>
        <v>845.93599999999992</v>
      </c>
      <c r="H198" s="103">
        <f t="shared" si="43"/>
        <v>844.37599999999998</v>
      </c>
      <c r="I198" s="103">
        <f t="shared" si="43"/>
        <v>829.92599999999993</v>
      </c>
      <c r="J198" s="103">
        <f t="shared" si="43"/>
        <v>835.846</v>
      </c>
      <c r="K198" s="104">
        <f t="shared" si="43"/>
        <v>827.596</v>
      </c>
      <c r="L198" s="103">
        <f t="shared" si="43"/>
        <v>834.44599999999991</v>
      </c>
      <c r="M198" s="105">
        <f t="shared" si="43"/>
        <v>834.726</v>
      </c>
      <c r="N198" s="104">
        <f t="shared" si="43"/>
        <v>839.346</v>
      </c>
      <c r="O198" s="103">
        <f t="shared" si="43"/>
        <v>819.726</v>
      </c>
      <c r="P198" s="105">
        <f t="shared" si="43"/>
        <v>822.596</v>
      </c>
      <c r="Q198" s="106">
        <f t="shared" si="43"/>
        <v>851.11599999999999</v>
      </c>
      <c r="R198" s="103">
        <f t="shared" si="43"/>
        <v>865.16599999999994</v>
      </c>
      <c r="S198" s="106">
        <f t="shared" si="43"/>
        <v>865.20600000000002</v>
      </c>
      <c r="T198" s="103">
        <f t="shared" si="43"/>
        <v>858.476</v>
      </c>
      <c r="U198" s="102">
        <f t="shared" si="43"/>
        <v>809.75599999999997</v>
      </c>
      <c r="V198" s="102">
        <f t="shared" si="43"/>
        <v>851.95600000000002</v>
      </c>
      <c r="W198" s="102">
        <f t="shared" si="43"/>
        <v>853.62599999999998</v>
      </c>
      <c r="X198" s="102">
        <f t="shared" si="43"/>
        <v>849.21600000000001</v>
      </c>
      <c r="Y198" s="107">
        <f t="shared" si="43"/>
        <v>848.21600000000001</v>
      </c>
    </row>
    <row r="199" spans="1:25" s="62" customFormat="1" ht="18.75" hidden="1" customHeight="1" outlineLevel="1" x14ac:dyDescent="0.2">
      <c r="A199" s="56" t="s">
        <v>8</v>
      </c>
      <c r="B199" s="215">
        <f>B41</f>
        <v>785.82</v>
      </c>
      <c r="C199" s="215">
        <f t="shared" ref="C199:Y199" si="44">C41</f>
        <v>742.83</v>
      </c>
      <c r="D199" s="215">
        <f t="shared" si="44"/>
        <v>663.14</v>
      </c>
      <c r="E199" s="215">
        <f t="shared" si="44"/>
        <v>689.29</v>
      </c>
      <c r="F199" s="215">
        <f t="shared" si="44"/>
        <v>779.24</v>
      </c>
      <c r="G199" s="215">
        <f t="shared" si="44"/>
        <v>778.67</v>
      </c>
      <c r="H199" s="215">
        <f t="shared" si="44"/>
        <v>777.11</v>
      </c>
      <c r="I199" s="215">
        <f t="shared" si="44"/>
        <v>762.66</v>
      </c>
      <c r="J199" s="215">
        <f t="shared" si="44"/>
        <v>768.58</v>
      </c>
      <c r="K199" s="215">
        <f t="shared" si="44"/>
        <v>760.33</v>
      </c>
      <c r="L199" s="215">
        <f t="shared" si="44"/>
        <v>767.18</v>
      </c>
      <c r="M199" s="215">
        <f t="shared" si="44"/>
        <v>767.46</v>
      </c>
      <c r="N199" s="215">
        <f t="shared" si="44"/>
        <v>772.08</v>
      </c>
      <c r="O199" s="215">
        <f t="shared" si="44"/>
        <v>752.46</v>
      </c>
      <c r="P199" s="215">
        <f t="shared" si="44"/>
        <v>755.33</v>
      </c>
      <c r="Q199" s="215">
        <f t="shared" si="44"/>
        <v>783.85</v>
      </c>
      <c r="R199" s="215">
        <f t="shared" si="44"/>
        <v>797.9</v>
      </c>
      <c r="S199" s="215">
        <f t="shared" si="44"/>
        <v>797.94</v>
      </c>
      <c r="T199" s="215">
        <f t="shared" si="44"/>
        <v>791.21</v>
      </c>
      <c r="U199" s="215">
        <f t="shared" si="44"/>
        <v>742.49</v>
      </c>
      <c r="V199" s="215">
        <f t="shared" si="44"/>
        <v>784.69</v>
      </c>
      <c r="W199" s="215">
        <f t="shared" si="44"/>
        <v>786.36</v>
      </c>
      <c r="X199" s="215">
        <f t="shared" si="44"/>
        <v>781.95</v>
      </c>
      <c r="Y199" s="215">
        <f t="shared" si="44"/>
        <v>780.95</v>
      </c>
    </row>
    <row r="200" spans="1:25" s="62" customFormat="1" ht="18.75" hidden="1" customHeight="1" outlineLevel="1" x14ac:dyDescent="0.2">
      <c r="A200" s="57" t="s">
        <v>9</v>
      </c>
      <c r="B200" s="76">
        <v>64.77</v>
      </c>
      <c r="C200" s="74">
        <v>64.77</v>
      </c>
      <c r="D200" s="74">
        <v>64.77</v>
      </c>
      <c r="E200" s="74">
        <v>64.77</v>
      </c>
      <c r="F200" s="74">
        <v>64.77</v>
      </c>
      <c r="G200" s="74">
        <v>64.77</v>
      </c>
      <c r="H200" s="74">
        <v>64.77</v>
      </c>
      <c r="I200" s="74">
        <v>64.77</v>
      </c>
      <c r="J200" s="74">
        <v>64.77</v>
      </c>
      <c r="K200" s="74">
        <v>64.77</v>
      </c>
      <c r="L200" s="74">
        <v>64.77</v>
      </c>
      <c r="M200" s="74">
        <v>64.77</v>
      </c>
      <c r="N200" s="74">
        <v>64.77</v>
      </c>
      <c r="O200" s="74">
        <v>64.77</v>
      </c>
      <c r="P200" s="74">
        <v>64.77</v>
      </c>
      <c r="Q200" s="74">
        <v>64.77</v>
      </c>
      <c r="R200" s="74">
        <v>64.77</v>
      </c>
      <c r="S200" s="74">
        <v>64.77</v>
      </c>
      <c r="T200" s="74">
        <v>64.77</v>
      </c>
      <c r="U200" s="74">
        <v>64.77</v>
      </c>
      <c r="V200" s="74">
        <v>64.77</v>
      </c>
      <c r="W200" s="74">
        <v>64.77</v>
      </c>
      <c r="X200" s="74">
        <v>64.77</v>
      </c>
      <c r="Y200" s="81">
        <v>64.77</v>
      </c>
    </row>
    <row r="201" spans="1:25" s="62" customFormat="1" ht="18.75" hidden="1" customHeight="1" outlineLevel="1" x14ac:dyDescent="0.2">
      <c r="A201" s="58" t="s">
        <v>10</v>
      </c>
      <c r="B201" s="76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81"/>
    </row>
    <row r="202" spans="1:25" s="62" customFormat="1" ht="18.75" hidden="1" customHeight="1" outlineLevel="1" thickBot="1" x14ac:dyDescent="0.25">
      <c r="A202" s="147" t="s">
        <v>11</v>
      </c>
      <c r="B202" s="77">
        <v>2.496</v>
      </c>
      <c r="C202" s="75">
        <v>2.496</v>
      </c>
      <c r="D202" s="75">
        <v>2.496</v>
      </c>
      <c r="E202" s="75">
        <v>2.496</v>
      </c>
      <c r="F202" s="75">
        <v>2.496</v>
      </c>
      <c r="G202" s="75">
        <v>2.496</v>
      </c>
      <c r="H202" s="75">
        <v>2.496</v>
      </c>
      <c r="I202" s="75">
        <v>2.496</v>
      </c>
      <c r="J202" s="75">
        <v>2.496</v>
      </c>
      <c r="K202" s="75">
        <v>2.496</v>
      </c>
      <c r="L202" s="75">
        <v>2.496</v>
      </c>
      <c r="M202" s="75">
        <v>2.496</v>
      </c>
      <c r="N202" s="75">
        <v>2.496</v>
      </c>
      <c r="O202" s="75">
        <v>2.496</v>
      </c>
      <c r="P202" s="75">
        <v>2.496</v>
      </c>
      <c r="Q202" s="75">
        <v>2.496</v>
      </c>
      <c r="R202" s="75">
        <v>2.496</v>
      </c>
      <c r="S202" s="75">
        <v>2.496</v>
      </c>
      <c r="T202" s="75">
        <v>2.496</v>
      </c>
      <c r="U202" s="75">
        <v>2.496</v>
      </c>
      <c r="V202" s="75">
        <v>2.496</v>
      </c>
      <c r="W202" s="75">
        <v>2.496</v>
      </c>
      <c r="X202" s="75">
        <v>2.496</v>
      </c>
      <c r="Y202" s="82">
        <v>2.496</v>
      </c>
    </row>
    <row r="203" spans="1:25" s="62" customFormat="1" ht="18.75" customHeight="1" collapsed="1" thickBot="1" x14ac:dyDescent="0.25">
      <c r="A203" s="112">
        <v>8</v>
      </c>
      <c r="B203" s="101">
        <f t="shared" ref="B203:Y203" si="45">SUM(B204:B207)</f>
        <v>835.82599999999991</v>
      </c>
      <c r="C203" s="102">
        <f t="shared" si="45"/>
        <v>825.54599999999994</v>
      </c>
      <c r="D203" s="102">
        <f t="shared" si="45"/>
        <v>775.65599999999995</v>
      </c>
      <c r="E203" s="103">
        <f t="shared" si="45"/>
        <v>785.226</v>
      </c>
      <c r="F203" s="103">
        <f t="shared" si="45"/>
        <v>922.39599999999996</v>
      </c>
      <c r="G203" s="103">
        <f t="shared" si="45"/>
        <v>924.44599999999991</v>
      </c>
      <c r="H203" s="103">
        <f t="shared" si="45"/>
        <v>923.65599999999995</v>
      </c>
      <c r="I203" s="103">
        <f t="shared" si="45"/>
        <v>903.80599999999993</v>
      </c>
      <c r="J203" s="103">
        <f t="shared" si="45"/>
        <v>908.65599999999995</v>
      </c>
      <c r="K203" s="104">
        <f t="shared" si="45"/>
        <v>878.82599999999991</v>
      </c>
      <c r="L203" s="103">
        <f t="shared" si="45"/>
        <v>879.63599999999997</v>
      </c>
      <c r="M203" s="105">
        <f t="shared" si="45"/>
        <v>877.81599999999992</v>
      </c>
      <c r="N203" s="104">
        <f t="shared" si="45"/>
        <v>886.08600000000001</v>
      </c>
      <c r="O203" s="103">
        <f t="shared" si="45"/>
        <v>862.346</v>
      </c>
      <c r="P203" s="105">
        <f t="shared" si="45"/>
        <v>830.89599999999996</v>
      </c>
      <c r="Q203" s="106">
        <f t="shared" si="45"/>
        <v>848.27599999999995</v>
      </c>
      <c r="R203" s="103">
        <f t="shared" si="45"/>
        <v>867.36599999999999</v>
      </c>
      <c r="S203" s="106">
        <f t="shared" si="45"/>
        <v>874.23599999999999</v>
      </c>
      <c r="T203" s="103">
        <f t="shared" si="45"/>
        <v>857.976</v>
      </c>
      <c r="U203" s="102">
        <f t="shared" si="45"/>
        <v>845.02599999999995</v>
      </c>
      <c r="V203" s="102">
        <f t="shared" si="45"/>
        <v>849.60599999999999</v>
      </c>
      <c r="W203" s="102">
        <f t="shared" si="45"/>
        <v>858.90599999999995</v>
      </c>
      <c r="X203" s="102">
        <f t="shared" si="45"/>
        <v>849.01599999999996</v>
      </c>
      <c r="Y203" s="107">
        <f t="shared" si="45"/>
        <v>868.79599999999994</v>
      </c>
    </row>
    <row r="204" spans="1:25" s="62" customFormat="1" ht="18.75" hidden="1" customHeight="1" outlineLevel="1" x14ac:dyDescent="0.2">
      <c r="A204" s="56" t="s">
        <v>8</v>
      </c>
      <c r="B204" s="215">
        <f>B46</f>
        <v>768.56</v>
      </c>
      <c r="C204" s="215">
        <f t="shared" ref="C204:Y204" si="46">C46</f>
        <v>758.28</v>
      </c>
      <c r="D204" s="215">
        <f t="shared" si="46"/>
        <v>708.39</v>
      </c>
      <c r="E204" s="215">
        <f t="shared" si="46"/>
        <v>717.96</v>
      </c>
      <c r="F204" s="215">
        <f t="shared" si="46"/>
        <v>855.13</v>
      </c>
      <c r="G204" s="215">
        <f t="shared" si="46"/>
        <v>857.18</v>
      </c>
      <c r="H204" s="215">
        <f t="shared" si="46"/>
        <v>856.39</v>
      </c>
      <c r="I204" s="215">
        <f t="shared" si="46"/>
        <v>836.54</v>
      </c>
      <c r="J204" s="215">
        <f t="shared" si="46"/>
        <v>841.39</v>
      </c>
      <c r="K204" s="215">
        <f t="shared" si="46"/>
        <v>811.56</v>
      </c>
      <c r="L204" s="215">
        <f t="shared" si="46"/>
        <v>812.37</v>
      </c>
      <c r="M204" s="215">
        <f t="shared" si="46"/>
        <v>810.55</v>
      </c>
      <c r="N204" s="215">
        <f t="shared" si="46"/>
        <v>818.82</v>
      </c>
      <c r="O204" s="215">
        <f t="shared" si="46"/>
        <v>795.08</v>
      </c>
      <c r="P204" s="215">
        <f t="shared" si="46"/>
        <v>763.63</v>
      </c>
      <c r="Q204" s="215">
        <f t="shared" si="46"/>
        <v>781.01</v>
      </c>
      <c r="R204" s="215">
        <f t="shared" si="46"/>
        <v>800.1</v>
      </c>
      <c r="S204" s="215">
        <f t="shared" si="46"/>
        <v>806.97</v>
      </c>
      <c r="T204" s="215">
        <f t="shared" si="46"/>
        <v>790.71</v>
      </c>
      <c r="U204" s="215">
        <f t="shared" si="46"/>
        <v>777.76</v>
      </c>
      <c r="V204" s="215">
        <f t="shared" si="46"/>
        <v>782.34</v>
      </c>
      <c r="W204" s="215">
        <f t="shared" si="46"/>
        <v>791.64</v>
      </c>
      <c r="X204" s="215">
        <f t="shared" si="46"/>
        <v>781.75</v>
      </c>
      <c r="Y204" s="215">
        <f t="shared" si="46"/>
        <v>801.53</v>
      </c>
    </row>
    <row r="205" spans="1:25" s="62" customFormat="1" ht="18.75" hidden="1" customHeight="1" outlineLevel="1" x14ac:dyDescent="0.2">
      <c r="A205" s="57" t="s">
        <v>9</v>
      </c>
      <c r="B205" s="76">
        <v>64.77</v>
      </c>
      <c r="C205" s="74">
        <v>64.77</v>
      </c>
      <c r="D205" s="74">
        <v>64.77</v>
      </c>
      <c r="E205" s="74">
        <v>64.77</v>
      </c>
      <c r="F205" s="74">
        <v>64.77</v>
      </c>
      <c r="G205" s="74">
        <v>64.77</v>
      </c>
      <c r="H205" s="74">
        <v>64.77</v>
      </c>
      <c r="I205" s="74">
        <v>64.77</v>
      </c>
      <c r="J205" s="74">
        <v>64.77</v>
      </c>
      <c r="K205" s="74">
        <v>64.77</v>
      </c>
      <c r="L205" s="74">
        <v>64.77</v>
      </c>
      <c r="M205" s="74">
        <v>64.77</v>
      </c>
      <c r="N205" s="74">
        <v>64.77</v>
      </c>
      <c r="O205" s="74">
        <v>64.77</v>
      </c>
      <c r="P205" s="74">
        <v>64.77</v>
      </c>
      <c r="Q205" s="74">
        <v>64.77</v>
      </c>
      <c r="R205" s="74">
        <v>64.77</v>
      </c>
      <c r="S205" s="74">
        <v>64.77</v>
      </c>
      <c r="T205" s="74">
        <v>64.77</v>
      </c>
      <c r="U205" s="74">
        <v>64.77</v>
      </c>
      <c r="V205" s="74">
        <v>64.77</v>
      </c>
      <c r="W205" s="74">
        <v>64.77</v>
      </c>
      <c r="X205" s="74">
        <v>64.77</v>
      </c>
      <c r="Y205" s="81">
        <v>64.77</v>
      </c>
    </row>
    <row r="206" spans="1:25" s="62" customFormat="1" ht="18.75" hidden="1" customHeight="1" outlineLevel="1" x14ac:dyDescent="0.2">
      <c r="A206" s="58" t="s">
        <v>10</v>
      </c>
      <c r="B206" s="76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81"/>
    </row>
    <row r="207" spans="1:25" s="62" customFormat="1" ht="18.75" hidden="1" customHeight="1" outlineLevel="1" thickBot="1" x14ac:dyDescent="0.25">
      <c r="A207" s="147" t="s">
        <v>11</v>
      </c>
      <c r="B207" s="77">
        <v>2.496</v>
      </c>
      <c r="C207" s="75">
        <v>2.496</v>
      </c>
      <c r="D207" s="75">
        <v>2.496</v>
      </c>
      <c r="E207" s="75">
        <v>2.496</v>
      </c>
      <c r="F207" s="75">
        <v>2.496</v>
      </c>
      <c r="G207" s="75">
        <v>2.496</v>
      </c>
      <c r="H207" s="75">
        <v>2.496</v>
      </c>
      <c r="I207" s="75">
        <v>2.496</v>
      </c>
      <c r="J207" s="75">
        <v>2.496</v>
      </c>
      <c r="K207" s="75">
        <v>2.496</v>
      </c>
      <c r="L207" s="75">
        <v>2.496</v>
      </c>
      <c r="M207" s="75">
        <v>2.496</v>
      </c>
      <c r="N207" s="75">
        <v>2.496</v>
      </c>
      <c r="O207" s="75">
        <v>2.496</v>
      </c>
      <c r="P207" s="75">
        <v>2.496</v>
      </c>
      <c r="Q207" s="75">
        <v>2.496</v>
      </c>
      <c r="R207" s="75">
        <v>2.496</v>
      </c>
      <c r="S207" s="75">
        <v>2.496</v>
      </c>
      <c r="T207" s="75">
        <v>2.496</v>
      </c>
      <c r="U207" s="75">
        <v>2.496</v>
      </c>
      <c r="V207" s="75">
        <v>2.496</v>
      </c>
      <c r="W207" s="75">
        <v>2.496</v>
      </c>
      <c r="X207" s="75">
        <v>2.496</v>
      </c>
      <c r="Y207" s="82">
        <v>2.496</v>
      </c>
    </row>
    <row r="208" spans="1:25" s="62" customFormat="1" ht="18.75" customHeight="1" collapsed="1" thickBot="1" x14ac:dyDescent="0.25">
      <c r="A208" s="109">
        <v>9</v>
      </c>
      <c r="B208" s="101">
        <f t="shared" ref="B208:Y208" si="47">SUM(B209:B212)</f>
        <v>789.48599999999999</v>
      </c>
      <c r="C208" s="102">
        <f t="shared" si="47"/>
        <v>762.55599999999993</v>
      </c>
      <c r="D208" s="102">
        <f t="shared" si="47"/>
        <v>757.12599999999998</v>
      </c>
      <c r="E208" s="103">
        <f t="shared" si="47"/>
        <v>760.38599999999997</v>
      </c>
      <c r="F208" s="103">
        <f t="shared" si="47"/>
        <v>760.83600000000001</v>
      </c>
      <c r="G208" s="103">
        <f t="shared" si="47"/>
        <v>758.07599999999991</v>
      </c>
      <c r="H208" s="103">
        <f t="shared" si="47"/>
        <v>757.44599999999991</v>
      </c>
      <c r="I208" s="103">
        <f t="shared" si="47"/>
        <v>749.67599999999993</v>
      </c>
      <c r="J208" s="103">
        <f t="shared" si="47"/>
        <v>744.77599999999995</v>
      </c>
      <c r="K208" s="104">
        <f t="shared" si="47"/>
        <v>749.06599999999992</v>
      </c>
      <c r="L208" s="103">
        <f t="shared" si="47"/>
        <v>749.79599999999994</v>
      </c>
      <c r="M208" s="105">
        <f t="shared" si="47"/>
        <v>751.83600000000001</v>
      </c>
      <c r="N208" s="104">
        <f t="shared" si="47"/>
        <v>756.976</v>
      </c>
      <c r="O208" s="103">
        <f t="shared" si="47"/>
        <v>741.03599999999994</v>
      </c>
      <c r="P208" s="105">
        <f t="shared" si="47"/>
        <v>738.60599999999999</v>
      </c>
      <c r="Q208" s="106">
        <f t="shared" si="47"/>
        <v>757.07599999999991</v>
      </c>
      <c r="R208" s="103">
        <f t="shared" si="47"/>
        <v>775.61599999999999</v>
      </c>
      <c r="S208" s="106">
        <f t="shared" si="47"/>
        <v>780.48599999999999</v>
      </c>
      <c r="T208" s="103">
        <f t="shared" si="47"/>
        <v>767.30599999999993</v>
      </c>
      <c r="U208" s="102">
        <f t="shared" si="47"/>
        <v>752.46600000000001</v>
      </c>
      <c r="V208" s="102">
        <f t="shared" si="47"/>
        <v>759.846</v>
      </c>
      <c r="W208" s="102">
        <f t="shared" si="47"/>
        <v>758.25599999999997</v>
      </c>
      <c r="X208" s="102">
        <f t="shared" si="47"/>
        <v>769.68599999999992</v>
      </c>
      <c r="Y208" s="107">
        <f t="shared" si="47"/>
        <v>782.846</v>
      </c>
    </row>
    <row r="209" spans="1:25" s="62" customFormat="1" ht="18.75" hidden="1" customHeight="1" outlineLevel="1" x14ac:dyDescent="0.2">
      <c r="A209" s="56" t="s">
        <v>8</v>
      </c>
      <c r="B209" s="215">
        <f>B51</f>
        <v>722.22</v>
      </c>
      <c r="C209" s="215">
        <f t="shared" ref="C209:Y209" si="48">C51</f>
        <v>695.29</v>
      </c>
      <c r="D209" s="215">
        <f t="shared" si="48"/>
        <v>689.86</v>
      </c>
      <c r="E209" s="215">
        <f t="shared" si="48"/>
        <v>693.12</v>
      </c>
      <c r="F209" s="215">
        <f t="shared" si="48"/>
        <v>693.57</v>
      </c>
      <c r="G209" s="215">
        <f t="shared" si="48"/>
        <v>690.81</v>
      </c>
      <c r="H209" s="215">
        <f t="shared" si="48"/>
        <v>690.18</v>
      </c>
      <c r="I209" s="215">
        <f t="shared" si="48"/>
        <v>682.41</v>
      </c>
      <c r="J209" s="215">
        <f t="shared" si="48"/>
        <v>677.51</v>
      </c>
      <c r="K209" s="215">
        <f t="shared" si="48"/>
        <v>681.8</v>
      </c>
      <c r="L209" s="215">
        <f t="shared" si="48"/>
        <v>682.53</v>
      </c>
      <c r="M209" s="215">
        <f t="shared" si="48"/>
        <v>684.57</v>
      </c>
      <c r="N209" s="215">
        <f t="shared" si="48"/>
        <v>689.71</v>
      </c>
      <c r="O209" s="215">
        <f t="shared" si="48"/>
        <v>673.77</v>
      </c>
      <c r="P209" s="215">
        <f t="shared" si="48"/>
        <v>671.34</v>
      </c>
      <c r="Q209" s="215">
        <f t="shared" si="48"/>
        <v>689.81</v>
      </c>
      <c r="R209" s="215">
        <f t="shared" si="48"/>
        <v>708.35</v>
      </c>
      <c r="S209" s="215">
        <f t="shared" si="48"/>
        <v>713.22</v>
      </c>
      <c r="T209" s="215">
        <f t="shared" si="48"/>
        <v>700.04</v>
      </c>
      <c r="U209" s="215">
        <f t="shared" si="48"/>
        <v>685.2</v>
      </c>
      <c r="V209" s="215">
        <f t="shared" si="48"/>
        <v>692.58</v>
      </c>
      <c r="W209" s="215">
        <f t="shared" si="48"/>
        <v>690.99</v>
      </c>
      <c r="X209" s="215">
        <f t="shared" si="48"/>
        <v>702.42</v>
      </c>
      <c r="Y209" s="215">
        <f t="shared" si="48"/>
        <v>715.58</v>
      </c>
    </row>
    <row r="210" spans="1:25" s="62" customFormat="1" ht="18.75" hidden="1" customHeight="1" outlineLevel="1" x14ac:dyDescent="0.2">
      <c r="A210" s="57" t="s">
        <v>9</v>
      </c>
      <c r="B210" s="76">
        <v>64.77</v>
      </c>
      <c r="C210" s="74">
        <v>64.77</v>
      </c>
      <c r="D210" s="74">
        <v>64.77</v>
      </c>
      <c r="E210" s="74">
        <v>64.77</v>
      </c>
      <c r="F210" s="74">
        <v>64.77</v>
      </c>
      <c r="G210" s="74">
        <v>64.77</v>
      </c>
      <c r="H210" s="74">
        <v>64.77</v>
      </c>
      <c r="I210" s="74">
        <v>64.77</v>
      </c>
      <c r="J210" s="74">
        <v>64.77</v>
      </c>
      <c r="K210" s="74">
        <v>64.77</v>
      </c>
      <c r="L210" s="74">
        <v>64.77</v>
      </c>
      <c r="M210" s="74">
        <v>64.77</v>
      </c>
      <c r="N210" s="74">
        <v>64.77</v>
      </c>
      <c r="O210" s="74">
        <v>64.77</v>
      </c>
      <c r="P210" s="74">
        <v>64.77</v>
      </c>
      <c r="Q210" s="74">
        <v>64.77</v>
      </c>
      <c r="R210" s="74">
        <v>64.77</v>
      </c>
      <c r="S210" s="74">
        <v>64.77</v>
      </c>
      <c r="T210" s="74">
        <v>64.77</v>
      </c>
      <c r="U210" s="74">
        <v>64.77</v>
      </c>
      <c r="V210" s="74">
        <v>64.77</v>
      </c>
      <c r="W210" s="74">
        <v>64.77</v>
      </c>
      <c r="X210" s="74">
        <v>64.77</v>
      </c>
      <c r="Y210" s="81">
        <v>64.77</v>
      </c>
    </row>
    <row r="211" spans="1:25" s="62" customFormat="1" ht="18.75" hidden="1" customHeight="1" outlineLevel="1" x14ac:dyDescent="0.2">
      <c r="A211" s="58" t="s">
        <v>10</v>
      </c>
      <c r="B211" s="76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81"/>
    </row>
    <row r="212" spans="1:25" s="62" customFormat="1" ht="18.75" hidden="1" customHeight="1" outlineLevel="1" thickBot="1" x14ac:dyDescent="0.25">
      <c r="A212" s="147" t="s">
        <v>11</v>
      </c>
      <c r="B212" s="77">
        <v>2.496</v>
      </c>
      <c r="C212" s="75">
        <v>2.496</v>
      </c>
      <c r="D212" s="75">
        <v>2.496</v>
      </c>
      <c r="E212" s="75">
        <v>2.496</v>
      </c>
      <c r="F212" s="75">
        <v>2.496</v>
      </c>
      <c r="G212" s="75">
        <v>2.496</v>
      </c>
      <c r="H212" s="75">
        <v>2.496</v>
      </c>
      <c r="I212" s="75">
        <v>2.496</v>
      </c>
      <c r="J212" s="75">
        <v>2.496</v>
      </c>
      <c r="K212" s="75">
        <v>2.496</v>
      </c>
      <c r="L212" s="75">
        <v>2.496</v>
      </c>
      <c r="M212" s="75">
        <v>2.496</v>
      </c>
      <c r="N212" s="75">
        <v>2.496</v>
      </c>
      <c r="O212" s="75">
        <v>2.496</v>
      </c>
      <c r="P212" s="75">
        <v>2.496</v>
      </c>
      <c r="Q212" s="75">
        <v>2.496</v>
      </c>
      <c r="R212" s="75">
        <v>2.496</v>
      </c>
      <c r="S212" s="75">
        <v>2.496</v>
      </c>
      <c r="T212" s="75">
        <v>2.496</v>
      </c>
      <c r="U212" s="75">
        <v>2.496</v>
      </c>
      <c r="V212" s="75">
        <v>2.496</v>
      </c>
      <c r="W212" s="75">
        <v>2.496</v>
      </c>
      <c r="X212" s="75">
        <v>2.496</v>
      </c>
      <c r="Y212" s="82">
        <v>2.496</v>
      </c>
    </row>
    <row r="213" spans="1:25" s="62" customFormat="1" ht="18.75" customHeight="1" collapsed="1" thickBot="1" x14ac:dyDescent="0.25">
      <c r="A213" s="112">
        <v>10</v>
      </c>
      <c r="B213" s="101">
        <f t="shared" ref="B213:Y213" si="49">SUM(B214:B217)</f>
        <v>829.66599999999994</v>
      </c>
      <c r="C213" s="102">
        <f t="shared" si="49"/>
        <v>809.42599999999993</v>
      </c>
      <c r="D213" s="102">
        <f t="shared" si="49"/>
        <v>818.18599999999992</v>
      </c>
      <c r="E213" s="103">
        <f t="shared" si="49"/>
        <v>813.19599999999991</v>
      </c>
      <c r="F213" s="103">
        <f t="shared" si="49"/>
        <v>817.65599999999995</v>
      </c>
      <c r="G213" s="103">
        <f t="shared" si="49"/>
        <v>814.08600000000001</v>
      </c>
      <c r="H213" s="103">
        <f t="shared" si="49"/>
        <v>816.08600000000001</v>
      </c>
      <c r="I213" s="103">
        <f t="shared" si="49"/>
        <v>819.81599999999992</v>
      </c>
      <c r="J213" s="103">
        <f t="shared" si="49"/>
        <v>823.68599999999992</v>
      </c>
      <c r="K213" s="104">
        <f t="shared" si="49"/>
        <v>822.38599999999997</v>
      </c>
      <c r="L213" s="103">
        <f t="shared" si="49"/>
        <v>824.65599999999995</v>
      </c>
      <c r="M213" s="105">
        <f t="shared" si="49"/>
        <v>825.13599999999997</v>
      </c>
      <c r="N213" s="104">
        <f t="shared" si="49"/>
        <v>830.10599999999999</v>
      </c>
      <c r="O213" s="103">
        <f t="shared" si="49"/>
        <v>810.53599999999994</v>
      </c>
      <c r="P213" s="105">
        <f t="shared" si="49"/>
        <v>812.95600000000002</v>
      </c>
      <c r="Q213" s="106">
        <f t="shared" si="49"/>
        <v>832.40599999999995</v>
      </c>
      <c r="R213" s="103">
        <f t="shared" si="49"/>
        <v>839.79599999999994</v>
      </c>
      <c r="S213" s="106">
        <f t="shared" si="49"/>
        <v>845.27599999999995</v>
      </c>
      <c r="T213" s="103">
        <f t="shared" si="49"/>
        <v>838.99599999999998</v>
      </c>
      <c r="U213" s="102">
        <f t="shared" si="49"/>
        <v>826.81599999999992</v>
      </c>
      <c r="V213" s="102">
        <f t="shared" si="49"/>
        <v>825.32599999999991</v>
      </c>
      <c r="W213" s="102">
        <f t="shared" si="49"/>
        <v>834.17599999999993</v>
      </c>
      <c r="X213" s="102">
        <f t="shared" si="49"/>
        <v>835.85599999999999</v>
      </c>
      <c r="Y213" s="107">
        <f t="shared" si="49"/>
        <v>832.35599999999999</v>
      </c>
    </row>
    <row r="214" spans="1:25" s="62" customFormat="1" ht="18.75" hidden="1" customHeight="1" outlineLevel="1" x14ac:dyDescent="0.2">
      <c r="A214" s="56" t="s">
        <v>8</v>
      </c>
      <c r="B214" s="215">
        <f>B56</f>
        <v>762.4</v>
      </c>
      <c r="C214" s="215">
        <f t="shared" ref="C214:Y214" si="50">C56</f>
        <v>742.16</v>
      </c>
      <c r="D214" s="215">
        <f t="shared" si="50"/>
        <v>750.92</v>
      </c>
      <c r="E214" s="215">
        <f t="shared" si="50"/>
        <v>745.93</v>
      </c>
      <c r="F214" s="215">
        <f t="shared" si="50"/>
        <v>750.39</v>
      </c>
      <c r="G214" s="215">
        <f t="shared" si="50"/>
        <v>746.82</v>
      </c>
      <c r="H214" s="215">
        <f t="shared" si="50"/>
        <v>748.82</v>
      </c>
      <c r="I214" s="215">
        <f t="shared" si="50"/>
        <v>752.55</v>
      </c>
      <c r="J214" s="215">
        <f t="shared" si="50"/>
        <v>756.42</v>
      </c>
      <c r="K214" s="215">
        <f t="shared" si="50"/>
        <v>755.12</v>
      </c>
      <c r="L214" s="215">
        <f t="shared" si="50"/>
        <v>757.39</v>
      </c>
      <c r="M214" s="215">
        <f t="shared" si="50"/>
        <v>757.87</v>
      </c>
      <c r="N214" s="215">
        <f t="shared" si="50"/>
        <v>762.84</v>
      </c>
      <c r="O214" s="215">
        <f t="shared" si="50"/>
        <v>743.27</v>
      </c>
      <c r="P214" s="215">
        <f t="shared" si="50"/>
        <v>745.69</v>
      </c>
      <c r="Q214" s="215">
        <f t="shared" si="50"/>
        <v>765.14</v>
      </c>
      <c r="R214" s="215">
        <f t="shared" si="50"/>
        <v>772.53</v>
      </c>
      <c r="S214" s="215">
        <f t="shared" si="50"/>
        <v>778.01</v>
      </c>
      <c r="T214" s="215">
        <f t="shared" si="50"/>
        <v>771.73</v>
      </c>
      <c r="U214" s="215">
        <f t="shared" si="50"/>
        <v>759.55</v>
      </c>
      <c r="V214" s="215">
        <f t="shared" si="50"/>
        <v>758.06</v>
      </c>
      <c r="W214" s="215">
        <f t="shared" si="50"/>
        <v>766.91</v>
      </c>
      <c r="X214" s="215">
        <f t="shared" si="50"/>
        <v>768.59</v>
      </c>
      <c r="Y214" s="215">
        <f t="shared" si="50"/>
        <v>765.09</v>
      </c>
    </row>
    <row r="215" spans="1:25" s="62" customFormat="1" ht="18.75" hidden="1" customHeight="1" outlineLevel="1" x14ac:dyDescent="0.2">
      <c r="A215" s="57" t="s">
        <v>9</v>
      </c>
      <c r="B215" s="76">
        <v>64.77</v>
      </c>
      <c r="C215" s="74">
        <v>64.77</v>
      </c>
      <c r="D215" s="74">
        <v>64.77</v>
      </c>
      <c r="E215" s="74">
        <v>64.77</v>
      </c>
      <c r="F215" s="74">
        <v>64.77</v>
      </c>
      <c r="G215" s="74">
        <v>64.77</v>
      </c>
      <c r="H215" s="74">
        <v>64.77</v>
      </c>
      <c r="I215" s="74">
        <v>64.77</v>
      </c>
      <c r="J215" s="74">
        <v>64.77</v>
      </c>
      <c r="K215" s="74">
        <v>64.77</v>
      </c>
      <c r="L215" s="74">
        <v>64.77</v>
      </c>
      <c r="M215" s="74">
        <v>64.77</v>
      </c>
      <c r="N215" s="74">
        <v>64.77</v>
      </c>
      <c r="O215" s="74">
        <v>64.77</v>
      </c>
      <c r="P215" s="74">
        <v>64.77</v>
      </c>
      <c r="Q215" s="74">
        <v>64.77</v>
      </c>
      <c r="R215" s="74">
        <v>64.77</v>
      </c>
      <c r="S215" s="74">
        <v>64.77</v>
      </c>
      <c r="T215" s="74">
        <v>64.77</v>
      </c>
      <c r="U215" s="74">
        <v>64.77</v>
      </c>
      <c r="V215" s="74">
        <v>64.77</v>
      </c>
      <c r="W215" s="74">
        <v>64.77</v>
      </c>
      <c r="X215" s="74">
        <v>64.77</v>
      </c>
      <c r="Y215" s="81">
        <v>64.77</v>
      </c>
    </row>
    <row r="216" spans="1:25" s="62" customFormat="1" ht="18.75" hidden="1" customHeight="1" outlineLevel="1" x14ac:dyDescent="0.2">
      <c r="A216" s="58" t="s">
        <v>10</v>
      </c>
      <c r="B216" s="76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81"/>
    </row>
    <row r="217" spans="1:25" s="62" customFormat="1" ht="18.75" hidden="1" customHeight="1" outlineLevel="1" thickBot="1" x14ac:dyDescent="0.25">
      <c r="A217" s="147" t="s">
        <v>11</v>
      </c>
      <c r="B217" s="77">
        <v>2.496</v>
      </c>
      <c r="C217" s="75">
        <v>2.496</v>
      </c>
      <c r="D217" s="75">
        <v>2.496</v>
      </c>
      <c r="E217" s="75">
        <v>2.496</v>
      </c>
      <c r="F217" s="75">
        <v>2.496</v>
      </c>
      <c r="G217" s="75">
        <v>2.496</v>
      </c>
      <c r="H217" s="75">
        <v>2.496</v>
      </c>
      <c r="I217" s="75">
        <v>2.496</v>
      </c>
      <c r="J217" s="75">
        <v>2.496</v>
      </c>
      <c r="K217" s="75">
        <v>2.496</v>
      </c>
      <c r="L217" s="75">
        <v>2.496</v>
      </c>
      <c r="M217" s="75">
        <v>2.496</v>
      </c>
      <c r="N217" s="75">
        <v>2.496</v>
      </c>
      <c r="O217" s="75">
        <v>2.496</v>
      </c>
      <c r="P217" s="75">
        <v>2.496</v>
      </c>
      <c r="Q217" s="75">
        <v>2.496</v>
      </c>
      <c r="R217" s="75">
        <v>2.496</v>
      </c>
      <c r="S217" s="75">
        <v>2.496</v>
      </c>
      <c r="T217" s="75">
        <v>2.496</v>
      </c>
      <c r="U217" s="75">
        <v>2.496</v>
      </c>
      <c r="V217" s="75">
        <v>2.496</v>
      </c>
      <c r="W217" s="75">
        <v>2.496</v>
      </c>
      <c r="X217" s="75">
        <v>2.496</v>
      </c>
      <c r="Y217" s="82">
        <v>2.496</v>
      </c>
    </row>
    <row r="218" spans="1:25" s="62" customFormat="1" ht="18.75" customHeight="1" collapsed="1" thickBot="1" x14ac:dyDescent="0.25">
      <c r="A218" s="109">
        <v>11</v>
      </c>
      <c r="B218" s="101">
        <f t="shared" ref="B218:Y218" si="51">SUM(B219:B222)</f>
        <v>835.76599999999996</v>
      </c>
      <c r="C218" s="102">
        <f t="shared" si="51"/>
        <v>814.96600000000001</v>
      </c>
      <c r="D218" s="102">
        <f t="shared" si="51"/>
        <v>819.46600000000001</v>
      </c>
      <c r="E218" s="103">
        <f t="shared" si="51"/>
        <v>832.88599999999997</v>
      </c>
      <c r="F218" s="103">
        <f t="shared" si="51"/>
        <v>823.70600000000002</v>
      </c>
      <c r="G218" s="103">
        <f t="shared" si="51"/>
        <v>823.42599999999993</v>
      </c>
      <c r="H218" s="103">
        <f t="shared" si="51"/>
        <v>829.67599999999993</v>
      </c>
      <c r="I218" s="103">
        <f t="shared" si="51"/>
        <v>812.28599999999994</v>
      </c>
      <c r="J218" s="103">
        <f t="shared" si="51"/>
        <v>820.71600000000001</v>
      </c>
      <c r="K218" s="104">
        <f t="shared" si="51"/>
        <v>828.39599999999996</v>
      </c>
      <c r="L218" s="103">
        <f t="shared" si="51"/>
        <v>819.92599999999993</v>
      </c>
      <c r="M218" s="105">
        <f t="shared" si="51"/>
        <v>831.40599999999995</v>
      </c>
      <c r="N218" s="104">
        <f t="shared" si="51"/>
        <v>839.18599999999992</v>
      </c>
      <c r="O218" s="103">
        <f t="shared" si="51"/>
        <v>816.43599999999992</v>
      </c>
      <c r="P218" s="105">
        <f t="shared" si="51"/>
        <v>817.86599999999999</v>
      </c>
      <c r="Q218" s="106">
        <f t="shared" si="51"/>
        <v>833.45600000000002</v>
      </c>
      <c r="R218" s="103">
        <f t="shared" si="51"/>
        <v>846.06599999999992</v>
      </c>
      <c r="S218" s="106">
        <f t="shared" si="51"/>
        <v>850.03599999999994</v>
      </c>
      <c r="T218" s="103">
        <f t="shared" si="51"/>
        <v>843.49599999999998</v>
      </c>
      <c r="U218" s="102">
        <f t="shared" si="51"/>
        <v>832.40599999999995</v>
      </c>
      <c r="V218" s="102">
        <f t="shared" si="51"/>
        <v>838.61599999999999</v>
      </c>
      <c r="W218" s="102">
        <f t="shared" si="51"/>
        <v>841.95600000000002</v>
      </c>
      <c r="X218" s="102">
        <f t="shared" si="51"/>
        <v>838.27599999999995</v>
      </c>
      <c r="Y218" s="107">
        <f t="shared" si="51"/>
        <v>833.096</v>
      </c>
    </row>
    <row r="219" spans="1:25" s="62" customFormat="1" ht="18.75" hidden="1" customHeight="1" outlineLevel="1" x14ac:dyDescent="0.2">
      <c r="A219" s="56" t="s">
        <v>8</v>
      </c>
      <c r="B219" s="215">
        <f>B61</f>
        <v>768.5</v>
      </c>
      <c r="C219" s="215">
        <f t="shared" ref="C219:Y219" si="52">C61</f>
        <v>747.7</v>
      </c>
      <c r="D219" s="215">
        <f t="shared" si="52"/>
        <v>752.2</v>
      </c>
      <c r="E219" s="215">
        <f t="shared" si="52"/>
        <v>765.62</v>
      </c>
      <c r="F219" s="215">
        <f t="shared" si="52"/>
        <v>756.44</v>
      </c>
      <c r="G219" s="215">
        <f t="shared" si="52"/>
        <v>756.16</v>
      </c>
      <c r="H219" s="215">
        <f t="shared" si="52"/>
        <v>762.41</v>
      </c>
      <c r="I219" s="215">
        <f t="shared" si="52"/>
        <v>745.02</v>
      </c>
      <c r="J219" s="215">
        <f t="shared" si="52"/>
        <v>753.45</v>
      </c>
      <c r="K219" s="215">
        <f t="shared" si="52"/>
        <v>761.13</v>
      </c>
      <c r="L219" s="215">
        <f t="shared" si="52"/>
        <v>752.66</v>
      </c>
      <c r="M219" s="215">
        <f t="shared" si="52"/>
        <v>764.14</v>
      </c>
      <c r="N219" s="215">
        <f t="shared" si="52"/>
        <v>771.92</v>
      </c>
      <c r="O219" s="215">
        <f t="shared" si="52"/>
        <v>749.17</v>
      </c>
      <c r="P219" s="215">
        <f t="shared" si="52"/>
        <v>750.6</v>
      </c>
      <c r="Q219" s="215">
        <f t="shared" si="52"/>
        <v>766.19</v>
      </c>
      <c r="R219" s="215">
        <f t="shared" si="52"/>
        <v>778.8</v>
      </c>
      <c r="S219" s="215">
        <f t="shared" si="52"/>
        <v>782.77</v>
      </c>
      <c r="T219" s="215">
        <f t="shared" si="52"/>
        <v>776.23</v>
      </c>
      <c r="U219" s="215">
        <f t="shared" si="52"/>
        <v>765.14</v>
      </c>
      <c r="V219" s="215">
        <f t="shared" si="52"/>
        <v>771.35</v>
      </c>
      <c r="W219" s="215">
        <f t="shared" si="52"/>
        <v>774.69</v>
      </c>
      <c r="X219" s="215">
        <f t="shared" si="52"/>
        <v>771.01</v>
      </c>
      <c r="Y219" s="215">
        <f t="shared" si="52"/>
        <v>765.83</v>
      </c>
    </row>
    <row r="220" spans="1:25" s="62" customFormat="1" ht="18.75" hidden="1" customHeight="1" outlineLevel="1" x14ac:dyDescent="0.2">
      <c r="A220" s="57" t="s">
        <v>9</v>
      </c>
      <c r="B220" s="76">
        <v>64.77</v>
      </c>
      <c r="C220" s="74">
        <v>64.77</v>
      </c>
      <c r="D220" s="74">
        <v>64.77</v>
      </c>
      <c r="E220" s="74">
        <v>64.77</v>
      </c>
      <c r="F220" s="74">
        <v>64.77</v>
      </c>
      <c r="G220" s="74">
        <v>64.77</v>
      </c>
      <c r="H220" s="74">
        <v>64.77</v>
      </c>
      <c r="I220" s="74">
        <v>64.77</v>
      </c>
      <c r="J220" s="74">
        <v>64.77</v>
      </c>
      <c r="K220" s="74">
        <v>64.77</v>
      </c>
      <c r="L220" s="74">
        <v>64.77</v>
      </c>
      <c r="M220" s="74">
        <v>64.77</v>
      </c>
      <c r="N220" s="74">
        <v>64.77</v>
      </c>
      <c r="O220" s="74">
        <v>64.77</v>
      </c>
      <c r="P220" s="74">
        <v>64.77</v>
      </c>
      <c r="Q220" s="74">
        <v>64.77</v>
      </c>
      <c r="R220" s="74">
        <v>64.77</v>
      </c>
      <c r="S220" s="74">
        <v>64.77</v>
      </c>
      <c r="T220" s="74">
        <v>64.77</v>
      </c>
      <c r="U220" s="74">
        <v>64.77</v>
      </c>
      <c r="V220" s="74">
        <v>64.77</v>
      </c>
      <c r="W220" s="74">
        <v>64.77</v>
      </c>
      <c r="X220" s="74">
        <v>64.77</v>
      </c>
      <c r="Y220" s="81">
        <v>64.77</v>
      </c>
    </row>
    <row r="221" spans="1:25" s="62" customFormat="1" ht="18.75" hidden="1" customHeight="1" outlineLevel="1" x14ac:dyDescent="0.2">
      <c r="A221" s="58" t="s">
        <v>10</v>
      </c>
      <c r="B221" s="76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81"/>
    </row>
    <row r="222" spans="1:25" s="62" customFormat="1" ht="18.75" hidden="1" customHeight="1" outlineLevel="1" thickBot="1" x14ac:dyDescent="0.25">
      <c r="A222" s="147" t="s">
        <v>11</v>
      </c>
      <c r="B222" s="77">
        <v>2.496</v>
      </c>
      <c r="C222" s="75">
        <v>2.496</v>
      </c>
      <c r="D222" s="75">
        <v>2.496</v>
      </c>
      <c r="E222" s="75">
        <v>2.496</v>
      </c>
      <c r="F222" s="75">
        <v>2.496</v>
      </c>
      <c r="G222" s="75">
        <v>2.496</v>
      </c>
      <c r="H222" s="75">
        <v>2.496</v>
      </c>
      <c r="I222" s="75">
        <v>2.496</v>
      </c>
      <c r="J222" s="75">
        <v>2.496</v>
      </c>
      <c r="K222" s="75">
        <v>2.496</v>
      </c>
      <c r="L222" s="75">
        <v>2.496</v>
      </c>
      <c r="M222" s="75">
        <v>2.496</v>
      </c>
      <c r="N222" s="75">
        <v>2.496</v>
      </c>
      <c r="O222" s="75">
        <v>2.496</v>
      </c>
      <c r="P222" s="75">
        <v>2.496</v>
      </c>
      <c r="Q222" s="75">
        <v>2.496</v>
      </c>
      <c r="R222" s="75">
        <v>2.496</v>
      </c>
      <c r="S222" s="75">
        <v>2.496</v>
      </c>
      <c r="T222" s="75">
        <v>2.496</v>
      </c>
      <c r="U222" s="75">
        <v>2.496</v>
      </c>
      <c r="V222" s="75">
        <v>2.496</v>
      </c>
      <c r="W222" s="75">
        <v>2.496</v>
      </c>
      <c r="X222" s="75">
        <v>2.496</v>
      </c>
      <c r="Y222" s="82">
        <v>2.496</v>
      </c>
    </row>
    <row r="223" spans="1:25" s="62" customFormat="1" ht="18.75" customHeight="1" collapsed="1" thickBot="1" x14ac:dyDescent="0.25">
      <c r="A223" s="112">
        <v>12</v>
      </c>
      <c r="B223" s="101">
        <f t="shared" ref="B223:Y223" si="53">SUM(B224:B227)</f>
        <v>792.21600000000001</v>
      </c>
      <c r="C223" s="102">
        <f t="shared" si="53"/>
        <v>773.51599999999996</v>
      </c>
      <c r="D223" s="102">
        <f t="shared" si="53"/>
        <v>761.98599999999999</v>
      </c>
      <c r="E223" s="103">
        <f t="shared" si="53"/>
        <v>767.04599999999994</v>
      </c>
      <c r="F223" s="103">
        <f t="shared" si="53"/>
        <v>765.03599999999994</v>
      </c>
      <c r="G223" s="103">
        <f t="shared" si="53"/>
        <v>757.21600000000001</v>
      </c>
      <c r="H223" s="103">
        <f t="shared" si="53"/>
        <v>775.46600000000001</v>
      </c>
      <c r="I223" s="103">
        <f t="shared" si="53"/>
        <v>765.33600000000001</v>
      </c>
      <c r="J223" s="103">
        <f t="shared" si="53"/>
        <v>763.70600000000002</v>
      </c>
      <c r="K223" s="104">
        <f t="shared" si="53"/>
        <v>765.71600000000001</v>
      </c>
      <c r="L223" s="103">
        <f t="shared" si="53"/>
        <v>772.03599999999994</v>
      </c>
      <c r="M223" s="105">
        <f t="shared" si="53"/>
        <v>779.89599999999996</v>
      </c>
      <c r="N223" s="104">
        <f t="shared" si="53"/>
        <v>786.50599999999997</v>
      </c>
      <c r="O223" s="103">
        <f t="shared" si="53"/>
        <v>765.24599999999998</v>
      </c>
      <c r="P223" s="105">
        <f t="shared" si="53"/>
        <v>774.31599999999992</v>
      </c>
      <c r="Q223" s="106">
        <f t="shared" si="53"/>
        <v>789.83600000000001</v>
      </c>
      <c r="R223" s="103">
        <f t="shared" si="53"/>
        <v>801.87599999999998</v>
      </c>
      <c r="S223" s="106">
        <f t="shared" si="53"/>
        <v>806.88599999999997</v>
      </c>
      <c r="T223" s="103">
        <f t="shared" si="53"/>
        <v>792.95600000000002</v>
      </c>
      <c r="U223" s="102">
        <f t="shared" si="53"/>
        <v>784.86599999999999</v>
      </c>
      <c r="V223" s="102">
        <f t="shared" si="53"/>
        <v>791.58600000000001</v>
      </c>
      <c r="W223" s="102">
        <f t="shared" si="53"/>
        <v>798.18599999999992</v>
      </c>
      <c r="X223" s="102">
        <f t="shared" si="53"/>
        <v>799.03599999999994</v>
      </c>
      <c r="Y223" s="107">
        <f t="shared" si="53"/>
        <v>796.81599999999992</v>
      </c>
    </row>
    <row r="224" spans="1:25" s="62" customFormat="1" ht="18.75" hidden="1" customHeight="1" outlineLevel="1" x14ac:dyDescent="0.2">
      <c r="A224" s="56" t="s">
        <v>8</v>
      </c>
      <c r="B224" s="215">
        <f>B66</f>
        <v>724.95</v>
      </c>
      <c r="C224" s="215">
        <f t="shared" ref="C224:Y224" si="54">C66</f>
        <v>706.25</v>
      </c>
      <c r="D224" s="215">
        <f t="shared" si="54"/>
        <v>694.72</v>
      </c>
      <c r="E224" s="215">
        <f t="shared" si="54"/>
        <v>699.78</v>
      </c>
      <c r="F224" s="215">
        <f t="shared" si="54"/>
        <v>697.77</v>
      </c>
      <c r="G224" s="215">
        <f t="shared" si="54"/>
        <v>689.95</v>
      </c>
      <c r="H224" s="215">
        <f t="shared" si="54"/>
        <v>708.2</v>
      </c>
      <c r="I224" s="215">
        <f t="shared" si="54"/>
        <v>698.07</v>
      </c>
      <c r="J224" s="215">
        <f t="shared" si="54"/>
        <v>696.44</v>
      </c>
      <c r="K224" s="215">
        <f t="shared" si="54"/>
        <v>698.45</v>
      </c>
      <c r="L224" s="215">
        <f t="shared" si="54"/>
        <v>704.77</v>
      </c>
      <c r="M224" s="215">
        <f t="shared" si="54"/>
        <v>712.63</v>
      </c>
      <c r="N224" s="215">
        <f t="shared" si="54"/>
        <v>719.24</v>
      </c>
      <c r="O224" s="215">
        <f t="shared" si="54"/>
        <v>697.98</v>
      </c>
      <c r="P224" s="215">
        <f t="shared" si="54"/>
        <v>707.05</v>
      </c>
      <c r="Q224" s="215">
        <f t="shared" si="54"/>
        <v>722.57</v>
      </c>
      <c r="R224" s="215">
        <f t="shared" si="54"/>
        <v>734.61</v>
      </c>
      <c r="S224" s="215">
        <f t="shared" si="54"/>
        <v>739.62</v>
      </c>
      <c r="T224" s="215">
        <f t="shared" si="54"/>
        <v>725.69</v>
      </c>
      <c r="U224" s="215">
        <f t="shared" si="54"/>
        <v>717.6</v>
      </c>
      <c r="V224" s="215">
        <f t="shared" si="54"/>
        <v>724.32</v>
      </c>
      <c r="W224" s="215">
        <f t="shared" si="54"/>
        <v>730.92</v>
      </c>
      <c r="X224" s="215">
        <f t="shared" si="54"/>
        <v>731.77</v>
      </c>
      <c r="Y224" s="215">
        <f t="shared" si="54"/>
        <v>729.55</v>
      </c>
    </row>
    <row r="225" spans="1:25" s="62" customFormat="1" ht="18.75" hidden="1" customHeight="1" outlineLevel="1" x14ac:dyDescent="0.2">
      <c r="A225" s="57" t="s">
        <v>9</v>
      </c>
      <c r="B225" s="76">
        <v>64.77</v>
      </c>
      <c r="C225" s="74">
        <v>64.77</v>
      </c>
      <c r="D225" s="74">
        <v>64.77</v>
      </c>
      <c r="E225" s="74">
        <v>64.77</v>
      </c>
      <c r="F225" s="74">
        <v>64.77</v>
      </c>
      <c r="G225" s="74">
        <v>64.77</v>
      </c>
      <c r="H225" s="74">
        <v>64.77</v>
      </c>
      <c r="I225" s="74">
        <v>64.77</v>
      </c>
      <c r="J225" s="74">
        <v>64.77</v>
      </c>
      <c r="K225" s="74">
        <v>64.77</v>
      </c>
      <c r="L225" s="74">
        <v>64.77</v>
      </c>
      <c r="M225" s="74">
        <v>64.77</v>
      </c>
      <c r="N225" s="74">
        <v>64.77</v>
      </c>
      <c r="O225" s="74">
        <v>64.77</v>
      </c>
      <c r="P225" s="74">
        <v>64.77</v>
      </c>
      <c r="Q225" s="74">
        <v>64.77</v>
      </c>
      <c r="R225" s="74">
        <v>64.77</v>
      </c>
      <c r="S225" s="74">
        <v>64.77</v>
      </c>
      <c r="T225" s="74">
        <v>64.77</v>
      </c>
      <c r="U225" s="74">
        <v>64.77</v>
      </c>
      <c r="V225" s="74">
        <v>64.77</v>
      </c>
      <c r="W225" s="74">
        <v>64.77</v>
      </c>
      <c r="X225" s="74">
        <v>64.77</v>
      </c>
      <c r="Y225" s="81">
        <v>64.77</v>
      </c>
    </row>
    <row r="226" spans="1:25" s="62" customFormat="1" ht="18.75" hidden="1" customHeight="1" outlineLevel="1" x14ac:dyDescent="0.2">
      <c r="A226" s="58" t="s">
        <v>10</v>
      </c>
      <c r="B226" s="76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81"/>
    </row>
    <row r="227" spans="1:25" s="62" customFormat="1" ht="18.75" hidden="1" customHeight="1" outlineLevel="1" thickBot="1" x14ac:dyDescent="0.25">
      <c r="A227" s="147" t="s">
        <v>11</v>
      </c>
      <c r="B227" s="77">
        <v>2.496</v>
      </c>
      <c r="C227" s="75">
        <v>2.496</v>
      </c>
      <c r="D227" s="75">
        <v>2.496</v>
      </c>
      <c r="E227" s="75">
        <v>2.496</v>
      </c>
      <c r="F227" s="75">
        <v>2.496</v>
      </c>
      <c r="G227" s="75">
        <v>2.496</v>
      </c>
      <c r="H227" s="75">
        <v>2.496</v>
      </c>
      <c r="I227" s="75">
        <v>2.496</v>
      </c>
      <c r="J227" s="75">
        <v>2.496</v>
      </c>
      <c r="K227" s="75">
        <v>2.496</v>
      </c>
      <c r="L227" s="75">
        <v>2.496</v>
      </c>
      <c r="M227" s="75">
        <v>2.496</v>
      </c>
      <c r="N227" s="75">
        <v>2.496</v>
      </c>
      <c r="O227" s="75">
        <v>2.496</v>
      </c>
      <c r="P227" s="75">
        <v>2.496</v>
      </c>
      <c r="Q227" s="75">
        <v>2.496</v>
      </c>
      <c r="R227" s="75">
        <v>2.496</v>
      </c>
      <c r="S227" s="75">
        <v>2.496</v>
      </c>
      <c r="T227" s="75">
        <v>2.496</v>
      </c>
      <c r="U227" s="75">
        <v>2.496</v>
      </c>
      <c r="V227" s="75">
        <v>2.496</v>
      </c>
      <c r="W227" s="75">
        <v>2.496</v>
      </c>
      <c r="X227" s="75">
        <v>2.496</v>
      </c>
      <c r="Y227" s="82">
        <v>2.496</v>
      </c>
    </row>
    <row r="228" spans="1:25" s="62" customFormat="1" ht="18.75" customHeight="1" collapsed="1" thickBot="1" x14ac:dyDescent="0.25">
      <c r="A228" s="109">
        <v>13</v>
      </c>
      <c r="B228" s="101">
        <f t="shared" ref="B228:Y228" si="55">SUM(B229:B232)</f>
        <v>825.46600000000001</v>
      </c>
      <c r="C228" s="102">
        <f t="shared" si="55"/>
        <v>791.726</v>
      </c>
      <c r="D228" s="102">
        <f t="shared" si="55"/>
        <v>787.29599999999994</v>
      </c>
      <c r="E228" s="103">
        <f t="shared" si="55"/>
        <v>815.53599999999994</v>
      </c>
      <c r="F228" s="103">
        <f t="shared" si="55"/>
        <v>801.14599999999996</v>
      </c>
      <c r="G228" s="103">
        <f t="shared" si="55"/>
        <v>839.62599999999998</v>
      </c>
      <c r="H228" s="103">
        <f t="shared" si="55"/>
        <v>835.43599999999992</v>
      </c>
      <c r="I228" s="103">
        <f t="shared" si="55"/>
        <v>822.20600000000002</v>
      </c>
      <c r="J228" s="103">
        <f t="shared" si="55"/>
        <v>824.87599999999998</v>
      </c>
      <c r="K228" s="104">
        <f t="shared" si="55"/>
        <v>829.83600000000001</v>
      </c>
      <c r="L228" s="103">
        <f t="shared" si="55"/>
        <v>829.68599999999992</v>
      </c>
      <c r="M228" s="105">
        <f t="shared" si="55"/>
        <v>839.00599999999997</v>
      </c>
      <c r="N228" s="104">
        <f t="shared" si="55"/>
        <v>843.86599999999999</v>
      </c>
      <c r="O228" s="103">
        <f t="shared" si="55"/>
        <v>819.12599999999998</v>
      </c>
      <c r="P228" s="105">
        <f t="shared" si="55"/>
        <v>825.69599999999991</v>
      </c>
      <c r="Q228" s="106">
        <f t="shared" si="55"/>
        <v>842.75599999999997</v>
      </c>
      <c r="R228" s="103">
        <f t="shared" si="55"/>
        <v>863.23599999999999</v>
      </c>
      <c r="S228" s="106">
        <f t="shared" si="55"/>
        <v>869.26599999999996</v>
      </c>
      <c r="T228" s="103">
        <f t="shared" si="55"/>
        <v>857.64599999999996</v>
      </c>
      <c r="U228" s="102">
        <f t="shared" si="55"/>
        <v>848.46600000000001</v>
      </c>
      <c r="V228" s="102">
        <f t="shared" si="55"/>
        <v>849.58600000000001</v>
      </c>
      <c r="W228" s="102">
        <f t="shared" si="55"/>
        <v>856.28599999999994</v>
      </c>
      <c r="X228" s="102">
        <f t="shared" si="55"/>
        <v>862.51599999999996</v>
      </c>
      <c r="Y228" s="107">
        <f t="shared" si="55"/>
        <v>858.70600000000002</v>
      </c>
    </row>
    <row r="229" spans="1:25" s="62" customFormat="1" ht="18.75" hidden="1" customHeight="1" outlineLevel="1" x14ac:dyDescent="0.2">
      <c r="A229" s="56" t="s">
        <v>8</v>
      </c>
      <c r="B229" s="215">
        <f>B71</f>
        <v>758.2</v>
      </c>
      <c r="C229" s="215">
        <f t="shared" ref="C229:Y229" si="56">C71</f>
        <v>724.46</v>
      </c>
      <c r="D229" s="215">
        <f t="shared" si="56"/>
        <v>720.03</v>
      </c>
      <c r="E229" s="215">
        <f t="shared" si="56"/>
        <v>748.27</v>
      </c>
      <c r="F229" s="215">
        <f t="shared" si="56"/>
        <v>733.88</v>
      </c>
      <c r="G229" s="215">
        <f t="shared" si="56"/>
        <v>772.36</v>
      </c>
      <c r="H229" s="215">
        <f t="shared" si="56"/>
        <v>768.17</v>
      </c>
      <c r="I229" s="215">
        <f t="shared" si="56"/>
        <v>754.94</v>
      </c>
      <c r="J229" s="215">
        <f t="shared" si="56"/>
        <v>757.61</v>
      </c>
      <c r="K229" s="215">
        <f t="shared" si="56"/>
        <v>762.57</v>
      </c>
      <c r="L229" s="215">
        <f t="shared" si="56"/>
        <v>762.42</v>
      </c>
      <c r="M229" s="215">
        <f t="shared" si="56"/>
        <v>771.74</v>
      </c>
      <c r="N229" s="215">
        <f t="shared" si="56"/>
        <v>776.6</v>
      </c>
      <c r="O229" s="215">
        <f t="shared" si="56"/>
        <v>751.86</v>
      </c>
      <c r="P229" s="215">
        <f t="shared" si="56"/>
        <v>758.43</v>
      </c>
      <c r="Q229" s="215">
        <f t="shared" si="56"/>
        <v>775.49</v>
      </c>
      <c r="R229" s="215">
        <f t="shared" si="56"/>
        <v>795.97</v>
      </c>
      <c r="S229" s="215">
        <f t="shared" si="56"/>
        <v>802</v>
      </c>
      <c r="T229" s="215">
        <f t="shared" si="56"/>
        <v>790.38</v>
      </c>
      <c r="U229" s="215">
        <f t="shared" si="56"/>
        <v>781.2</v>
      </c>
      <c r="V229" s="215">
        <f t="shared" si="56"/>
        <v>782.32</v>
      </c>
      <c r="W229" s="215">
        <f t="shared" si="56"/>
        <v>789.02</v>
      </c>
      <c r="X229" s="215">
        <f t="shared" si="56"/>
        <v>795.25</v>
      </c>
      <c r="Y229" s="215">
        <f t="shared" si="56"/>
        <v>791.44</v>
      </c>
    </row>
    <row r="230" spans="1:25" s="62" customFormat="1" ht="18.75" hidden="1" customHeight="1" outlineLevel="1" x14ac:dyDescent="0.2">
      <c r="A230" s="57" t="s">
        <v>9</v>
      </c>
      <c r="B230" s="76">
        <v>64.77</v>
      </c>
      <c r="C230" s="74">
        <v>64.77</v>
      </c>
      <c r="D230" s="74">
        <v>64.77</v>
      </c>
      <c r="E230" s="74">
        <v>64.77</v>
      </c>
      <c r="F230" s="74">
        <v>64.77</v>
      </c>
      <c r="G230" s="74">
        <v>64.77</v>
      </c>
      <c r="H230" s="74">
        <v>64.77</v>
      </c>
      <c r="I230" s="74">
        <v>64.77</v>
      </c>
      <c r="J230" s="74">
        <v>64.77</v>
      </c>
      <c r="K230" s="74">
        <v>64.77</v>
      </c>
      <c r="L230" s="74">
        <v>64.77</v>
      </c>
      <c r="M230" s="74">
        <v>64.77</v>
      </c>
      <c r="N230" s="74">
        <v>64.77</v>
      </c>
      <c r="O230" s="74">
        <v>64.77</v>
      </c>
      <c r="P230" s="74">
        <v>64.77</v>
      </c>
      <c r="Q230" s="74">
        <v>64.77</v>
      </c>
      <c r="R230" s="74">
        <v>64.77</v>
      </c>
      <c r="S230" s="74">
        <v>64.77</v>
      </c>
      <c r="T230" s="74">
        <v>64.77</v>
      </c>
      <c r="U230" s="74">
        <v>64.77</v>
      </c>
      <c r="V230" s="74">
        <v>64.77</v>
      </c>
      <c r="W230" s="74">
        <v>64.77</v>
      </c>
      <c r="X230" s="74">
        <v>64.77</v>
      </c>
      <c r="Y230" s="81">
        <v>64.77</v>
      </c>
    </row>
    <row r="231" spans="1:25" s="62" customFormat="1" ht="18.75" hidden="1" customHeight="1" outlineLevel="1" x14ac:dyDescent="0.2">
      <c r="A231" s="58" t="s">
        <v>10</v>
      </c>
      <c r="B231" s="76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81"/>
    </row>
    <row r="232" spans="1:25" s="62" customFormat="1" ht="18.75" hidden="1" customHeight="1" outlineLevel="1" thickBot="1" x14ac:dyDescent="0.25">
      <c r="A232" s="147" t="s">
        <v>11</v>
      </c>
      <c r="B232" s="77">
        <v>2.496</v>
      </c>
      <c r="C232" s="75">
        <v>2.496</v>
      </c>
      <c r="D232" s="75">
        <v>2.496</v>
      </c>
      <c r="E232" s="75">
        <v>2.496</v>
      </c>
      <c r="F232" s="75">
        <v>2.496</v>
      </c>
      <c r="G232" s="75">
        <v>2.496</v>
      </c>
      <c r="H232" s="75">
        <v>2.496</v>
      </c>
      <c r="I232" s="75">
        <v>2.496</v>
      </c>
      <c r="J232" s="75">
        <v>2.496</v>
      </c>
      <c r="K232" s="75">
        <v>2.496</v>
      </c>
      <c r="L232" s="75">
        <v>2.496</v>
      </c>
      <c r="M232" s="75">
        <v>2.496</v>
      </c>
      <c r="N232" s="75">
        <v>2.496</v>
      </c>
      <c r="O232" s="75">
        <v>2.496</v>
      </c>
      <c r="P232" s="75">
        <v>2.496</v>
      </c>
      <c r="Q232" s="75">
        <v>2.496</v>
      </c>
      <c r="R232" s="75">
        <v>2.496</v>
      </c>
      <c r="S232" s="75">
        <v>2.496</v>
      </c>
      <c r="T232" s="75">
        <v>2.496</v>
      </c>
      <c r="U232" s="75">
        <v>2.496</v>
      </c>
      <c r="V232" s="75">
        <v>2.496</v>
      </c>
      <c r="W232" s="75">
        <v>2.496</v>
      </c>
      <c r="X232" s="75">
        <v>2.496</v>
      </c>
      <c r="Y232" s="82">
        <v>2.496</v>
      </c>
    </row>
    <row r="233" spans="1:25" s="62" customFormat="1" ht="18.75" customHeight="1" collapsed="1" thickBot="1" x14ac:dyDescent="0.25">
      <c r="A233" s="112">
        <v>14</v>
      </c>
      <c r="B233" s="101">
        <f t="shared" ref="B233:Y233" si="57">SUM(B234:B237)</f>
        <v>896.28599999999994</v>
      </c>
      <c r="C233" s="102">
        <f t="shared" si="57"/>
        <v>867.82599999999991</v>
      </c>
      <c r="D233" s="102">
        <f t="shared" si="57"/>
        <v>861.18599999999992</v>
      </c>
      <c r="E233" s="103">
        <f t="shared" si="57"/>
        <v>888.62599999999998</v>
      </c>
      <c r="F233" s="103">
        <f t="shared" si="57"/>
        <v>845.21600000000001</v>
      </c>
      <c r="G233" s="103">
        <f t="shared" si="57"/>
        <v>875.05599999999993</v>
      </c>
      <c r="H233" s="103">
        <f t="shared" si="57"/>
        <v>878.88599999999997</v>
      </c>
      <c r="I233" s="103">
        <f t="shared" si="57"/>
        <v>862.99599999999998</v>
      </c>
      <c r="J233" s="103">
        <f t="shared" si="57"/>
        <v>871.98599999999999</v>
      </c>
      <c r="K233" s="104">
        <f t="shared" si="57"/>
        <v>875.36599999999999</v>
      </c>
      <c r="L233" s="103">
        <f t="shared" si="57"/>
        <v>873.81599999999992</v>
      </c>
      <c r="M233" s="105">
        <f t="shared" si="57"/>
        <v>874.99599999999998</v>
      </c>
      <c r="N233" s="104">
        <f t="shared" si="57"/>
        <v>891.01599999999996</v>
      </c>
      <c r="O233" s="103">
        <f t="shared" si="57"/>
        <v>863.70600000000002</v>
      </c>
      <c r="P233" s="105">
        <f t="shared" si="57"/>
        <v>873.51599999999996</v>
      </c>
      <c r="Q233" s="106">
        <f t="shared" si="57"/>
        <v>895.96600000000001</v>
      </c>
      <c r="R233" s="103">
        <f t="shared" si="57"/>
        <v>908.93599999999992</v>
      </c>
      <c r="S233" s="106">
        <f t="shared" si="57"/>
        <v>917.54599999999994</v>
      </c>
      <c r="T233" s="103">
        <f t="shared" si="57"/>
        <v>905.58600000000001</v>
      </c>
      <c r="U233" s="102">
        <f t="shared" si="57"/>
        <v>892.58600000000001</v>
      </c>
      <c r="V233" s="102">
        <f t="shared" si="57"/>
        <v>881.19599999999991</v>
      </c>
      <c r="W233" s="102">
        <f t="shared" si="57"/>
        <v>892.98599999999999</v>
      </c>
      <c r="X233" s="102">
        <f t="shared" si="57"/>
        <v>893.096</v>
      </c>
      <c r="Y233" s="107">
        <f t="shared" si="57"/>
        <v>897.89599999999996</v>
      </c>
    </row>
    <row r="234" spans="1:25" s="62" customFormat="1" ht="18.75" hidden="1" customHeight="1" outlineLevel="1" x14ac:dyDescent="0.2">
      <c r="A234" s="56" t="s">
        <v>8</v>
      </c>
      <c r="B234" s="215">
        <f>B76</f>
        <v>829.02</v>
      </c>
      <c r="C234" s="215">
        <f t="shared" ref="C234:Y234" si="58">C76</f>
        <v>800.56</v>
      </c>
      <c r="D234" s="215">
        <f t="shared" si="58"/>
        <v>793.92</v>
      </c>
      <c r="E234" s="215">
        <f t="shared" si="58"/>
        <v>821.36</v>
      </c>
      <c r="F234" s="215">
        <f t="shared" si="58"/>
        <v>777.95</v>
      </c>
      <c r="G234" s="215">
        <f t="shared" si="58"/>
        <v>807.79</v>
      </c>
      <c r="H234" s="215">
        <f t="shared" si="58"/>
        <v>811.62</v>
      </c>
      <c r="I234" s="215">
        <f t="shared" si="58"/>
        <v>795.73</v>
      </c>
      <c r="J234" s="215">
        <f t="shared" si="58"/>
        <v>804.72</v>
      </c>
      <c r="K234" s="215">
        <f t="shared" si="58"/>
        <v>808.1</v>
      </c>
      <c r="L234" s="215">
        <f t="shared" si="58"/>
        <v>806.55</v>
      </c>
      <c r="M234" s="215">
        <f t="shared" si="58"/>
        <v>807.73</v>
      </c>
      <c r="N234" s="215">
        <f t="shared" si="58"/>
        <v>823.75</v>
      </c>
      <c r="O234" s="215">
        <f t="shared" si="58"/>
        <v>796.44</v>
      </c>
      <c r="P234" s="215">
        <f t="shared" si="58"/>
        <v>806.25</v>
      </c>
      <c r="Q234" s="215">
        <f t="shared" si="58"/>
        <v>828.7</v>
      </c>
      <c r="R234" s="215">
        <f t="shared" si="58"/>
        <v>841.67</v>
      </c>
      <c r="S234" s="215">
        <f t="shared" si="58"/>
        <v>850.28</v>
      </c>
      <c r="T234" s="215">
        <f t="shared" si="58"/>
        <v>838.32</v>
      </c>
      <c r="U234" s="215">
        <f t="shared" si="58"/>
        <v>825.32</v>
      </c>
      <c r="V234" s="215">
        <f t="shared" si="58"/>
        <v>813.93</v>
      </c>
      <c r="W234" s="215">
        <f t="shared" si="58"/>
        <v>825.72</v>
      </c>
      <c r="X234" s="215">
        <f t="shared" si="58"/>
        <v>825.83</v>
      </c>
      <c r="Y234" s="215">
        <f t="shared" si="58"/>
        <v>830.63</v>
      </c>
    </row>
    <row r="235" spans="1:25" s="62" customFormat="1" ht="18.75" hidden="1" customHeight="1" outlineLevel="1" x14ac:dyDescent="0.2">
      <c r="A235" s="57" t="s">
        <v>9</v>
      </c>
      <c r="B235" s="76">
        <v>64.77</v>
      </c>
      <c r="C235" s="74">
        <v>64.77</v>
      </c>
      <c r="D235" s="74">
        <v>64.77</v>
      </c>
      <c r="E235" s="74">
        <v>64.77</v>
      </c>
      <c r="F235" s="74">
        <v>64.77</v>
      </c>
      <c r="G235" s="74">
        <v>64.77</v>
      </c>
      <c r="H235" s="74">
        <v>64.77</v>
      </c>
      <c r="I235" s="74">
        <v>64.77</v>
      </c>
      <c r="J235" s="74">
        <v>64.77</v>
      </c>
      <c r="K235" s="74">
        <v>64.77</v>
      </c>
      <c r="L235" s="74">
        <v>64.77</v>
      </c>
      <c r="M235" s="74">
        <v>64.77</v>
      </c>
      <c r="N235" s="74">
        <v>64.77</v>
      </c>
      <c r="O235" s="74">
        <v>64.77</v>
      </c>
      <c r="P235" s="74">
        <v>64.77</v>
      </c>
      <c r="Q235" s="74">
        <v>64.77</v>
      </c>
      <c r="R235" s="74">
        <v>64.77</v>
      </c>
      <c r="S235" s="74">
        <v>64.77</v>
      </c>
      <c r="T235" s="74">
        <v>64.77</v>
      </c>
      <c r="U235" s="74">
        <v>64.77</v>
      </c>
      <c r="V235" s="74">
        <v>64.77</v>
      </c>
      <c r="W235" s="74">
        <v>64.77</v>
      </c>
      <c r="X235" s="74">
        <v>64.77</v>
      </c>
      <c r="Y235" s="81">
        <v>64.77</v>
      </c>
    </row>
    <row r="236" spans="1:25" s="62" customFormat="1" ht="18.75" hidden="1" customHeight="1" outlineLevel="1" x14ac:dyDescent="0.2">
      <c r="A236" s="58" t="s">
        <v>10</v>
      </c>
      <c r="B236" s="76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81"/>
    </row>
    <row r="237" spans="1:25" s="62" customFormat="1" ht="18.75" hidden="1" customHeight="1" outlineLevel="1" thickBot="1" x14ac:dyDescent="0.25">
      <c r="A237" s="147" t="s">
        <v>11</v>
      </c>
      <c r="B237" s="77">
        <v>2.496</v>
      </c>
      <c r="C237" s="75">
        <v>2.496</v>
      </c>
      <c r="D237" s="75">
        <v>2.496</v>
      </c>
      <c r="E237" s="75">
        <v>2.496</v>
      </c>
      <c r="F237" s="75">
        <v>2.496</v>
      </c>
      <c r="G237" s="75">
        <v>2.496</v>
      </c>
      <c r="H237" s="75">
        <v>2.496</v>
      </c>
      <c r="I237" s="75">
        <v>2.496</v>
      </c>
      <c r="J237" s="75">
        <v>2.496</v>
      </c>
      <c r="K237" s="75">
        <v>2.496</v>
      </c>
      <c r="L237" s="75">
        <v>2.496</v>
      </c>
      <c r="M237" s="75">
        <v>2.496</v>
      </c>
      <c r="N237" s="75">
        <v>2.496</v>
      </c>
      <c r="O237" s="75">
        <v>2.496</v>
      </c>
      <c r="P237" s="75">
        <v>2.496</v>
      </c>
      <c r="Q237" s="75">
        <v>2.496</v>
      </c>
      <c r="R237" s="75">
        <v>2.496</v>
      </c>
      <c r="S237" s="75">
        <v>2.496</v>
      </c>
      <c r="T237" s="75">
        <v>2.496</v>
      </c>
      <c r="U237" s="75">
        <v>2.496</v>
      </c>
      <c r="V237" s="75">
        <v>2.496</v>
      </c>
      <c r="W237" s="75">
        <v>2.496</v>
      </c>
      <c r="X237" s="75">
        <v>2.496</v>
      </c>
      <c r="Y237" s="82">
        <v>2.496</v>
      </c>
    </row>
    <row r="238" spans="1:25" s="62" customFormat="1" ht="18.75" customHeight="1" collapsed="1" thickBot="1" x14ac:dyDescent="0.25">
      <c r="A238" s="109">
        <v>15</v>
      </c>
      <c r="B238" s="101">
        <f t="shared" ref="B238:Y238" si="59">SUM(B239:B242)</f>
        <v>871.16599999999994</v>
      </c>
      <c r="C238" s="102">
        <f t="shared" si="59"/>
        <v>841.25599999999997</v>
      </c>
      <c r="D238" s="102">
        <f t="shared" si="59"/>
        <v>846.86599999999999</v>
      </c>
      <c r="E238" s="103">
        <f t="shared" si="59"/>
        <v>863.42599999999993</v>
      </c>
      <c r="F238" s="103">
        <f t="shared" si="59"/>
        <v>854.90599999999995</v>
      </c>
      <c r="G238" s="103">
        <f t="shared" si="59"/>
        <v>850.48599999999999</v>
      </c>
      <c r="H238" s="103">
        <f t="shared" si="59"/>
        <v>859.35599999999999</v>
      </c>
      <c r="I238" s="103">
        <f t="shared" si="59"/>
        <v>846.83600000000001</v>
      </c>
      <c r="J238" s="103">
        <f t="shared" si="59"/>
        <v>849.71600000000001</v>
      </c>
      <c r="K238" s="104">
        <f t="shared" si="59"/>
        <v>855.93599999999992</v>
      </c>
      <c r="L238" s="103">
        <f t="shared" si="59"/>
        <v>853.21600000000001</v>
      </c>
      <c r="M238" s="105">
        <f t="shared" si="59"/>
        <v>852.846</v>
      </c>
      <c r="N238" s="104">
        <f t="shared" si="59"/>
        <v>862.29599999999994</v>
      </c>
      <c r="O238" s="103">
        <f t="shared" si="59"/>
        <v>819.94599999999991</v>
      </c>
      <c r="P238" s="105">
        <f t="shared" si="59"/>
        <v>847.70600000000002</v>
      </c>
      <c r="Q238" s="106">
        <f t="shared" si="59"/>
        <v>873.976</v>
      </c>
      <c r="R238" s="103">
        <f t="shared" si="59"/>
        <v>884.27599999999995</v>
      </c>
      <c r="S238" s="106">
        <f t="shared" si="59"/>
        <v>888.26599999999996</v>
      </c>
      <c r="T238" s="103">
        <f t="shared" si="59"/>
        <v>882.14599999999996</v>
      </c>
      <c r="U238" s="102">
        <f t="shared" si="59"/>
        <v>870.96600000000001</v>
      </c>
      <c r="V238" s="102">
        <f t="shared" si="59"/>
        <v>868.46600000000001</v>
      </c>
      <c r="W238" s="102">
        <f t="shared" si="59"/>
        <v>868.53599999999994</v>
      </c>
      <c r="X238" s="102">
        <f t="shared" si="59"/>
        <v>864.29599999999994</v>
      </c>
      <c r="Y238" s="107">
        <f t="shared" si="59"/>
        <v>870.44599999999991</v>
      </c>
    </row>
    <row r="239" spans="1:25" s="62" customFormat="1" ht="18.75" hidden="1" customHeight="1" outlineLevel="1" x14ac:dyDescent="0.2">
      <c r="A239" s="56" t="s">
        <v>8</v>
      </c>
      <c r="B239" s="215">
        <f>B81</f>
        <v>803.9</v>
      </c>
      <c r="C239" s="215">
        <f t="shared" ref="C239:Y239" si="60">C81</f>
        <v>773.99</v>
      </c>
      <c r="D239" s="215">
        <f t="shared" si="60"/>
        <v>779.6</v>
      </c>
      <c r="E239" s="215">
        <f t="shared" si="60"/>
        <v>796.16</v>
      </c>
      <c r="F239" s="215">
        <f t="shared" si="60"/>
        <v>787.64</v>
      </c>
      <c r="G239" s="215">
        <f t="shared" si="60"/>
        <v>783.22</v>
      </c>
      <c r="H239" s="215">
        <f t="shared" si="60"/>
        <v>792.09</v>
      </c>
      <c r="I239" s="215">
        <f t="shared" si="60"/>
        <v>779.57</v>
      </c>
      <c r="J239" s="215">
        <f t="shared" si="60"/>
        <v>782.45</v>
      </c>
      <c r="K239" s="215">
        <f t="shared" si="60"/>
        <v>788.67</v>
      </c>
      <c r="L239" s="215">
        <f t="shared" si="60"/>
        <v>785.95</v>
      </c>
      <c r="M239" s="215">
        <f t="shared" si="60"/>
        <v>785.58</v>
      </c>
      <c r="N239" s="215">
        <f t="shared" si="60"/>
        <v>795.03</v>
      </c>
      <c r="O239" s="215">
        <f t="shared" si="60"/>
        <v>752.68</v>
      </c>
      <c r="P239" s="215">
        <f t="shared" si="60"/>
        <v>780.44</v>
      </c>
      <c r="Q239" s="215">
        <f t="shared" si="60"/>
        <v>806.71</v>
      </c>
      <c r="R239" s="215">
        <f t="shared" si="60"/>
        <v>817.01</v>
      </c>
      <c r="S239" s="215">
        <f t="shared" si="60"/>
        <v>821</v>
      </c>
      <c r="T239" s="215">
        <f t="shared" si="60"/>
        <v>814.88</v>
      </c>
      <c r="U239" s="215">
        <f t="shared" si="60"/>
        <v>803.7</v>
      </c>
      <c r="V239" s="215">
        <f t="shared" si="60"/>
        <v>801.2</v>
      </c>
      <c r="W239" s="215">
        <f t="shared" si="60"/>
        <v>801.27</v>
      </c>
      <c r="X239" s="215">
        <f t="shared" si="60"/>
        <v>797.03</v>
      </c>
      <c r="Y239" s="215">
        <f t="shared" si="60"/>
        <v>803.18</v>
      </c>
    </row>
    <row r="240" spans="1:25" s="62" customFormat="1" ht="18.75" hidden="1" customHeight="1" outlineLevel="1" x14ac:dyDescent="0.2">
      <c r="A240" s="57" t="s">
        <v>9</v>
      </c>
      <c r="B240" s="76">
        <v>64.77</v>
      </c>
      <c r="C240" s="74">
        <v>64.77</v>
      </c>
      <c r="D240" s="74">
        <v>64.77</v>
      </c>
      <c r="E240" s="74">
        <v>64.77</v>
      </c>
      <c r="F240" s="74">
        <v>64.77</v>
      </c>
      <c r="G240" s="74">
        <v>64.77</v>
      </c>
      <c r="H240" s="74">
        <v>64.77</v>
      </c>
      <c r="I240" s="74">
        <v>64.77</v>
      </c>
      <c r="J240" s="74">
        <v>64.77</v>
      </c>
      <c r="K240" s="74">
        <v>64.77</v>
      </c>
      <c r="L240" s="74">
        <v>64.77</v>
      </c>
      <c r="M240" s="74">
        <v>64.77</v>
      </c>
      <c r="N240" s="74">
        <v>64.77</v>
      </c>
      <c r="O240" s="74">
        <v>64.77</v>
      </c>
      <c r="P240" s="74">
        <v>64.77</v>
      </c>
      <c r="Q240" s="74">
        <v>64.77</v>
      </c>
      <c r="R240" s="74">
        <v>64.77</v>
      </c>
      <c r="S240" s="74">
        <v>64.77</v>
      </c>
      <c r="T240" s="74">
        <v>64.77</v>
      </c>
      <c r="U240" s="74">
        <v>64.77</v>
      </c>
      <c r="V240" s="74">
        <v>64.77</v>
      </c>
      <c r="W240" s="74">
        <v>64.77</v>
      </c>
      <c r="X240" s="74">
        <v>64.77</v>
      </c>
      <c r="Y240" s="81">
        <v>64.77</v>
      </c>
    </row>
    <row r="241" spans="1:25" s="62" customFormat="1" ht="18.75" hidden="1" customHeight="1" outlineLevel="1" x14ac:dyDescent="0.2">
      <c r="A241" s="58" t="s">
        <v>10</v>
      </c>
      <c r="B241" s="76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81"/>
    </row>
    <row r="242" spans="1:25" s="62" customFormat="1" ht="18.75" hidden="1" customHeight="1" outlineLevel="1" thickBot="1" x14ac:dyDescent="0.25">
      <c r="A242" s="147" t="s">
        <v>11</v>
      </c>
      <c r="B242" s="77">
        <v>2.496</v>
      </c>
      <c r="C242" s="75">
        <v>2.496</v>
      </c>
      <c r="D242" s="75">
        <v>2.496</v>
      </c>
      <c r="E242" s="75">
        <v>2.496</v>
      </c>
      <c r="F242" s="75">
        <v>2.496</v>
      </c>
      <c r="G242" s="75">
        <v>2.496</v>
      </c>
      <c r="H242" s="75">
        <v>2.496</v>
      </c>
      <c r="I242" s="75">
        <v>2.496</v>
      </c>
      <c r="J242" s="75">
        <v>2.496</v>
      </c>
      <c r="K242" s="75">
        <v>2.496</v>
      </c>
      <c r="L242" s="75">
        <v>2.496</v>
      </c>
      <c r="M242" s="75">
        <v>2.496</v>
      </c>
      <c r="N242" s="75">
        <v>2.496</v>
      </c>
      <c r="O242" s="75">
        <v>2.496</v>
      </c>
      <c r="P242" s="75">
        <v>2.496</v>
      </c>
      <c r="Q242" s="75">
        <v>2.496</v>
      </c>
      <c r="R242" s="75">
        <v>2.496</v>
      </c>
      <c r="S242" s="75">
        <v>2.496</v>
      </c>
      <c r="T242" s="75">
        <v>2.496</v>
      </c>
      <c r="U242" s="75">
        <v>2.496</v>
      </c>
      <c r="V242" s="75">
        <v>2.496</v>
      </c>
      <c r="W242" s="75">
        <v>2.496</v>
      </c>
      <c r="X242" s="75">
        <v>2.496</v>
      </c>
      <c r="Y242" s="82">
        <v>2.496</v>
      </c>
    </row>
    <row r="243" spans="1:25" s="62" customFormat="1" ht="18.75" customHeight="1" collapsed="1" thickBot="1" x14ac:dyDescent="0.25">
      <c r="A243" s="112">
        <v>16</v>
      </c>
      <c r="B243" s="101">
        <f t="shared" ref="B243:Y243" si="61">SUM(B244:B247)</f>
        <v>845.53599999999994</v>
      </c>
      <c r="C243" s="102">
        <f t="shared" si="61"/>
        <v>825.726</v>
      </c>
      <c r="D243" s="102">
        <f t="shared" si="61"/>
        <v>835.30599999999993</v>
      </c>
      <c r="E243" s="103">
        <f t="shared" si="61"/>
        <v>846.596</v>
      </c>
      <c r="F243" s="103">
        <f t="shared" si="61"/>
        <v>844.13599999999997</v>
      </c>
      <c r="G243" s="103">
        <f t="shared" si="61"/>
        <v>837.48599999999999</v>
      </c>
      <c r="H243" s="103">
        <f t="shared" si="61"/>
        <v>837.93599999999992</v>
      </c>
      <c r="I243" s="103">
        <f t="shared" si="61"/>
        <v>824.21600000000001</v>
      </c>
      <c r="J243" s="103">
        <f t="shared" si="61"/>
        <v>830.43599999999992</v>
      </c>
      <c r="K243" s="104">
        <f t="shared" si="61"/>
        <v>824.06599999999992</v>
      </c>
      <c r="L243" s="103">
        <f t="shared" si="61"/>
        <v>827.94599999999991</v>
      </c>
      <c r="M243" s="105">
        <f t="shared" si="61"/>
        <v>842.976</v>
      </c>
      <c r="N243" s="104">
        <f t="shared" si="61"/>
        <v>848.226</v>
      </c>
      <c r="O243" s="103">
        <f t="shared" si="61"/>
        <v>819.39599999999996</v>
      </c>
      <c r="P243" s="105">
        <f t="shared" si="61"/>
        <v>823.19599999999991</v>
      </c>
      <c r="Q243" s="106">
        <f t="shared" si="61"/>
        <v>844.15599999999995</v>
      </c>
      <c r="R243" s="103">
        <f t="shared" si="61"/>
        <v>863.48599999999999</v>
      </c>
      <c r="S243" s="106">
        <f t="shared" si="61"/>
        <v>865.98599999999999</v>
      </c>
      <c r="T243" s="103">
        <f t="shared" si="61"/>
        <v>855.78599999999994</v>
      </c>
      <c r="U243" s="102">
        <f t="shared" si="61"/>
        <v>850.04599999999994</v>
      </c>
      <c r="V243" s="102">
        <f t="shared" si="61"/>
        <v>844.28599999999994</v>
      </c>
      <c r="W243" s="102">
        <f t="shared" si="61"/>
        <v>852.86599999999999</v>
      </c>
      <c r="X243" s="102">
        <f t="shared" si="61"/>
        <v>826.73599999999999</v>
      </c>
      <c r="Y243" s="107">
        <f t="shared" si="61"/>
        <v>841.45600000000002</v>
      </c>
    </row>
    <row r="244" spans="1:25" s="62" customFormat="1" ht="18.75" hidden="1" customHeight="1" outlineLevel="1" x14ac:dyDescent="0.2">
      <c r="A244" s="160" t="s">
        <v>8</v>
      </c>
      <c r="B244" s="215">
        <f>B86</f>
        <v>778.27</v>
      </c>
      <c r="C244" s="215">
        <f t="shared" ref="C244:Y244" si="62">C86</f>
        <v>758.46</v>
      </c>
      <c r="D244" s="215">
        <f t="shared" si="62"/>
        <v>768.04</v>
      </c>
      <c r="E244" s="215">
        <f t="shared" si="62"/>
        <v>779.33</v>
      </c>
      <c r="F244" s="215">
        <f t="shared" si="62"/>
        <v>776.87</v>
      </c>
      <c r="G244" s="215">
        <f t="shared" si="62"/>
        <v>770.22</v>
      </c>
      <c r="H244" s="215">
        <f t="shared" si="62"/>
        <v>770.67</v>
      </c>
      <c r="I244" s="215">
        <f t="shared" si="62"/>
        <v>756.95</v>
      </c>
      <c r="J244" s="215">
        <f t="shared" si="62"/>
        <v>763.17</v>
      </c>
      <c r="K244" s="215">
        <f t="shared" si="62"/>
        <v>756.8</v>
      </c>
      <c r="L244" s="215">
        <f t="shared" si="62"/>
        <v>760.68</v>
      </c>
      <c r="M244" s="215">
        <f t="shared" si="62"/>
        <v>775.71</v>
      </c>
      <c r="N244" s="215">
        <f t="shared" si="62"/>
        <v>780.96</v>
      </c>
      <c r="O244" s="215">
        <f t="shared" si="62"/>
        <v>752.13</v>
      </c>
      <c r="P244" s="215">
        <f t="shared" si="62"/>
        <v>755.93</v>
      </c>
      <c r="Q244" s="215">
        <f t="shared" si="62"/>
        <v>776.89</v>
      </c>
      <c r="R244" s="215">
        <f t="shared" si="62"/>
        <v>796.22</v>
      </c>
      <c r="S244" s="215">
        <f t="shared" si="62"/>
        <v>798.72</v>
      </c>
      <c r="T244" s="215">
        <f t="shared" si="62"/>
        <v>788.52</v>
      </c>
      <c r="U244" s="215">
        <f t="shared" si="62"/>
        <v>782.78</v>
      </c>
      <c r="V244" s="215">
        <f t="shared" si="62"/>
        <v>777.02</v>
      </c>
      <c r="W244" s="215">
        <f t="shared" si="62"/>
        <v>785.6</v>
      </c>
      <c r="X244" s="215">
        <f t="shared" si="62"/>
        <v>759.47</v>
      </c>
      <c r="Y244" s="215">
        <f t="shared" si="62"/>
        <v>774.19</v>
      </c>
    </row>
    <row r="245" spans="1:25" s="62" customFormat="1" ht="18.75" hidden="1" customHeight="1" outlineLevel="1" x14ac:dyDescent="0.2">
      <c r="A245" s="53" t="s">
        <v>9</v>
      </c>
      <c r="B245" s="76">
        <v>64.77</v>
      </c>
      <c r="C245" s="74">
        <v>64.77</v>
      </c>
      <c r="D245" s="74">
        <v>64.77</v>
      </c>
      <c r="E245" s="74">
        <v>64.77</v>
      </c>
      <c r="F245" s="74">
        <v>64.77</v>
      </c>
      <c r="G245" s="74">
        <v>64.77</v>
      </c>
      <c r="H245" s="74">
        <v>64.77</v>
      </c>
      <c r="I245" s="74">
        <v>64.77</v>
      </c>
      <c r="J245" s="74">
        <v>64.77</v>
      </c>
      <c r="K245" s="74">
        <v>64.77</v>
      </c>
      <c r="L245" s="74">
        <v>64.77</v>
      </c>
      <c r="M245" s="74">
        <v>64.77</v>
      </c>
      <c r="N245" s="74">
        <v>64.77</v>
      </c>
      <c r="O245" s="74">
        <v>64.77</v>
      </c>
      <c r="P245" s="74">
        <v>64.77</v>
      </c>
      <c r="Q245" s="74">
        <v>64.77</v>
      </c>
      <c r="R245" s="74">
        <v>64.77</v>
      </c>
      <c r="S245" s="74">
        <v>64.77</v>
      </c>
      <c r="T245" s="74">
        <v>64.77</v>
      </c>
      <c r="U245" s="74">
        <v>64.77</v>
      </c>
      <c r="V245" s="74">
        <v>64.77</v>
      </c>
      <c r="W245" s="74">
        <v>64.77</v>
      </c>
      <c r="X245" s="74">
        <v>64.77</v>
      </c>
      <c r="Y245" s="81">
        <v>64.77</v>
      </c>
    </row>
    <row r="246" spans="1:25" s="62" customFormat="1" ht="18.75" hidden="1" customHeight="1" outlineLevel="1" x14ac:dyDescent="0.2">
      <c r="A246" s="54" t="s">
        <v>10</v>
      </c>
      <c r="B246" s="76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81"/>
    </row>
    <row r="247" spans="1:25" s="62" customFormat="1" ht="18.75" hidden="1" customHeight="1" outlineLevel="1" thickBot="1" x14ac:dyDescent="0.25">
      <c r="A247" s="161" t="s">
        <v>11</v>
      </c>
      <c r="B247" s="77">
        <v>2.496</v>
      </c>
      <c r="C247" s="75">
        <v>2.496</v>
      </c>
      <c r="D247" s="75">
        <v>2.496</v>
      </c>
      <c r="E247" s="75">
        <v>2.496</v>
      </c>
      <c r="F247" s="75">
        <v>2.496</v>
      </c>
      <c r="G247" s="75">
        <v>2.496</v>
      </c>
      <c r="H247" s="75">
        <v>2.496</v>
      </c>
      <c r="I247" s="75">
        <v>2.496</v>
      </c>
      <c r="J247" s="75">
        <v>2.496</v>
      </c>
      <c r="K247" s="75">
        <v>2.496</v>
      </c>
      <c r="L247" s="75">
        <v>2.496</v>
      </c>
      <c r="M247" s="75">
        <v>2.496</v>
      </c>
      <c r="N247" s="75">
        <v>2.496</v>
      </c>
      <c r="O247" s="75">
        <v>2.496</v>
      </c>
      <c r="P247" s="75">
        <v>2.496</v>
      </c>
      <c r="Q247" s="75">
        <v>2.496</v>
      </c>
      <c r="R247" s="75">
        <v>2.496</v>
      </c>
      <c r="S247" s="75">
        <v>2.496</v>
      </c>
      <c r="T247" s="75">
        <v>2.496</v>
      </c>
      <c r="U247" s="75">
        <v>2.496</v>
      </c>
      <c r="V247" s="75">
        <v>2.496</v>
      </c>
      <c r="W247" s="75">
        <v>2.496</v>
      </c>
      <c r="X247" s="75">
        <v>2.496</v>
      </c>
      <c r="Y247" s="82">
        <v>2.496</v>
      </c>
    </row>
    <row r="248" spans="1:25" s="62" customFormat="1" ht="18.75" customHeight="1" collapsed="1" thickBot="1" x14ac:dyDescent="0.25">
      <c r="A248" s="109">
        <v>17</v>
      </c>
      <c r="B248" s="101">
        <f t="shared" ref="B248:Y248" si="63">SUM(B249:B252)</f>
        <v>848.63599999999997</v>
      </c>
      <c r="C248" s="102">
        <f t="shared" si="63"/>
        <v>827.17599999999993</v>
      </c>
      <c r="D248" s="102">
        <f t="shared" si="63"/>
        <v>840.46600000000001</v>
      </c>
      <c r="E248" s="103">
        <f t="shared" si="63"/>
        <v>835.49599999999998</v>
      </c>
      <c r="F248" s="103">
        <f t="shared" si="63"/>
        <v>842.05599999999993</v>
      </c>
      <c r="G248" s="103">
        <f t="shared" si="63"/>
        <v>843.20600000000002</v>
      </c>
      <c r="H248" s="103">
        <f t="shared" si="63"/>
        <v>844.69599999999991</v>
      </c>
      <c r="I248" s="103">
        <f t="shared" si="63"/>
        <v>837.05599999999993</v>
      </c>
      <c r="J248" s="103">
        <f t="shared" si="63"/>
        <v>841.08600000000001</v>
      </c>
      <c r="K248" s="104">
        <f t="shared" si="63"/>
        <v>850.63599999999997</v>
      </c>
      <c r="L248" s="103">
        <f t="shared" si="63"/>
        <v>848.85599999999999</v>
      </c>
      <c r="M248" s="105">
        <f t="shared" si="63"/>
        <v>850.99599999999998</v>
      </c>
      <c r="N248" s="104">
        <f t="shared" si="63"/>
        <v>848.89599999999996</v>
      </c>
      <c r="O248" s="103">
        <f t="shared" si="63"/>
        <v>833.14599999999996</v>
      </c>
      <c r="P248" s="105">
        <f t="shared" si="63"/>
        <v>837.31599999999992</v>
      </c>
      <c r="Q248" s="106">
        <f t="shared" si="63"/>
        <v>858.61599999999999</v>
      </c>
      <c r="R248" s="103">
        <f t="shared" si="63"/>
        <v>872.71600000000001</v>
      </c>
      <c r="S248" s="106">
        <f t="shared" si="63"/>
        <v>882.32599999999991</v>
      </c>
      <c r="T248" s="103">
        <f t="shared" si="63"/>
        <v>870.08600000000001</v>
      </c>
      <c r="U248" s="102">
        <f t="shared" si="63"/>
        <v>859.07599999999991</v>
      </c>
      <c r="V248" s="102">
        <f t="shared" si="63"/>
        <v>863.64599999999996</v>
      </c>
      <c r="W248" s="102">
        <f t="shared" si="63"/>
        <v>859.53599999999994</v>
      </c>
      <c r="X248" s="102">
        <f t="shared" si="63"/>
        <v>859.38599999999997</v>
      </c>
      <c r="Y248" s="107">
        <f t="shared" si="63"/>
        <v>858.81599999999992</v>
      </c>
    </row>
    <row r="249" spans="1:25" s="62" customFormat="1" ht="18.75" hidden="1" customHeight="1" outlineLevel="1" x14ac:dyDescent="0.2">
      <c r="A249" s="160" t="s">
        <v>8</v>
      </c>
      <c r="B249" s="215">
        <f>B91</f>
        <v>781.37</v>
      </c>
      <c r="C249" s="215">
        <f t="shared" ref="C249:Y249" si="64">C91</f>
        <v>759.91</v>
      </c>
      <c r="D249" s="215">
        <f t="shared" si="64"/>
        <v>773.2</v>
      </c>
      <c r="E249" s="215">
        <f t="shared" si="64"/>
        <v>768.23</v>
      </c>
      <c r="F249" s="215">
        <f t="shared" si="64"/>
        <v>774.79</v>
      </c>
      <c r="G249" s="215">
        <f t="shared" si="64"/>
        <v>775.94</v>
      </c>
      <c r="H249" s="215">
        <f t="shared" si="64"/>
        <v>777.43</v>
      </c>
      <c r="I249" s="215">
        <f t="shared" si="64"/>
        <v>769.79</v>
      </c>
      <c r="J249" s="215">
        <f t="shared" si="64"/>
        <v>773.82</v>
      </c>
      <c r="K249" s="215">
        <f t="shared" si="64"/>
        <v>783.37</v>
      </c>
      <c r="L249" s="215">
        <f t="shared" si="64"/>
        <v>781.59</v>
      </c>
      <c r="M249" s="215">
        <f t="shared" si="64"/>
        <v>783.73</v>
      </c>
      <c r="N249" s="215">
        <f t="shared" si="64"/>
        <v>781.63</v>
      </c>
      <c r="O249" s="215">
        <f t="shared" si="64"/>
        <v>765.88</v>
      </c>
      <c r="P249" s="215">
        <f t="shared" si="64"/>
        <v>770.05</v>
      </c>
      <c r="Q249" s="215">
        <f t="shared" si="64"/>
        <v>791.35</v>
      </c>
      <c r="R249" s="215">
        <f t="shared" si="64"/>
        <v>805.45</v>
      </c>
      <c r="S249" s="215">
        <f t="shared" si="64"/>
        <v>815.06</v>
      </c>
      <c r="T249" s="215">
        <f t="shared" si="64"/>
        <v>802.82</v>
      </c>
      <c r="U249" s="215">
        <f t="shared" si="64"/>
        <v>791.81</v>
      </c>
      <c r="V249" s="215">
        <f t="shared" si="64"/>
        <v>796.38</v>
      </c>
      <c r="W249" s="215">
        <f t="shared" si="64"/>
        <v>792.27</v>
      </c>
      <c r="X249" s="215">
        <f t="shared" si="64"/>
        <v>792.12</v>
      </c>
      <c r="Y249" s="215">
        <f t="shared" si="64"/>
        <v>791.55</v>
      </c>
    </row>
    <row r="250" spans="1:25" s="62" customFormat="1" ht="18.75" hidden="1" customHeight="1" outlineLevel="1" x14ac:dyDescent="0.2">
      <c r="A250" s="53" t="s">
        <v>9</v>
      </c>
      <c r="B250" s="76">
        <v>64.77</v>
      </c>
      <c r="C250" s="74">
        <v>64.77</v>
      </c>
      <c r="D250" s="74">
        <v>64.77</v>
      </c>
      <c r="E250" s="74">
        <v>64.77</v>
      </c>
      <c r="F250" s="74">
        <v>64.77</v>
      </c>
      <c r="G250" s="74">
        <v>64.77</v>
      </c>
      <c r="H250" s="74">
        <v>64.77</v>
      </c>
      <c r="I250" s="74">
        <v>64.77</v>
      </c>
      <c r="J250" s="74">
        <v>64.77</v>
      </c>
      <c r="K250" s="74">
        <v>64.77</v>
      </c>
      <c r="L250" s="74">
        <v>64.77</v>
      </c>
      <c r="M250" s="74">
        <v>64.77</v>
      </c>
      <c r="N250" s="74">
        <v>64.77</v>
      </c>
      <c r="O250" s="74">
        <v>64.77</v>
      </c>
      <c r="P250" s="74">
        <v>64.77</v>
      </c>
      <c r="Q250" s="74">
        <v>64.77</v>
      </c>
      <c r="R250" s="74">
        <v>64.77</v>
      </c>
      <c r="S250" s="74">
        <v>64.77</v>
      </c>
      <c r="T250" s="74">
        <v>64.77</v>
      </c>
      <c r="U250" s="74">
        <v>64.77</v>
      </c>
      <c r="V250" s="74">
        <v>64.77</v>
      </c>
      <c r="W250" s="74">
        <v>64.77</v>
      </c>
      <c r="X250" s="74">
        <v>64.77</v>
      </c>
      <c r="Y250" s="81">
        <v>64.77</v>
      </c>
    </row>
    <row r="251" spans="1:25" s="62" customFormat="1" ht="18.75" hidden="1" customHeight="1" outlineLevel="1" x14ac:dyDescent="0.2">
      <c r="A251" s="54" t="s">
        <v>10</v>
      </c>
      <c r="B251" s="76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81"/>
    </row>
    <row r="252" spans="1:25" s="62" customFormat="1" ht="18.75" hidden="1" customHeight="1" outlineLevel="1" thickBot="1" x14ac:dyDescent="0.25">
      <c r="A252" s="161" t="s">
        <v>11</v>
      </c>
      <c r="B252" s="77">
        <v>2.496</v>
      </c>
      <c r="C252" s="75">
        <v>2.496</v>
      </c>
      <c r="D252" s="75">
        <v>2.496</v>
      </c>
      <c r="E252" s="75">
        <v>2.496</v>
      </c>
      <c r="F252" s="75">
        <v>2.496</v>
      </c>
      <c r="G252" s="75">
        <v>2.496</v>
      </c>
      <c r="H252" s="75">
        <v>2.496</v>
      </c>
      <c r="I252" s="75">
        <v>2.496</v>
      </c>
      <c r="J252" s="75">
        <v>2.496</v>
      </c>
      <c r="K252" s="75">
        <v>2.496</v>
      </c>
      <c r="L252" s="75">
        <v>2.496</v>
      </c>
      <c r="M252" s="75">
        <v>2.496</v>
      </c>
      <c r="N252" s="75">
        <v>2.496</v>
      </c>
      <c r="O252" s="75">
        <v>2.496</v>
      </c>
      <c r="P252" s="75">
        <v>2.496</v>
      </c>
      <c r="Q252" s="75">
        <v>2.496</v>
      </c>
      <c r="R252" s="75">
        <v>2.496</v>
      </c>
      <c r="S252" s="75">
        <v>2.496</v>
      </c>
      <c r="T252" s="75">
        <v>2.496</v>
      </c>
      <c r="U252" s="75">
        <v>2.496</v>
      </c>
      <c r="V252" s="75">
        <v>2.496</v>
      </c>
      <c r="W252" s="75">
        <v>2.496</v>
      </c>
      <c r="X252" s="75">
        <v>2.496</v>
      </c>
      <c r="Y252" s="82">
        <v>2.496</v>
      </c>
    </row>
    <row r="253" spans="1:25" s="62" customFormat="1" ht="18.75" customHeight="1" collapsed="1" thickBot="1" x14ac:dyDescent="0.25">
      <c r="A253" s="110">
        <v>18</v>
      </c>
      <c r="B253" s="101">
        <f t="shared" ref="B253:Y253" si="65">SUM(B254:B257)</f>
        <v>794.52599999999995</v>
      </c>
      <c r="C253" s="102">
        <f t="shared" si="65"/>
        <v>777.02599999999995</v>
      </c>
      <c r="D253" s="102">
        <f t="shared" si="65"/>
        <v>779.32599999999991</v>
      </c>
      <c r="E253" s="103">
        <f t="shared" si="65"/>
        <v>792.02599999999995</v>
      </c>
      <c r="F253" s="103">
        <f t="shared" si="65"/>
        <v>780.69599999999991</v>
      </c>
      <c r="G253" s="103">
        <f t="shared" si="65"/>
        <v>781.82599999999991</v>
      </c>
      <c r="H253" s="103">
        <f t="shared" si="65"/>
        <v>780.14599999999996</v>
      </c>
      <c r="I253" s="103">
        <f t="shared" si="65"/>
        <v>772.48599999999999</v>
      </c>
      <c r="J253" s="103">
        <f t="shared" si="65"/>
        <v>773.30599999999993</v>
      </c>
      <c r="K253" s="104">
        <f t="shared" si="65"/>
        <v>788.29599999999994</v>
      </c>
      <c r="L253" s="103">
        <f t="shared" si="65"/>
        <v>788.976</v>
      </c>
      <c r="M253" s="105">
        <f t="shared" si="65"/>
        <v>783.05599999999993</v>
      </c>
      <c r="N253" s="104">
        <f t="shared" si="65"/>
        <v>783.68599999999992</v>
      </c>
      <c r="O253" s="103">
        <f t="shared" si="65"/>
        <v>760.30599999999993</v>
      </c>
      <c r="P253" s="105">
        <f t="shared" si="65"/>
        <v>764.76599999999996</v>
      </c>
      <c r="Q253" s="106">
        <f t="shared" si="65"/>
        <v>784.12599999999998</v>
      </c>
      <c r="R253" s="103">
        <f t="shared" si="65"/>
        <v>793.596</v>
      </c>
      <c r="S253" s="106">
        <f t="shared" si="65"/>
        <v>796.90599999999995</v>
      </c>
      <c r="T253" s="103">
        <f t="shared" si="65"/>
        <v>786.476</v>
      </c>
      <c r="U253" s="102">
        <f t="shared" si="65"/>
        <v>778.70600000000002</v>
      </c>
      <c r="V253" s="102">
        <f t="shared" si="65"/>
        <v>781.32599999999991</v>
      </c>
      <c r="W253" s="102">
        <f t="shared" si="65"/>
        <v>791.11599999999999</v>
      </c>
      <c r="X253" s="102">
        <f t="shared" si="65"/>
        <v>789.99599999999998</v>
      </c>
      <c r="Y253" s="107">
        <f t="shared" si="65"/>
        <v>788.88599999999997</v>
      </c>
    </row>
    <row r="254" spans="1:25" s="62" customFormat="1" ht="18.75" hidden="1" customHeight="1" outlineLevel="1" x14ac:dyDescent="0.2">
      <c r="A254" s="56" t="s">
        <v>8</v>
      </c>
      <c r="B254" s="215">
        <f>B96</f>
        <v>727.26</v>
      </c>
      <c r="C254" s="215">
        <f t="shared" ref="C254:Y254" si="66">C96</f>
        <v>709.76</v>
      </c>
      <c r="D254" s="215">
        <f t="shared" si="66"/>
        <v>712.06</v>
      </c>
      <c r="E254" s="215">
        <f t="shared" si="66"/>
        <v>724.76</v>
      </c>
      <c r="F254" s="215">
        <f t="shared" si="66"/>
        <v>713.43</v>
      </c>
      <c r="G254" s="215">
        <f t="shared" si="66"/>
        <v>714.56</v>
      </c>
      <c r="H254" s="215">
        <f t="shared" si="66"/>
        <v>712.88</v>
      </c>
      <c r="I254" s="215">
        <f t="shared" si="66"/>
        <v>705.22</v>
      </c>
      <c r="J254" s="215">
        <f t="shared" si="66"/>
        <v>706.04</v>
      </c>
      <c r="K254" s="215">
        <f t="shared" si="66"/>
        <v>721.03</v>
      </c>
      <c r="L254" s="215">
        <f t="shared" si="66"/>
        <v>721.71</v>
      </c>
      <c r="M254" s="215">
        <f t="shared" si="66"/>
        <v>715.79</v>
      </c>
      <c r="N254" s="215">
        <f t="shared" si="66"/>
        <v>716.42</v>
      </c>
      <c r="O254" s="215">
        <f t="shared" si="66"/>
        <v>693.04</v>
      </c>
      <c r="P254" s="215">
        <f t="shared" si="66"/>
        <v>697.5</v>
      </c>
      <c r="Q254" s="215">
        <f t="shared" si="66"/>
        <v>716.86</v>
      </c>
      <c r="R254" s="215">
        <f t="shared" si="66"/>
        <v>726.33</v>
      </c>
      <c r="S254" s="215">
        <f t="shared" si="66"/>
        <v>729.64</v>
      </c>
      <c r="T254" s="215">
        <f t="shared" si="66"/>
        <v>719.21</v>
      </c>
      <c r="U254" s="215">
        <f t="shared" si="66"/>
        <v>711.44</v>
      </c>
      <c r="V254" s="215">
        <f t="shared" si="66"/>
        <v>714.06</v>
      </c>
      <c r="W254" s="215">
        <f t="shared" si="66"/>
        <v>723.85</v>
      </c>
      <c r="X254" s="215">
        <f t="shared" si="66"/>
        <v>722.73</v>
      </c>
      <c r="Y254" s="215">
        <f t="shared" si="66"/>
        <v>721.62</v>
      </c>
    </row>
    <row r="255" spans="1:25" s="62" customFormat="1" ht="18.75" hidden="1" customHeight="1" outlineLevel="1" x14ac:dyDescent="0.2">
      <c r="A255" s="57" t="s">
        <v>9</v>
      </c>
      <c r="B255" s="76">
        <v>64.77</v>
      </c>
      <c r="C255" s="74">
        <v>64.77</v>
      </c>
      <c r="D255" s="74">
        <v>64.77</v>
      </c>
      <c r="E255" s="74">
        <v>64.77</v>
      </c>
      <c r="F255" s="74">
        <v>64.77</v>
      </c>
      <c r="G255" s="74">
        <v>64.77</v>
      </c>
      <c r="H255" s="74">
        <v>64.77</v>
      </c>
      <c r="I255" s="74">
        <v>64.77</v>
      </c>
      <c r="J255" s="74">
        <v>64.77</v>
      </c>
      <c r="K255" s="74">
        <v>64.77</v>
      </c>
      <c r="L255" s="74">
        <v>64.77</v>
      </c>
      <c r="M255" s="74">
        <v>64.77</v>
      </c>
      <c r="N255" s="74">
        <v>64.77</v>
      </c>
      <c r="O255" s="74">
        <v>64.77</v>
      </c>
      <c r="P255" s="74">
        <v>64.77</v>
      </c>
      <c r="Q255" s="74">
        <v>64.77</v>
      </c>
      <c r="R255" s="74">
        <v>64.77</v>
      </c>
      <c r="S255" s="74">
        <v>64.77</v>
      </c>
      <c r="T255" s="74">
        <v>64.77</v>
      </c>
      <c r="U255" s="74">
        <v>64.77</v>
      </c>
      <c r="V255" s="74">
        <v>64.77</v>
      </c>
      <c r="W255" s="74">
        <v>64.77</v>
      </c>
      <c r="X255" s="74">
        <v>64.77</v>
      </c>
      <c r="Y255" s="81">
        <v>64.77</v>
      </c>
    </row>
    <row r="256" spans="1:25" s="62" customFormat="1" ht="18.75" hidden="1" customHeight="1" outlineLevel="1" x14ac:dyDescent="0.2">
      <c r="A256" s="58" t="s">
        <v>10</v>
      </c>
      <c r="B256" s="76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81"/>
    </row>
    <row r="257" spans="1:25" s="62" customFormat="1" ht="18.75" hidden="1" customHeight="1" outlineLevel="1" thickBot="1" x14ac:dyDescent="0.25">
      <c r="A257" s="147" t="s">
        <v>11</v>
      </c>
      <c r="B257" s="77">
        <v>2.496</v>
      </c>
      <c r="C257" s="75">
        <v>2.496</v>
      </c>
      <c r="D257" s="75">
        <v>2.496</v>
      </c>
      <c r="E257" s="75">
        <v>2.496</v>
      </c>
      <c r="F257" s="75">
        <v>2.496</v>
      </c>
      <c r="G257" s="75">
        <v>2.496</v>
      </c>
      <c r="H257" s="75">
        <v>2.496</v>
      </c>
      <c r="I257" s="75">
        <v>2.496</v>
      </c>
      <c r="J257" s="75">
        <v>2.496</v>
      </c>
      <c r="K257" s="75">
        <v>2.496</v>
      </c>
      <c r="L257" s="75">
        <v>2.496</v>
      </c>
      <c r="M257" s="75">
        <v>2.496</v>
      </c>
      <c r="N257" s="75">
        <v>2.496</v>
      </c>
      <c r="O257" s="75">
        <v>2.496</v>
      </c>
      <c r="P257" s="75">
        <v>2.496</v>
      </c>
      <c r="Q257" s="75">
        <v>2.496</v>
      </c>
      <c r="R257" s="75">
        <v>2.496</v>
      </c>
      <c r="S257" s="75">
        <v>2.496</v>
      </c>
      <c r="T257" s="75">
        <v>2.496</v>
      </c>
      <c r="U257" s="75">
        <v>2.496</v>
      </c>
      <c r="V257" s="75">
        <v>2.496</v>
      </c>
      <c r="W257" s="75">
        <v>2.496</v>
      </c>
      <c r="X257" s="75">
        <v>2.496</v>
      </c>
      <c r="Y257" s="82">
        <v>2.496</v>
      </c>
    </row>
    <row r="258" spans="1:25" s="62" customFormat="1" ht="18.75" customHeight="1" collapsed="1" thickBot="1" x14ac:dyDescent="0.25">
      <c r="A258" s="112">
        <v>19</v>
      </c>
      <c r="B258" s="101">
        <f t="shared" ref="B258:Y258" si="67">SUM(B259:B262)</f>
        <v>778.41599999999994</v>
      </c>
      <c r="C258" s="102">
        <f t="shared" si="67"/>
        <v>763.50599999999997</v>
      </c>
      <c r="D258" s="102">
        <f t="shared" si="67"/>
        <v>767.05599999999993</v>
      </c>
      <c r="E258" s="103">
        <f t="shared" si="67"/>
        <v>777.88599999999997</v>
      </c>
      <c r="F258" s="103">
        <f t="shared" si="67"/>
        <v>761.10599999999999</v>
      </c>
      <c r="G258" s="103">
        <f t="shared" si="67"/>
        <v>750.15599999999995</v>
      </c>
      <c r="H258" s="103">
        <f t="shared" si="67"/>
        <v>752.20600000000002</v>
      </c>
      <c r="I258" s="103">
        <f t="shared" si="67"/>
        <v>754.976</v>
      </c>
      <c r="J258" s="103">
        <f t="shared" si="67"/>
        <v>757.80599999999993</v>
      </c>
      <c r="K258" s="104">
        <f t="shared" si="67"/>
        <v>767.60599999999999</v>
      </c>
      <c r="L258" s="103">
        <f t="shared" si="67"/>
        <v>770.00599999999997</v>
      </c>
      <c r="M258" s="105">
        <f t="shared" si="67"/>
        <v>762.67599999999993</v>
      </c>
      <c r="N258" s="104">
        <f t="shared" si="67"/>
        <v>768.56599999999992</v>
      </c>
      <c r="O258" s="103">
        <f t="shared" si="67"/>
        <v>752.39599999999996</v>
      </c>
      <c r="P258" s="105">
        <f t="shared" si="67"/>
        <v>758.14599999999996</v>
      </c>
      <c r="Q258" s="106">
        <f t="shared" si="67"/>
        <v>775.33600000000001</v>
      </c>
      <c r="R258" s="103">
        <f t="shared" si="67"/>
        <v>784.33600000000001</v>
      </c>
      <c r="S258" s="106">
        <f t="shared" si="67"/>
        <v>793.66599999999994</v>
      </c>
      <c r="T258" s="103">
        <f t="shared" si="67"/>
        <v>780.44599999999991</v>
      </c>
      <c r="U258" s="102">
        <f t="shared" si="67"/>
        <v>777.13599999999997</v>
      </c>
      <c r="V258" s="102">
        <f t="shared" si="67"/>
        <v>774.15599999999995</v>
      </c>
      <c r="W258" s="102">
        <f t="shared" si="67"/>
        <v>782.17599999999993</v>
      </c>
      <c r="X258" s="102">
        <f t="shared" si="67"/>
        <v>782.13599999999997</v>
      </c>
      <c r="Y258" s="107">
        <f t="shared" si="67"/>
        <v>783.93599999999992</v>
      </c>
    </row>
    <row r="259" spans="1:25" s="62" customFormat="1" ht="18.75" hidden="1" customHeight="1" outlineLevel="1" x14ac:dyDescent="0.2">
      <c r="A259" s="160" t="s">
        <v>8</v>
      </c>
      <c r="B259" s="215">
        <f>B101</f>
        <v>711.15</v>
      </c>
      <c r="C259" s="215">
        <f t="shared" ref="C259:Y259" si="68">C101</f>
        <v>696.24</v>
      </c>
      <c r="D259" s="215">
        <f t="shared" si="68"/>
        <v>699.79</v>
      </c>
      <c r="E259" s="215">
        <f t="shared" si="68"/>
        <v>710.62</v>
      </c>
      <c r="F259" s="215">
        <f t="shared" si="68"/>
        <v>693.84</v>
      </c>
      <c r="G259" s="215">
        <f t="shared" si="68"/>
        <v>682.89</v>
      </c>
      <c r="H259" s="215">
        <f t="shared" si="68"/>
        <v>684.94</v>
      </c>
      <c r="I259" s="215">
        <f t="shared" si="68"/>
        <v>687.71</v>
      </c>
      <c r="J259" s="215">
        <f t="shared" si="68"/>
        <v>690.54</v>
      </c>
      <c r="K259" s="215">
        <f t="shared" si="68"/>
        <v>700.34</v>
      </c>
      <c r="L259" s="215">
        <f t="shared" si="68"/>
        <v>702.74</v>
      </c>
      <c r="M259" s="215">
        <f t="shared" si="68"/>
        <v>695.41</v>
      </c>
      <c r="N259" s="215">
        <f t="shared" si="68"/>
        <v>701.3</v>
      </c>
      <c r="O259" s="215">
        <f t="shared" si="68"/>
        <v>685.13</v>
      </c>
      <c r="P259" s="215">
        <f t="shared" si="68"/>
        <v>690.88</v>
      </c>
      <c r="Q259" s="215">
        <f t="shared" si="68"/>
        <v>708.07</v>
      </c>
      <c r="R259" s="215">
        <f t="shared" si="68"/>
        <v>717.07</v>
      </c>
      <c r="S259" s="215">
        <f t="shared" si="68"/>
        <v>726.4</v>
      </c>
      <c r="T259" s="215">
        <f t="shared" si="68"/>
        <v>713.18</v>
      </c>
      <c r="U259" s="215">
        <f t="shared" si="68"/>
        <v>709.87</v>
      </c>
      <c r="V259" s="215">
        <f t="shared" si="68"/>
        <v>706.89</v>
      </c>
      <c r="W259" s="215">
        <f t="shared" si="68"/>
        <v>714.91</v>
      </c>
      <c r="X259" s="215">
        <f t="shared" si="68"/>
        <v>714.87</v>
      </c>
      <c r="Y259" s="215">
        <f t="shared" si="68"/>
        <v>716.67</v>
      </c>
    </row>
    <row r="260" spans="1:25" s="62" customFormat="1" ht="18.75" hidden="1" customHeight="1" outlineLevel="1" x14ac:dyDescent="0.2">
      <c r="A260" s="53" t="s">
        <v>9</v>
      </c>
      <c r="B260" s="76">
        <v>64.77</v>
      </c>
      <c r="C260" s="74">
        <v>64.77</v>
      </c>
      <c r="D260" s="74">
        <v>64.77</v>
      </c>
      <c r="E260" s="74">
        <v>64.77</v>
      </c>
      <c r="F260" s="74">
        <v>64.77</v>
      </c>
      <c r="G260" s="74">
        <v>64.77</v>
      </c>
      <c r="H260" s="74">
        <v>64.77</v>
      </c>
      <c r="I260" s="74">
        <v>64.77</v>
      </c>
      <c r="J260" s="74">
        <v>64.77</v>
      </c>
      <c r="K260" s="74">
        <v>64.77</v>
      </c>
      <c r="L260" s="74">
        <v>64.77</v>
      </c>
      <c r="M260" s="74">
        <v>64.77</v>
      </c>
      <c r="N260" s="74">
        <v>64.77</v>
      </c>
      <c r="O260" s="74">
        <v>64.77</v>
      </c>
      <c r="P260" s="74">
        <v>64.77</v>
      </c>
      <c r="Q260" s="74">
        <v>64.77</v>
      </c>
      <c r="R260" s="74">
        <v>64.77</v>
      </c>
      <c r="S260" s="74">
        <v>64.77</v>
      </c>
      <c r="T260" s="74">
        <v>64.77</v>
      </c>
      <c r="U260" s="74">
        <v>64.77</v>
      </c>
      <c r="V260" s="74">
        <v>64.77</v>
      </c>
      <c r="W260" s="74">
        <v>64.77</v>
      </c>
      <c r="X260" s="74">
        <v>64.77</v>
      </c>
      <c r="Y260" s="81">
        <v>64.77</v>
      </c>
    </row>
    <row r="261" spans="1:25" s="62" customFormat="1" ht="18.75" hidden="1" customHeight="1" outlineLevel="1" x14ac:dyDescent="0.2">
      <c r="A261" s="54" t="s">
        <v>10</v>
      </c>
      <c r="B261" s="76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81"/>
    </row>
    <row r="262" spans="1:25" s="62" customFormat="1" ht="18.75" hidden="1" customHeight="1" outlineLevel="1" thickBot="1" x14ac:dyDescent="0.25">
      <c r="A262" s="161" t="s">
        <v>11</v>
      </c>
      <c r="B262" s="77">
        <v>2.496</v>
      </c>
      <c r="C262" s="75">
        <v>2.496</v>
      </c>
      <c r="D262" s="75">
        <v>2.496</v>
      </c>
      <c r="E262" s="75">
        <v>2.496</v>
      </c>
      <c r="F262" s="75">
        <v>2.496</v>
      </c>
      <c r="G262" s="75">
        <v>2.496</v>
      </c>
      <c r="H262" s="75">
        <v>2.496</v>
      </c>
      <c r="I262" s="75">
        <v>2.496</v>
      </c>
      <c r="J262" s="75">
        <v>2.496</v>
      </c>
      <c r="K262" s="75">
        <v>2.496</v>
      </c>
      <c r="L262" s="75">
        <v>2.496</v>
      </c>
      <c r="M262" s="75">
        <v>2.496</v>
      </c>
      <c r="N262" s="75">
        <v>2.496</v>
      </c>
      <c r="O262" s="75">
        <v>2.496</v>
      </c>
      <c r="P262" s="75">
        <v>2.496</v>
      </c>
      <c r="Q262" s="75">
        <v>2.496</v>
      </c>
      <c r="R262" s="75">
        <v>2.496</v>
      </c>
      <c r="S262" s="75">
        <v>2.496</v>
      </c>
      <c r="T262" s="75">
        <v>2.496</v>
      </c>
      <c r="U262" s="75">
        <v>2.496</v>
      </c>
      <c r="V262" s="75">
        <v>2.496</v>
      </c>
      <c r="W262" s="75">
        <v>2.496</v>
      </c>
      <c r="X262" s="75">
        <v>2.496</v>
      </c>
      <c r="Y262" s="82">
        <v>2.496</v>
      </c>
    </row>
    <row r="263" spans="1:25" s="62" customFormat="1" ht="18.75" customHeight="1" collapsed="1" thickBot="1" x14ac:dyDescent="0.25">
      <c r="A263" s="109">
        <v>20</v>
      </c>
      <c r="B263" s="101">
        <f t="shared" ref="B263:Y263" si="69">SUM(B264:B267)</f>
        <v>763.45600000000002</v>
      </c>
      <c r="C263" s="102">
        <f t="shared" si="69"/>
        <v>744.19599999999991</v>
      </c>
      <c r="D263" s="102">
        <f t="shared" si="69"/>
        <v>748.846</v>
      </c>
      <c r="E263" s="103">
        <f t="shared" si="69"/>
        <v>759.67599999999993</v>
      </c>
      <c r="F263" s="103">
        <f t="shared" si="69"/>
        <v>755.596</v>
      </c>
      <c r="G263" s="103">
        <f t="shared" si="69"/>
        <v>754.82599999999991</v>
      </c>
      <c r="H263" s="103">
        <f t="shared" si="69"/>
        <v>758.48599999999999</v>
      </c>
      <c r="I263" s="103">
        <f t="shared" si="69"/>
        <v>742.60599999999999</v>
      </c>
      <c r="J263" s="103">
        <f t="shared" si="69"/>
        <v>745.54599999999994</v>
      </c>
      <c r="K263" s="104">
        <f t="shared" si="69"/>
        <v>751.51599999999996</v>
      </c>
      <c r="L263" s="103">
        <f t="shared" si="69"/>
        <v>753.726</v>
      </c>
      <c r="M263" s="105">
        <f t="shared" si="69"/>
        <v>752.33600000000001</v>
      </c>
      <c r="N263" s="104">
        <f t="shared" si="69"/>
        <v>760.45600000000002</v>
      </c>
      <c r="O263" s="103">
        <f t="shared" si="69"/>
        <v>735.45600000000002</v>
      </c>
      <c r="P263" s="105">
        <f t="shared" si="69"/>
        <v>742.79599999999994</v>
      </c>
      <c r="Q263" s="106">
        <f t="shared" si="69"/>
        <v>761.75599999999997</v>
      </c>
      <c r="R263" s="103">
        <f t="shared" si="69"/>
        <v>778.88599999999997</v>
      </c>
      <c r="S263" s="106">
        <f t="shared" si="69"/>
        <v>784.096</v>
      </c>
      <c r="T263" s="103">
        <f t="shared" si="69"/>
        <v>778.26599999999996</v>
      </c>
      <c r="U263" s="102">
        <f t="shared" si="69"/>
        <v>769.096</v>
      </c>
      <c r="V263" s="102">
        <f t="shared" si="69"/>
        <v>770.57599999999991</v>
      </c>
      <c r="W263" s="102">
        <f t="shared" si="69"/>
        <v>772.62599999999998</v>
      </c>
      <c r="X263" s="102">
        <f t="shared" si="69"/>
        <v>768.21600000000001</v>
      </c>
      <c r="Y263" s="107">
        <f t="shared" si="69"/>
        <v>762.976</v>
      </c>
    </row>
    <row r="264" spans="1:25" s="62" customFormat="1" ht="18.75" hidden="1" customHeight="1" outlineLevel="1" x14ac:dyDescent="0.2">
      <c r="A264" s="160" t="s">
        <v>8</v>
      </c>
      <c r="B264" s="215">
        <f>B106</f>
        <v>696.19</v>
      </c>
      <c r="C264" s="215">
        <f t="shared" ref="C264:Y264" si="70">C106</f>
        <v>676.93</v>
      </c>
      <c r="D264" s="215">
        <f t="shared" si="70"/>
        <v>681.58</v>
      </c>
      <c r="E264" s="215">
        <f t="shared" si="70"/>
        <v>692.41</v>
      </c>
      <c r="F264" s="215">
        <f t="shared" si="70"/>
        <v>688.33</v>
      </c>
      <c r="G264" s="215">
        <f t="shared" si="70"/>
        <v>687.56</v>
      </c>
      <c r="H264" s="215">
        <f t="shared" si="70"/>
        <v>691.22</v>
      </c>
      <c r="I264" s="215">
        <f t="shared" si="70"/>
        <v>675.34</v>
      </c>
      <c r="J264" s="215">
        <f t="shared" si="70"/>
        <v>678.28</v>
      </c>
      <c r="K264" s="215">
        <f t="shared" si="70"/>
        <v>684.25</v>
      </c>
      <c r="L264" s="215">
        <f t="shared" si="70"/>
        <v>686.46</v>
      </c>
      <c r="M264" s="215">
        <f t="shared" si="70"/>
        <v>685.07</v>
      </c>
      <c r="N264" s="215">
        <f t="shared" si="70"/>
        <v>693.19</v>
      </c>
      <c r="O264" s="215">
        <f t="shared" si="70"/>
        <v>668.19</v>
      </c>
      <c r="P264" s="215">
        <f t="shared" si="70"/>
        <v>675.53</v>
      </c>
      <c r="Q264" s="215">
        <f t="shared" si="70"/>
        <v>694.49</v>
      </c>
      <c r="R264" s="215">
        <f t="shared" si="70"/>
        <v>711.62</v>
      </c>
      <c r="S264" s="215">
        <f t="shared" si="70"/>
        <v>716.83</v>
      </c>
      <c r="T264" s="215">
        <f t="shared" si="70"/>
        <v>711</v>
      </c>
      <c r="U264" s="215">
        <f t="shared" si="70"/>
        <v>701.83</v>
      </c>
      <c r="V264" s="215">
        <f t="shared" si="70"/>
        <v>703.31</v>
      </c>
      <c r="W264" s="215">
        <f t="shared" si="70"/>
        <v>705.36</v>
      </c>
      <c r="X264" s="215">
        <f t="shared" si="70"/>
        <v>700.95</v>
      </c>
      <c r="Y264" s="215">
        <f t="shared" si="70"/>
        <v>695.71</v>
      </c>
    </row>
    <row r="265" spans="1:25" s="62" customFormat="1" ht="18.75" hidden="1" customHeight="1" outlineLevel="1" x14ac:dyDescent="0.2">
      <c r="A265" s="53" t="s">
        <v>9</v>
      </c>
      <c r="B265" s="76">
        <v>64.77</v>
      </c>
      <c r="C265" s="74">
        <v>64.77</v>
      </c>
      <c r="D265" s="74">
        <v>64.77</v>
      </c>
      <c r="E265" s="74">
        <v>64.77</v>
      </c>
      <c r="F265" s="74">
        <v>64.77</v>
      </c>
      <c r="G265" s="74">
        <v>64.77</v>
      </c>
      <c r="H265" s="74">
        <v>64.77</v>
      </c>
      <c r="I265" s="74">
        <v>64.77</v>
      </c>
      <c r="J265" s="74">
        <v>64.77</v>
      </c>
      <c r="K265" s="74">
        <v>64.77</v>
      </c>
      <c r="L265" s="74">
        <v>64.77</v>
      </c>
      <c r="M265" s="74">
        <v>64.77</v>
      </c>
      <c r="N265" s="74">
        <v>64.77</v>
      </c>
      <c r="O265" s="74">
        <v>64.77</v>
      </c>
      <c r="P265" s="74">
        <v>64.77</v>
      </c>
      <c r="Q265" s="74">
        <v>64.77</v>
      </c>
      <c r="R265" s="74">
        <v>64.77</v>
      </c>
      <c r="S265" s="74">
        <v>64.77</v>
      </c>
      <c r="T265" s="74">
        <v>64.77</v>
      </c>
      <c r="U265" s="74">
        <v>64.77</v>
      </c>
      <c r="V265" s="74">
        <v>64.77</v>
      </c>
      <c r="W265" s="74">
        <v>64.77</v>
      </c>
      <c r="X265" s="74">
        <v>64.77</v>
      </c>
      <c r="Y265" s="81">
        <v>64.77</v>
      </c>
    </row>
    <row r="266" spans="1:25" s="62" customFormat="1" ht="18.75" hidden="1" customHeight="1" outlineLevel="1" x14ac:dyDescent="0.2">
      <c r="A266" s="54" t="s">
        <v>10</v>
      </c>
      <c r="B266" s="76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81"/>
    </row>
    <row r="267" spans="1:25" s="62" customFormat="1" ht="18.75" hidden="1" customHeight="1" outlineLevel="1" thickBot="1" x14ac:dyDescent="0.25">
      <c r="A267" s="161" t="s">
        <v>11</v>
      </c>
      <c r="B267" s="77">
        <v>2.496</v>
      </c>
      <c r="C267" s="75">
        <v>2.496</v>
      </c>
      <c r="D267" s="75">
        <v>2.496</v>
      </c>
      <c r="E267" s="75">
        <v>2.496</v>
      </c>
      <c r="F267" s="75">
        <v>2.496</v>
      </c>
      <c r="G267" s="75">
        <v>2.496</v>
      </c>
      <c r="H267" s="75">
        <v>2.496</v>
      </c>
      <c r="I267" s="75">
        <v>2.496</v>
      </c>
      <c r="J267" s="75">
        <v>2.496</v>
      </c>
      <c r="K267" s="75">
        <v>2.496</v>
      </c>
      <c r="L267" s="75">
        <v>2.496</v>
      </c>
      <c r="M267" s="75">
        <v>2.496</v>
      </c>
      <c r="N267" s="75">
        <v>2.496</v>
      </c>
      <c r="O267" s="75">
        <v>2.496</v>
      </c>
      <c r="P267" s="75">
        <v>2.496</v>
      </c>
      <c r="Q267" s="75">
        <v>2.496</v>
      </c>
      <c r="R267" s="75">
        <v>2.496</v>
      </c>
      <c r="S267" s="75">
        <v>2.496</v>
      </c>
      <c r="T267" s="75">
        <v>2.496</v>
      </c>
      <c r="U267" s="75">
        <v>2.496</v>
      </c>
      <c r="V267" s="75">
        <v>2.496</v>
      </c>
      <c r="W267" s="75">
        <v>2.496</v>
      </c>
      <c r="X267" s="75">
        <v>2.496</v>
      </c>
      <c r="Y267" s="82">
        <v>2.496</v>
      </c>
    </row>
    <row r="268" spans="1:25" s="62" customFormat="1" ht="18.75" customHeight="1" collapsed="1" thickBot="1" x14ac:dyDescent="0.25">
      <c r="A268" s="100">
        <v>21</v>
      </c>
      <c r="B268" s="101">
        <f t="shared" ref="B268:Y268" si="71">SUM(B269:B272)</f>
        <v>761.77599999999995</v>
      </c>
      <c r="C268" s="102">
        <f t="shared" si="71"/>
        <v>745.57599999999991</v>
      </c>
      <c r="D268" s="102">
        <f t="shared" si="71"/>
        <v>747.37599999999998</v>
      </c>
      <c r="E268" s="103">
        <f t="shared" si="71"/>
        <v>759.17599999999993</v>
      </c>
      <c r="F268" s="103">
        <f t="shared" si="71"/>
        <v>761.596</v>
      </c>
      <c r="G268" s="103">
        <f t="shared" si="71"/>
        <v>757.23599999999999</v>
      </c>
      <c r="H268" s="103">
        <f t="shared" si="71"/>
        <v>759.86599999999999</v>
      </c>
      <c r="I268" s="103">
        <f t="shared" si="71"/>
        <v>748.56599999999992</v>
      </c>
      <c r="J268" s="103">
        <f t="shared" si="71"/>
        <v>745.60599999999999</v>
      </c>
      <c r="K268" s="104">
        <f t="shared" si="71"/>
        <v>747.70600000000002</v>
      </c>
      <c r="L268" s="103">
        <f t="shared" si="71"/>
        <v>751.15599999999995</v>
      </c>
      <c r="M268" s="105">
        <f t="shared" si="71"/>
        <v>752.66599999999994</v>
      </c>
      <c r="N268" s="104">
        <f t="shared" si="71"/>
        <v>762.16599999999994</v>
      </c>
      <c r="O268" s="103">
        <f t="shared" si="71"/>
        <v>743.80599999999993</v>
      </c>
      <c r="P268" s="105">
        <f t="shared" si="71"/>
        <v>751.54599999999994</v>
      </c>
      <c r="Q268" s="106">
        <f t="shared" si="71"/>
        <v>763.26599999999996</v>
      </c>
      <c r="R268" s="103">
        <f t="shared" si="71"/>
        <v>772.66599999999994</v>
      </c>
      <c r="S268" s="106">
        <f t="shared" si="71"/>
        <v>778.24599999999998</v>
      </c>
      <c r="T268" s="103">
        <f t="shared" si="71"/>
        <v>767.83600000000001</v>
      </c>
      <c r="U268" s="102">
        <f t="shared" si="71"/>
        <v>758.476</v>
      </c>
      <c r="V268" s="102">
        <f t="shared" si="71"/>
        <v>760.44599999999991</v>
      </c>
      <c r="W268" s="102">
        <f t="shared" si="71"/>
        <v>769.476</v>
      </c>
      <c r="X268" s="102">
        <f t="shared" si="71"/>
        <v>775.476</v>
      </c>
      <c r="Y268" s="107">
        <f t="shared" si="71"/>
        <v>768.28599999999994</v>
      </c>
    </row>
    <row r="269" spans="1:25" s="62" customFormat="1" ht="18.75" hidden="1" customHeight="1" outlineLevel="1" x14ac:dyDescent="0.2">
      <c r="A269" s="160" t="s">
        <v>8</v>
      </c>
      <c r="B269" s="215">
        <f>B111</f>
        <v>694.51</v>
      </c>
      <c r="C269" s="215">
        <f t="shared" ref="C269:Y269" si="72">C111</f>
        <v>678.31</v>
      </c>
      <c r="D269" s="215">
        <f t="shared" si="72"/>
        <v>680.11</v>
      </c>
      <c r="E269" s="215">
        <f t="shared" si="72"/>
        <v>691.91</v>
      </c>
      <c r="F269" s="215">
        <f t="shared" si="72"/>
        <v>694.33</v>
      </c>
      <c r="G269" s="215">
        <f t="shared" si="72"/>
        <v>689.97</v>
      </c>
      <c r="H269" s="215">
        <f t="shared" si="72"/>
        <v>692.6</v>
      </c>
      <c r="I269" s="215">
        <f t="shared" si="72"/>
        <v>681.3</v>
      </c>
      <c r="J269" s="215">
        <f t="shared" si="72"/>
        <v>678.34</v>
      </c>
      <c r="K269" s="215">
        <f t="shared" si="72"/>
        <v>680.44</v>
      </c>
      <c r="L269" s="215">
        <f t="shared" si="72"/>
        <v>683.89</v>
      </c>
      <c r="M269" s="215">
        <f t="shared" si="72"/>
        <v>685.4</v>
      </c>
      <c r="N269" s="215">
        <f t="shared" si="72"/>
        <v>694.9</v>
      </c>
      <c r="O269" s="215">
        <f t="shared" si="72"/>
        <v>676.54</v>
      </c>
      <c r="P269" s="215">
        <f t="shared" si="72"/>
        <v>684.28</v>
      </c>
      <c r="Q269" s="215">
        <f t="shared" si="72"/>
        <v>696</v>
      </c>
      <c r="R269" s="215">
        <f t="shared" si="72"/>
        <v>705.4</v>
      </c>
      <c r="S269" s="215">
        <f t="shared" si="72"/>
        <v>710.98</v>
      </c>
      <c r="T269" s="215">
        <f t="shared" si="72"/>
        <v>700.57</v>
      </c>
      <c r="U269" s="215">
        <f t="shared" si="72"/>
        <v>691.21</v>
      </c>
      <c r="V269" s="215">
        <f t="shared" si="72"/>
        <v>693.18</v>
      </c>
      <c r="W269" s="215">
        <f t="shared" si="72"/>
        <v>702.21</v>
      </c>
      <c r="X269" s="215">
        <f t="shared" si="72"/>
        <v>708.21</v>
      </c>
      <c r="Y269" s="215">
        <f t="shared" si="72"/>
        <v>701.02</v>
      </c>
    </row>
    <row r="270" spans="1:25" s="62" customFormat="1" ht="18.75" hidden="1" customHeight="1" outlineLevel="1" x14ac:dyDescent="0.2">
      <c r="A270" s="53" t="s">
        <v>9</v>
      </c>
      <c r="B270" s="76">
        <v>64.77</v>
      </c>
      <c r="C270" s="74">
        <v>64.77</v>
      </c>
      <c r="D270" s="74">
        <v>64.77</v>
      </c>
      <c r="E270" s="74">
        <v>64.77</v>
      </c>
      <c r="F270" s="74">
        <v>64.77</v>
      </c>
      <c r="G270" s="74">
        <v>64.77</v>
      </c>
      <c r="H270" s="74">
        <v>64.77</v>
      </c>
      <c r="I270" s="74">
        <v>64.77</v>
      </c>
      <c r="J270" s="74">
        <v>64.77</v>
      </c>
      <c r="K270" s="74">
        <v>64.77</v>
      </c>
      <c r="L270" s="74">
        <v>64.77</v>
      </c>
      <c r="M270" s="74">
        <v>64.77</v>
      </c>
      <c r="N270" s="74">
        <v>64.77</v>
      </c>
      <c r="O270" s="74">
        <v>64.77</v>
      </c>
      <c r="P270" s="74">
        <v>64.77</v>
      </c>
      <c r="Q270" s="74">
        <v>64.77</v>
      </c>
      <c r="R270" s="74">
        <v>64.77</v>
      </c>
      <c r="S270" s="74">
        <v>64.77</v>
      </c>
      <c r="T270" s="74">
        <v>64.77</v>
      </c>
      <c r="U270" s="74">
        <v>64.77</v>
      </c>
      <c r="V270" s="74">
        <v>64.77</v>
      </c>
      <c r="W270" s="74">
        <v>64.77</v>
      </c>
      <c r="X270" s="74">
        <v>64.77</v>
      </c>
      <c r="Y270" s="81">
        <v>64.77</v>
      </c>
    </row>
    <row r="271" spans="1:25" s="62" customFormat="1" ht="18.75" hidden="1" customHeight="1" outlineLevel="1" x14ac:dyDescent="0.2">
      <c r="A271" s="54" t="s">
        <v>10</v>
      </c>
      <c r="B271" s="76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81"/>
    </row>
    <row r="272" spans="1:25" s="62" customFormat="1" ht="18.75" hidden="1" customHeight="1" outlineLevel="1" thickBot="1" x14ac:dyDescent="0.25">
      <c r="A272" s="161" t="s">
        <v>11</v>
      </c>
      <c r="B272" s="77">
        <v>2.496</v>
      </c>
      <c r="C272" s="75">
        <v>2.496</v>
      </c>
      <c r="D272" s="75">
        <v>2.496</v>
      </c>
      <c r="E272" s="75">
        <v>2.496</v>
      </c>
      <c r="F272" s="75">
        <v>2.496</v>
      </c>
      <c r="G272" s="75">
        <v>2.496</v>
      </c>
      <c r="H272" s="75">
        <v>2.496</v>
      </c>
      <c r="I272" s="75">
        <v>2.496</v>
      </c>
      <c r="J272" s="75">
        <v>2.496</v>
      </c>
      <c r="K272" s="75">
        <v>2.496</v>
      </c>
      <c r="L272" s="75">
        <v>2.496</v>
      </c>
      <c r="M272" s="75">
        <v>2.496</v>
      </c>
      <c r="N272" s="75">
        <v>2.496</v>
      </c>
      <c r="O272" s="75">
        <v>2.496</v>
      </c>
      <c r="P272" s="75">
        <v>2.496</v>
      </c>
      <c r="Q272" s="75">
        <v>2.496</v>
      </c>
      <c r="R272" s="75">
        <v>2.496</v>
      </c>
      <c r="S272" s="75">
        <v>2.496</v>
      </c>
      <c r="T272" s="75">
        <v>2.496</v>
      </c>
      <c r="U272" s="75">
        <v>2.496</v>
      </c>
      <c r="V272" s="75">
        <v>2.496</v>
      </c>
      <c r="W272" s="75">
        <v>2.496</v>
      </c>
      <c r="X272" s="75">
        <v>2.496</v>
      </c>
      <c r="Y272" s="82">
        <v>2.496</v>
      </c>
    </row>
    <row r="273" spans="1:25" s="62" customFormat="1" ht="18.75" customHeight="1" collapsed="1" thickBot="1" x14ac:dyDescent="0.25">
      <c r="A273" s="109">
        <v>22</v>
      </c>
      <c r="B273" s="101">
        <f t="shared" ref="B273:Y273" si="73">SUM(B274:B277)</f>
        <v>794.94599999999991</v>
      </c>
      <c r="C273" s="102">
        <f t="shared" si="73"/>
        <v>770.596</v>
      </c>
      <c r="D273" s="102">
        <f t="shared" si="73"/>
        <v>789.20600000000002</v>
      </c>
      <c r="E273" s="103">
        <f t="shared" si="73"/>
        <v>795.31599999999992</v>
      </c>
      <c r="F273" s="103">
        <f t="shared" si="73"/>
        <v>793.60599999999999</v>
      </c>
      <c r="G273" s="103">
        <f t="shared" si="73"/>
        <v>792.846</v>
      </c>
      <c r="H273" s="103">
        <f t="shared" si="73"/>
        <v>794.28599999999994</v>
      </c>
      <c r="I273" s="103">
        <f t="shared" si="73"/>
        <v>783.95600000000002</v>
      </c>
      <c r="J273" s="103">
        <f t="shared" si="73"/>
        <v>786.79599999999994</v>
      </c>
      <c r="K273" s="104">
        <f t="shared" si="73"/>
        <v>798.51599999999996</v>
      </c>
      <c r="L273" s="103">
        <f t="shared" si="73"/>
        <v>795.77599999999995</v>
      </c>
      <c r="M273" s="105">
        <f t="shared" si="73"/>
        <v>795.41599999999994</v>
      </c>
      <c r="N273" s="104">
        <f t="shared" si="73"/>
        <v>796.14599999999996</v>
      </c>
      <c r="O273" s="103">
        <f t="shared" si="73"/>
        <v>774.35599999999999</v>
      </c>
      <c r="P273" s="105">
        <f t="shared" si="73"/>
        <v>776.28599999999994</v>
      </c>
      <c r="Q273" s="106">
        <f t="shared" si="73"/>
        <v>786.89599999999996</v>
      </c>
      <c r="R273" s="103">
        <f t="shared" si="73"/>
        <v>795.346</v>
      </c>
      <c r="S273" s="106">
        <f t="shared" si="73"/>
        <v>802.02599999999995</v>
      </c>
      <c r="T273" s="103">
        <f t="shared" si="73"/>
        <v>795.00599999999997</v>
      </c>
      <c r="U273" s="102">
        <f t="shared" si="73"/>
        <v>790.99599999999998</v>
      </c>
      <c r="V273" s="102">
        <f t="shared" si="73"/>
        <v>793.61599999999999</v>
      </c>
      <c r="W273" s="102">
        <f t="shared" si="73"/>
        <v>795.29599999999994</v>
      </c>
      <c r="X273" s="102">
        <f t="shared" si="73"/>
        <v>797.26599999999996</v>
      </c>
      <c r="Y273" s="107">
        <f t="shared" si="73"/>
        <v>803.20600000000002</v>
      </c>
    </row>
    <row r="274" spans="1:25" s="62" customFormat="1" ht="18.75" hidden="1" customHeight="1" outlineLevel="1" x14ac:dyDescent="0.2">
      <c r="A274" s="160" t="s">
        <v>8</v>
      </c>
      <c r="B274" s="215">
        <f>B116</f>
        <v>727.68</v>
      </c>
      <c r="C274" s="215">
        <f t="shared" ref="C274:Y274" si="74">C116</f>
        <v>703.33</v>
      </c>
      <c r="D274" s="215">
        <f t="shared" si="74"/>
        <v>721.94</v>
      </c>
      <c r="E274" s="215">
        <f t="shared" si="74"/>
        <v>728.05</v>
      </c>
      <c r="F274" s="215">
        <f t="shared" si="74"/>
        <v>726.34</v>
      </c>
      <c r="G274" s="215">
        <f t="shared" si="74"/>
        <v>725.58</v>
      </c>
      <c r="H274" s="215">
        <f t="shared" si="74"/>
        <v>727.02</v>
      </c>
      <c r="I274" s="215">
        <f t="shared" si="74"/>
        <v>716.69</v>
      </c>
      <c r="J274" s="215">
        <f t="shared" si="74"/>
        <v>719.53</v>
      </c>
      <c r="K274" s="215">
        <f t="shared" si="74"/>
        <v>731.25</v>
      </c>
      <c r="L274" s="215">
        <f t="shared" si="74"/>
        <v>728.51</v>
      </c>
      <c r="M274" s="215">
        <f t="shared" si="74"/>
        <v>728.15</v>
      </c>
      <c r="N274" s="215">
        <f t="shared" si="74"/>
        <v>728.88</v>
      </c>
      <c r="O274" s="215">
        <f t="shared" si="74"/>
        <v>707.09</v>
      </c>
      <c r="P274" s="215">
        <f t="shared" si="74"/>
        <v>709.02</v>
      </c>
      <c r="Q274" s="215">
        <f t="shared" si="74"/>
        <v>719.63</v>
      </c>
      <c r="R274" s="215">
        <f t="shared" si="74"/>
        <v>728.08</v>
      </c>
      <c r="S274" s="215">
        <f t="shared" si="74"/>
        <v>734.76</v>
      </c>
      <c r="T274" s="215">
        <f t="shared" si="74"/>
        <v>727.74</v>
      </c>
      <c r="U274" s="215">
        <f t="shared" si="74"/>
        <v>723.73</v>
      </c>
      <c r="V274" s="215">
        <f t="shared" si="74"/>
        <v>726.35</v>
      </c>
      <c r="W274" s="215">
        <f t="shared" si="74"/>
        <v>728.03</v>
      </c>
      <c r="X274" s="215">
        <f t="shared" si="74"/>
        <v>730</v>
      </c>
      <c r="Y274" s="215">
        <f t="shared" si="74"/>
        <v>735.94</v>
      </c>
    </row>
    <row r="275" spans="1:25" s="62" customFormat="1" ht="18.75" hidden="1" customHeight="1" outlineLevel="1" x14ac:dyDescent="0.2">
      <c r="A275" s="53" t="s">
        <v>9</v>
      </c>
      <c r="B275" s="76">
        <v>64.77</v>
      </c>
      <c r="C275" s="74">
        <v>64.77</v>
      </c>
      <c r="D275" s="74">
        <v>64.77</v>
      </c>
      <c r="E275" s="74">
        <v>64.77</v>
      </c>
      <c r="F275" s="74">
        <v>64.77</v>
      </c>
      <c r="G275" s="74">
        <v>64.77</v>
      </c>
      <c r="H275" s="74">
        <v>64.77</v>
      </c>
      <c r="I275" s="74">
        <v>64.77</v>
      </c>
      <c r="J275" s="74">
        <v>64.77</v>
      </c>
      <c r="K275" s="74">
        <v>64.77</v>
      </c>
      <c r="L275" s="74">
        <v>64.77</v>
      </c>
      <c r="M275" s="74">
        <v>64.77</v>
      </c>
      <c r="N275" s="74">
        <v>64.77</v>
      </c>
      <c r="O275" s="74">
        <v>64.77</v>
      </c>
      <c r="P275" s="74">
        <v>64.77</v>
      </c>
      <c r="Q275" s="74">
        <v>64.77</v>
      </c>
      <c r="R275" s="74">
        <v>64.77</v>
      </c>
      <c r="S275" s="74">
        <v>64.77</v>
      </c>
      <c r="T275" s="74">
        <v>64.77</v>
      </c>
      <c r="U275" s="74">
        <v>64.77</v>
      </c>
      <c r="V275" s="74">
        <v>64.77</v>
      </c>
      <c r="W275" s="74">
        <v>64.77</v>
      </c>
      <c r="X275" s="74">
        <v>64.77</v>
      </c>
      <c r="Y275" s="81">
        <v>64.77</v>
      </c>
    </row>
    <row r="276" spans="1:25" s="62" customFormat="1" ht="18.75" hidden="1" customHeight="1" outlineLevel="1" x14ac:dyDescent="0.2">
      <c r="A276" s="54" t="s">
        <v>10</v>
      </c>
      <c r="B276" s="76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81"/>
    </row>
    <row r="277" spans="1:25" s="62" customFormat="1" ht="18.75" hidden="1" customHeight="1" outlineLevel="1" thickBot="1" x14ac:dyDescent="0.25">
      <c r="A277" s="161" t="s">
        <v>11</v>
      </c>
      <c r="B277" s="77">
        <v>2.496</v>
      </c>
      <c r="C277" s="75">
        <v>2.496</v>
      </c>
      <c r="D277" s="75">
        <v>2.496</v>
      </c>
      <c r="E277" s="75">
        <v>2.496</v>
      </c>
      <c r="F277" s="75">
        <v>2.496</v>
      </c>
      <c r="G277" s="75">
        <v>2.496</v>
      </c>
      <c r="H277" s="75">
        <v>2.496</v>
      </c>
      <c r="I277" s="75">
        <v>2.496</v>
      </c>
      <c r="J277" s="75">
        <v>2.496</v>
      </c>
      <c r="K277" s="75">
        <v>2.496</v>
      </c>
      <c r="L277" s="75">
        <v>2.496</v>
      </c>
      <c r="M277" s="75">
        <v>2.496</v>
      </c>
      <c r="N277" s="75">
        <v>2.496</v>
      </c>
      <c r="O277" s="75">
        <v>2.496</v>
      </c>
      <c r="P277" s="75">
        <v>2.496</v>
      </c>
      <c r="Q277" s="75">
        <v>2.496</v>
      </c>
      <c r="R277" s="75">
        <v>2.496</v>
      </c>
      <c r="S277" s="75">
        <v>2.496</v>
      </c>
      <c r="T277" s="75">
        <v>2.496</v>
      </c>
      <c r="U277" s="75">
        <v>2.496</v>
      </c>
      <c r="V277" s="75">
        <v>2.496</v>
      </c>
      <c r="W277" s="75">
        <v>2.496</v>
      </c>
      <c r="X277" s="75">
        <v>2.496</v>
      </c>
      <c r="Y277" s="82">
        <v>2.496</v>
      </c>
    </row>
    <row r="278" spans="1:25" s="62" customFormat="1" ht="18.75" customHeight="1" collapsed="1" thickBot="1" x14ac:dyDescent="0.25">
      <c r="A278" s="100">
        <v>23</v>
      </c>
      <c r="B278" s="101">
        <f t="shared" ref="B278:Y278" si="75">SUM(B279:B282)</f>
        <v>764.226</v>
      </c>
      <c r="C278" s="102">
        <f t="shared" si="75"/>
        <v>743.38599999999997</v>
      </c>
      <c r="D278" s="102">
        <f t="shared" si="75"/>
        <v>750.11599999999999</v>
      </c>
      <c r="E278" s="103">
        <f t="shared" si="75"/>
        <v>758.52599999999995</v>
      </c>
      <c r="F278" s="103">
        <f t="shared" si="75"/>
        <v>749.58600000000001</v>
      </c>
      <c r="G278" s="103">
        <f t="shared" si="75"/>
        <v>748.68599999999992</v>
      </c>
      <c r="H278" s="103">
        <f t="shared" si="75"/>
        <v>748.89599999999996</v>
      </c>
      <c r="I278" s="103">
        <f t="shared" si="75"/>
        <v>738.90599999999995</v>
      </c>
      <c r="J278" s="103">
        <f t="shared" si="75"/>
        <v>744.03599999999994</v>
      </c>
      <c r="K278" s="104">
        <f t="shared" si="75"/>
        <v>752.04599999999994</v>
      </c>
      <c r="L278" s="103">
        <f t="shared" si="75"/>
        <v>756.02599999999995</v>
      </c>
      <c r="M278" s="105">
        <f t="shared" si="75"/>
        <v>759.226</v>
      </c>
      <c r="N278" s="104">
        <f t="shared" si="75"/>
        <v>753.13599999999997</v>
      </c>
      <c r="O278" s="103">
        <f t="shared" si="75"/>
        <v>738.39599999999996</v>
      </c>
      <c r="P278" s="105">
        <f t="shared" si="75"/>
        <v>744.476</v>
      </c>
      <c r="Q278" s="106">
        <f t="shared" si="75"/>
        <v>761.24599999999998</v>
      </c>
      <c r="R278" s="103">
        <f t="shared" si="75"/>
        <v>775.49599999999998</v>
      </c>
      <c r="S278" s="106">
        <f t="shared" si="75"/>
        <v>774.10599999999999</v>
      </c>
      <c r="T278" s="103">
        <f t="shared" si="75"/>
        <v>765.28599999999994</v>
      </c>
      <c r="U278" s="102">
        <f t="shared" si="75"/>
        <v>756.40599999999995</v>
      </c>
      <c r="V278" s="102">
        <f t="shared" si="75"/>
        <v>763.96600000000001</v>
      </c>
      <c r="W278" s="102">
        <f t="shared" si="75"/>
        <v>764.91599999999994</v>
      </c>
      <c r="X278" s="102">
        <f t="shared" si="75"/>
        <v>764.37599999999998</v>
      </c>
      <c r="Y278" s="107">
        <f t="shared" si="75"/>
        <v>758.37599999999998</v>
      </c>
    </row>
    <row r="279" spans="1:25" s="62" customFormat="1" ht="18.75" hidden="1" customHeight="1" outlineLevel="1" x14ac:dyDescent="0.2">
      <c r="A279" s="160" t="s">
        <v>8</v>
      </c>
      <c r="B279" s="215">
        <f>B121</f>
        <v>696.96</v>
      </c>
      <c r="C279" s="215">
        <f t="shared" ref="C279:Y279" si="76">C121</f>
        <v>676.12</v>
      </c>
      <c r="D279" s="215">
        <f t="shared" si="76"/>
        <v>682.85</v>
      </c>
      <c r="E279" s="215">
        <f t="shared" si="76"/>
        <v>691.26</v>
      </c>
      <c r="F279" s="215">
        <f t="shared" si="76"/>
        <v>682.32</v>
      </c>
      <c r="G279" s="215">
        <f t="shared" si="76"/>
        <v>681.42</v>
      </c>
      <c r="H279" s="215">
        <f t="shared" si="76"/>
        <v>681.63</v>
      </c>
      <c r="I279" s="215">
        <f t="shared" si="76"/>
        <v>671.64</v>
      </c>
      <c r="J279" s="215">
        <f t="shared" si="76"/>
        <v>676.77</v>
      </c>
      <c r="K279" s="215">
        <f t="shared" si="76"/>
        <v>684.78</v>
      </c>
      <c r="L279" s="215">
        <f t="shared" si="76"/>
        <v>688.76</v>
      </c>
      <c r="M279" s="215">
        <f t="shared" si="76"/>
        <v>691.96</v>
      </c>
      <c r="N279" s="215">
        <f t="shared" si="76"/>
        <v>685.87</v>
      </c>
      <c r="O279" s="215">
        <f t="shared" si="76"/>
        <v>671.13</v>
      </c>
      <c r="P279" s="215">
        <f t="shared" si="76"/>
        <v>677.21</v>
      </c>
      <c r="Q279" s="215">
        <f t="shared" si="76"/>
        <v>693.98</v>
      </c>
      <c r="R279" s="215">
        <f t="shared" si="76"/>
        <v>708.23</v>
      </c>
      <c r="S279" s="215">
        <f t="shared" si="76"/>
        <v>706.84</v>
      </c>
      <c r="T279" s="215">
        <f t="shared" si="76"/>
        <v>698.02</v>
      </c>
      <c r="U279" s="215">
        <f t="shared" si="76"/>
        <v>689.14</v>
      </c>
      <c r="V279" s="215">
        <f t="shared" si="76"/>
        <v>696.7</v>
      </c>
      <c r="W279" s="215">
        <f t="shared" si="76"/>
        <v>697.65</v>
      </c>
      <c r="X279" s="215">
        <f t="shared" si="76"/>
        <v>697.11</v>
      </c>
      <c r="Y279" s="215">
        <f t="shared" si="76"/>
        <v>691.11</v>
      </c>
    </row>
    <row r="280" spans="1:25" s="62" customFormat="1" ht="18.75" hidden="1" customHeight="1" outlineLevel="1" x14ac:dyDescent="0.2">
      <c r="A280" s="53" t="s">
        <v>9</v>
      </c>
      <c r="B280" s="76">
        <v>64.77</v>
      </c>
      <c r="C280" s="74">
        <v>64.77</v>
      </c>
      <c r="D280" s="74">
        <v>64.77</v>
      </c>
      <c r="E280" s="74">
        <v>64.77</v>
      </c>
      <c r="F280" s="74">
        <v>64.77</v>
      </c>
      <c r="G280" s="74">
        <v>64.77</v>
      </c>
      <c r="H280" s="74">
        <v>64.77</v>
      </c>
      <c r="I280" s="74">
        <v>64.77</v>
      </c>
      <c r="J280" s="74">
        <v>64.77</v>
      </c>
      <c r="K280" s="74">
        <v>64.77</v>
      </c>
      <c r="L280" s="74">
        <v>64.77</v>
      </c>
      <c r="M280" s="74">
        <v>64.77</v>
      </c>
      <c r="N280" s="74">
        <v>64.77</v>
      </c>
      <c r="O280" s="74">
        <v>64.77</v>
      </c>
      <c r="P280" s="74">
        <v>64.77</v>
      </c>
      <c r="Q280" s="74">
        <v>64.77</v>
      </c>
      <c r="R280" s="74">
        <v>64.77</v>
      </c>
      <c r="S280" s="74">
        <v>64.77</v>
      </c>
      <c r="T280" s="74">
        <v>64.77</v>
      </c>
      <c r="U280" s="74">
        <v>64.77</v>
      </c>
      <c r="V280" s="74">
        <v>64.77</v>
      </c>
      <c r="W280" s="74">
        <v>64.77</v>
      </c>
      <c r="X280" s="74">
        <v>64.77</v>
      </c>
      <c r="Y280" s="81">
        <v>64.77</v>
      </c>
    </row>
    <row r="281" spans="1:25" s="62" customFormat="1" ht="18.75" hidden="1" customHeight="1" outlineLevel="1" x14ac:dyDescent="0.2">
      <c r="A281" s="54" t="s">
        <v>10</v>
      </c>
      <c r="B281" s="76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81"/>
    </row>
    <row r="282" spans="1:25" s="62" customFormat="1" ht="18.75" hidden="1" customHeight="1" outlineLevel="1" thickBot="1" x14ac:dyDescent="0.25">
      <c r="A282" s="161" t="s">
        <v>11</v>
      </c>
      <c r="B282" s="77">
        <v>2.496</v>
      </c>
      <c r="C282" s="75">
        <v>2.496</v>
      </c>
      <c r="D282" s="75">
        <v>2.496</v>
      </c>
      <c r="E282" s="75">
        <v>2.496</v>
      </c>
      <c r="F282" s="75">
        <v>2.496</v>
      </c>
      <c r="G282" s="75">
        <v>2.496</v>
      </c>
      <c r="H282" s="75">
        <v>2.496</v>
      </c>
      <c r="I282" s="75">
        <v>2.496</v>
      </c>
      <c r="J282" s="75">
        <v>2.496</v>
      </c>
      <c r="K282" s="75">
        <v>2.496</v>
      </c>
      <c r="L282" s="75">
        <v>2.496</v>
      </c>
      <c r="M282" s="75">
        <v>2.496</v>
      </c>
      <c r="N282" s="75">
        <v>2.496</v>
      </c>
      <c r="O282" s="75">
        <v>2.496</v>
      </c>
      <c r="P282" s="75">
        <v>2.496</v>
      </c>
      <c r="Q282" s="75">
        <v>2.496</v>
      </c>
      <c r="R282" s="75">
        <v>2.496</v>
      </c>
      <c r="S282" s="75">
        <v>2.496</v>
      </c>
      <c r="T282" s="75">
        <v>2.496</v>
      </c>
      <c r="U282" s="75">
        <v>2.496</v>
      </c>
      <c r="V282" s="75">
        <v>2.496</v>
      </c>
      <c r="W282" s="75">
        <v>2.496</v>
      </c>
      <c r="X282" s="75">
        <v>2.496</v>
      </c>
      <c r="Y282" s="82">
        <v>2.496</v>
      </c>
    </row>
    <row r="283" spans="1:25" s="62" customFormat="1" ht="18.75" customHeight="1" collapsed="1" thickBot="1" x14ac:dyDescent="0.25">
      <c r="A283" s="111">
        <v>24</v>
      </c>
      <c r="B283" s="101">
        <f t="shared" ref="B283:Y283" si="77">SUM(B284:B287)</f>
        <v>768.69599999999991</v>
      </c>
      <c r="C283" s="102">
        <f t="shared" si="77"/>
        <v>748.86599999999999</v>
      </c>
      <c r="D283" s="102">
        <f t="shared" si="77"/>
        <v>743.62599999999998</v>
      </c>
      <c r="E283" s="103">
        <f t="shared" si="77"/>
        <v>655.13599999999997</v>
      </c>
      <c r="F283" s="103">
        <f t="shared" si="77"/>
        <v>67.265999999999991</v>
      </c>
      <c r="G283" s="103">
        <f t="shared" si="77"/>
        <v>67.265999999999991</v>
      </c>
      <c r="H283" s="103">
        <f t="shared" si="77"/>
        <v>67.265999999999991</v>
      </c>
      <c r="I283" s="103">
        <f t="shared" si="77"/>
        <v>67.265999999999991</v>
      </c>
      <c r="J283" s="103">
        <f t="shared" si="77"/>
        <v>67.265999999999991</v>
      </c>
      <c r="K283" s="104">
        <f t="shared" si="77"/>
        <v>67.265999999999991</v>
      </c>
      <c r="L283" s="103">
        <f t="shared" si="77"/>
        <v>67.265999999999991</v>
      </c>
      <c r="M283" s="105">
        <f t="shared" si="77"/>
        <v>67.265999999999991</v>
      </c>
      <c r="N283" s="104">
        <f t="shared" si="77"/>
        <v>67.265999999999991</v>
      </c>
      <c r="O283" s="103">
        <f t="shared" si="77"/>
        <v>67.265999999999991</v>
      </c>
      <c r="P283" s="105">
        <f t="shared" si="77"/>
        <v>67.265999999999991</v>
      </c>
      <c r="Q283" s="106">
        <f t="shared" si="77"/>
        <v>719.75599999999997</v>
      </c>
      <c r="R283" s="103">
        <f t="shared" si="77"/>
        <v>755.73599999999999</v>
      </c>
      <c r="S283" s="106">
        <f t="shared" si="77"/>
        <v>764.21600000000001</v>
      </c>
      <c r="T283" s="103">
        <f t="shared" si="77"/>
        <v>765.71600000000001</v>
      </c>
      <c r="U283" s="102">
        <f t="shared" si="77"/>
        <v>759.48599999999999</v>
      </c>
      <c r="V283" s="102">
        <f t="shared" si="77"/>
        <v>764.99599999999998</v>
      </c>
      <c r="W283" s="102">
        <f t="shared" si="77"/>
        <v>765.80599999999993</v>
      </c>
      <c r="X283" s="102">
        <f t="shared" si="77"/>
        <v>763.75599999999997</v>
      </c>
      <c r="Y283" s="107">
        <f t="shared" si="77"/>
        <v>758.65599999999995</v>
      </c>
    </row>
    <row r="284" spans="1:25" s="62" customFormat="1" ht="18.75" hidden="1" customHeight="1" outlineLevel="1" x14ac:dyDescent="0.2">
      <c r="A284" s="160" t="s">
        <v>8</v>
      </c>
      <c r="B284" s="215">
        <f>B126</f>
        <v>701.43</v>
      </c>
      <c r="C284" s="215">
        <f t="shared" ref="C284:Y284" si="78">C126</f>
        <v>681.6</v>
      </c>
      <c r="D284" s="215">
        <f t="shared" si="78"/>
        <v>676.36</v>
      </c>
      <c r="E284" s="215">
        <f t="shared" si="78"/>
        <v>587.87</v>
      </c>
      <c r="F284" s="215" t="str">
        <f t="shared" si="78"/>
        <v>0</v>
      </c>
      <c r="G284" s="215" t="str">
        <f t="shared" si="78"/>
        <v>0</v>
      </c>
      <c r="H284" s="215" t="str">
        <f t="shared" si="78"/>
        <v>0</v>
      </c>
      <c r="I284" s="215" t="str">
        <f t="shared" si="78"/>
        <v>0</v>
      </c>
      <c r="J284" s="215" t="str">
        <f t="shared" si="78"/>
        <v>0</v>
      </c>
      <c r="K284" s="215" t="str">
        <f t="shared" si="78"/>
        <v>0</v>
      </c>
      <c r="L284" s="215" t="str">
        <f t="shared" si="78"/>
        <v>0</v>
      </c>
      <c r="M284" s="215" t="str">
        <f t="shared" si="78"/>
        <v>0</v>
      </c>
      <c r="N284" s="215" t="str">
        <f t="shared" si="78"/>
        <v>0</v>
      </c>
      <c r="O284" s="215" t="str">
        <f t="shared" si="78"/>
        <v>0</v>
      </c>
      <c r="P284" s="215" t="str">
        <f t="shared" si="78"/>
        <v>0</v>
      </c>
      <c r="Q284" s="215">
        <f t="shared" si="78"/>
        <v>652.49</v>
      </c>
      <c r="R284" s="215">
        <f t="shared" si="78"/>
        <v>688.47</v>
      </c>
      <c r="S284" s="215">
        <f t="shared" si="78"/>
        <v>696.95</v>
      </c>
      <c r="T284" s="215">
        <f t="shared" si="78"/>
        <v>698.45</v>
      </c>
      <c r="U284" s="215">
        <f t="shared" si="78"/>
        <v>692.22</v>
      </c>
      <c r="V284" s="215">
        <f t="shared" si="78"/>
        <v>697.73</v>
      </c>
      <c r="W284" s="215">
        <f t="shared" si="78"/>
        <v>698.54</v>
      </c>
      <c r="X284" s="215">
        <f t="shared" si="78"/>
        <v>696.49</v>
      </c>
      <c r="Y284" s="215">
        <f t="shared" si="78"/>
        <v>691.39</v>
      </c>
    </row>
    <row r="285" spans="1:25" s="62" customFormat="1" ht="18.75" hidden="1" customHeight="1" outlineLevel="1" x14ac:dyDescent="0.2">
      <c r="A285" s="53" t="s">
        <v>9</v>
      </c>
      <c r="B285" s="76">
        <v>64.77</v>
      </c>
      <c r="C285" s="74">
        <v>64.77</v>
      </c>
      <c r="D285" s="74">
        <v>64.77</v>
      </c>
      <c r="E285" s="74">
        <v>64.77</v>
      </c>
      <c r="F285" s="74">
        <v>64.77</v>
      </c>
      <c r="G285" s="74">
        <v>64.77</v>
      </c>
      <c r="H285" s="74">
        <v>64.77</v>
      </c>
      <c r="I285" s="74">
        <v>64.77</v>
      </c>
      <c r="J285" s="74">
        <v>64.77</v>
      </c>
      <c r="K285" s="74">
        <v>64.77</v>
      </c>
      <c r="L285" s="74">
        <v>64.77</v>
      </c>
      <c r="M285" s="74">
        <v>64.77</v>
      </c>
      <c r="N285" s="74">
        <v>64.77</v>
      </c>
      <c r="O285" s="74">
        <v>64.77</v>
      </c>
      <c r="P285" s="74">
        <v>64.77</v>
      </c>
      <c r="Q285" s="74">
        <v>64.77</v>
      </c>
      <c r="R285" s="74">
        <v>64.77</v>
      </c>
      <c r="S285" s="74">
        <v>64.77</v>
      </c>
      <c r="T285" s="74">
        <v>64.77</v>
      </c>
      <c r="U285" s="74">
        <v>64.77</v>
      </c>
      <c r="V285" s="74">
        <v>64.77</v>
      </c>
      <c r="W285" s="74">
        <v>64.77</v>
      </c>
      <c r="X285" s="74">
        <v>64.77</v>
      </c>
      <c r="Y285" s="81">
        <v>64.77</v>
      </c>
    </row>
    <row r="286" spans="1:25" s="62" customFormat="1" ht="18.75" hidden="1" customHeight="1" outlineLevel="1" x14ac:dyDescent="0.2">
      <c r="A286" s="54" t="s">
        <v>10</v>
      </c>
      <c r="B286" s="76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81"/>
    </row>
    <row r="287" spans="1:25" s="62" customFormat="1" ht="18.75" hidden="1" customHeight="1" outlineLevel="1" thickBot="1" x14ac:dyDescent="0.25">
      <c r="A287" s="161" t="s">
        <v>11</v>
      </c>
      <c r="B287" s="77">
        <v>2.496</v>
      </c>
      <c r="C287" s="75">
        <v>2.496</v>
      </c>
      <c r="D287" s="75">
        <v>2.496</v>
      </c>
      <c r="E287" s="75">
        <v>2.496</v>
      </c>
      <c r="F287" s="75">
        <v>2.496</v>
      </c>
      <c r="G287" s="75">
        <v>2.496</v>
      </c>
      <c r="H287" s="75">
        <v>2.496</v>
      </c>
      <c r="I287" s="75">
        <v>2.496</v>
      </c>
      <c r="J287" s="75">
        <v>2.496</v>
      </c>
      <c r="K287" s="75">
        <v>2.496</v>
      </c>
      <c r="L287" s="75">
        <v>2.496</v>
      </c>
      <c r="M287" s="75">
        <v>2.496</v>
      </c>
      <c r="N287" s="75">
        <v>2.496</v>
      </c>
      <c r="O287" s="75">
        <v>2.496</v>
      </c>
      <c r="P287" s="75">
        <v>2.496</v>
      </c>
      <c r="Q287" s="75">
        <v>2.496</v>
      </c>
      <c r="R287" s="75">
        <v>2.496</v>
      </c>
      <c r="S287" s="75">
        <v>2.496</v>
      </c>
      <c r="T287" s="75">
        <v>2.496</v>
      </c>
      <c r="U287" s="75">
        <v>2.496</v>
      </c>
      <c r="V287" s="75">
        <v>2.496</v>
      </c>
      <c r="W287" s="75">
        <v>2.496</v>
      </c>
      <c r="X287" s="75">
        <v>2.496</v>
      </c>
      <c r="Y287" s="82">
        <v>2.496</v>
      </c>
    </row>
    <row r="288" spans="1:25" s="62" customFormat="1" ht="18.75" customHeight="1" collapsed="1" thickBot="1" x14ac:dyDescent="0.25">
      <c r="A288" s="109">
        <v>25</v>
      </c>
      <c r="B288" s="101">
        <f t="shared" ref="B288:Y288" si="79">SUM(B289:B292)</f>
        <v>790.38599999999997</v>
      </c>
      <c r="C288" s="102">
        <f t="shared" si="79"/>
        <v>772.58600000000001</v>
      </c>
      <c r="D288" s="102">
        <f t="shared" si="79"/>
        <v>777.11599999999999</v>
      </c>
      <c r="E288" s="103">
        <f t="shared" si="79"/>
        <v>794.23599999999999</v>
      </c>
      <c r="F288" s="103">
        <f t="shared" si="79"/>
        <v>789.70600000000002</v>
      </c>
      <c r="G288" s="103">
        <f t="shared" si="79"/>
        <v>783.92599999999993</v>
      </c>
      <c r="H288" s="103">
        <f t="shared" si="79"/>
        <v>784.64599999999996</v>
      </c>
      <c r="I288" s="103">
        <f t="shared" si="79"/>
        <v>769.35599999999999</v>
      </c>
      <c r="J288" s="103">
        <f t="shared" si="79"/>
        <v>775.96600000000001</v>
      </c>
      <c r="K288" s="104">
        <f t="shared" si="79"/>
        <v>788.32599999999991</v>
      </c>
      <c r="L288" s="103">
        <f t="shared" si="79"/>
        <v>789.61599999999999</v>
      </c>
      <c r="M288" s="105">
        <f t="shared" si="79"/>
        <v>790.91599999999994</v>
      </c>
      <c r="N288" s="104">
        <f t="shared" si="79"/>
        <v>792.71600000000001</v>
      </c>
      <c r="O288" s="103">
        <f t="shared" si="79"/>
        <v>770.91599999999994</v>
      </c>
      <c r="P288" s="105">
        <f t="shared" si="79"/>
        <v>773.02599999999995</v>
      </c>
      <c r="Q288" s="106">
        <f t="shared" si="79"/>
        <v>795.66599999999994</v>
      </c>
      <c r="R288" s="103">
        <f t="shared" si="79"/>
        <v>797.24599999999998</v>
      </c>
      <c r="S288" s="106">
        <f t="shared" si="79"/>
        <v>804.51599999999996</v>
      </c>
      <c r="T288" s="103">
        <f t="shared" si="79"/>
        <v>795.30599999999993</v>
      </c>
      <c r="U288" s="102">
        <f t="shared" si="79"/>
        <v>778.46600000000001</v>
      </c>
      <c r="V288" s="102">
        <f t="shared" si="79"/>
        <v>783.37599999999998</v>
      </c>
      <c r="W288" s="102">
        <f t="shared" si="79"/>
        <v>787.88599999999997</v>
      </c>
      <c r="X288" s="102">
        <f t="shared" si="79"/>
        <v>789.44599999999991</v>
      </c>
      <c r="Y288" s="107">
        <f t="shared" si="79"/>
        <v>780.98599999999999</v>
      </c>
    </row>
    <row r="289" spans="1:25" s="62" customFormat="1" ht="18.75" hidden="1" customHeight="1" outlineLevel="1" x14ac:dyDescent="0.2">
      <c r="A289" s="160" t="s">
        <v>8</v>
      </c>
      <c r="B289" s="215">
        <f>B131</f>
        <v>723.12</v>
      </c>
      <c r="C289" s="215">
        <f t="shared" ref="C289:Y289" si="80">C131</f>
        <v>705.32</v>
      </c>
      <c r="D289" s="215">
        <f t="shared" si="80"/>
        <v>709.85</v>
      </c>
      <c r="E289" s="215">
        <f t="shared" si="80"/>
        <v>726.97</v>
      </c>
      <c r="F289" s="215">
        <f t="shared" si="80"/>
        <v>722.44</v>
      </c>
      <c r="G289" s="215">
        <f t="shared" si="80"/>
        <v>716.66</v>
      </c>
      <c r="H289" s="215">
        <f t="shared" si="80"/>
        <v>717.38</v>
      </c>
      <c r="I289" s="215">
        <f t="shared" si="80"/>
        <v>702.09</v>
      </c>
      <c r="J289" s="215">
        <f t="shared" si="80"/>
        <v>708.7</v>
      </c>
      <c r="K289" s="215">
        <f t="shared" si="80"/>
        <v>721.06</v>
      </c>
      <c r="L289" s="215">
        <f t="shared" si="80"/>
        <v>722.35</v>
      </c>
      <c r="M289" s="215">
        <f t="shared" si="80"/>
        <v>723.65</v>
      </c>
      <c r="N289" s="215">
        <f t="shared" si="80"/>
        <v>725.45</v>
      </c>
      <c r="O289" s="215">
        <f t="shared" si="80"/>
        <v>703.65</v>
      </c>
      <c r="P289" s="215">
        <f t="shared" si="80"/>
        <v>705.76</v>
      </c>
      <c r="Q289" s="215">
        <f t="shared" si="80"/>
        <v>728.4</v>
      </c>
      <c r="R289" s="215">
        <f t="shared" si="80"/>
        <v>729.98</v>
      </c>
      <c r="S289" s="215">
        <f t="shared" si="80"/>
        <v>737.25</v>
      </c>
      <c r="T289" s="215">
        <f t="shared" si="80"/>
        <v>728.04</v>
      </c>
      <c r="U289" s="215">
        <f t="shared" si="80"/>
        <v>711.2</v>
      </c>
      <c r="V289" s="215">
        <f t="shared" si="80"/>
        <v>716.11</v>
      </c>
      <c r="W289" s="215">
        <f t="shared" si="80"/>
        <v>720.62</v>
      </c>
      <c r="X289" s="215">
        <f t="shared" si="80"/>
        <v>722.18</v>
      </c>
      <c r="Y289" s="215">
        <f t="shared" si="80"/>
        <v>713.72</v>
      </c>
    </row>
    <row r="290" spans="1:25" s="62" customFormat="1" ht="18.75" hidden="1" customHeight="1" outlineLevel="1" x14ac:dyDescent="0.2">
      <c r="A290" s="53" t="s">
        <v>9</v>
      </c>
      <c r="B290" s="76">
        <v>64.77</v>
      </c>
      <c r="C290" s="74">
        <v>64.77</v>
      </c>
      <c r="D290" s="74">
        <v>64.77</v>
      </c>
      <c r="E290" s="74">
        <v>64.77</v>
      </c>
      <c r="F290" s="74">
        <v>64.77</v>
      </c>
      <c r="G290" s="74">
        <v>64.77</v>
      </c>
      <c r="H290" s="74">
        <v>64.77</v>
      </c>
      <c r="I290" s="74">
        <v>64.77</v>
      </c>
      <c r="J290" s="74">
        <v>64.77</v>
      </c>
      <c r="K290" s="74">
        <v>64.77</v>
      </c>
      <c r="L290" s="74">
        <v>64.77</v>
      </c>
      <c r="M290" s="74">
        <v>64.77</v>
      </c>
      <c r="N290" s="74">
        <v>64.77</v>
      </c>
      <c r="O290" s="74">
        <v>64.77</v>
      </c>
      <c r="P290" s="74">
        <v>64.77</v>
      </c>
      <c r="Q290" s="74">
        <v>64.77</v>
      </c>
      <c r="R290" s="74">
        <v>64.77</v>
      </c>
      <c r="S290" s="74">
        <v>64.77</v>
      </c>
      <c r="T290" s="74">
        <v>64.77</v>
      </c>
      <c r="U290" s="74">
        <v>64.77</v>
      </c>
      <c r="V290" s="74">
        <v>64.77</v>
      </c>
      <c r="W290" s="74">
        <v>64.77</v>
      </c>
      <c r="X290" s="74">
        <v>64.77</v>
      </c>
      <c r="Y290" s="81">
        <v>64.77</v>
      </c>
    </row>
    <row r="291" spans="1:25" s="62" customFormat="1" ht="18.75" hidden="1" customHeight="1" outlineLevel="1" x14ac:dyDescent="0.2">
      <c r="A291" s="54" t="s">
        <v>10</v>
      </c>
      <c r="B291" s="76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81"/>
    </row>
    <row r="292" spans="1:25" s="62" customFormat="1" ht="18.75" hidden="1" customHeight="1" outlineLevel="1" thickBot="1" x14ac:dyDescent="0.25">
      <c r="A292" s="161" t="s">
        <v>11</v>
      </c>
      <c r="B292" s="77">
        <v>2.496</v>
      </c>
      <c r="C292" s="75">
        <v>2.496</v>
      </c>
      <c r="D292" s="75">
        <v>2.496</v>
      </c>
      <c r="E292" s="75">
        <v>2.496</v>
      </c>
      <c r="F292" s="75">
        <v>2.496</v>
      </c>
      <c r="G292" s="75">
        <v>2.496</v>
      </c>
      <c r="H292" s="75">
        <v>2.496</v>
      </c>
      <c r="I292" s="75">
        <v>2.496</v>
      </c>
      <c r="J292" s="75">
        <v>2.496</v>
      </c>
      <c r="K292" s="75">
        <v>2.496</v>
      </c>
      <c r="L292" s="75">
        <v>2.496</v>
      </c>
      <c r="M292" s="75">
        <v>2.496</v>
      </c>
      <c r="N292" s="75">
        <v>2.496</v>
      </c>
      <c r="O292" s="75">
        <v>2.496</v>
      </c>
      <c r="P292" s="75">
        <v>2.496</v>
      </c>
      <c r="Q292" s="75">
        <v>2.496</v>
      </c>
      <c r="R292" s="75">
        <v>2.496</v>
      </c>
      <c r="S292" s="75">
        <v>2.496</v>
      </c>
      <c r="T292" s="75">
        <v>2.496</v>
      </c>
      <c r="U292" s="75">
        <v>2.496</v>
      </c>
      <c r="V292" s="75">
        <v>2.496</v>
      </c>
      <c r="W292" s="75">
        <v>2.496</v>
      </c>
      <c r="X292" s="75">
        <v>2.496</v>
      </c>
      <c r="Y292" s="82">
        <v>2.496</v>
      </c>
    </row>
    <row r="293" spans="1:25" s="62" customFormat="1" ht="18.75" customHeight="1" collapsed="1" thickBot="1" x14ac:dyDescent="0.25">
      <c r="A293" s="110">
        <v>26</v>
      </c>
      <c r="B293" s="101">
        <f t="shared" ref="B293:Y293" si="81">SUM(B294:B297)</f>
        <v>818.58600000000001</v>
      </c>
      <c r="C293" s="102">
        <f t="shared" si="81"/>
        <v>799.31599999999992</v>
      </c>
      <c r="D293" s="102">
        <f t="shared" si="81"/>
        <v>807.81599999999992</v>
      </c>
      <c r="E293" s="103">
        <f t="shared" si="81"/>
        <v>821.596</v>
      </c>
      <c r="F293" s="103">
        <f t="shared" si="81"/>
        <v>817.976</v>
      </c>
      <c r="G293" s="103">
        <f t="shared" si="81"/>
        <v>814.69599999999991</v>
      </c>
      <c r="H293" s="103">
        <f t="shared" si="81"/>
        <v>814.02599999999995</v>
      </c>
      <c r="I293" s="103">
        <f t="shared" si="81"/>
        <v>799.95600000000002</v>
      </c>
      <c r="J293" s="103">
        <f t="shared" si="81"/>
        <v>804.19599999999991</v>
      </c>
      <c r="K293" s="104">
        <f t="shared" si="81"/>
        <v>809.36599999999999</v>
      </c>
      <c r="L293" s="103">
        <f t="shared" si="81"/>
        <v>809.21600000000001</v>
      </c>
      <c r="M293" s="105">
        <f t="shared" si="81"/>
        <v>811.40599999999995</v>
      </c>
      <c r="N293" s="104">
        <f t="shared" si="81"/>
        <v>813.61599999999999</v>
      </c>
      <c r="O293" s="103">
        <f t="shared" si="81"/>
        <v>791.60599999999999</v>
      </c>
      <c r="P293" s="105">
        <f t="shared" si="81"/>
        <v>796.80599999999993</v>
      </c>
      <c r="Q293" s="106">
        <f t="shared" si="81"/>
        <v>814.37599999999998</v>
      </c>
      <c r="R293" s="103">
        <f t="shared" si="81"/>
        <v>821.63599999999997</v>
      </c>
      <c r="S293" s="106">
        <f t="shared" si="81"/>
        <v>830.51599999999996</v>
      </c>
      <c r="T293" s="103">
        <f t="shared" si="81"/>
        <v>821.79599999999994</v>
      </c>
      <c r="U293" s="102">
        <f t="shared" si="81"/>
        <v>813.87599999999998</v>
      </c>
      <c r="V293" s="102">
        <f t="shared" si="81"/>
        <v>816.30599999999993</v>
      </c>
      <c r="W293" s="102">
        <f t="shared" si="81"/>
        <v>825.74599999999998</v>
      </c>
      <c r="X293" s="102">
        <f t="shared" si="81"/>
        <v>820.79599999999994</v>
      </c>
      <c r="Y293" s="107">
        <f t="shared" si="81"/>
        <v>821.60599999999999</v>
      </c>
    </row>
    <row r="294" spans="1:25" s="62" customFormat="1" ht="18.75" hidden="1" customHeight="1" outlineLevel="1" x14ac:dyDescent="0.2">
      <c r="A294" s="56" t="s">
        <v>8</v>
      </c>
      <c r="B294" s="215">
        <f>B136</f>
        <v>751.32</v>
      </c>
      <c r="C294" s="215">
        <f t="shared" ref="C294:Y294" si="82">C136</f>
        <v>732.05</v>
      </c>
      <c r="D294" s="215">
        <f t="shared" si="82"/>
        <v>740.55</v>
      </c>
      <c r="E294" s="215">
        <f t="shared" si="82"/>
        <v>754.33</v>
      </c>
      <c r="F294" s="215">
        <f t="shared" si="82"/>
        <v>750.71</v>
      </c>
      <c r="G294" s="215">
        <f t="shared" si="82"/>
        <v>747.43</v>
      </c>
      <c r="H294" s="215">
        <f t="shared" si="82"/>
        <v>746.76</v>
      </c>
      <c r="I294" s="215">
        <f t="shared" si="82"/>
        <v>732.69</v>
      </c>
      <c r="J294" s="215">
        <f t="shared" si="82"/>
        <v>736.93</v>
      </c>
      <c r="K294" s="215">
        <f t="shared" si="82"/>
        <v>742.1</v>
      </c>
      <c r="L294" s="215">
        <f t="shared" si="82"/>
        <v>741.95</v>
      </c>
      <c r="M294" s="215">
        <f t="shared" si="82"/>
        <v>744.14</v>
      </c>
      <c r="N294" s="215">
        <f t="shared" si="82"/>
        <v>746.35</v>
      </c>
      <c r="O294" s="215">
        <f t="shared" si="82"/>
        <v>724.34</v>
      </c>
      <c r="P294" s="215">
        <f t="shared" si="82"/>
        <v>729.54</v>
      </c>
      <c r="Q294" s="215">
        <f t="shared" si="82"/>
        <v>747.11</v>
      </c>
      <c r="R294" s="215">
        <f t="shared" si="82"/>
        <v>754.37</v>
      </c>
      <c r="S294" s="215">
        <f t="shared" si="82"/>
        <v>763.25</v>
      </c>
      <c r="T294" s="215">
        <f t="shared" si="82"/>
        <v>754.53</v>
      </c>
      <c r="U294" s="215">
        <f t="shared" si="82"/>
        <v>746.61</v>
      </c>
      <c r="V294" s="215">
        <f t="shared" si="82"/>
        <v>749.04</v>
      </c>
      <c r="W294" s="215">
        <f t="shared" si="82"/>
        <v>758.48</v>
      </c>
      <c r="X294" s="215">
        <f t="shared" si="82"/>
        <v>753.53</v>
      </c>
      <c r="Y294" s="215">
        <f t="shared" si="82"/>
        <v>754.34</v>
      </c>
    </row>
    <row r="295" spans="1:25" s="62" customFormat="1" ht="18.75" hidden="1" customHeight="1" outlineLevel="1" x14ac:dyDescent="0.2">
      <c r="A295" s="57" t="s">
        <v>9</v>
      </c>
      <c r="B295" s="76">
        <v>64.77</v>
      </c>
      <c r="C295" s="74">
        <v>64.77</v>
      </c>
      <c r="D295" s="74">
        <v>64.77</v>
      </c>
      <c r="E295" s="74">
        <v>64.77</v>
      </c>
      <c r="F295" s="74">
        <v>64.77</v>
      </c>
      <c r="G295" s="74">
        <v>64.77</v>
      </c>
      <c r="H295" s="74">
        <v>64.77</v>
      </c>
      <c r="I295" s="74">
        <v>64.77</v>
      </c>
      <c r="J295" s="74">
        <v>64.77</v>
      </c>
      <c r="K295" s="74">
        <v>64.77</v>
      </c>
      <c r="L295" s="74">
        <v>64.77</v>
      </c>
      <c r="M295" s="74">
        <v>64.77</v>
      </c>
      <c r="N295" s="74">
        <v>64.77</v>
      </c>
      <c r="O295" s="74">
        <v>64.77</v>
      </c>
      <c r="P295" s="74">
        <v>64.77</v>
      </c>
      <c r="Q295" s="74">
        <v>64.77</v>
      </c>
      <c r="R295" s="74">
        <v>64.77</v>
      </c>
      <c r="S295" s="74">
        <v>64.77</v>
      </c>
      <c r="T295" s="74">
        <v>64.77</v>
      </c>
      <c r="U295" s="74">
        <v>64.77</v>
      </c>
      <c r="V295" s="74">
        <v>64.77</v>
      </c>
      <c r="W295" s="74">
        <v>64.77</v>
      </c>
      <c r="X295" s="74">
        <v>64.77</v>
      </c>
      <c r="Y295" s="81">
        <v>64.77</v>
      </c>
    </row>
    <row r="296" spans="1:25" s="62" customFormat="1" ht="18.75" hidden="1" customHeight="1" outlineLevel="1" x14ac:dyDescent="0.2">
      <c r="A296" s="58" t="s">
        <v>10</v>
      </c>
      <c r="B296" s="76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81"/>
    </row>
    <row r="297" spans="1:25" s="62" customFormat="1" ht="18.75" hidden="1" customHeight="1" outlineLevel="1" thickBot="1" x14ac:dyDescent="0.25">
      <c r="A297" s="147" t="s">
        <v>11</v>
      </c>
      <c r="B297" s="77">
        <v>2.496</v>
      </c>
      <c r="C297" s="75">
        <v>2.496</v>
      </c>
      <c r="D297" s="75">
        <v>2.496</v>
      </c>
      <c r="E297" s="75">
        <v>2.496</v>
      </c>
      <c r="F297" s="75">
        <v>2.496</v>
      </c>
      <c r="G297" s="75">
        <v>2.496</v>
      </c>
      <c r="H297" s="75">
        <v>2.496</v>
      </c>
      <c r="I297" s="75">
        <v>2.496</v>
      </c>
      <c r="J297" s="75">
        <v>2.496</v>
      </c>
      <c r="K297" s="75">
        <v>2.496</v>
      </c>
      <c r="L297" s="75">
        <v>2.496</v>
      </c>
      <c r="M297" s="75">
        <v>2.496</v>
      </c>
      <c r="N297" s="75">
        <v>2.496</v>
      </c>
      <c r="O297" s="75">
        <v>2.496</v>
      </c>
      <c r="P297" s="75">
        <v>2.496</v>
      </c>
      <c r="Q297" s="75">
        <v>2.496</v>
      </c>
      <c r="R297" s="75">
        <v>2.496</v>
      </c>
      <c r="S297" s="75">
        <v>2.496</v>
      </c>
      <c r="T297" s="75">
        <v>2.496</v>
      </c>
      <c r="U297" s="75">
        <v>2.496</v>
      </c>
      <c r="V297" s="75">
        <v>2.496</v>
      </c>
      <c r="W297" s="75">
        <v>2.496</v>
      </c>
      <c r="X297" s="75">
        <v>2.496</v>
      </c>
      <c r="Y297" s="82">
        <v>2.496</v>
      </c>
    </row>
    <row r="298" spans="1:25" s="62" customFormat="1" ht="18.75" customHeight="1" collapsed="1" thickBot="1" x14ac:dyDescent="0.25">
      <c r="A298" s="112">
        <v>27</v>
      </c>
      <c r="B298" s="101">
        <f t="shared" ref="B298:Y298" si="83">SUM(B299:B302)</f>
        <v>778.92599999999993</v>
      </c>
      <c r="C298" s="102">
        <f t="shared" si="83"/>
        <v>760.50599999999997</v>
      </c>
      <c r="D298" s="102">
        <f t="shared" si="83"/>
        <v>756.33600000000001</v>
      </c>
      <c r="E298" s="103">
        <f t="shared" si="83"/>
        <v>772.69599999999991</v>
      </c>
      <c r="F298" s="103">
        <f t="shared" si="83"/>
        <v>768.79599999999994</v>
      </c>
      <c r="G298" s="103">
        <f t="shared" si="83"/>
        <v>770.82599999999991</v>
      </c>
      <c r="H298" s="103">
        <f t="shared" si="83"/>
        <v>769.67599999999993</v>
      </c>
      <c r="I298" s="103">
        <f t="shared" si="83"/>
        <v>759.90599999999995</v>
      </c>
      <c r="J298" s="103">
        <f t="shared" si="83"/>
        <v>763.96600000000001</v>
      </c>
      <c r="K298" s="104">
        <f t="shared" si="83"/>
        <v>746.51599999999996</v>
      </c>
      <c r="L298" s="103">
        <f t="shared" si="83"/>
        <v>758.23599999999999</v>
      </c>
      <c r="M298" s="105">
        <f t="shared" si="83"/>
        <v>767.25599999999997</v>
      </c>
      <c r="N298" s="104">
        <f t="shared" si="83"/>
        <v>775.40599999999995</v>
      </c>
      <c r="O298" s="103">
        <f t="shared" si="83"/>
        <v>748.60599999999999</v>
      </c>
      <c r="P298" s="105">
        <f t="shared" si="83"/>
        <v>754.11599999999999</v>
      </c>
      <c r="Q298" s="106">
        <f t="shared" si="83"/>
        <v>763.01599999999996</v>
      </c>
      <c r="R298" s="103">
        <f t="shared" si="83"/>
        <v>777.13599999999997</v>
      </c>
      <c r="S298" s="106">
        <f t="shared" si="83"/>
        <v>787.50599999999997</v>
      </c>
      <c r="T298" s="103">
        <f t="shared" si="83"/>
        <v>784.64599999999996</v>
      </c>
      <c r="U298" s="102">
        <f t="shared" si="83"/>
        <v>771.66599999999994</v>
      </c>
      <c r="V298" s="102">
        <f t="shared" si="83"/>
        <v>764.25599999999997</v>
      </c>
      <c r="W298" s="102">
        <f t="shared" si="83"/>
        <v>778.726</v>
      </c>
      <c r="X298" s="102">
        <f t="shared" si="83"/>
        <v>784.93599999999992</v>
      </c>
      <c r="Y298" s="107">
        <f t="shared" si="83"/>
        <v>780.57599999999991</v>
      </c>
    </row>
    <row r="299" spans="1:25" s="62" customFormat="1" ht="18.75" hidden="1" customHeight="1" outlineLevel="1" x14ac:dyDescent="0.2">
      <c r="A299" s="56" t="s">
        <v>8</v>
      </c>
      <c r="B299" s="215">
        <f>B141</f>
        <v>711.66</v>
      </c>
      <c r="C299" s="215">
        <f t="shared" ref="C299:Y299" si="84">C141</f>
        <v>693.24</v>
      </c>
      <c r="D299" s="215">
        <f t="shared" si="84"/>
        <v>689.07</v>
      </c>
      <c r="E299" s="215">
        <f t="shared" si="84"/>
        <v>705.43</v>
      </c>
      <c r="F299" s="215">
        <f t="shared" si="84"/>
        <v>701.53</v>
      </c>
      <c r="G299" s="215">
        <f t="shared" si="84"/>
        <v>703.56</v>
      </c>
      <c r="H299" s="215">
        <f t="shared" si="84"/>
        <v>702.41</v>
      </c>
      <c r="I299" s="215">
        <f t="shared" si="84"/>
        <v>692.64</v>
      </c>
      <c r="J299" s="215">
        <f t="shared" si="84"/>
        <v>696.7</v>
      </c>
      <c r="K299" s="215">
        <f t="shared" si="84"/>
        <v>679.25</v>
      </c>
      <c r="L299" s="215">
        <f t="shared" si="84"/>
        <v>690.97</v>
      </c>
      <c r="M299" s="215">
        <f t="shared" si="84"/>
        <v>699.99</v>
      </c>
      <c r="N299" s="215">
        <f t="shared" si="84"/>
        <v>708.14</v>
      </c>
      <c r="O299" s="215">
        <f t="shared" si="84"/>
        <v>681.34</v>
      </c>
      <c r="P299" s="215">
        <f t="shared" si="84"/>
        <v>686.85</v>
      </c>
      <c r="Q299" s="215">
        <f t="shared" si="84"/>
        <v>695.75</v>
      </c>
      <c r="R299" s="215">
        <f t="shared" si="84"/>
        <v>709.87</v>
      </c>
      <c r="S299" s="215">
        <f t="shared" si="84"/>
        <v>720.24</v>
      </c>
      <c r="T299" s="215">
        <f t="shared" si="84"/>
        <v>717.38</v>
      </c>
      <c r="U299" s="215">
        <f t="shared" si="84"/>
        <v>704.4</v>
      </c>
      <c r="V299" s="215">
        <f t="shared" si="84"/>
        <v>696.99</v>
      </c>
      <c r="W299" s="215">
        <f t="shared" si="84"/>
        <v>711.46</v>
      </c>
      <c r="X299" s="215">
        <f t="shared" si="84"/>
        <v>717.67</v>
      </c>
      <c r="Y299" s="215">
        <f t="shared" si="84"/>
        <v>713.31</v>
      </c>
    </row>
    <row r="300" spans="1:25" s="62" customFormat="1" ht="18.75" hidden="1" customHeight="1" outlineLevel="1" x14ac:dyDescent="0.2">
      <c r="A300" s="57" t="s">
        <v>9</v>
      </c>
      <c r="B300" s="76">
        <v>64.77</v>
      </c>
      <c r="C300" s="74">
        <v>64.77</v>
      </c>
      <c r="D300" s="74">
        <v>64.77</v>
      </c>
      <c r="E300" s="74">
        <v>64.77</v>
      </c>
      <c r="F300" s="74">
        <v>64.77</v>
      </c>
      <c r="G300" s="74">
        <v>64.77</v>
      </c>
      <c r="H300" s="74">
        <v>64.77</v>
      </c>
      <c r="I300" s="74">
        <v>64.77</v>
      </c>
      <c r="J300" s="74">
        <v>64.77</v>
      </c>
      <c r="K300" s="74">
        <v>64.77</v>
      </c>
      <c r="L300" s="74">
        <v>64.77</v>
      </c>
      <c r="M300" s="74">
        <v>64.77</v>
      </c>
      <c r="N300" s="74">
        <v>64.77</v>
      </c>
      <c r="O300" s="74">
        <v>64.77</v>
      </c>
      <c r="P300" s="74">
        <v>64.77</v>
      </c>
      <c r="Q300" s="74">
        <v>64.77</v>
      </c>
      <c r="R300" s="74">
        <v>64.77</v>
      </c>
      <c r="S300" s="74">
        <v>64.77</v>
      </c>
      <c r="T300" s="74">
        <v>64.77</v>
      </c>
      <c r="U300" s="74">
        <v>64.77</v>
      </c>
      <c r="V300" s="74">
        <v>64.77</v>
      </c>
      <c r="W300" s="74">
        <v>64.77</v>
      </c>
      <c r="X300" s="74">
        <v>64.77</v>
      </c>
      <c r="Y300" s="81">
        <v>64.77</v>
      </c>
    </row>
    <row r="301" spans="1:25" s="62" customFormat="1" ht="18.75" hidden="1" customHeight="1" outlineLevel="1" x14ac:dyDescent="0.2">
      <c r="A301" s="58" t="s">
        <v>10</v>
      </c>
      <c r="B301" s="76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81"/>
    </row>
    <row r="302" spans="1:25" s="62" customFormat="1" ht="18.75" hidden="1" customHeight="1" outlineLevel="1" thickBot="1" x14ac:dyDescent="0.25">
      <c r="A302" s="147" t="s">
        <v>11</v>
      </c>
      <c r="B302" s="77">
        <v>2.496</v>
      </c>
      <c r="C302" s="75">
        <v>2.496</v>
      </c>
      <c r="D302" s="75">
        <v>2.496</v>
      </c>
      <c r="E302" s="75">
        <v>2.496</v>
      </c>
      <c r="F302" s="75">
        <v>2.496</v>
      </c>
      <c r="G302" s="75">
        <v>2.496</v>
      </c>
      <c r="H302" s="75">
        <v>2.496</v>
      </c>
      <c r="I302" s="75">
        <v>2.496</v>
      </c>
      <c r="J302" s="75">
        <v>2.496</v>
      </c>
      <c r="K302" s="75">
        <v>2.496</v>
      </c>
      <c r="L302" s="75">
        <v>2.496</v>
      </c>
      <c r="M302" s="75">
        <v>2.496</v>
      </c>
      <c r="N302" s="75">
        <v>2.496</v>
      </c>
      <c r="O302" s="75">
        <v>2.496</v>
      </c>
      <c r="P302" s="75">
        <v>2.496</v>
      </c>
      <c r="Q302" s="75">
        <v>2.496</v>
      </c>
      <c r="R302" s="75">
        <v>2.496</v>
      </c>
      <c r="S302" s="75">
        <v>2.496</v>
      </c>
      <c r="T302" s="75">
        <v>2.496</v>
      </c>
      <c r="U302" s="75">
        <v>2.496</v>
      </c>
      <c r="V302" s="75">
        <v>2.496</v>
      </c>
      <c r="W302" s="75">
        <v>2.496</v>
      </c>
      <c r="X302" s="75">
        <v>2.496</v>
      </c>
      <c r="Y302" s="82">
        <v>2.496</v>
      </c>
    </row>
    <row r="303" spans="1:25" s="62" customFormat="1" ht="18.75" customHeight="1" collapsed="1" thickBot="1" x14ac:dyDescent="0.25">
      <c r="A303" s="111">
        <v>28</v>
      </c>
      <c r="B303" s="101">
        <f t="shared" ref="B303:Y303" si="85">SUM(B304:B307)</f>
        <v>871.85599999999999</v>
      </c>
      <c r="C303" s="102">
        <f t="shared" si="85"/>
        <v>809.77599999999995</v>
      </c>
      <c r="D303" s="102">
        <f t="shared" si="85"/>
        <v>831.16599999999994</v>
      </c>
      <c r="E303" s="103">
        <f t="shared" si="85"/>
        <v>853.39599999999996</v>
      </c>
      <c r="F303" s="103">
        <f t="shared" si="85"/>
        <v>856.096</v>
      </c>
      <c r="G303" s="103">
        <f t="shared" si="85"/>
        <v>845.39599999999996</v>
      </c>
      <c r="H303" s="103">
        <f t="shared" si="85"/>
        <v>838.92599999999993</v>
      </c>
      <c r="I303" s="103">
        <f t="shared" si="85"/>
        <v>792.68599999999992</v>
      </c>
      <c r="J303" s="103">
        <f t="shared" si="85"/>
        <v>810.25599999999997</v>
      </c>
      <c r="K303" s="104">
        <f t="shared" si="85"/>
        <v>813.67599999999993</v>
      </c>
      <c r="L303" s="103">
        <f t="shared" si="85"/>
        <v>827.41599999999994</v>
      </c>
      <c r="M303" s="105">
        <f t="shared" si="85"/>
        <v>836.58600000000001</v>
      </c>
      <c r="N303" s="104">
        <f t="shared" si="85"/>
        <v>791.65599999999995</v>
      </c>
      <c r="O303" s="103">
        <f t="shared" si="85"/>
        <v>776.99599999999998</v>
      </c>
      <c r="P303" s="105">
        <f t="shared" si="85"/>
        <v>777.85599999999999</v>
      </c>
      <c r="Q303" s="106">
        <f t="shared" si="85"/>
        <v>804.39599999999996</v>
      </c>
      <c r="R303" s="103">
        <f t="shared" si="85"/>
        <v>812.02599999999995</v>
      </c>
      <c r="S303" s="106">
        <f t="shared" si="85"/>
        <v>816.05599999999993</v>
      </c>
      <c r="T303" s="103">
        <f t="shared" si="85"/>
        <v>805.21600000000001</v>
      </c>
      <c r="U303" s="102">
        <f t="shared" si="85"/>
        <v>803.63599999999997</v>
      </c>
      <c r="V303" s="102">
        <f t="shared" si="85"/>
        <v>803.37599999999998</v>
      </c>
      <c r="W303" s="102">
        <f t="shared" si="85"/>
        <v>808.05599999999993</v>
      </c>
      <c r="X303" s="102">
        <f t="shared" si="85"/>
        <v>814.03599999999994</v>
      </c>
      <c r="Y303" s="107">
        <f t="shared" si="85"/>
        <v>811.40599999999995</v>
      </c>
    </row>
    <row r="304" spans="1:25" s="62" customFormat="1" ht="18.75" hidden="1" customHeight="1" outlineLevel="1" x14ac:dyDescent="0.2">
      <c r="A304" s="160" t="s">
        <v>8</v>
      </c>
      <c r="B304" s="215">
        <f>B146</f>
        <v>804.59</v>
      </c>
      <c r="C304" s="215">
        <f t="shared" ref="C304:Y304" si="86">C146</f>
        <v>742.51</v>
      </c>
      <c r="D304" s="215">
        <f t="shared" si="86"/>
        <v>763.9</v>
      </c>
      <c r="E304" s="215">
        <f t="shared" si="86"/>
        <v>786.13</v>
      </c>
      <c r="F304" s="215">
        <f t="shared" si="86"/>
        <v>788.83</v>
      </c>
      <c r="G304" s="215">
        <f t="shared" si="86"/>
        <v>778.13</v>
      </c>
      <c r="H304" s="215">
        <f t="shared" si="86"/>
        <v>771.66</v>
      </c>
      <c r="I304" s="215">
        <f t="shared" si="86"/>
        <v>725.42</v>
      </c>
      <c r="J304" s="215">
        <f t="shared" si="86"/>
        <v>742.99</v>
      </c>
      <c r="K304" s="215">
        <f t="shared" si="86"/>
        <v>746.41</v>
      </c>
      <c r="L304" s="215">
        <f t="shared" si="86"/>
        <v>760.15</v>
      </c>
      <c r="M304" s="215">
        <f t="shared" si="86"/>
        <v>769.32</v>
      </c>
      <c r="N304" s="215">
        <f t="shared" si="86"/>
        <v>724.39</v>
      </c>
      <c r="O304" s="215">
        <f t="shared" si="86"/>
        <v>709.73</v>
      </c>
      <c r="P304" s="215">
        <f t="shared" si="86"/>
        <v>710.59</v>
      </c>
      <c r="Q304" s="215">
        <f t="shared" si="86"/>
        <v>737.13</v>
      </c>
      <c r="R304" s="215">
        <f t="shared" si="86"/>
        <v>744.76</v>
      </c>
      <c r="S304" s="215">
        <f t="shared" si="86"/>
        <v>748.79</v>
      </c>
      <c r="T304" s="215">
        <f t="shared" si="86"/>
        <v>737.95</v>
      </c>
      <c r="U304" s="215">
        <f t="shared" si="86"/>
        <v>736.37</v>
      </c>
      <c r="V304" s="215">
        <f t="shared" si="86"/>
        <v>736.11</v>
      </c>
      <c r="W304" s="215">
        <f t="shared" si="86"/>
        <v>740.79</v>
      </c>
      <c r="X304" s="215">
        <f t="shared" si="86"/>
        <v>746.77</v>
      </c>
      <c r="Y304" s="215">
        <f t="shared" si="86"/>
        <v>744.14</v>
      </c>
    </row>
    <row r="305" spans="1:25" s="62" customFormat="1" ht="18.75" hidden="1" customHeight="1" outlineLevel="1" x14ac:dyDescent="0.2">
      <c r="A305" s="53" t="s">
        <v>9</v>
      </c>
      <c r="B305" s="76">
        <v>64.77</v>
      </c>
      <c r="C305" s="74">
        <v>64.77</v>
      </c>
      <c r="D305" s="74">
        <v>64.77</v>
      </c>
      <c r="E305" s="74">
        <v>64.77</v>
      </c>
      <c r="F305" s="74">
        <v>64.77</v>
      </c>
      <c r="G305" s="74">
        <v>64.77</v>
      </c>
      <c r="H305" s="74">
        <v>64.77</v>
      </c>
      <c r="I305" s="74">
        <v>64.77</v>
      </c>
      <c r="J305" s="74">
        <v>64.77</v>
      </c>
      <c r="K305" s="74">
        <v>64.77</v>
      </c>
      <c r="L305" s="74">
        <v>64.77</v>
      </c>
      <c r="M305" s="74">
        <v>64.77</v>
      </c>
      <c r="N305" s="74">
        <v>64.77</v>
      </c>
      <c r="O305" s="74">
        <v>64.77</v>
      </c>
      <c r="P305" s="74">
        <v>64.77</v>
      </c>
      <c r="Q305" s="74">
        <v>64.77</v>
      </c>
      <c r="R305" s="74">
        <v>64.77</v>
      </c>
      <c r="S305" s="74">
        <v>64.77</v>
      </c>
      <c r="T305" s="74">
        <v>64.77</v>
      </c>
      <c r="U305" s="74">
        <v>64.77</v>
      </c>
      <c r="V305" s="74">
        <v>64.77</v>
      </c>
      <c r="W305" s="74">
        <v>64.77</v>
      </c>
      <c r="X305" s="74">
        <v>64.77</v>
      </c>
      <c r="Y305" s="81">
        <v>64.77</v>
      </c>
    </row>
    <row r="306" spans="1:25" s="62" customFormat="1" ht="18.75" hidden="1" customHeight="1" outlineLevel="1" x14ac:dyDescent="0.2">
      <c r="A306" s="54" t="s">
        <v>10</v>
      </c>
      <c r="B306" s="76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81"/>
    </row>
    <row r="307" spans="1:25" s="62" customFormat="1" ht="18.75" hidden="1" customHeight="1" outlineLevel="1" thickBot="1" x14ac:dyDescent="0.25">
      <c r="A307" s="161" t="s">
        <v>11</v>
      </c>
      <c r="B307" s="77">
        <v>2.496</v>
      </c>
      <c r="C307" s="75">
        <v>2.496</v>
      </c>
      <c r="D307" s="75">
        <v>2.496</v>
      </c>
      <c r="E307" s="75">
        <v>2.496</v>
      </c>
      <c r="F307" s="75">
        <v>2.496</v>
      </c>
      <c r="G307" s="75">
        <v>2.496</v>
      </c>
      <c r="H307" s="75">
        <v>2.496</v>
      </c>
      <c r="I307" s="75">
        <v>2.496</v>
      </c>
      <c r="J307" s="75">
        <v>2.496</v>
      </c>
      <c r="K307" s="75">
        <v>2.496</v>
      </c>
      <c r="L307" s="75">
        <v>2.496</v>
      </c>
      <c r="M307" s="75">
        <v>2.496</v>
      </c>
      <c r="N307" s="75">
        <v>2.496</v>
      </c>
      <c r="O307" s="75">
        <v>2.496</v>
      </c>
      <c r="P307" s="75">
        <v>2.496</v>
      </c>
      <c r="Q307" s="75">
        <v>2.496</v>
      </c>
      <c r="R307" s="75">
        <v>2.496</v>
      </c>
      <c r="S307" s="75">
        <v>2.496</v>
      </c>
      <c r="T307" s="75">
        <v>2.496</v>
      </c>
      <c r="U307" s="75">
        <v>2.496</v>
      </c>
      <c r="V307" s="75">
        <v>2.496</v>
      </c>
      <c r="W307" s="75">
        <v>2.496</v>
      </c>
      <c r="X307" s="75">
        <v>2.496</v>
      </c>
      <c r="Y307" s="82">
        <v>2.496</v>
      </c>
    </row>
    <row r="308" spans="1:25" s="62" customFormat="1" ht="18.75" customHeight="1" collapsed="1" thickBot="1" x14ac:dyDescent="0.25">
      <c r="A308" s="109">
        <v>29</v>
      </c>
      <c r="B308" s="101">
        <f t="shared" ref="B308:Y308" si="87">SUM(B309:B312)</f>
        <v>792.23599999999999</v>
      </c>
      <c r="C308" s="102">
        <f t="shared" si="87"/>
        <v>757.82599999999991</v>
      </c>
      <c r="D308" s="102">
        <f t="shared" si="87"/>
        <v>776.01599999999996</v>
      </c>
      <c r="E308" s="103">
        <f t="shared" si="87"/>
        <v>792.49599999999998</v>
      </c>
      <c r="F308" s="103">
        <f t="shared" si="87"/>
        <v>787.76599999999996</v>
      </c>
      <c r="G308" s="103">
        <f t="shared" si="87"/>
        <v>776.35599999999999</v>
      </c>
      <c r="H308" s="103">
        <f t="shared" si="87"/>
        <v>762.64599999999996</v>
      </c>
      <c r="I308" s="103">
        <f t="shared" si="87"/>
        <v>756.21600000000001</v>
      </c>
      <c r="J308" s="103">
        <f t="shared" si="87"/>
        <v>755.55599999999993</v>
      </c>
      <c r="K308" s="104">
        <f t="shared" si="87"/>
        <v>769.17599999999993</v>
      </c>
      <c r="L308" s="103">
        <f t="shared" si="87"/>
        <v>765.846</v>
      </c>
      <c r="M308" s="105">
        <f t="shared" si="87"/>
        <v>778.25599999999997</v>
      </c>
      <c r="N308" s="104">
        <f t="shared" si="87"/>
        <v>764.81599999999992</v>
      </c>
      <c r="O308" s="103">
        <f t="shared" si="87"/>
        <v>763.62599999999998</v>
      </c>
      <c r="P308" s="105">
        <f t="shared" si="87"/>
        <v>759.55599999999993</v>
      </c>
      <c r="Q308" s="106">
        <f t="shared" si="87"/>
        <v>785.45600000000002</v>
      </c>
      <c r="R308" s="103">
        <f t="shared" si="87"/>
        <v>793.68599999999992</v>
      </c>
      <c r="S308" s="106">
        <f t="shared" si="87"/>
        <v>800.78599999999994</v>
      </c>
      <c r="T308" s="103">
        <f t="shared" si="87"/>
        <v>795.02599999999995</v>
      </c>
      <c r="U308" s="102">
        <f t="shared" si="87"/>
        <v>785.75599999999997</v>
      </c>
      <c r="V308" s="102">
        <f t="shared" si="87"/>
        <v>782.56599999999992</v>
      </c>
      <c r="W308" s="102">
        <f t="shared" si="87"/>
        <v>785.85599999999999</v>
      </c>
      <c r="X308" s="102">
        <f t="shared" si="87"/>
        <v>788.096</v>
      </c>
      <c r="Y308" s="107">
        <f t="shared" si="87"/>
        <v>781.41599999999994</v>
      </c>
    </row>
    <row r="309" spans="1:25" s="62" customFormat="1" ht="18.75" hidden="1" customHeight="1" outlineLevel="1" x14ac:dyDescent="0.2">
      <c r="A309" s="160" t="s">
        <v>8</v>
      </c>
      <c r="B309" s="215">
        <f>B151</f>
        <v>724.97</v>
      </c>
      <c r="C309" s="215">
        <f t="shared" ref="C309:Y309" si="88">C151</f>
        <v>690.56</v>
      </c>
      <c r="D309" s="215">
        <f t="shared" si="88"/>
        <v>708.75</v>
      </c>
      <c r="E309" s="215">
        <f t="shared" si="88"/>
        <v>725.23</v>
      </c>
      <c r="F309" s="215">
        <f t="shared" si="88"/>
        <v>720.5</v>
      </c>
      <c r="G309" s="215">
        <f t="shared" si="88"/>
        <v>709.09</v>
      </c>
      <c r="H309" s="215">
        <f t="shared" si="88"/>
        <v>695.38</v>
      </c>
      <c r="I309" s="215">
        <f t="shared" si="88"/>
        <v>688.95</v>
      </c>
      <c r="J309" s="215">
        <f t="shared" si="88"/>
        <v>688.29</v>
      </c>
      <c r="K309" s="215">
        <f t="shared" si="88"/>
        <v>701.91</v>
      </c>
      <c r="L309" s="215">
        <f t="shared" si="88"/>
        <v>698.58</v>
      </c>
      <c r="M309" s="215">
        <f t="shared" si="88"/>
        <v>710.99</v>
      </c>
      <c r="N309" s="215">
        <f t="shared" si="88"/>
        <v>697.55</v>
      </c>
      <c r="O309" s="215">
        <f t="shared" si="88"/>
        <v>696.36</v>
      </c>
      <c r="P309" s="215">
        <f t="shared" si="88"/>
        <v>692.29</v>
      </c>
      <c r="Q309" s="215">
        <f t="shared" si="88"/>
        <v>718.19</v>
      </c>
      <c r="R309" s="215">
        <f t="shared" si="88"/>
        <v>726.42</v>
      </c>
      <c r="S309" s="215">
        <f t="shared" si="88"/>
        <v>733.52</v>
      </c>
      <c r="T309" s="215">
        <f t="shared" si="88"/>
        <v>727.76</v>
      </c>
      <c r="U309" s="215">
        <f t="shared" si="88"/>
        <v>718.49</v>
      </c>
      <c r="V309" s="215">
        <f t="shared" si="88"/>
        <v>715.3</v>
      </c>
      <c r="W309" s="215">
        <f t="shared" si="88"/>
        <v>718.59</v>
      </c>
      <c r="X309" s="215">
        <f t="shared" si="88"/>
        <v>720.83</v>
      </c>
      <c r="Y309" s="215">
        <f t="shared" si="88"/>
        <v>714.15</v>
      </c>
    </row>
    <row r="310" spans="1:25" s="62" customFormat="1" ht="18.75" hidden="1" customHeight="1" outlineLevel="1" x14ac:dyDescent="0.2">
      <c r="A310" s="53" t="s">
        <v>9</v>
      </c>
      <c r="B310" s="76">
        <v>64.77</v>
      </c>
      <c r="C310" s="74">
        <v>64.77</v>
      </c>
      <c r="D310" s="74">
        <v>64.77</v>
      </c>
      <c r="E310" s="74">
        <v>64.77</v>
      </c>
      <c r="F310" s="74">
        <v>64.77</v>
      </c>
      <c r="G310" s="74">
        <v>64.77</v>
      </c>
      <c r="H310" s="74">
        <v>64.77</v>
      </c>
      <c r="I310" s="74">
        <v>64.77</v>
      </c>
      <c r="J310" s="74">
        <v>64.77</v>
      </c>
      <c r="K310" s="74">
        <v>64.77</v>
      </c>
      <c r="L310" s="74">
        <v>64.77</v>
      </c>
      <c r="M310" s="74">
        <v>64.77</v>
      </c>
      <c r="N310" s="74">
        <v>64.77</v>
      </c>
      <c r="O310" s="74">
        <v>64.77</v>
      </c>
      <c r="P310" s="74">
        <v>64.77</v>
      </c>
      <c r="Q310" s="74">
        <v>64.77</v>
      </c>
      <c r="R310" s="74">
        <v>64.77</v>
      </c>
      <c r="S310" s="74">
        <v>64.77</v>
      </c>
      <c r="T310" s="74">
        <v>64.77</v>
      </c>
      <c r="U310" s="74">
        <v>64.77</v>
      </c>
      <c r="V310" s="74">
        <v>64.77</v>
      </c>
      <c r="W310" s="74">
        <v>64.77</v>
      </c>
      <c r="X310" s="74">
        <v>64.77</v>
      </c>
      <c r="Y310" s="81">
        <v>64.77</v>
      </c>
    </row>
    <row r="311" spans="1:25" s="62" customFormat="1" ht="18.75" hidden="1" customHeight="1" outlineLevel="1" x14ac:dyDescent="0.2">
      <c r="A311" s="54" t="s">
        <v>10</v>
      </c>
      <c r="B311" s="76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81"/>
    </row>
    <row r="312" spans="1:25" s="62" customFormat="1" ht="18.75" hidden="1" customHeight="1" outlineLevel="1" thickBot="1" x14ac:dyDescent="0.25">
      <c r="A312" s="161" t="s">
        <v>11</v>
      </c>
      <c r="B312" s="77">
        <v>2.496</v>
      </c>
      <c r="C312" s="75">
        <v>2.496</v>
      </c>
      <c r="D312" s="75">
        <v>2.496</v>
      </c>
      <c r="E312" s="75">
        <v>2.496</v>
      </c>
      <c r="F312" s="75">
        <v>2.496</v>
      </c>
      <c r="G312" s="75">
        <v>2.496</v>
      </c>
      <c r="H312" s="75">
        <v>2.496</v>
      </c>
      <c r="I312" s="75">
        <v>2.496</v>
      </c>
      <c r="J312" s="75">
        <v>2.496</v>
      </c>
      <c r="K312" s="75">
        <v>2.496</v>
      </c>
      <c r="L312" s="75">
        <v>2.496</v>
      </c>
      <c r="M312" s="75">
        <v>2.496</v>
      </c>
      <c r="N312" s="75">
        <v>2.496</v>
      </c>
      <c r="O312" s="75">
        <v>2.496</v>
      </c>
      <c r="P312" s="75">
        <v>2.496</v>
      </c>
      <c r="Q312" s="75">
        <v>2.496</v>
      </c>
      <c r="R312" s="75">
        <v>2.496</v>
      </c>
      <c r="S312" s="75">
        <v>2.496</v>
      </c>
      <c r="T312" s="75">
        <v>2.496</v>
      </c>
      <c r="U312" s="75">
        <v>2.496</v>
      </c>
      <c r="V312" s="75">
        <v>2.496</v>
      </c>
      <c r="W312" s="75">
        <v>2.496</v>
      </c>
      <c r="X312" s="75">
        <v>2.496</v>
      </c>
      <c r="Y312" s="82">
        <v>2.496</v>
      </c>
    </row>
    <row r="313" spans="1:25" s="62" customFormat="1" ht="18.75" customHeight="1" collapsed="1" thickBot="1" x14ac:dyDescent="0.25">
      <c r="A313" s="110">
        <v>30</v>
      </c>
      <c r="B313" s="101">
        <f t="shared" ref="B313:Y313" si="89">SUM(B314:B317)</f>
        <v>818.06599999999992</v>
      </c>
      <c r="C313" s="102">
        <f t="shared" si="89"/>
        <v>795.48599999999999</v>
      </c>
      <c r="D313" s="102">
        <f t="shared" si="89"/>
        <v>800.94599999999991</v>
      </c>
      <c r="E313" s="103">
        <f t="shared" si="89"/>
        <v>818.00599999999997</v>
      </c>
      <c r="F313" s="103">
        <f t="shared" si="89"/>
        <v>805.05599999999993</v>
      </c>
      <c r="G313" s="103">
        <f t="shared" si="89"/>
        <v>804.74599999999998</v>
      </c>
      <c r="H313" s="103">
        <f t="shared" si="89"/>
        <v>808.83600000000001</v>
      </c>
      <c r="I313" s="103">
        <f t="shared" si="89"/>
        <v>787.74599999999998</v>
      </c>
      <c r="J313" s="103">
        <f t="shared" si="89"/>
        <v>801.346</v>
      </c>
      <c r="K313" s="104">
        <f t="shared" si="89"/>
        <v>812.16599999999994</v>
      </c>
      <c r="L313" s="103">
        <f t="shared" si="89"/>
        <v>803.44599999999991</v>
      </c>
      <c r="M313" s="105">
        <f t="shared" si="89"/>
        <v>814.82599999999991</v>
      </c>
      <c r="N313" s="104">
        <f t="shared" si="89"/>
        <v>817.41599999999994</v>
      </c>
      <c r="O313" s="103">
        <f t="shared" si="89"/>
        <v>792.91599999999994</v>
      </c>
      <c r="P313" s="105">
        <f t="shared" si="89"/>
        <v>799.28599999999994</v>
      </c>
      <c r="Q313" s="106">
        <f t="shared" si="89"/>
        <v>823.726</v>
      </c>
      <c r="R313" s="103">
        <f t="shared" si="89"/>
        <v>832.76599999999996</v>
      </c>
      <c r="S313" s="106">
        <f t="shared" si="89"/>
        <v>837.21600000000001</v>
      </c>
      <c r="T313" s="103">
        <f t="shared" si="89"/>
        <v>832.27599999999995</v>
      </c>
      <c r="U313" s="102">
        <f t="shared" si="89"/>
        <v>822.38599999999997</v>
      </c>
      <c r="V313" s="102">
        <f t="shared" si="89"/>
        <v>827.62599999999998</v>
      </c>
      <c r="W313" s="102">
        <f t="shared" si="89"/>
        <v>829.23599999999999</v>
      </c>
      <c r="X313" s="102">
        <f t="shared" si="89"/>
        <v>822.64599999999996</v>
      </c>
      <c r="Y313" s="107">
        <f t="shared" si="89"/>
        <v>822.69599999999991</v>
      </c>
    </row>
    <row r="314" spans="1:25" s="62" customFormat="1" ht="18.75" hidden="1" customHeight="1" outlineLevel="1" x14ac:dyDescent="0.2">
      <c r="A314" s="56" t="s">
        <v>8</v>
      </c>
      <c r="B314" s="215">
        <f>B156</f>
        <v>750.8</v>
      </c>
      <c r="C314" s="215">
        <f t="shared" ref="C314:Y314" si="90">C156</f>
        <v>728.22</v>
      </c>
      <c r="D314" s="215">
        <f t="shared" si="90"/>
        <v>733.68</v>
      </c>
      <c r="E314" s="215">
        <f t="shared" si="90"/>
        <v>750.74</v>
      </c>
      <c r="F314" s="215">
        <f t="shared" si="90"/>
        <v>737.79</v>
      </c>
      <c r="G314" s="215">
        <f t="shared" si="90"/>
        <v>737.48</v>
      </c>
      <c r="H314" s="215">
        <f t="shared" si="90"/>
        <v>741.57</v>
      </c>
      <c r="I314" s="215">
        <f t="shared" si="90"/>
        <v>720.48</v>
      </c>
      <c r="J314" s="215">
        <f t="shared" si="90"/>
        <v>734.08</v>
      </c>
      <c r="K314" s="215">
        <f t="shared" si="90"/>
        <v>744.9</v>
      </c>
      <c r="L314" s="215">
        <f t="shared" si="90"/>
        <v>736.18</v>
      </c>
      <c r="M314" s="215">
        <f t="shared" si="90"/>
        <v>747.56</v>
      </c>
      <c r="N314" s="215">
        <f t="shared" si="90"/>
        <v>750.15</v>
      </c>
      <c r="O314" s="215">
        <f t="shared" si="90"/>
        <v>725.65</v>
      </c>
      <c r="P314" s="215">
        <f t="shared" si="90"/>
        <v>732.02</v>
      </c>
      <c r="Q314" s="215">
        <f t="shared" si="90"/>
        <v>756.46</v>
      </c>
      <c r="R314" s="215">
        <f t="shared" si="90"/>
        <v>765.5</v>
      </c>
      <c r="S314" s="215">
        <f t="shared" si="90"/>
        <v>769.95</v>
      </c>
      <c r="T314" s="215">
        <f t="shared" si="90"/>
        <v>765.01</v>
      </c>
      <c r="U314" s="215">
        <f t="shared" si="90"/>
        <v>755.12</v>
      </c>
      <c r="V314" s="215">
        <f t="shared" si="90"/>
        <v>760.36</v>
      </c>
      <c r="W314" s="215">
        <f t="shared" si="90"/>
        <v>761.97</v>
      </c>
      <c r="X314" s="215">
        <f t="shared" si="90"/>
        <v>755.38</v>
      </c>
      <c r="Y314" s="215">
        <f t="shared" si="90"/>
        <v>755.43</v>
      </c>
    </row>
    <row r="315" spans="1:25" s="62" customFormat="1" ht="18.75" hidden="1" customHeight="1" outlineLevel="1" x14ac:dyDescent="0.2">
      <c r="A315" s="57" t="s">
        <v>9</v>
      </c>
      <c r="B315" s="76">
        <v>64.77</v>
      </c>
      <c r="C315" s="74">
        <v>64.77</v>
      </c>
      <c r="D315" s="74">
        <v>64.77</v>
      </c>
      <c r="E315" s="74">
        <v>64.77</v>
      </c>
      <c r="F315" s="74">
        <v>64.77</v>
      </c>
      <c r="G315" s="74">
        <v>64.77</v>
      </c>
      <c r="H315" s="74">
        <v>64.77</v>
      </c>
      <c r="I315" s="74">
        <v>64.77</v>
      </c>
      <c r="J315" s="74">
        <v>64.77</v>
      </c>
      <c r="K315" s="74">
        <v>64.77</v>
      </c>
      <c r="L315" s="74">
        <v>64.77</v>
      </c>
      <c r="M315" s="74">
        <v>64.77</v>
      </c>
      <c r="N315" s="74">
        <v>64.77</v>
      </c>
      <c r="O315" s="74">
        <v>64.77</v>
      </c>
      <c r="P315" s="74">
        <v>64.77</v>
      </c>
      <c r="Q315" s="74">
        <v>64.77</v>
      </c>
      <c r="R315" s="74">
        <v>64.77</v>
      </c>
      <c r="S315" s="74">
        <v>64.77</v>
      </c>
      <c r="T315" s="74">
        <v>64.77</v>
      </c>
      <c r="U315" s="74">
        <v>64.77</v>
      </c>
      <c r="V315" s="74">
        <v>64.77</v>
      </c>
      <c r="W315" s="74">
        <v>64.77</v>
      </c>
      <c r="X315" s="74">
        <v>64.77</v>
      </c>
      <c r="Y315" s="81">
        <v>64.77</v>
      </c>
    </row>
    <row r="316" spans="1:25" s="62" customFormat="1" ht="18.75" hidden="1" customHeight="1" outlineLevel="1" x14ac:dyDescent="0.2">
      <c r="A316" s="58" t="s">
        <v>10</v>
      </c>
      <c r="B316" s="76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81"/>
    </row>
    <row r="317" spans="1:25" s="62" customFormat="1" ht="18.75" hidden="1" customHeight="1" outlineLevel="1" thickBot="1" x14ac:dyDescent="0.25">
      <c r="A317" s="147" t="s">
        <v>11</v>
      </c>
      <c r="B317" s="77">
        <v>2.496</v>
      </c>
      <c r="C317" s="75">
        <v>2.496</v>
      </c>
      <c r="D317" s="75">
        <v>2.496</v>
      </c>
      <c r="E317" s="75">
        <v>2.496</v>
      </c>
      <c r="F317" s="75">
        <v>2.496</v>
      </c>
      <c r="G317" s="75">
        <v>2.496</v>
      </c>
      <c r="H317" s="75">
        <v>2.496</v>
      </c>
      <c r="I317" s="75">
        <v>2.496</v>
      </c>
      <c r="J317" s="75">
        <v>2.496</v>
      </c>
      <c r="K317" s="75">
        <v>2.496</v>
      </c>
      <c r="L317" s="75">
        <v>2.496</v>
      </c>
      <c r="M317" s="75">
        <v>2.496</v>
      </c>
      <c r="N317" s="75">
        <v>2.496</v>
      </c>
      <c r="O317" s="75">
        <v>2.496</v>
      </c>
      <c r="P317" s="75">
        <v>2.496</v>
      </c>
      <c r="Q317" s="75">
        <v>2.496</v>
      </c>
      <c r="R317" s="75">
        <v>2.496</v>
      </c>
      <c r="S317" s="75">
        <v>2.496</v>
      </c>
      <c r="T317" s="75">
        <v>2.496</v>
      </c>
      <c r="U317" s="75">
        <v>2.496</v>
      </c>
      <c r="V317" s="75">
        <v>2.496</v>
      </c>
      <c r="W317" s="75">
        <v>2.496</v>
      </c>
      <c r="X317" s="75">
        <v>2.496</v>
      </c>
      <c r="Y317" s="82">
        <v>2.496</v>
      </c>
    </row>
    <row r="318" spans="1:25" s="62" customFormat="1" ht="18.75" customHeight="1" collapsed="1" thickBot="1" x14ac:dyDescent="0.25">
      <c r="A318" s="112">
        <v>31</v>
      </c>
      <c r="B318" s="101">
        <f t="shared" ref="B318:Y318" si="91">SUM(B319:B322)</f>
        <v>791.92599999999993</v>
      </c>
      <c r="C318" s="102">
        <f t="shared" si="91"/>
        <v>767.42599999999993</v>
      </c>
      <c r="D318" s="102">
        <f t="shared" si="91"/>
        <v>777.44599999999991</v>
      </c>
      <c r="E318" s="103">
        <f t="shared" si="91"/>
        <v>791.04599999999994</v>
      </c>
      <c r="F318" s="103">
        <f t="shared" si="91"/>
        <v>784.62599999999998</v>
      </c>
      <c r="G318" s="103">
        <f t="shared" si="91"/>
        <v>783.26599999999996</v>
      </c>
      <c r="H318" s="103">
        <f t="shared" si="91"/>
        <v>780.23599999999999</v>
      </c>
      <c r="I318" s="103">
        <f t="shared" si="91"/>
        <v>762.55599999999993</v>
      </c>
      <c r="J318" s="103">
        <f t="shared" si="91"/>
        <v>766.73599999999999</v>
      </c>
      <c r="K318" s="104">
        <f t="shared" si="91"/>
        <v>774.13599999999997</v>
      </c>
      <c r="L318" s="103">
        <f t="shared" si="91"/>
        <v>773.40599999999995</v>
      </c>
      <c r="M318" s="105">
        <f t="shared" si="91"/>
        <v>773.40599999999995</v>
      </c>
      <c r="N318" s="104">
        <f t="shared" si="91"/>
        <v>782.48599999999999</v>
      </c>
      <c r="O318" s="103">
        <f t="shared" si="91"/>
        <v>764.01599999999996</v>
      </c>
      <c r="P318" s="105">
        <f t="shared" si="91"/>
        <v>769.08600000000001</v>
      </c>
      <c r="Q318" s="106">
        <f t="shared" si="91"/>
        <v>798.13599999999997</v>
      </c>
      <c r="R318" s="103">
        <f t="shared" si="91"/>
        <v>801.86599999999999</v>
      </c>
      <c r="S318" s="106">
        <f t="shared" si="91"/>
        <v>805.32599999999991</v>
      </c>
      <c r="T318" s="103">
        <f t="shared" si="91"/>
        <v>785.43599999999992</v>
      </c>
      <c r="U318" s="102">
        <f t="shared" si="91"/>
        <v>790.74599999999998</v>
      </c>
      <c r="V318" s="102">
        <f t="shared" si="91"/>
        <v>792.346</v>
      </c>
      <c r="W318" s="102">
        <f t="shared" si="91"/>
        <v>796.00599999999997</v>
      </c>
      <c r="X318" s="102">
        <f t="shared" si="91"/>
        <v>800.14599999999996</v>
      </c>
      <c r="Y318" s="107">
        <f t="shared" si="91"/>
        <v>794.67599999999993</v>
      </c>
    </row>
    <row r="319" spans="1:25" s="62" customFormat="1" ht="18.75" hidden="1" customHeight="1" outlineLevel="1" x14ac:dyDescent="0.2">
      <c r="A319" s="160" t="s">
        <v>8</v>
      </c>
      <c r="B319" s="215">
        <f>B161</f>
        <v>724.66</v>
      </c>
      <c r="C319" s="215">
        <f t="shared" ref="C319:Y319" si="92">C161</f>
        <v>700.16</v>
      </c>
      <c r="D319" s="215">
        <f t="shared" si="92"/>
        <v>710.18</v>
      </c>
      <c r="E319" s="215">
        <f t="shared" si="92"/>
        <v>723.78</v>
      </c>
      <c r="F319" s="215">
        <f t="shared" si="92"/>
        <v>717.36</v>
      </c>
      <c r="G319" s="215">
        <f t="shared" si="92"/>
        <v>716</v>
      </c>
      <c r="H319" s="215">
        <f t="shared" si="92"/>
        <v>712.97</v>
      </c>
      <c r="I319" s="215">
        <f t="shared" si="92"/>
        <v>695.29</v>
      </c>
      <c r="J319" s="215">
        <f t="shared" si="92"/>
        <v>699.47</v>
      </c>
      <c r="K319" s="215">
        <f t="shared" si="92"/>
        <v>706.87</v>
      </c>
      <c r="L319" s="215">
        <f t="shared" si="92"/>
        <v>706.14</v>
      </c>
      <c r="M319" s="215">
        <f t="shared" si="92"/>
        <v>706.14</v>
      </c>
      <c r="N319" s="215">
        <f t="shared" si="92"/>
        <v>715.22</v>
      </c>
      <c r="O319" s="215">
        <f t="shared" si="92"/>
        <v>696.75</v>
      </c>
      <c r="P319" s="215">
        <f t="shared" si="92"/>
        <v>701.82</v>
      </c>
      <c r="Q319" s="215">
        <f t="shared" si="92"/>
        <v>730.87</v>
      </c>
      <c r="R319" s="215">
        <f t="shared" si="92"/>
        <v>734.6</v>
      </c>
      <c r="S319" s="215">
        <f t="shared" si="92"/>
        <v>738.06</v>
      </c>
      <c r="T319" s="215">
        <f t="shared" si="92"/>
        <v>718.17</v>
      </c>
      <c r="U319" s="215">
        <f t="shared" si="92"/>
        <v>723.48</v>
      </c>
      <c r="V319" s="215">
        <f t="shared" si="92"/>
        <v>725.08</v>
      </c>
      <c r="W319" s="215">
        <f t="shared" si="92"/>
        <v>728.74</v>
      </c>
      <c r="X319" s="215">
        <f t="shared" si="92"/>
        <v>732.88</v>
      </c>
      <c r="Y319" s="215">
        <f t="shared" si="92"/>
        <v>727.41</v>
      </c>
    </row>
    <row r="320" spans="1:25" s="62" customFormat="1" ht="18.75" hidden="1" customHeight="1" outlineLevel="1" x14ac:dyDescent="0.2">
      <c r="A320" s="53" t="s">
        <v>9</v>
      </c>
      <c r="B320" s="76">
        <v>64.77</v>
      </c>
      <c r="C320" s="74">
        <v>64.77</v>
      </c>
      <c r="D320" s="74">
        <v>64.77</v>
      </c>
      <c r="E320" s="74">
        <v>64.77</v>
      </c>
      <c r="F320" s="74">
        <v>64.77</v>
      </c>
      <c r="G320" s="74">
        <v>64.77</v>
      </c>
      <c r="H320" s="74">
        <v>64.77</v>
      </c>
      <c r="I320" s="74">
        <v>64.77</v>
      </c>
      <c r="J320" s="74">
        <v>64.77</v>
      </c>
      <c r="K320" s="74">
        <v>64.77</v>
      </c>
      <c r="L320" s="74">
        <v>64.77</v>
      </c>
      <c r="M320" s="74">
        <v>64.77</v>
      </c>
      <c r="N320" s="74">
        <v>64.77</v>
      </c>
      <c r="O320" s="74">
        <v>64.77</v>
      </c>
      <c r="P320" s="74">
        <v>64.77</v>
      </c>
      <c r="Q320" s="74">
        <v>64.77</v>
      </c>
      <c r="R320" s="74">
        <v>64.77</v>
      </c>
      <c r="S320" s="74">
        <v>64.77</v>
      </c>
      <c r="T320" s="74">
        <v>64.77</v>
      </c>
      <c r="U320" s="74">
        <v>64.77</v>
      </c>
      <c r="V320" s="74">
        <v>64.77</v>
      </c>
      <c r="W320" s="74">
        <v>64.77</v>
      </c>
      <c r="X320" s="74">
        <v>64.77</v>
      </c>
      <c r="Y320" s="81">
        <v>64.77</v>
      </c>
    </row>
    <row r="321" spans="1:25" s="62" customFormat="1" ht="18.75" hidden="1" customHeight="1" outlineLevel="1" x14ac:dyDescent="0.2">
      <c r="A321" s="54" t="s">
        <v>10</v>
      </c>
      <c r="B321" s="76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81"/>
    </row>
    <row r="322" spans="1:25" s="62" customFormat="1" ht="18.75" hidden="1" customHeight="1" outlineLevel="1" thickBot="1" x14ac:dyDescent="0.25">
      <c r="A322" s="161" t="s">
        <v>11</v>
      </c>
      <c r="B322" s="77">
        <v>2.496</v>
      </c>
      <c r="C322" s="75">
        <v>2.496</v>
      </c>
      <c r="D322" s="75">
        <v>2.496</v>
      </c>
      <c r="E322" s="75">
        <v>2.496</v>
      </c>
      <c r="F322" s="75">
        <v>2.496</v>
      </c>
      <c r="G322" s="75">
        <v>2.496</v>
      </c>
      <c r="H322" s="75">
        <v>2.496</v>
      </c>
      <c r="I322" s="75">
        <v>2.496</v>
      </c>
      <c r="J322" s="75">
        <v>2.496</v>
      </c>
      <c r="K322" s="75">
        <v>2.496</v>
      </c>
      <c r="L322" s="75">
        <v>2.496</v>
      </c>
      <c r="M322" s="75">
        <v>2.496</v>
      </c>
      <c r="N322" s="75">
        <v>2.496</v>
      </c>
      <c r="O322" s="75">
        <v>2.496</v>
      </c>
      <c r="P322" s="75">
        <v>2.496</v>
      </c>
      <c r="Q322" s="75">
        <v>2.496</v>
      </c>
      <c r="R322" s="75">
        <v>2.496</v>
      </c>
      <c r="S322" s="75">
        <v>2.496</v>
      </c>
      <c r="T322" s="75">
        <v>2.496</v>
      </c>
      <c r="U322" s="75">
        <v>2.496</v>
      </c>
      <c r="V322" s="75">
        <v>2.496</v>
      </c>
      <c r="W322" s="75">
        <v>2.496</v>
      </c>
      <c r="X322" s="75">
        <v>2.496</v>
      </c>
      <c r="Y322" s="82">
        <v>2.496</v>
      </c>
    </row>
    <row r="323" spans="1:25" ht="15" collapsed="1" thickBot="1" x14ac:dyDescent="0.25">
      <c r="A323" s="85"/>
      <c r="B323" s="68"/>
      <c r="C323" s="68"/>
      <c r="D323" s="68"/>
      <c r="E323" s="68"/>
      <c r="F323" s="68"/>
      <c r="G323" s="68"/>
      <c r="H323" s="68"/>
      <c r="I323" s="68"/>
      <c r="J323" s="68"/>
      <c r="K323" s="68"/>
      <c r="L323" s="68"/>
      <c r="M323" s="68"/>
      <c r="N323" s="68"/>
      <c r="O323" s="68"/>
      <c r="P323" s="68"/>
      <c r="Q323" s="68"/>
      <c r="R323" s="68"/>
      <c r="S323" s="68"/>
      <c r="T323" s="68"/>
      <c r="U323" s="68"/>
      <c r="V323" s="68"/>
      <c r="W323" s="68"/>
      <c r="X323" s="68"/>
      <c r="Y323" s="85"/>
    </row>
    <row r="324" spans="1:25" s="62" customFormat="1" ht="30.75" customHeight="1" thickBot="1" x14ac:dyDescent="0.25">
      <c r="A324" s="411" t="s">
        <v>47</v>
      </c>
      <c r="B324" s="413" t="s">
        <v>80</v>
      </c>
      <c r="C324" s="414"/>
      <c r="D324" s="414"/>
      <c r="E324" s="414"/>
      <c r="F324" s="414"/>
      <c r="G324" s="414"/>
      <c r="H324" s="414"/>
      <c r="I324" s="414"/>
      <c r="J324" s="414"/>
      <c r="K324" s="414"/>
      <c r="L324" s="414"/>
      <c r="M324" s="414"/>
      <c r="N324" s="414"/>
      <c r="O324" s="414"/>
      <c r="P324" s="414"/>
      <c r="Q324" s="414"/>
      <c r="R324" s="414"/>
      <c r="S324" s="414"/>
      <c r="T324" s="414"/>
      <c r="U324" s="414"/>
      <c r="V324" s="414"/>
      <c r="W324" s="414"/>
      <c r="X324" s="414"/>
      <c r="Y324" s="415"/>
    </row>
    <row r="325" spans="1:25" s="62" customFormat="1" ht="35.25" customHeight="1" thickBot="1" x14ac:dyDescent="0.25">
      <c r="A325" s="412"/>
      <c r="B325" s="164" t="s">
        <v>46</v>
      </c>
      <c r="C325" s="165" t="s">
        <v>45</v>
      </c>
      <c r="D325" s="166" t="s">
        <v>44</v>
      </c>
      <c r="E325" s="165" t="s">
        <v>43</v>
      </c>
      <c r="F325" s="165" t="s">
        <v>42</v>
      </c>
      <c r="G325" s="165" t="s">
        <v>41</v>
      </c>
      <c r="H325" s="165" t="s">
        <v>40</v>
      </c>
      <c r="I325" s="165" t="s">
        <v>39</v>
      </c>
      <c r="J325" s="165" t="s">
        <v>38</v>
      </c>
      <c r="K325" s="167" t="s">
        <v>37</v>
      </c>
      <c r="L325" s="165" t="s">
        <v>36</v>
      </c>
      <c r="M325" s="168" t="s">
        <v>35</v>
      </c>
      <c r="N325" s="167" t="s">
        <v>34</v>
      </c>
      <c r="O325" s="165" t="s">
        <v>33</v>
      </c>
      <c r="P325" s="168" t="s">
        <v>32</v>
      </c>
      <c r="Q325" s="166" t="s">
        <v>31</v>
      </c>
      <c r="R325" s="165" t="s">
        <v>30</v>
      </c>
      <c r="S325" s="166" t="s">
        <v>29</v>
      </c>
      <c r="T325" s="165" t="s">
        <v>28</v>
      </c>
      <c r="U325" s="166" t="s">
        <v>27</v>
      </c>
      <c r="V325" s="165" t="s">
        <v>26</v>
      </c>
      <c r="W325" s="166" t="s">
        <v>25</v>
      </c>
      <c r="X325" s="165" t="s">
        <v>24</v>
      </c>
      <c r="Y325" s="169" t="s">
        <v>23</v>
      </c>
    </row>
    <row r="326" spans="1:25" s="62" customFormat="1" ht="18.75" customHeight="1" thickBot="1" x14ac:dyDescent="0.25">
      <c r="A326" s="113">
        <v>1</v>
      </c>
      <c r="B326" s="101">
        <f t="shared" ref="B326:Y326" si="93">SUM(B327:B330)</f>
        <v>958.10599999999999</v>
      </c>
      <c r="C326" s="102">
        <f t="shared" si="93"/>
        <v>925.74599999999998</v>
      </c>
      <c r="D326" s="102">
        <f t="shared" si="93"/>
        <v>916.37599999999998</v>
      </c>
      <c r="E326" s="103">
        <f t="shared" si="93"/>
        <v>890.52600000000007</v>
      </c>
      <c r="F326" s="103">
        <f t="shared" si="93"/>
        <v>873.44600000000003</v>
      </c>
      <c r="G326" s="103">
        <f t="shared" si="93"/>
        <v>944.89600000000007</v>
      </c>
      <c r="H326" s="103">
        <f t="shared" si="93"/>
        <v>932.79600000000005</v>
      </c>
      <c r="I326" s="103">
        <f t="shared" si="93"/>
        <v>934.76599999999996</v>
      </c>
      <c r="J326" s="103">
        <f t="shared" si="93"/>
        <v>937.74599999999998</v>
      </c>
      <c r="K326" s="104">
        <f t="shared" si="93"/>
        <v>926.25599999999997</v>
      </c>
      <c r="L326" s="103">
        <f t="shared" si="93"/>
        <v>940.43600000000004</v>
      </c>
      <c r="M326" s="105">
        <f t="shared" si="93"/>
        <v>942.88599999999997</v>
      </c>
      <c r="N326" s="104">
        <f t="shared" si="93"/>
        <v>956.31600000000003</v>
      </c>
      <c r="O326" s="103">
        <f t="shared" si="93"/>
        <v>939.846</v>
      </c>
      <c r="P326" s="105">
        <f t="shared" si="93"/>
        <v>939.21600000000001</v>
      </c>
      <c r="Q326" s="106">
        <f t="shared" si="93"/>
        <v>956.14600000000007</v>
      </c>
      <c r="R326" s="103">
        <f t="shared" si="93"/>
        <v>970.16600000000005</v>
      </c>
      <c r="S326" s="106">
        <f t="shared" si="93"/>
        <v>978.66600000000005</v>
      </c>
      <c r="T326" s="103">
        <f t="shared" si="93"/>
        <v>977.53600000000006</v>
      </c>
      <c r="U326" s="102">
        <f t="shared" si="93"/>
        <v>964.56600000000003</v>
      </c>
      <c r="V326" s="102">
        <f t="shared" si="93"/>
        <v>959.51599999999996</v>
      </c>
      <c r="W326" s="102">
        <f t="shared" si="93"/>
        <v>962.73599999999999</v>
      </c>
      <c r="X326" s="102">
        <f t="shared" si="93"/>
        <v>972.52600000000007</v>
      </c>
      <c r="Y326" s="107">
        <f t="shared" si="93"/>
        <v>963.596</v>
      </c>
    </row>
    <row r="327" spans="1:25" s="67" customFormat="1" ht="18.75" hidden="1" customHeight="1" outlineLevel="1" x14ac:dyDescent="0.2">
      <c r="A327" s="56" t="s">
        <v>8</v>
      </c>
      <c r="B327" s="70">
        <f>B11</f>
        <v>864.9</v>
      </c>
      <c r="C327" s="71">
        <f t="shared" ref="C327:Y327" si="94">C11</f>
        <v>832.54</v>
      </c>
      <c r="D327" s="71">
        <f t="shared" si="94"/>
        <v>823.17</v>
      </c>
      <c r="E327" s="72">
        <f t="shared" si="94"/>
        <v>797.32</v>
      </c>
      <c r="F327" s="71">
        <f t="shared" si="94"/>
        <v>780.24</v>
      </c>
      <c r="G327" s="71">
        <f t="shared" si="94"/>
        <v>851.69</v>
      </c>
      <c r="H327" s="71">
        <f t="shared" si="94"/>
        <v>839.59</v>
      </c>
      <c r="I327" s="71">
        <f t="shared" si="94"/>
        <v>841.56</v>
      </c>
      <c r="J327" s="73">
        <f t="shared" si="94"/>
        <v>844.54</v>
      </c>
      <c r="K327" s="71">
        <f t="shared" si="94"/>
        <v>833.05</v>
      </c>
      <c r="L327" s="71">
        <f t="shared" si="94"/>
        <v>847.23</v>
      </c>
      <c r="M327" s="71">
        <f t="shared" si="94"/>
        <v>849.68</v>
      </c>
      <c r="N327" s="71">
        <f t="shared" si="94"/>
        <v>863.11</v>
      </c>
      <c r="O327" s="71">
        <f t="shared" si="94"/>
        <v>846.64</v>
      </c>
      <c r="P327" s="71">
        <f t="shared" si="94"/>
        <v>846.01</v>
      </c>
      <c r="Q327" s="71">
        <f t="shared" si="94"/>
        <v>862.94</v>
      </c>
      <c r="R327" s="71">
        <f t="shared" si="94"/>
        <v>876.96</v>
      </c>
      <c r="S327" s="71">
        <f t="shared" si="94"/>
        <v>885.46</v>
      </c>
      <c r="T327" s="71">
        <f t="shared" si="94"/>
        <v>884.33</v>
      </c>
      <c r="U327" s="71">
        <f t="shared" si="94"/>
        <v>871.36</v>
      </c>
      <c r="V327" s="71">
        <f t="shared" si="94"/>
        <v>866.31</v>
      </c>
      <c r="W327" s="71">
        <f t="shared" si="94"/>
        <v>869.53</v>
      </c>
      <c r="X327" s="71">
        <f t="shared" si="94"/>
        <v>879.32</v>
      </c>
      <c r="Y327" s="79">
        <f t="shared" si="94"/>
        <v>870.39</v>
      </c>
    </row>
    <row r="328" spans="1:25" s="67" customFormat="1" ht="18.75" hidden="1" customHeight="1" outlineLevel="1" x14ac:dyDescent="0.2">
      <c r="A328" s="57" t="s">
        <v>9</v>
      </c>
      <c r="B328" s="76">
        <v>90.71</v>
      </c>
      <c r="C328" s="74">
        <v>90.71</v>
      </c>
      <c r="D328" s="74">
        <v>90.71</v>
      </c>
      <c r="E328" s="74">
        <v>90.71</v>
      </c>
      <c r="F328" s="74">
        <v>90.71</v>
      </c>
      <c r="G328" s="74">
        <v>90.71</v>
      </c>
      <c r="H328" s="74">
        <v>90.71</v>
      </c>
      <c r="I328" s="74">
        <v>90.71</v>
      </c>
      <c r="J328" s="74">
        <v>90.71</v>
      </c>
      <c r="K328" s="74">
        <v>90.71</v>
      </c>
      <c r="L328" s="74">
        <v>90.71</v>
      </c>
      <c r="M328" s="74">
        <v>90.71</v>
      </c>
      <c r="N328" s="74">
        <v>90.71</v>
      </c>
      <c r="O328" s="74">
        <v>90.71</v>
      </c>
      <c r="P328" s="74">
        <v>90.71</v>
      </c>
      <c r="Q328" s="74">
        <v>90.71</v>
      </c>
      <c r="R328" s="74">
        <v>90.71</v>
      </c>
      <c r="S328" s="74">
        <v>90.71</v>
      </c>
      <c r="T328" s="74">
        <v>90.71</v>
      </c>
      <c r="U328" s="74">
        <v>90.71</v>
      </c>
      <c r="V328" s="74">
        <v>90.71</v>
      </c>
      <c r="W328" s="74">
        <v>90.71</v>
      </c>
      <c r="X328" s="74">
        <v>90.71</v>
      </c>
      <c r="Y328" s="81">
        <v>90.71</v>
      </c>
    </row>
    <row r="329" spans="1:25" s="67" customFormat="1" ht="18.75" hidden="1" customHeight="1" outlineLevel="1" x14ac:dyDescent="0.2">
      <c r="A329" s="58" t="s">
        <v>10</v>
      </c>
      <c r="B329" s="76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81"/>
    </row>
    <row r="330" spans="1:25" s="67" customFormat="1" ht="18.75" hidden="1" customHeight="1" outlineLevel="1" thickBot="1" x14ac:dyDescent="0.25">
      <c r="A330" s="147" t="s">
        <v>11</v>
      </c>
      <c r="B330" s="77">
        <v>2.496</v>
      </c>
      <c r="C330" s="75">
        <v>2.496</v>
      </c>
      <c r="D330" s="75">
        <v>2.496</v>
      </c>
      <c r="E330" s="75">
        <v>2.496</v>
      </c>
      <c r="F330" s="75">
        <v>2.496</v>
      </c>
      <c r="G330" s="75">
        <v>2.496</v>
      </c>
      <c r="H330" s="75">
        <v>2.496</v>
      </c>
      <c r="I330" s="75">
        <v>2.496</v>
      </c>
      <c r="J330" s="75">
        <v>2.496</v>
      </c>
      <c r="K330" s="75">
        <v>2.496</v>
      </c>
      <c r="L330" s="75">
        <v>2.496</v>
      </c>
      <c r="M330" s="75">
        <v>2.496</v>
      </c>
      <c r="N330" s="75">
        <v>2.496</v>
      </c>
      <c r="O330" s="75">
        <v>2.496</v>
      </c>
      <c r="P330" s="75">
        <v>2.496</v>
      </c>
      <c r="Q330" s="75">
        <v>2.496</v>
      </c>
      <c r="R330" s="75">
        <v>2.496</v>
      </c>
      <c r="S330" s="75">
        <v>2.496</v>
      </c>
      <c r="T330" s="75">
        <v>2.496</v>
      </c>
      <c r="U330" s="75">
        <v>2.496</v>
      </c>
      <c r="V330" s="75">
        <v>2.496</v>
      </c>
      <c r="W330" s="75">
        <v>2.496</v>
      </c>
      <c r="X330" s="75">
        <v>2.496</v>
      </c>
      <c r="Y330" s="82">
        <v>2.496</v>
      </c>
    </row>
    <row r="331" spans="1:25" s="62" customFormat="1" ht="18.75" customHeight="1" collapsed="1" thickBot="1" x14ac:dyDescent="0.25">
      <c r="A331" s="112">
        <v>2</v>
      </c>
      <c r="B331" s="101">
        <f t="shared" ref="B331:Y331" si="95">SUM(B332:B335)</f>
        <v>1002.456</v>
      </c>
      <c r="C331" s="102">
        <f t="shared" si="95"/>
        <v>949.31600000000003</v>
      </c>
      <c r="D331" s="102">
        <f t="shared" si="95"/>
        <v>916.17600000000004</v>
      </c>
      <c r="E331" s="103">
        <f t="shared" si="95"/>
        <v>941.62599999999998</v>
      </c>
      <c r="F331" s="103">
        <f t="shared" si="95"/>
        <v>944.66600000000005</v>
      </c>
      <c r="G331" s="103">
        <f t="shared" si="95"/>
        <v>914.90600000000006</v>
      </c>
      <c r="H331" s="103">
        <f t="shared" si="95"/>
        <v>972.25599999999997</v>
      </c>
      <c r="I331" s="103">
        <f t="shared" si="95"/>
        <v>956.71600000000001</v>
      </c>
      <c r="J331" s="103">
        <f t="shared" si="95"/>
        <v>942.91600000000005</v>
      </c>
      <c r="K331" s="104">
        <f t="shared" si="95"/>
        <v>958.89600000000007</v>
      </c>
      <c r="L331" s="103">
        <f t="shared" si="95"/>
        <v>976.39600000000007</v>
      </c>
      <c r="M331" s="105">
        <f t="shared" si="95"/>
        <v>982.88599999999997</v>
      </c>
      <c r="N331" s="104">
        <f t="shared" si="95"/>
        <v>993.98599999999999</v>
      </c>
      <c r="O331" s="103">
        <f t="shared" si="95"/>
        <v>966.03600000000006</v>
      </c>
      <c r="P331" s="105">
        <f t="shared" si="95"/>
        <v>974.37599999999998</v>
      </c>
      <c r="Q331" s="106">
        <f t="shared" si="95"/>
        <v>1000.386</v>
      </c>
      <c r="R331" s="103">
        <f t="shared" si="95"/>
        <v>1028.116</v>
      </c>
      <c r="S331" s="106">
        <f t="shared" si="95"/>
        <v>1029.806</v>
      </c>
      <c r="T331" s="103">
        <f t="shared" si="95"/>
        <v>999.37599999999998</v>
      </c>
      <c r="U331" s="102">
        <f t="shared" si="95"/>
        <v>1002.246</v>
      </c>
      <c r="V331" s="102">
        <f t="shared" si="95"/>
        <v>1001.346</v>
      </c>
      <c r="W331" s="102">
        <f t="shared" si="95"/>
        <v>990.42600000000004</v>
      </c>
      <c r="X331" s="102">
        <f t="shared" si="95"/>
        <v>984.976</v>
      </c>
      <c r="Y331" s="107">
        <f t="shared" si="95"/>
        <v>987.33600000000001</v>
      </c>
    </row>
    <row r="332" spans="1:25" s="62" customFormat="1" ht="18.75" customHeight="1" outlineLevel="1" x14ac:dyDescent="0.2">
      <c r="A332" s="56" t="s">
        <v>8</v>
      </c>
      <c r="B332" s="70">
        <f>B16</f>
        <v>909.25</v>
      </c>
      <c r="C332" s="71">
        <f t="shared" ref="C332:Y332" si="96">C16</f>
        <v>856.11</v>
      </c>
      <c r="D332" s="71">
        <f t="shared" si="96"/>
        <v>822.97</v>
      </c>
      <c r="E332" s="72">
        <f t="shared" si="96"/>
        <v>848.42</v>
      </c>
      <c r="F332" s="71">
        <f t="shared" si="96"/>
        <v>851.46</v>
      </c>
      <c r="G332" s="71">
        <f t="shared" si="96"/>
        <v>821.7</v>
      </c>
      <c r="H332" s="71">
        <f t="shared" si="96"/>
        <v>879.05</v>
      </c>
      <c r="I332" s="71">
        <f t="shared" si="96"/>
        <v>863.51</v>
      </c>
      <c r="J332" s="73">
        <f t="shared" si="96"/>
        <v>849.71</v>
      </c>
      <c r="K332" s="71">
        <f t="shared" si="96"/>
        <v>865.69</v>
      </c>
      <c r="L332" s="71">
        <f t="shared" si="96"/>
        <v>883.19</v>
      </c>
      <c r="M332" s="71">
        <f t="shared" si="96"/>
        <v>889.68</v>
      </c>
      <c r="N332" s="71">
        <f t="shared" si="96"/>
        <v>900.78</v>
      </c>
      <c r="O332" s="71">
        <f t="shared" si="96"/>
        <v>872.83</v>
      </c>
      <c r="P332" s="71">
        <f t="shared" si="96"/>
        <v>881.17</v>
      </c>
      <c r="Q332" s="71">
        <f t="shared" si="96"/>
        <v>907.18</v>
      </c>
      <c r="R332" s="71">
        <f t="shared" si="96"/>
        <v>934.91</v>
      </c>
      <c r="S332" s="71">
        <f t="shared" si="96"/>
        <v>936.6</v>
      </c>
      <c r="T332" s="71">
        <f t="shared" si="96"/>
        <v>906.17</v>
      </c>
      <c r="U332" s="71">
        <f t="shared" si="96"/>
        <v>909.04</v>
      </c>
      <c r="V332" s="71">
        <f t="shared" si="96"/>
        <v>908.14</v>
      </c>
      <c r="W332" s="71">
        <f t="shared" si="96"/>
        <v>897.22</v>
      </c>
      <c r="X332" s="71">
        <f t="shared" si="96"/>
        <v>891.77</v>
      </c>
      <c r="Y332" s="79">
        <f t="shared" si="96"/>
        <v>894.13</v>
      </c>
    </row>
    <row r="333" spans="1:25" s="62" customFormat="1" ht="18.75" customHeight="1" outlineLevel="1" x14ac:dyDescent="0.2">
      <c r="A333" s="57" t="s">
        <v>9</v>
      </c>
      <c r="B333" s="76">
        <v>90.71</v>
      </c>
      <c r="C333" s="74">
        <v>90.71</v>
      </c>
      <c r="D333" s="74">
        <v>90.71</v>
      </c>
      <c r="E333" s="74">
        <v>90.71</v>
      </c>
      <c r="F333" s="74">
        <v>90.71</v>
      </c>
      <c r="G333" s="74">
        <v>90.71</v>
      </c>
      <c r="H333" s="74">
        <v>90.71</v>
      </c>
      <c r="I333" s="74">
        <v>90.71</v>
      </c>
      <c r="J333" s="74">
        <v>90.71</v>
      </c>
      <c r="K333" s="74">
        <v>90.71</v>
      </c>
      <c r="L333" s="74">
        <v>90.71</v>
      </c>
      <c r="M333" s="74">
        <v>90.71</v>
      </c>
      <c r="N333" s="74">
        <v>90.71</v>
      </c>
      <c r="O333" s="74">
        <v>90.71</v>
      </c>
      <c r="P333" s="74">
        <v>90.71</v>
      </c>
      <c r="Q333" s="74">
        <v>90.71</v>
      </c>
      <c r="R333" s="74">
        <v>90.71</v>
      </c>
      <c r="S333" s="74">
        <v>90.71</v>
      </c>
      <c r="T333" s="74">
        <v>90.71</v>
      </c>
      <c r="U333" s="74">
        <v>90.71</v>
      </c>
      <c r="V333" s="74">
        <v>90.71</v>
      </c>
      <c r="W333" s="74">
        <v>90.71</v>
      </c>
      <c r="X333" s="74">
        <v>90.71</v>
      </c>
      <c r="Y333" s="81">
        <v>90.71</v>
      </c>
    </row>
    <row r="334" spans="1:25" s="62" customFormat="1" ht="18.75" customHeight="1" outlineLevel="1" x14ac:dyDescent="0.2">
      <c r="A334" s="58" t="s">
        <v>10</v>
      </c>
      <c r="B334" s="76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81"/>
    </row>
    <row r="335" spans="1:25" s="62" customFormat="1" ht="18.75" customHeight="1" outlineLevel="1" thickBot="1" x14ac:dyDescent="0.25">
      <c r="A335" s="147" t="s">
        <v>11</v>
      </c>
      <c r="B335" s="77">
        <v>2.496</v>
      </c>
      <c r="C335" s="75">
        <v>2.496</v>
      </c>
      <c r="D335" s="75">
        <v>2.496</v>
      </c>
      <c r="E335" s="75">
        <v>2.496</v>
      </c>
      <c r="F335" s="75">
        <v>2.496</v>
      </c>
      <c r="G335" s="75">
        <v>2.496</v>
      </c>
      <c r="H335" s="75">
        <v>2.496</v>
      </c>
      <c r="I335" s="75">
        <v>2.496</v>
      </c>
      <c r="J335" s="75">
        <v>2.496</v>
      </c>
      <c r="K335" s="75">
        <v>2.496</v>
      </c>
      <c r="L335" s="75">
        <v>2.496</v>
      </c>
      <c r="M335" s="75">
        <v>2.496</v>
      </c>
      <c r="N335" s="75">
        <v>2.496</v>
      </c>
      <c r="O335" s="75">
        <v>2.496</v>
      </c>
      <c r="P335" s="75">
        <v>2.496</v>
      </c>
      <c r="Q335" s="75">
        <v>2.496</v>
      </c>
      <c r="R335" s="75">
        <v>2.496</v>
      </c>
      <c r="S335" s="75">
        <v>2.496</v>
      </c>
      <c r="T335" s="75">
        <v>2.496</v>
      </c>
      <c r="U335" s="75">
        <v>2.496</v>
      </c>
      <c r="V335" s="75">
        <v>2.496</v>
      </c>
      <c r="W335" s="75">
        <v>2.496</v>
      </c>
      <c r="X335" s="75">
        <v>2.496</v>
      </c>
      <c r="Y335" s="82">
        <v>2.496</v>
      </c>
    </row>
    <row r="336" spans="1:25" s="62" customFormat="1" ht="18.75" customHeight="1" thickBot="1" x14ac:dyDescent="0.25">
      <c r="A336" s="109">
        <v>3</v>
      </c>
      <c r="B336" s="101">
        <f t="shared" ref="B336:Y336" si="97">SUM(B337:B340)</f>
        <v>944.93600000000004</v>
      </c>
      <c r="C336" s="102">
        <f t="shared" si="97"/>
        <v>920.50599999999997</v>
      </c>
      <c r="D336" s="102">
        <f t="shared" si="97"/>
        <v>934.30600000000004</v>
      </c>
      <c r="E336" s="103">
        <f t="shared" si="97"/>
        <v>933.23599999999999</v>
      </c>
      <c r="F336" s="103">
        <f t="shared" si="97"/>
        <v>947.11599999999999</v>
      </c>
      <c r="G336" s="103">
        <f t="shared" si="97"/>
        <v>948.39600000000007</v>
      </c>
      <c r="H336" s="103">
        <f t="shared" si="97"/>
        <v>949.67600000000004</v>
      </c>
      <c r="I336" s="103">
        <f t="shared" si="97"/>
        <v>934.82600000000002</v>
      </c>
      <c r="J336" s="103">
        <f t="shared" si="97"/>
        <v>941.51599999999996</v>
      </c>
      <c r="K336" s="104">
        <f t="shared" si="97"/>
        <v>938.76599999999996</v>
      </c>
      <c r="L336" s="103">
        <f t="shared" si="97"/>
        <v>946.56600000000003</v>
      </c>
      <c r="M336" s="105">
        <f t="shared" si="97"/>
        <v>945.03600000000006</v>
      </c>
      <c r="N336" s="104">
        <f t="shared" si="97"/>
        <v>953.476</v>
      </c>
      <c r="O336" s="103">
        <f t="shared" si="97"/>
        <v>926.32600000000002</v>
      </c>
      <c r="P336" s="105">
        <f t="shared" si="97"/>
        <v>923.726</v>
      </c>
      <c r="Q336" s="106">
        <f t="shared" si="97"/>
        <v>957.45600000000002</v>
      </c>
      <c r="R336" s="103">
        <f t="shared" si="97"/>
        <v>961.096</v>
      </c>
      <c r="S336" s="106">
        <f t="shared" si="97"/>
        <v>969.04600000000005</v>
      </c>
      <c r="T336" s="103">
        <f t="shared" si="97"/>
        <v>978.94600000000003</v>
      </c>
      <c r="U336" s="102">
        <f t="shared" si="97"/>
        <v>962.44600000000003</v>
      </c>
      <c r="V336" s="102">
        <f t="shared" si="97"/>
        <v>961.25599999999997</v>
      </c>
      <c r="W336" s="102">
        <f t="shared" si="97"/>
        <v>952.25599999999997</v>
      </c>
      <c r="X336" s="102">
        <f t="shared" si="97"/>
        <v>957.02600000000007</v>
      </c>
      <c r="Y336" s="107">
        <f t="shared" si="97"/>
        <v>894.62599999999998</v>
      </c>
    </row>
    <row r="337" spans="1:25" s="62" customFormat="1" ht="18.75" hidden="1" customHeight="1" outlineLevel="1" x14ac:dyDescent="0.2">
      <c r="A337" s="56" t="s">
        <v>8</v>
      </c>
      <c r="B337" s="70">
        <f>B21</f>
        <v>851.73</v>
      </c>
      <c r="C337" s="71">
        <f t="shared" ref="C337:Y337" si="98">C21</f>
        <v>827.3</v>
      </c>
      <c r="D337" s="71">
        <f t="shared" si="98"/>
        <v>841.1</v>
      </c>
      <c r="E337" s="72">
        <f t="shared" si="98"/>
        <v>840.03</v>
      </c>
      <c r="F337" s="71">
        <f t="shared" si="98"/>
        <v>853.91</v>
      </c>
      <c r="G337" s="71">
        <f t="shared" si="98"/>
        <v>855.19</v>
      </c>
      <c r="H337" s="71">
        <f t="shared" si="98"/>
        <v>856.47</v>
      </c>
      <c r="I337" s="71">
        <f t="shared" si="98"/>
        <v>841.62</v>
      </c>
      <c r="J337" s="73">
        <f t="shared" si="98"/>
        <v>848.31</v>
      </c>
      <c r="K337" s="71">
        <f t="shared" si="98"/>
        <v>845.56</v>
      </c>
      <c r="L337" s="71">
        <f t="shared" si="98"/>
        <v>853.36</v>
      </c>
      <c r="M337" s="71">
        <f t="shared" si="98"/>
        <v>851.83</v>
      </c>
      <c r="N337" s="71">
        <f t="shared" si="98"/>
        <v>860.27</v>
      </c>
      <c r="O337" s="71">
        <f t="shared" si="98"/>
        <v>833.12</v>
      </c>
      <c r="P337" s="71">
        <f t="shared" si="98"/>
        <v>830.52</v>
      </c>
      <c r="Q337" s="71">
        <f t="shared" si="98"/>
        <v>864.25</v>
      </c>
      <c r="R337" s="71">
        <f t="shared" si="98"/>
        <v>867.89</v>
      </c>
      <c r="S337" s="71">
        <f t="shared" si="98"/>
        <v>875.84</v>
      </c>
      <c r="T337" s="71">
        <f t="shared" si="98"/>
        <v>885.74</v>
      </c>
      <c r="U337" s="71">
        <f t="shared" si="98"/>
        <v>869.24</v>
      </c>
      <c r="V337" s="71">
        <f t="shared" si="98"/>
        <v>868.05</v>
      </c>
      <c r="W337" s="71">
        <f t="shared" si="98"/>
        <v>859.05</v>
      </c>
      <c r="X337" s="71">
        <f t="shared" si="98"/>
        <v>863.82</v>
      </c>
      <c r="Y337" s="79">
        <f t="shared" si="98"/>
        <v>801.42</v>
      </c>
    </row>
    <row r="338" spans="1:25" s="62" customFormat="1" ht="18.75" hidden="1" customHeight="1" outlineLevel="1" x14ac:dyDescent="0.2">
      <c r="A338" s="57" t="s">
        <v>9</v>
      </c>
      <c r="B338" s="76">
        <v>90.71</v>
      </c>
      <c r="C338" s="74">
        <v>90.71</v>
      </c>
      <c r="D338" s="74">
        <v>90.71</v>
      </c>
      <c r="E338" s="74">
        <v>90.71</v>
      </c>
      <c r="F338" s="74">
        <v>90.71</v>
      </c>
      <c r="G338" s="74">
        <v>90.71</v>
      </c>
      <c r="H338" s="74">
        <v>90.71</v>
      </c>
      <c r="I338" s="74">
        <v>90.71</v>
      </c>
      <c r="J338" s="74">
        <v>90.71</v>
      </c>
      <c r="K338" s="74">
        <v>90.71</v>
      </c>
      <c r="L338" s="74">
        <v>90.71</v>
      </c>
      <c r="M338" s="74">
        <v>90.71</v>
      </c>
      <c r="N338" s="74">
        <v>90.71</v>
      </c>
      <c r="O338" s="74">
        <v>90.71</v>
      </c>
      <c r="P338" s="74">
        <v>90.71</v>
      </c>
      <c r="Q338" s="74">
        <v>90.71</v>
      </c>
      <c r="R338" s="74">
        <v>90.71</v>
      </c>
      <c r="S338" s="74">
        <v>90.71</v>
      </c>
      <c r="T338" s="74">
        <v>90.71</v>
      </c>
      <c r="U338" s="74">
        <v>90.71</v>
      </c>
      <c r="V338" s="74">
        <v>90.71</v>
      </c>
      <c r="W338" s="74">
        <v>90.71</v>
      </c>
      <c r="X338" s="74">
        <v>90.71</v>
      </c>
      <c r="Y338" s="81">
        <v>90.71</v>
      </c>
    </row>
    <row r="339" spans="1:25" s="62" customFormat="1" ht="18.75" hidden="1" customHeight="1" outlineLevel="1" x14ac:dyDescent="0.2">
      <c r="A339" s="58" t="s">
        <v>10</v>
      </c>
      <c r="B339" s="76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81"/>
    </row>
    <row r="340" spans="1:25" s="62" customFormat="1" ht="18.75" hidden="1" customHeight="1" outlineLevel="1" thickBot="1" x14ac:dyDescent="0.25">
      <c r="A340" s="147" t="s">
        <v>11</v>
      </c>
      <c r="B340" s="77">
        <v>2.496</v>
      </c>
      <c r="C340" s="75">
        <v>2.496</v>
      </c>
      <c r="D340" s="75">
        <v>2.496</v>
      </c>
      <c r="E340" s="75">
        <v>2.496</v>
      </c>
      <c r="F340" s="75">
        <v>2.496</v>
      </c>
      <c r="G340" s="75">
        <v>2.496</v>
      </c>
      <c r="H340" s="75">
        <v>2.496</v>
      </c>
      <c r="I340" s="75">
        <v>2.496</v>
      </c>
      <c r="J340" s="75">
        <v>2.496</v>
      </c>
      <c r="K340" s="75">
        <v>2.496</v>
      </c>
      <c r="L340" s="75">
        <v>2.496</v>
      </c>
      <c r="M340" s="75">
        <v>2.496</v>
      </c>
      <c r="N340" s="75">
        <v>2.496</v>
      </c>
      <c r="O340" s="75">
        <v>2.496</v>
      </c>
      <c r="P340" s="75">
        <v>2.496</v>
      </c>
      <c r="Q340" s="75">
        <v>2.496</v>
      </c>
      <c r="R340" s="75">
        <v>2.496</v>
      </c>
      <c r="S340" s="75">
        <v>2.496</v>
      </c>
      <c r="T340" s="75">
        <v>2.496</v>
      </c>
      <c r="U340" s="75">
        <v>2.496</v>
      </c>
      <c r="V340" s="75">
        <v>2.496</v>
      </c>
      <c r="W340" s="75">
        <v>2.496</v>
      </c>
      <c r="X340" s="75">
        <v>2.496</v>
      </c>
      <c r="Y340" s="82">
        <v>2.496</v>
      </c>
    </row>
    <row r="341" spans="1:25" s="62" customFormat="1" ht="18.75" customHeight="1" collapsed="1" thickBot="1" x14ac:dyDescent="0.25">
      <c r="A341" s="130">
        <v>4</v>
      </c>
      <c r="B341" s="131">
        <f t="shared" ref="B341:Y341" si="99">SUM(B342:B345)</f>
        <v>903.25599999999997</v>
      </c>
      <c r="C341" s="132">
        <f t="shared" si="99"/>
        <v>883.13599999999997</v>
      </c>
      <c r="D341" s="132">
        <f t="shared" si="99"/>
        <v>877.82600000000002</v>
      </c>
      <c r="E341" s="132">
        <f t="shared" si="99"/>
        <v>881.48599999999999</v>
      </c>
      <c r="F341" s="132">
        <f t="shared" si="99"/>
        <v>882.64600000000007</v>
      </c>
      <c r="G341" s="132">
        <f t="shared" si="99"/>
        <v>883.19600000000003</v>
      </c>
      <c r="H341" s="132">
        <f t="shared" si="99"/>
        <v>888.87599999999998</v>
      </c>
      <c r="I341" s="132">
        <f t="shared" si="99"/>
        <v>875.726</v>
      </c>
      <c r="J341" s="132">
        <f t="shared" si="99"/>
        <v>871.66600000000005</v>
      </c>
      <c r="K341" s="133">
        <f t="shared" si="99"/>
        <v>870.976</v>
      </c>
      <c r="L341" s="132">
        <f t="shared" si="99"/>
        <v>869.45600000000002</v>
      </c>
      <c r="M341" s="134">
        <f t="shared" si="99"/>
        <v>871.41600000000005</v>
      </c>
      <c r="N341" s="133">
        <f t="shared" si="99"/>
        <v>877.81600000000003</v>
      </c>
      <c r="O341" s="132">
        <f t="shared" si="99"/>
        <v>854.61599999999999</v>
      </c>
      <c r="P341" s="134">
        <f t="shared" si="99"/>
        <v>859.17600000000004</v>
      </c>
      <c r="Q341" s="135">
        <f t="shared" si="99"/>
        <v>881.02600000000007</v>
      </c>
      <c r="R341" s="132">
        <f t="shared" si="99"/>
        <v>899.07600000000002</v>
      </c>
      <c r="S341" s="135">
        <f t="shared" si="99"/>
        <v>906.26599999999996</v>
      </c>
      <c r="T341" s="132">
        <f t="shared" si="99"/>
        <v>895.25599999999997</v>
      </c>
      <c r="U341" s="132">
        <f t="shared" si="99"/>
        <v>882.38599999999997</v>
      </c>
      <c r="V341" s="132">
        <f t="shared" si="99"/>
        <v>885.32600000000002</v>
      </c>
      <c r="W341" s="132">
        <f t="shared" si="99"/>
        <v>892.75599999999997</v>
      </c>
      <c r="X341" s="132">
        <f t="shared" si="99"/>
        <v>886.04600000000005</v>
      </c>
      <c r="Y341" s="136">
        <f t="shared" si="99"/>
        <v>869.27600000000007</v>
      </c>
    </row>
    <row r="342" spans="1:25" s="62" customFormat="1" ht="18.75" hidden="1" customHeight="1" outlineLevel="1" x14ac:dyDescent="0.2">
      <c r="A342" s="58" t="s">
        <v>8</v>
      </c>
      <c r="B342" s="120">
        <f>B26</f>
        <v>810.05</v>
      </c>
      <c r="C342" s="121">
        <f t="shared" ref="C342:Y342" si="100">C26</f>
        <v>789.93</v>
      </c>
      <c r="D342" s="121">
        <f t="shared" si="100"/>
        <v>784.62</v>
      </c>
      <c r="E342" s="122">
        <f t="shared" si="100"/>
        <v>788.28</v>
      </c>
      <c r="F342" s="121">
        <f t="shared" si="100"/>
        <v>789.44</v>
      </c>
      <c r="G342" s="121">
        <f t="shared" si="100"/>
        <v>789.99</v>
      </c>
      <c r="H342" s="121">
        <f t="shared" si="100"/>
        <v>795.67</v>
      </c>
      <c r="I342" s="121">
        <f t="shared" si="100"/>
        <v>782.52</v>
      </c>
      <c r="J342" s="123">
        <f t="shared" si="100"/>
        <v>778.46</v>
      </c>
      <c r="K342" s="121">
        <f t="shared" si="100"/>
        <v>777.77</v>
      </c>
      <c r="L342" s="121">
        <f t="shared" si="100"/>
        <v>776.25</v>
      </c>
      <c r="M342" s="121">
        <f t="shared" si="100"/>
        <v>778.21</v>
      </c>
      <c r="N342" s="121">
        <f t="shared" si="100"/>
        <v>784.61</v>
      </c>
      <c r="O342" s="121">
        <f t="shared" si="100"/>
        <v>761.41</v>
      </c>
      <c r="P342" s="121">
        <f t="shared" si="100"/>
        <v>765.97</v>
      </c>
      <c r="Q342" s="121">
        <f t="shared" si="100"/>
        <v>787.82</v>
      </c>
      <c r="R342" s="121">
        <f t="shared" si="100"/>
        <v>805.87</v>
      </c>
      <c r="S342" s="121">
        <f t="shared" si="100"/>
        <v>813.06</v>
      </c>
      <c r="T342" s="121">
        <f t="shared" si="100"/>
        <v>802.05</v>
      </c>
      <c r="U342" s="121">
        <f t="shared" si="100"/>
        <v>789.18</v>
      </c>
      <c r="V342" s="121">
        <f t="shared" si="100"/>
        <v>792.12</v>
      </c>
      <c r="W342" s="121">
        <f t="shared" si="100"/>
        <v>799.55</v>
      </c>
      <c r="X342" s="121">
        <f t="shared" si="100"/>
        <v>792.84</v>
      </c>
      <c r="Y342" s="124">
        <f t="shared" si="100"/>
        <v>776.07</v>
      </c>
    </row>
    <row r="343" spans="1:25" s="62" customFormat="1" ht="18.75" hidden="1" customHeight="1" outlineLevel="1" x14ac:dyDescent="0.2">
      <c r="A343" s="57" t="s">
        <v>9</v>
      </c>
      <c r="B343" s="76">
        <v>90.71</v>
      </c>
      <c r="C343" s="74">
        <v>90.71</v>
      </c>
      <c r="D343" s="74">
        <v>90.71</v>
      </c>
      <c r="E343" s="74">
        <v>90.71</v>
      </c>
      <c r="F343" s="74">
        <v>90.71</v>
      </c>
      <c r="G343" s="74">
        <v>90.71</v>
      </c>
      <c r="H343" s="74">
        <v>90.71</v>
      </c>
      <c r="I343" s="74">
        <v>90.71</v>
      </c>
      <c r="J343" s="74">
        <v>90.71</v>
      </c>
      <c r="K343" s="74">
        <v>90.71</v>
      </c>
      <c r="L343" s="74">
        <v>90.71</v>
      </c>
      <c r="M343" s="74">
        <v>90.71</v>
      </c>
      <c r="N343" s="74">
        <v>90.71</v>
      </c>
      <c r="O343" s="74">
        <v>90.71</v>
      </c>
      <c r="P343" s="74">
        <v>90.71</v>
      </c>
      <c r="Q343" s="74">
        <v>90.71</v>
      </c>
      <c r="R343" s="74">
        <v>90.71</v>
      </c>
      <c r="S343" s="74">
        <v>90.71</v>
      </c>
      <c r="T343" s="74">
        <v>90.71</v>
      </c>
      <c r="U343" s="74">
        <v>90.71</v>
      </c>
      <c r="V343" s="74">
        <v>90.71</v>
      </c>
      <c r="W343" s="74">
        <v>90.71</v>
      </c>
      <c r="X343" s="74">
        <v>90.71</v>
      </c>
      <c r="Y343" s="81">
        <v>90.71</v>
      </c>
    </row>
    <row r="344" spans="1:25" s="62" customFormat="1" ht="18.75" hidden="1" customHeight="1" outlineLevel="1" x14ac:dyDescent="0.2">
      <c r="A344" s="58" t="s">
        <v>10</v>
      </c>
      <c r="B344" s="76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81"/>
    </row>
    <row r="345" spans="1:25" s="62" customFormat="1" ht="18.75" hidden="1" customHeight="1" outlineLevel="1" thickBot="1" x14ac:dyDescent="0.25">
      <c r="A345" s="147" t="s">
        <v>11</v>
      </c>
      <c r="B345" s="77">
        <v>2.496</v>
      </c>
      <c r="C345" s="75">
        <v>2.496</v>
      </c>
      <c r="D345" s="75">
        <v>2.496</v>
      </c>
      <c r="E345" s="75">
        <v>2.496</v>
      </c>
      <c r="F345" s="75">
        <v>2.496</v>
      </c>
      <c r="G345" s="75">
        <v>2.496</v>
      </c>
      <c r="H345" s="75">
        <v>2.496</v>
      </c>
      <c r="I345" s="75">
        <v>2.496</v>
      </c>
      <c r="J345" s="75">
        <v>2.496</v>
      </c>
      <c r="K345" s="75">
        <v>2.496</v>
      </c>
      <c r="L345" s="75">
        <v>2.496</v>
      </c>
      <c r="M345" s="75">
        <v>2.496</v>
      </c>
      <c r="N345" s="75">
        <v>2.496</v>
      </c>
      <c r="O345" s="75">
        <v>2.496</v>
      </c>
      <c r="P345" s="75">
        <v>2.496</v>
      </c>
      <c r="Q345" s="75">
        <v>2.496</v>
      </c>
      <c r="R345" s="75">
        <v>2.496</v>
      </c>
      <c r="S345" s="75">
        <v>2.496</v>
      </c>
      <c r="T345" s="75">
        <v>2.496</v>
      </c>
      <c r="U345" s="75">
        <v>2.496</v>
      </c>
      <c r="V345" s="75">
        <v>2.496</v>
      </c>
      <c r="W345" s="75">
        <v>2.496</v>
      </c>
      <c r="X345" s="75">
        <v>2.496</v>
      </c>
      <c r="Y345" s="82">
        <v>2.496</v>
      </c>
    </row>
    <row r="346" spans="1:25" s="62" customFormat="1" ht="18.75" customHeight="1" collapsed="1" thickBot="1" x14ac:dyDescent="0.25">
      <c r="A346" s="109">
        <v>5</v>
      </c>
      <c r="B346" s="138">
        <f t="shared" ref="B346:Y346" si="101">SUM(B347:B350)</f>
        <v>869.80600000000004</v>
      </c>
      <c r="C346" s="139">
        <f t="shared" si="101"/>
        <v>848.24599999999998</v>
      </c>
      <c r="D346" s="139">
        <f t="shared" si="101"/>
        <v>835.81600000000003</v>
      </c>
      <c r="E346" s="139">
        <f t="shared" si="101"/>
        <v>842.42600000000004</v>
      </c>
      <c r="F346" s="139">
        <f t="shared" si="101"/>
        <v>827.11599999999999</v>
      </c>
      <c r="G346" s="139">
        <f t="shared" si="101"/>
        <v>834.71600000000001</v>
      </c>
      <c r="H346" s="139">
        <f t="shared" si="101"/>
        <v>874.92600000000004</v>
      </c>
      <c r="I346" s="139">
        <f t="shared" si="101"/>
        <v>860.45600000000002</v>
      </c>
      <c r="J346" s="139">
        <f t="shared" si="101"/>
        <v>862.43600000000004</v>
      </c>
      <c r="K346" s="140">
        <f t="shared" si="101"/>
        <v>865.42600000000004</v>
      </c>
      <c r="L346" s="139">
        <f t="shared" si="101"/>
        <v>860.06600000000003</v>
      </c>
      <c r="M346" s="141">
        <f t="shared" si="101"/>
        <v>839.14600000000007</v>
      </c>
      <c r="N346" s="140">
        <f t="shared" si="101"/>
        <v>847.56600000000003</v>
      </c>
      <c r="O346" s="139">
        <f t="shared" si="101"/>
        <v>847.476</v>
      </c>
      <c r="P346" s="141">
        <f t="shared" si="101"/>
        <v>834.95600000000002</v>
      </c>
      <c r="Q346" s="142">
        <f t="shared" si="101"/>
        <v>867.55600000000004</v>
      </c>
      <c r="R346" s="139">
        <f t="shared" si="101"/>
        <v>875.43600000000004</v>
      </c>
      <c r="S346" s="142">
        <f t="shared" si="101"/>
        <v>878.18600000000004</v>
      </c>
      <c r="T346" s="139">
        <f t="shared" si="101"/>
        <v>873.03600000000006</v>
      </c>
      <c r="U346" s="139">
        <f t="shared" si="101"/>
        <v>862.75599999999997</v>
      </c>
      <c r="V346" s="139">
        <f t="shared" si="101"/>
        <v>874.00599999999997</v>
      </c>
      <c r="W346" s="139">
        <f t="shared" si="101"/>
        <v>858.40600000000006</v>
      </c>
      <c r="X346" s="139">
        <f t="shared" si="101"/>
        <v>862.78600000000006</v>
      </c>
      <c r="Y346" s="143">
        <f t="shared" si="101"/>
        <v>860.37599999999998</v>
      </c>
    </row>
    <row r="347" spans="1:25" s="62" customFormat="1" ht="18.75" hidden="1" customHeight="1" outlineLevel="1" x14ac:dyDescent="0.2">
      <c r="A347" s="56" t="s">
        <v>8</v>
      </c>
      <c r="B347" s="76">
        <f>B31</f>
        <v>776.6</v>
      </c>
      <c r="C347" s="71">
        <f t="shared" ref="C347:Y347" si="102">C31</f>
        <v>755.04</v>
      </c>
      <c r="D347" s="71">
        <f t="shared" si="102"/>
        <v>742.61</v>
      </c>
      <c r="E347" s="72">
        <f t="shared" si="102"/>
        <v>749.22</v>
      </c>
      <c r="F347" s="71">
        <f t="shared" si="102"/>
        <v>733.91</v>
      </c>
      <c r="G347" s="71">
        <f t="shared" si="102"/>
        <v>741.51</v>
      </c>
      <c r="H347" s="71">
        <f t="shared" si="102"/>
        <v>781.72</v>
      </c>
      <c r="I347" s="71">
        <f t="shared" si="102"/>
        <v>767.25</v>
      </c>
      <c r="J347" s="73">
        <f t="shared" si="102"/>
        <v>769.23</v>
      </c>
      <c r="K347" s="71">
        <f t="shared" si="102"/>
        <v>772.22</v>
      </c>
      <c r="L347" s="71">
        <f t="shared" si="102"/>
        <v>766.86</v>
      </c>
      <c r="M347" s="71">
        <f t="shared" si="102"/>
        <v>745.94</v>
      </c>
      <c r="N347" s="71">
        <f t="shared" si="102"/>
        <v>754.36</v>
      </c>
      <c r="O347" s="71">
        <f t="shared" si="102"/>
        <v>754.27</v>
      </c>
      <c r="P347" s="71">
        <f t="shared" si="102"/>
        <v>741.75</v>
      </c>
      <c r="Q347" s="71">
        <f t="shared" si="102"/>
        <v>774.35</v>
      </c>
      <c r="R347" s="71">
        <f t="shared" si="102"/>
        <v>782.23</v>
      </c>
      <c r="S347" s="71">
        <f t="shared" si="102"/>
        <v>784.98</v>
      </c>
      <c r="T347" s="71">
        <f t="shared" si="102"/>
        <v>779.83</v>
      </c>
      <c r="U347" s="71">
        <f t="shared" si="102"/>
        <v>769.55</v>
      </c>
      <c r="V347" s="71">
        <f t="shared" si="102"/>
        <v>780.8</v>
      </c>
      <c r="W347" s="71">
        <f t="shared" si="102"/>
        <v>765.2</v>
      </c>
      <c r="X347" s="71">
        <f t="shared" si="102"/>
        <v>769.58</v>
      </c>
      <c r="Y347" s="79">
        <f t="shared" si="102"/>
        <v>767.17</v>
      </c>
    </row>
    <row r="348" spans="1:25" s="62" customFormat="1" ht="18.75" hidden="1" customHeight="1" outlineLevel="1" x14ac:dyDescent="0.2">
      <c r="A348" s="57" t="s">
        <v>9</v>
      </c>
      <c r="B348" s="76">
        <v>90.71</v>
      </c>
      <c r="C348" s="74">
        <v>90.71</v>
      </c>
      <c r="D348" s="74">
        <v>90.71</v>
      </c>
      <c r="E348" s="74">
        <v>90.71</v>
      </c>
      <c r="F348" s="74">
        <v>90.71</v>
      </c>
      <c r="G348" s="74">
        <v>90.71</v>
      </c>
      <c r="H348" s="74">
        <v>90.71</v>
      </c>
      <c r="I348" s="74">
        <v>90.71</v>
      </c>
      <c r="J348" s="74">
        <v>90.71</v>
      </c>
      <c r="K348" s="74">
        <v>90.71</v>
      </c>
      <c r="L348" s="74">
        <v>90.71</v>
      </c>
      <c r="M348" s="74">
        <v>90.71</v>
      </c>
      <c r="N348" s="74">
        <v>90.71</v>
      </c>
      <c r="O348" s="74">
        <v>90.71</v>
      </c>
      <c r="P348" s="74">
        <v>90.71</v>
      </c>
      <c r="Q348" s="74">
        <v>90.71</v>
      </c>
      <c r="R348" s="74">
        <v>90.71</v>
      </c>
      <c r="S348" s="74">
        <v>90.71</v>
      </c>
      <c r="T348" s="74">
        <v>90.71</v>
      </c>
      <c r="U348" s="74">
        <v>90.71</v>
      </c>
      <c r="V348" s="74">
        <v>90.71</v>
      </c>
      <c r="W348" s="74">
        <v>90.71</v>
      </c>
      <c r="X348" s="74">
        <v>90.71</v>
      </c>
      <c r="Y348" s="81">
        <v>90.71</v>
      </c>
    </row>
    <row r="349" spans="1:25" s="62" customFormat="1" ht="18.75" hidden="1" customHeight="1" outlineLevel="1" x14ac:dyDescent="0.2">
      <c r="A349" s="58" t="s">
        <v>10</v>
      </c>
      <c r="B349" s="76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81"/>
    </row>
    <row r="350" spans="1:25" s="62" customFormat="1" ht="18.75" hidden="1" customHeight="1" outlineLevel="1" thickBot="1" x14ac:dyDescent="0.25">
      <c r="A350" s="147" t="s">
        <v>11</v>
      </c>
      <c r="B350" s="77">
        <v>2.496</v>
      </c>
      <c r="C350" s="75">
        <v>2.496</v>
      </c>
      <c r="D350" s="75">
        <v>2.496</v>
      </c>
      <c r="E350" s="75">
        <v>2.496</v>
      </c>
      <c r="F350" s="75">
        <v>2.496</v>
      </c>
      <c r="G350" s="75">
        <v>2.496</v>
      </c>
      <c r="H350" s="75">
        <v>2.496</v>
      </c>
      <c r="I350" s="75">
        <v>2.496</v>
      </c>
      <c r="J350" s="75">
        <v>2.496</v>
      </c>
      <c r="K350" s="75">
        <v>2.496</v>
      </c>
      <c r="L350" s="75">
        <v>2.496</v>
      </c>
      <c r="M350" s="75">
        <v>2.496</v>
      </c>
      <c r="N350" s="75">
        <v>2.496</v>
      </c>
      <c r="O350" s="75">
        <v>2.496</v>
      </c>
      <c r="P350" s="75">
        <v>2.496</v>
      </c>
      <c r="Q350" s="75">
        <v>2.496</v>
      </c>
      <c r="R350" s="75">
        <v>2.496</v>
      </c>
      <c r="S350" s="75">
        <v>2.496</v>
      </c>
      <c r="T350" s="75">
        <v>2.496</v>
      </c>
      <c r="U350" s="75">
        <v>2.496</v>
      </c>
      <c r="V350" s="75">
        <v>2.496</v>
      </c>
      <c r="W350" s="75">
        <v>2.496</v>
      </c>
      <c r="X350" s="75">
        <v>2.496</v>
      </c>
      <c r="Y350" s="82">
        <v>2.496</v>
      </c>
    </row>
    <row r="351" spans="1:25" s="62" customFormat="1" ht="18.75" customHeight="1" collapsed="1" thickBot="1" x14ac:dyDescent="0.25">
      <c r="A351" s="112">
        <v>6</v>
      </c>
      <c r="B351" s="101">
        <f t="shared" ref="B351:Y351" si="103">SUM(B352:B355)</f>
        <v>865.61599999999999</v>
      </c>
      <c r="C351" s="102">
        <f t="shared" si="103"/>
        <v>855.54600000000005</v>
      </c>
      <c r="D351" s="102">
        <f t="shared" si="103"/>
        <v>858.726</v>
      </c>
      <c r="E351" s="103">
        <f t="shared" si="103"/>
        <v>866.52600000000007</v>
      </c>
      <c r="F351" s="103">
        <f t="shared" si="103"/>
        <v>859.90600000000006</v>
      </c>
      <c r="G351" s="103">
        <f t="shared" si="103"/>
        <v>866.32600000000002</v>
      </c>
      <c r="H351" s="103">
        <f t="shared" si="103"/>
        <v>871.70600000000002</v>
      </c>
      <c r="I351" s="103">
        <f t="shared" si="103"/>
        <v>856.40600000000006</v>
      </c>
      <c r="J351" s="103">
        <f t="shared" si="103"/>
        <v>862.63599999999997</v>
      </c>
      <c r="K351" s="104">
        <f t="shared" si="103"/>
        <v>862.46600000000001</v>
      </c>
      <c r="L351" s="103">
        <f t="shared" si="103"/>
        <v>863.85599999999999</v>
      </c>
      <c r="M351" s="105">
        <f t="shared" si="103"/>
        <v>864.13599999999997</v>
      </c>
      <c r="N351" s="104">
        <f t="shared" si="103"/>
        <v>872.35599999999999</v>
      </c>
      <c r="O351" s="103">
        <f t="shared" si="103"/>
        <v>849.57600000000002</v>
      </c>
      <c r="P351" s="105">
        <f t="shared" si="103"/>
        <v>854.02600000000007</v>
      </c>
      <c r="Q351" s="106">
        <f t="shared" si="103"/>
        <v>876.58600000000001</v>
      </c>
      <c r="R351" s="103">
        <f t="shared" si="103"/>
        <v>884.50599999999997</v>
      </c>
      <c r="S351" s="106">
        <f t="shared" si="103"/>
        <v>893.76599999999996</v>
      </c>
      <c r="T351" s="103">
        <f t="shared" si="103"/>
        <v>881.81600000000003</v>
      </c>
      <c r="U351" s="102">
        <f t="shared" si="103"/>
        <v>870.69600000000003</v>
      </c>
      <c r="V351" s="102">
        <f t="shared" si="103"/>
        <v>879.95600000000002</v>
      </c>
      <c r="W351" s="102">
        <f t="shared" si="103"/>
        <v>855.81600000000003</v>
      </c>
      <c r="X351" s="102">
        <f t="shared" si="103"/>
        <v>860.74599999999998</v>
      </c>
      <c r="Y351" s="107">
        <f t="shared" si="103"/>
        <v>882.90600000000006</v>
      </c>
    </row>
    <row r="352" spans="1:25" s="62" customFormat="1" ht="18.75" hidden="1" customHeight="1" outlineLevel="1" x14ac:dyDescent="0.2">
      <c r="A352" s="56" t="s">
        <v>8</v>
      </c>
      <c r="B352" s="76">
        <f>B36</f>
        <v>772.41</v>
      </c>
      <c r="C352" s="71">
        <f t="shared" ref="C352:Y352" si="104">C36</f>
        <v>762.34</v>
      </c>
      <c r="D352" s="71">
        <f t="shared" si="104"/>
        <v>765.52</v>
      </c>
      <c r="E352" s="72">
        <f t="shared" si="104"/>
        <v>773.32</v>
      </c>
      <c r="F352" s="71">
        <f t="shared" si="104"/>
        <v>766.7</v>
      </c>
      <c r="G352" s="71">
        <f t="shared" si="104"/>
        <v>773.12</v>
      </c>
      <c r="H352" s="71">
        <f t="shared" si="104"/>
        <v>778.5</v>
      </c>
      <c r="I352" s="71">
        <f t="shared" si="104"/>
        <v>763.2</v>
      </c>
      <c r="J352" s="73">
        <f t="shared" si="104"/>
        <v>769.43</v>
      </c>
      <c r="K352" s="71">
        <f t="shared" si="104"/>
        <v>769.26</v>
      </c>
      <c r="L352" s="71">
        <f t="shared" si="104"/>
        <v>770.65</v>
      </c>
      <c r="M352" s="71">
        <f t="shared" si="104"/>
        <v>770.93</v>
      </c>
      <c r="N352" s="71">
        <f t="shared" si="104"/>
        <v>779.15</v>
      </c>
      <c r="O352" s="71">
        <f t="shared" si="104"/>
        <v>756.37</v>
      </c>
      <c r="P352" s="71">
        <f t="shared" si="104"/>
        <v>760.82</v>
      </c>
      <c r="Q352" s="71">
        <f t="shared" si="104"/>
        <v>783.38</v>
      </c>
      <c r="R352" s="71">
        <f t="shared" si="104"/>
        <v>791.3</v>
      </c>
      <c r="S352" s="71">
        <f t="shared" si="104"/>
        <v>800.56</v>
      </c>
      <c r="T352" s="71">
        <f t="shared" si="104"/>
        <v>788.61</v>
      </c>
      <c r="U352" s="71">
        <f t="shared" si="104"/>
        <v>777.49</v>
      </c>
      <c r="V352" s="71">
        <f t="shared" si="104"/>
        <v>786.75</v>
      </c>
      <c r="W352" s="71">
        <f t="shared" si="104"/>
        <v>762.61</v>
      </c>
      <c r="X352" s="71">
        <f t="shared" si="104"/>
        <v>767.54</v>
      </c>
      <c r="Y352" s="79">
        <f t="shared" si="104"/>
        <v>789.7</v>
      </c>
    </row>
    <row r="353" spans="1:25" s="62" customFormat="1" ht="18.75" hidden="1" customHeight="1" outlineLevel="1" x14ac:dyDescent="0.2">
      <c r="A353" s="57" t="s">
        <v>9</v>
      </c>
      <c r="B353" s="76">
        <v>90.71</v>
      </c>
      <c r="C353" s="74">
        <v>90.71</v>
      </c>
      <c r="D353" s="74">
        <v>90.71</v>
      </c>
      <c r="E353" s="74">
        <v>90.71</v>
      </c>
      <c r="F353" s="74">
        <v>90.71</v>
      </c>
      <c r="G353" s="74">
        <v>90.71</v>
      </c>
      <c r="H353" s="74">
        <v>90.71</v>
      </c>
      <c r="I353" s="74">
        <v>90.71</v>
      </c>
      <c r="J353" s="74">
        <v>90.71</v>
      </c>
      <c r="K353" s="74">
        <v>90.71</v>
      </c>
      <c r="L353" s="74">
        <v>90.71</v>
      </c>
      <c r="M353" s="74">
        <v>90.71</v>
      </c>
      <c r="N353" s="74">
        <v>90.71</v>
      </c>
      <c r="O353" s="74">
        <v>90.71</v>
      </c>
      <c r="P353" s="74">
        <v>90.71</v>
      </c>
      <c r="Q353" s="74">
        <v>90.71</v>
      </c>
      <c r="R353" s="74">
        <v>90.71</v>
      </c>
      <c r="S353" s="74">
        <v>90.71</v>
      </c>
      <c r="T353" s="74">
        <v>90.71</v>
      </c>
      <c r="U353" s="74">
        <v>90.71</v>
      </c>
      <c r="V353" s="74">
        <v>90.71</v>
      </c>
      <c r="W353" s="74">
        <v>90.71</v>
      </c>
      <c r="X353" s="74">
        <v>90.71</v>
      </c>
      <c r="Y353" s="81">
        <v>90.71</v>
      </c>
    </row>
    <row r="354" spans="1:25" s="62" customFormat="1" ht="18.75" hidden="1" customHeight="1" outlineLevel="1" x14ac:dyDescent="0.2">
      <c r="A354" s="58" t="s">
        <v>10</v>
      </c>
      <c r="B354" s="76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81"/>
    </row>
    <row r="355" spans="1:25" s="62" customFormat="1" ht="18.75" hidden="1" customHeight="1" outlineLevel="1" thickBot="1" x14ac:dyDescent="0.25">
      <c r="A355" s="147" t="s">
        <v>11</v>
      </c>
      <c r="B355" s="77">
        <v>2.496</v>
      </c>
      <c r="C355" s="75">
        <v>2.496</v>
      </c>
      <c r="D355" s="75">
        <v>2.496</v>
      </c>
      <c r="E355" s="75">
        <v>2.496</v>
      </c>
      <c r="F355" s="75">
        <v>2.496</v>
      </c>
      <c r="G355" s="75">
        <v>2.496</v>
      </c>
      <c r="H355" s="75">
        <v>2.496</v>
      </c>
      <c r="I355" s="75">
        <v>2.496</v>
      </c>
      <c r="J355" s="75">
        <v>2.496</v>
      </c>
      <c r="K355" s="75">
        <v>2.496</v>
      </c>
      <c r="L355" s="75">
        <v>2.496</v>
      </c>
      <c r="M355" s="75">
        <v>2.496</v>
      </c>
      <c r="N355" s="75">
        <v>2.496</v>
      </c>
      <c r="O355" s="75">
        <v>2.496</v>
      </c>
      <c r="P355" s="75">
        <v>2.496</v>
      </c>
      <c r="Q355" s="75">
        <v>2.496</v>
      </c>
      <c r="R355" s="75">
        <v>2.496</v>
      </c>
      <c r="S355" s="75">
        <v>2.496</v>
      </c>
      <c r="T355" s="75">
        <v>2.496</v>
      </c>
      <c r="U355" s="75">
        <v>2.496</v>
      </c>
      <c r="V355" s="75">
        <v>2.496</v>
      </c>
      <c r="W355" s="75">
        <v>2.496</v>
      </c>
      <c r="X355" s="75">
        <v>2.496</v>
      </c>
      <c r="Y355" s="82">
        <v>2.496</v>
      </c>
    </row>
    <row r="356" spans="1:25" s="62" customFormat="1" ht="18.75" customHeight="1" collapsed="1" thickBot="1" x14ac:dyDescent="0.25">
      <c r="A356" s="109">
        <v>7</v>
      </c>
      <c r="B356" s="101">
        <f t="shared" ref="B356:Y356" si="105">SUM(B357:B360)</f>
        <v>879.02600000000007</v>
      </c>
      <c r="C356" s="102">
        <f t="shared" si="105"/>
        <v>836.03600000000006</v>
      </c>
      <c r="D356" s="102">
        <f t="shared" si="105"/>
        <v>756.346</v>
      </c>
      <c r="E356" s="103">
        <f t="shared" si="105"/>
        <v>782.49599999999998</v>
      </c>
      <c r="F356" s="103">
        <f t="shared" si="105"/>
        <v>872.44600000000003</v>
      </c>
      <c r="G356" s="103">
        <f t="shared" si="105"/>
        <v>871.87599999999998</v>
      </c>
      <c r="H356" s="103">
        <f t="shared" si="105"/>
        <v>870.31600000000003</v>
      </c>
      <c r="I356" s="103">
        <f t="shared" si="105"/>
        <v>855.86599999999999</v>
      </c>
      <c r="J356" s="103">
        <f t="shared" si="105"/>
        <v>861.78600000000006</v>
      </c>
      <c r="K356" s="104">
        <f t="shared" si="105"/>
        <v>853.53600000000006</v>
      </c>
      <c r="L356" s="103">
        <f t="shared" si="105"/>
        <v>860.38599999999997</v>
      </c>
      <c r="M356" s="105">
        <f t="shared" si="105"/>
        <v>860.66600000000005</v>
      </c>
      <c r="N356" s="104">
        <f t="shared" si="105"/>
        <v>865.28600000000006</v>
      </c>
      <c r="O356" s="103">
        <f t="shared" si="105"/>
        <v>845.66600000000005</v>
      </c>
      <c r="P356" s="105">
        <f t="shared" si="105"/>
        <v>848.53600000000006</v>
      </c>
      <c r="Q356" s="106">
        <f t="shared" si="105"/>
        <v>877.05600000000004</v>
      </c>
      <c r="R356" s="103">
        <f t="shared" si="105"/>
        <v>891.10599999999999</v>
      </c>
      <c r="S356" s="106">
        <f t="shared" si="105"/>
        <v>891.14600000000007</v>
      </c>
      <c r="T356" s="103">
        <f t="shared" si="105"/>
        <v>884.41600000000005</v>
      </c>
      <c r="U356" s="102">
        <f t="shared" si="105"/>
        <v>835.69600000000003</v>
      </c>
      <c r="V356" s="102">
        <f t="shared" si="105"/>
        <v>877.89600000000007</v>
      </c>
      <c r="W356" s="102">
        <f t="shared" si="105"/>
        <v>879.56600000000003</v>
      </c>
      <c r="X356" s="102">
        <f t="shared" si="105"/>
        <v>875.15600000000006</v>
      </c>
      <c r="Y356" s="107">
        <f t="shared" si="105"/>
        <v>874.15600000000006</v>
      </c>
    </row>
    <row r="357" spans="1:25" s="62" customFormat="1" ht="18.75" hidden="1" customHeight="1" outlineLevel="1" x14ac:dyDescent="0.2">
      <c r="A357" s="56" t="s">
        <v>8</v>
      </c>
      <c r="B357" s="76">
        <f>B41</f>
        <v>785.82</v>
      </c>
      <c r="C357" s="71">
        <f t="shared" ref="C357:Y357" si="106">C41</f>
        <v>742.83</v>
      </c>
      <c r="D357" s="71">
        <f t="shared" si="106"/>
        <v>663.14</v>
      </c>
      <c r="E357" s="72">
        <f t="shared" si="106"/>
        <v>689.29</v>
      </c>
      <c r="F357" s="71">
        <f t="shared" si="106"/>
        <v>779.24</v>
      </c>
      <c r="G357" s="71">
        <f t="shared" si="106"/>
        <v>778.67</v>
      </c>
      <c r="H357" s="71">
        <f t="shared" si="106"/>
        <v>777.11</v>
      </c>
      <c r="I357" s="71">
        <f t="shared" si="106"/>
        <v>762.66</v>
      </c>
      <c r="J357" s="73">
        <f t="shared" si="106"/>
        <v>768.58</v>
      </c>
      <c r="K357" s="71">
        <f t="shared" si="106"/>
        <v>760.33</v>
      </c>
      <c r="L357" s="71">
        <f t="shared" si="106"/>
        <v>767.18</v>
      </c>
      <c r="M357" s="71">
        <f t="shared" si="106"/>
        <v>767.46</v>
      </c>
      <c r="N357" s="71">
        <f t="shared" si="106"/>
        <v>772.08</v>
      </c>
      <c r="O357" s="71">
        <f t="shared" si="106"/>
        <v>752.46</v>
      </c>
      <c r="P357" s="71">
        <f t="shared" si="106"/>
        <v>755.33</v>
      </c>
      <c r="Q357" s="71">
        <f t="shared" si="106"/>
        <v>783.85</v>
      </c>
      <c r="R357" s="71">
        <f t="shared" si="106"/>
        <v>797.9</v>
      </c>
      <c r="S357" s="71">
        <f t="shared" si="106"/>
        <v>797.94</v>
      </c>
      <c r="T357" s="71">
        <f t="shared" si="106"/>
        <v>791.21</v>
      </c>
      <c r="U357" s="71">
        <f t="shared" si="106"/>
        <v>742.49</v>
      </c>
      <c r="V357" s="71">
        <f t="shared" si="106"/>
        <v>784.69</v>
      </c>
      <c r="W357" s="71">
        <f t="shared" si="106"/>
        <v>786.36</v>
      </c>
      <c r="X357" s="71">
        <f t="shared" si="106"/>
        <v>781.95</v>
      </c>
      <c r="Y357" s="79">
        <f t="shared" si="106"/>
        <v>780.95</v>
      </c>
    </row>
    <row r="358" spans="1:25" s="62" customFormat="1" ht="18.75" hidden="1" customHeight="1" outlineLevel="1" x14ac:dyDescent="0.2">
      <c r="A358" s="57" t="s">
        <v>9</v>
      </c>
      <c r="B358" s="76">
        <v>90.71</v>
      </c>
      <c r="C358" s="74">
        <v>90.71</v>
      </c>
      <c r="D358" s="74">
        <v>90.71</v>
      </c>
      <c r="E358" s="74">
        <v>90.71</v>
      </c>
      <c r="F358" s="74">
        <v>90.71</v>
      </c>
      <c r="G358" s="74">
        <v>90.71</v>
      </c>
      <c r="H358" s="74">
        <v>90.71</v>
      </c>
      <c r="I358" s="74">
        <v>90.71</v>
      </c>
      <c r="J358" s="74">
        <v>90.71</v>
      </c>
      <c r="K358" s="74">
        <v>90.71</v>
      </c>
      <c r="L358" s="74">
        <v>90.71</v>
      </c>
      <c r="M358" s="74">
        <v>90.71</v>
      </c>
      <c r="N358" s="74">
        <v>90.71</v>
      </c>
      <c r="O358" s="74">
        <v>90.71</v>
      </c>
      <c r="P358" s="74">
        <v>90.71</v>
      </c>
      <c r="Q358" s="74">
        <v>90.71</v>
      </c>
      <c r="R358" s="74">
        <v>90.71</v>
      </c>
      <c r="S358" s="74">
        <v>90.71</v>
      </c>
      <c r="T358" s="74">
        <v>90.71</v>
      </c>
      <c r="U358" s="74">
        <v>90.71</v>
      </c>
      <c r="V358" s="74">
        <v>90.71</v>
      </c>
      <c r="W358" s="74">
        <v>90.71</v>
      </c>
      <c r="X358" s="74">
        <v>90.71</v>
      </c>
      <c r="Y358" s="81">
        <v>90.71</v>
      </c>
    </row>
    <row r="359" spans="1:25" s="62" customFormat="1" ht="18.75" hidden="1" customHeight="1" outlineLevel="1" x14ac:dyDescent="0.2">
      <c r="A359" s="58" t="s">
        <v>10</v>
      </c>
      <c r="B359" s="76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81"/>
    </row>
    <row r="360" spans="1:25" s="62" customFormat="1" ht="18.75" hidden="1" customHeight="1" outlineLevel="1" thickBot="1" x14ac:dyDescent="0.25">
      <c r="A360" s="147" t="s">
        <v>11</v>
      </c>
      <c r="B360" s="77">
        <v>2.496</v>
      </c>
      <c r="C360" s="75">
        <v>2.496</v>
      </c>
      <c r="D360" s="75">
        <v>2.496</v>
      </c>
      <c r="E360" s="75">
        <v>2.496</v>
      </c>
      <c r="F360" s="75">
        <v>2.496</v>
      </c>
      <c r="G360" s="75">
        <v>2.496</v>
      </c>
      <c r="H360" s="75">
        <v>2.496</v>
      </c>
      <c r="I360" s="75">
        <v>2.496</v>
      </c>
      <c r="J360" s="75">
        <v>2.496</v>
      </c>
      <c r="K360" s="75">
        <v>2.496</v>
      </c>
      <c r="L360" s="75">
        <v>2.496</v>
      </c>
      <c r="M360" s="75">
        <v>2.496</v>
      </c>
      <c r="N360" s="75">
        <v>2.496</v>
      </c>
      <c r="O360" s="75">
        <v>2.496</v>
      </c>
      <c r="P360" s="75">
        <v>2.496</v>
      </c>
      <c r="Q360" s="75">
        <v>2.496</v>
      </c>
      <c r="R360" s="75">
        <v>2.496</v>
      </c>
      <c r="S360" s="75">
        <v>2.496</v>
      </c>
      <c r="T360" s="75">
        <v>2.496</v>
      </c>
      <c r="U360" s="75">
        <v>2.496</v>
      </c>
      <c r="V360" s="75">
        <v>2.496</v>
      </c>
      <c r="W360" s="75">
        <v>2.496</v>
      </c>
      <c r="X360" s="75">
        <v>2.496</v>
      </c>
      <c r="Y360" s="82">
        <v>2.496</v>
      </c>
    </row>
    <row r="361" spans="1:25" s="62" customFormat="1" ht="18.75" customHeight="1" collapsed="1" thickBot="1" x14ac:dyDescent="0.25">
      <c r="A361" s="112">
        <v>8</v>
      </c>
      <c r="B361" s="101">
        <f t="shared" ref="B361:Y361" si="107">SUM(B362:B365)</f>
        <v>861.76599999999996</v>
      </c>
      <c r="C361" s="102">
        <f t="shared" si="107"/>
        <v>851.48599999999999</v>
      </c>
      <c r="D361" s="102">
        <f t="shared" si="107"/>
        <v>801.596</v>
      </c>
      <c r="E361" s="103">
        <f t="shared" si="107"/>
        <v>811.16600000000005</v>
      </c>
      <c r="F361" s="103">
        <f t="shared" si="107"/>
        <v>948.33600000000001</v>
      </c>
      <c r="G361" s="103">
        <f t="shared" si="107"/>
        <v>950.38599999999997</v>
      </c>
      <c r="H361" s="103">
        <f t="shared" si="107"/>
        <v>949.596</v>
      </c>
      <c r="I361" s="103">
        <f t="shared" si="107"/>
        <v>929.74599999999998</v>
      </c>
      <c r="J361" s="103">
        <f t="shared" si="107"/>
        <v>934.596</v>
      </c>
      <c r="K361" s="104">
        <f t="shared" si="107"/>
        <v>904.76599999999996</v>
      </c>
      <c r="L361" s="103">
        <f t="shared" si="107"/>
        <v>905.57600000000002</v>
      </c>
      <c r="M361" s="105">
        <f t="shared" si="107"/>
        <v>903.75599999999997</v>
      </c>
      <c r="N361" s="104">
        <f t="shared" si="107"/>
        <v>912.02600000000007</v>
      </c>
      <c r="O361" s="103">
        <f t="shared" si="107"/>
        <v>888.28600000000006</v>
      </c>
      <c r="P361" s="105">
        <f t="shared" si="107"/>
        <v>856.83600000000001</v>
      </c>
      <c r="Q361" s="106">
        <f t="shared" si="107"/>
        <v>874.21600000000001</v>
      </c>
      <c r="R361" s="103">
        <f t="shared" si="107"/>
        <v>893.30600000000004</v>
      </c>
      <c r="S361" s="106">
        <f t="shared" si="107"/>
        <v>900.17600000000004</v>
      </c>
      <c r="T361" s="103">
        <f t="shared" si="107"/>
        <v>883.91600000000005</v>
      </c>
      <c r="U361" s="102">
        <f t="shared" si="107"/>
        <v>870.96600000000001</v>
      </c>
      <c r="V361" s="102">
        <f t="shared" si="107"/>
        <v>875.54600000000005</v>
      </c>
      <c r="W361" s="102">
        <f t="shared" si="107"/>
        <v>884.846</v>
      </c>
      <c r="X361" s="102">
        <f t="shared" si="107"/>
        <v>874.95600000000002</v>
      </c>
      <c r="Y361" s="107">
        <f t="shared" si="107"/>
        <v>894.73599999999999</v>
      </c>
    </row>
    <row r="362" spans="1:25" s="62" customFormat="1" ht="18.75" hidden="1" customHeight="1" outlineLevel="1" x14ac:dyDescent="0.2">
      <c r="A362" s="56" t="s">
        <v>8</v>
      </c>
      <c r="B362" s="76">
        <f>B46</f>
        <v>768.56</v>
      </c>
      <c r="C362" s="71">
        <f t="shared" ref="C362:Y362" si="108">C46</f>
        <v>758.28</v>
      </c>
      <c r="D362" s="71">
        <f t="shared" si="108"/>
        <v>708.39</v>
      </c>
      <c r="E362" s="72">
        <f t="shared" si="108"/>
        <v>717.96</v>
      </c>
      <c r="F362" s="71">
        <f t="shared" si="108"/>
        <v>855.13</v>
      </c>
      <c r="G362" s="71">
        <f t="shared" si="108"/>
        <v>857.18</v>
      </c>
      <c r="H362" s="71">
        <f t="shared" si="108"/>
        <v>856.39</v>
      </c>
      <c r="I362" s="71">
        <f t="shared" si="108"/>
        <v>836.54</v>
      </c>
      <c r="J362" s="73">
        <f t="shared" si="108"/>
        <v>841.39</v>
      </c>
      <c r="K362" s="71">
        <f t="shared" si="108"/>
        <v>811.56</v>
      </c>
      <c r="L362" s="71">
        <f t="shared" si="108"/>
        <v>812.37</v>
      </c>
      <c r="M362" s="71">
        <f t="shared" si="108"/>
        <v>810.55</v>
      </c>
      <c r="N362" s="71">
        <f t="shared" si="108"/>
        <v>818.82</v>
      </c>
      <c r="O362" s="71">
        <f t="shared" si="108"/>
        <v>795.08</v>
      </c>
      <c r="P362" s="71">
        <f t="shared" si="108"/>
        <v>763.63</v>
      </c>
      <c r="Q362" s="71">
        <f t="shared" si="108"/>
        <v>781.01</v>
      </c>
      <c r="R362" s="71">
        <f t="shared" si="108"/>
        <v>800.1</v>
      </c>
      <c r="S362" s="71">
        <f t="shared" si="108"/>
        <v>806.97</v>
      </c>
      <c r="T362" s="71">
        <f t="shared" si="108"/>
        <v>790.71</v>
      </c>
      <c r="U362" s="71">
        <f t="shared" si="108"/>
        <v>777.76</v>
      </c>
      <c r="V362" s="71">
        <f t="shared" si="108"/>
        <v>782.34</v>
      </c>
      <c r="W362" s="71">
        <f t="shared" si="108"/>
        <v>791.64</v>
      </c>
      <c r="X362" s="71">
        <f t="shared" si="108"/>
        <v>781.75</v>
      </c>
      <c r="Y362" s="79">
        <f t="shared" si="108"/>
        <v>801.53</v>
      </c>
    </row>
    <row r="363" spans="1:25" s="62" customFormat="1" ht="18.75" hidden="1" customHeight="1" outlineLevel="1" x14ac:dyDescent="0.2">
      <c r="A363" s="57" t="s">
        <v>9</v>
      </c>
      <c r="B363" s="76">
        <v>90.71</v>
      </c>
      <c r="C363" s="74">
        <v>90.71</v>
      </c>
      <c r="D363" s="74">
        <v>90.71</v>
      </c>
      <c r="E363" s="74">
        <v>90.71</v>
      </c>
      <c r="F363" s="74">
        <v>90.71</v>
      </c>
      <c r="G363" s="74">
        <v>90.71</v>
      </c>
      <c r="H363" s="74">
        <v>90.71</v>
      </c>
      <c r="I363" s="74">
        <v>90.71</v>
      </c>
      <c r="J363" s="74">
        <v>90.71</v>
      </c>
      <c r="K363" s="74">
        <v>90.71</v>
      </c>
      <c r="L363" s="74">
        <v>90.71</v>
      </c>
      <c r="M363" s="74">
        <v>90.71</v>
      </c>
      <c r="N363" s="74">
        <v>90.71</v>
      </c>
      <c r="O363" s="74">
        <v>90.71</v>
      </c>
      <c r="P363" s="74">
        <v>90.71</v>
      </c>
      <c r="Q363" s="74">
        <v>90.71</v>
      </c>
      <c r="R363" s="74">
        <v>90.71</v>
      </c>
      <c r="S363" s="74">
        <v>90.71</v>
      </c>
      <c r="T363" s="74">
        <v>90.71</v>
      </c>
      <c r="U363" s="74">
        <v>90.71</v>
      </c>
      <c r="V363" s="74">
        <v>90.71</v>
      </c>
      <c r="W363" s="74">
        <v>90.71</v>
      </c>
      <c r="X363" s="74">
        <v>90.71</v>
      </c>
      <c r="Y363" s="81">
        <v>90.71</v>
      </c>
    </row>
    <row r="364" spans="1:25" s="62" customFormat="1" ht="18.75" hidden="1" customHeight="1" outlineLevel="1" x14ac:dyDescent="0.2">
      <c r="A364" s="58" t="s">
        <v>10</v>
      </c>
      <c r="B364" s="76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81"/>
    </row>
    <row r="365" spans="1:25" s="62" customFormat="1" ht="18.75" hidden="1" customHeight="1" outlineLevel="1" thickBot="1" x14ac:dyDescent="0.25">
      <c r="A365" s="147" t="s">
        <v>11</v>
      </c>
      <c r="B365" s="77">
        <v>2.496</v>
      </c>
      <c r="C365" s="75">
        <v>2.496</v>
      </c>
      <c r="D365" s="75">
        <v>2.496</v>
      </c>
      <c r="E365" s="75">
        <v>2.496</v>
      </c>
      <c r="F365" s="75">
        <v>2.496</v>
      </c>
      <c r="G365" s="75">
        <v>2.496</v>
      </c>
      <c r="H365" s="75">
        <v>2.496</v>
      </c>
      <c r="I365" s="75">
        <v>2.496</v>
      </c>
      <c r="J365" s="75">
        <v>2.496</v>
      </c>
      <c r="K365" s="75">
        <v>2.496</v>
      </c>
      <c r="L365" s="75">
        <v>2.496</v>
      </c>
      <c r="M365" s="75">
        <v>2.496</v>
      </c>
      <c r="N365" s="75">
        <v>2.496</v>
      </c>
      <c r="O365" s="75">
        <v>2.496</v>
      </c>
      <c r="P365" s="75">
        <v>2.496</v>
      </c>
      <c r="Q365" s="75">
        <v>2.496</v>
      </c>
      <c r="R365" s="75">
        <v>2.496</v>
      </c>
      <c r="S365" s="75">
        <v>2.496</v>
      </c>
      <c r="T365" s="75">
        <v>2.496</v>
      </c>
      <c r="U365" s="75">
        <v>2.496</v>
      </c>
      <c r="V365" s="75">
        <v>2.496</v>
      </c>
      <c r="W365" s="75">
        <v>2.496</v>
      </c>
      <c r="X365" s="75">
        <v>2.496</v>
      </c>
      <c r="Y365" s="82">
        <v>2.496</v>
      </c>
    </row>
    <row r="366" spans="1:25" s="62" customFormat="1" ht="18.75" customHeight="1" collapsed="1" thickBot="1" x14ac:dyDescent="0.25">
      <c r="A366" s="109">
        <v>9</v>
      </c>
      <c r="B366" s="101">
        <f t="shared" ref="B366:Y366" si="109">SUM(B367:B370)</f>
        <v>815.42600000000004</v>
      </c>
      <c r="C366" s="102">
        <f t="shared" si="109"/>
        <v>788.49599999999998</v>
      </c>
      <c r="D366" s="102">
        <f t="shared" si="109"/>
        <v>783.06600000000003</v>
      </c>
      <c r="E366" s="103">
        <f t="shared" si="109"/>
        <v>786.32600000000002</v>
      </c>
      <c r="F366" s="103">
        <f t="shared" si="109"/>
        <v>786.77600000000007</v>
      </c>
      <c r="G366" s="103">
        <f t="shared" si="109"/>
        <v>784.01599999999996</v>
      </c>
      <c r="H366" s="103">
        <f t="shared" si="109"/>
        <v>783.38599999999997</v>
      </c>
      <c r="I366" s="103">
        <f t="shared" si="109"/>
        <v>775.61599999999999</v>
      </c>
      <c r="J366" s="103">
        <f t="shared" si="109"/>
        <v>770.71600000000001</v>
      </c>
      <c r="K366" s="104">
        <f t="shared" si="109"/>
        <v>775.00599999999997</v>
      </c>
      <c r="L366" s="103">
        <f t="shared" si="109"/>
        <v>775.73599999999999</v>
      </c>
      <c r="M366" s="105">
        <f t="shared" si="109"/>
        <v>777.77600000000007</v>
      </c>
      <c r="N366" s="104">
        <f t="shared" si="109"/>
        <v>782.91600000000005</v>
      </c>
      <c r="O366" s="103">
        <f t="shared" si="109"/>
        <v>766.976</v>
      </c>
      <c r="P366" s="105">
        <f t="shared" si="109"/>
        <v>764.54600000000005</v>
      </c>
      <c r="Q366" s="106">
        <f t="shared" si="109"/>
        <v>783.01599999999996</v>
      </c>
      <c r="R366" s="103">
        <f t="shared" si="109"/>
        <v>801.55600000000004</v>
      </c>
      <c r="S366" s="106">
        <f t="shared" si="109"/>
        <v>806.42600000000004</v>
      </c>
      <c r="T366" s="103">
        <f t="shared" si="109"/>
        <v>793.24599999999998</v>
      </c>
      <c r="U366" s="102">
        <f t="shared" si="109"/>
        <v>778.40600000000006</v>
      </c>
      <c r="V366" s="102">
        <f t="shared" si="109"/>
        <v>785.78600000000006</v>
      </c>
      <c r="W366" s="102">
        <f t="shared" si="109"/>
        <v>784.19600000000003</v>
      </c>
      <c r="X366" s="102">
        <f t="shared" si="109"/>
        <v>795.62599999999998</v>
      </c>
      <c r="Y366" s="107">
        <f t="shared" si="109"/>
        <v>808.78600000000006</v>
      </c>
    </row>
    <row r="367" spans="1:25" s="62" customFormat="1" ht="18.75" hidden="1" customHeight="1" outlineLevel="1" x14ac:dyDescent="0.2">
      <c r="A367" s="56" t="s">
        <v>8</v>
      </c>
      <c r="B367" s="76">
        <f>B51</f>
        <v>722.22</v>
      </c>
      <c r="C367" s="71">
        <f t="shared" ref="C367:Y367" si="110">C51</f>
        <v>695.29</v>
      </c>
      <c r="D367" s="71">
        <f t="shared" si="110"/>
        <v>689.86</v>
      </c>
      <c r="E367" s="72">
        <f t="shared" si="110"/>
        <v>693.12</v>
      </c>
      <c r="F367" s="71">
        <f t="shared" si="110"/>
        <v>693.57</v>
      </c>
      <c r="G367" s="71">
        <f t="shared" si="110"/>
        <v>690.81</v>
      </c>
      <c r="H367" s="71">
        <f t="shared" si="110"/>
        <v>690.18</v>
      </c>
      <c r="I367" s="71">
        <f t="shared" si="110"/>
        <v>682.41</v>
      </c>
      <c r="J367" s="73">
        <f t="shared" si="110"/>
        <v>677.51</v>
      </c>
      <c r="K367" s="71">
        <f t="shared" si="110"/>
        <v>681.8</v>
      </c>
      <c r="L367" s="71">
        <f t="shared" si="110"/>
        <v>682.53</v>
      </c>
      <c r="M367" s="71">
        <f t="shared" si="110"/>
        <v>684.57</v>
      </c>
      <c r="N367" s="71">
        <f t="shared" si="110"/>
        <v>689.71</v>
      </c>
      <c r="O367" s="71">
        <f t="shared" si="110"/>
        <v>673.77</v>
      </c>
      <c r="P367" s="71">
        <f t="shared" si="110"/>
        <v>671.34</v>
      </c>
      <c r="Q367" s="71">
        <f t="shared" si="110"/>
        <v>689.81</v>
      </c>
      <c r="R367" s="71">
        <f t="shared" si="110"/>
        <v>708.35</v>
      </c>
      <c r="S367" s="71">
        <f t="shared" si="110"/>
        <v>713.22</v>
      </c>
      <c r="T367" s="71">
        <f t="shared" si="110"/>
        <v>700.04</v>
      </c>
      <c r="U367" s="71">
        <f t="shared" si="110"/>
        <v>685.2</v>
      </c>
      <c r="V367" s="71">
        <f t="shared" si="110"/>
        <v>692.58</v>
      </c>
      <c r="W367" s="71">
        <f t="shared" si="110"/>
        <v>690.99</v>
      </c>
      <c r="X367" s="71">
        <f t="shared" si="110"/>
        <v>702.42</v>
      </c>
      <c r="Y367" s="79">
        <f t="shared" si="110"/>
        <v>715.58</v>
      </c>
    </row>
    <row r="368" spans="1:25" s="62" customFormat="1" ht="18.75" hidden="1" customHeight="1" outlineLevel="1" x14ac:dyDescent="0.2">
      <c r="A368" s="57" t="s">
        <v>9</v>
      </c>
      <c r="B368" s="76">
        <v>90.71</v>
      </c>
      <c r="C368" s="74">
        <v>90.71</v>
      </c>
      <c r="D368" s="74">
        <v>90.71</v>
      </c>
      <c r="E368" s="74">
        <v>90.71</v>
      </c>
      <c r="F368" s="74">
        <v>90.71</v>
      </c>
      <c r="G368" s="74">
        <v>90.71</v>
      </c>
      <c r="H368" s="74">
        <v>90.71</v>
      </c>
      <c r="I368" s="74">
        <v>90.71</v>
      </c>
      <c r="J368" s="74">
        <v>90.71</v>
      </c>
      <c r="K368" s="74">
        <v>90.71</v>
      </c>
      <c r="L368" s="74">
        <v>90.71</v>
      </c>
      <c r="M368" s="74">
        <v>90.71</v>
      </c>
      <c r="N368" s="74">
        <v>90.71</v>
      </c>
      <c r="O368" s="74">
        <v>90.71</v>
      </c>
      <c r="P368" s="74">
        <v>90.71</v>
      </c>
      <c r="Q368" s="74">
        <v>90.71</v>
      </c>
      <c r="R368" s="74">
        <v>90.71</v>
      </c>
      <c r="S368" s="74">
        <v>90.71</v>
      </c>
      <c r="T368" s="74">
        <v>90.71</v>
      </c>
      <c r="U368" s="74">
        <v>90.71</v>
      </c>
      <c r="V368" s="74">
        <v>90.71</v>
      </c>
      <c r="W368" s="74">
        <v>90.71</v>
      </c>
      <c r="X368" s="74">
        <v>90.71</v>
      </c>
      <c r="Y368" s="81">
        <v>90.71</v>
      </c>
    </row>
    <row r="369" spans="1:25" s="62" customFormat="1" ht="18.75" hidden="1" customHeight="1" outlineLevel="1" x14ac:dyDescent="0.2">
      <c r="A369" s="58" t="s">
        <v>10</v>
      </c>
      <c r="B369" s="76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81"/>
    </row>
    <row r="370" spans="1:25" s="62" customFormat="1" ht="18.75" hidden="1" customHeight="1" outlineLevel="1" thickBot="1" x14ac:dyDescent="0.25">
      <c r="A370" s="147" t="s">
        <v>11</v>
      </c>
      <c r="B370" s="77">
        <v>2.496</v>
      </c>
      <c r="C370" s="75">
        <v>2.496</v>
      </c>
      <c r="D370" s="75">
        <v>2.496</v>
      </c>
      <c r="E370" s="75">
        <v>2.496</v>
      </c>
      <c r="F370" s="75">
        <v>2.496</v>
      </c>
      <c r="G370" s="75">
        <v>2.496</v>
      </c>
      <c r="H370" s="75">
        <v>2.496</v>
      </c>
      <c r="I370" s="75">
        <v>2.496</v>
      </c>
      <c r="J370" s="75">
        <v>2.496</v>
      </c>
      <c r="K370" s="75">
        <v>2.496</v>
      </c>
      <c r="L370" s="75">
        <v>2.496</v>
      </c>
      <c r="M370" s="75">
        <v>2.496</v>
      </c>
      <c r="N370" s="75">
        <v>2.496</v>
      </c>
      <c r="O370" s="75">
        <v>2.496</v>
      </c>
      <c r="P370" s="75">
        <v>2.496</v>
      </c>
      <c r="Q370" s="75">
        <v>2.496</v>
      </c>
      <c r="R370" s="75">
        <v>2.496</v>
      </c>
      <c r="S370" s="75">
        <v>2.496</v>
      </c>
      <c r="T370" s="75">
        <v>2.496</v>
      </c>
      <c r="U370" s="75">
        <v>2.496</v>
      </c>
      <c r="V370" s="75">
        <v>2.496</v>
      </c>
      <c r="W370" s="75">
        <v>2.496</v>
      </c>
      <c r="X370" s="75">
        <v>2.496</v>
      </c>
      <c r="Y370" s="82">
        <v>2.496</v>
      </c>
    </row>
    <row r="371" spans="1:25" s="62" customFormat="1" ht="18.75" customHeight="1" collapsed="1" thickBot="1" x14ac:dyDescent="0.25">
      <c r="A371" s="112">
        <v>10</v>
      </c>
      <c r="B371" s="101">
        <f t="shared" ref="B371:Y371" si="111">SUM(B372:B375)</f>
        <v>855.60599999999999</v>
      </c>
      <c r="C371" s="102">
        <f t="shared" si="111"/>
        <v>835.36599999999999</v>
      </c>
      <c r="D371" s="102">
        <f t="shared" si="111"/>
        <v>844.12599999999998</v>
      </c>
      <c r="E371" s="103">
        <f t="shared" si="111"/>
        <v>839.13599999999997</v>
      </c>
      <c r="F371" s="103">
        <f t="shared" si="111"/>
        <v>843.596</v>
      </c>
      <c r="G371" s="103">
        <f t="shared" si="111"/>
        <v>840.02600000000007</v>
      </c>
      <c r="H371" s="103">
        <f t="shared" si="111"/>
        <v>842.02600000000007</v>
      </c>
      <c r="I371" s="103">
        <f t="shared" si="111"/>
        <v>845.75599999999997</v>
      </c>
      <c r="J371" s="103">
        <f t="shared" si="111"/>
        <v>849.62599999999998</v>
      </c>
      <c r="K371" s="104">
        <f t="shared" si="111"/>
        <v>848.32600000000002</v>
      </c>
      <c r="L371" s="103">
        <f t="shared" si="111"/>
        <v>850.596</v>
      </c>
      <c r="M371" s="105">
        <f t="shared" si="111"/>
        <v>851.07600000000002</v>
      </c>
      <c r="N371" s="104">
        <f t="shared" si="111"/>
        <v>856.04600000000005</v>
      </c>
      <c r="O371" s="103">
        <f t="shared" si="111"/>
        <v>836.476</v>
      </c>
      <c r="P371" s="105">
        <f t="shared" si="111"/>
        <v>838.89600000000007</v>
      </c>
      <c r="Q371" s="106">
        <f t="shared" si="111"/>
        <v>858.346</v>
      </c>
      <c r="R371" s="103">
        <f t="shared" si="111"/>
        <v>865.73599999999999</v>
      </c>
      <c r="S371" s="106">
        <f t="shared" si="111"/>
        <v>871.21600000000001</v>
      </c>
      <c r="T371" s="103">
        <f t="shared" si="111"/>
        <v>864.93600000000004</v>
      </c>
      <c r="U371" s="102">
        <f t="shared" si="111"/>
        <v>852.75599999999997</v>
      </c>
      <c r="V371" s="102">
        <f t="shared" si="111"/>
        <v>851.26599999999996</v>
      </c>
      <c r="W371" s="102">
        <f t="shared" si="111"/>
        <v>860.11599999999999</v>
      </c>
      <c r="X371" s="102">
        <f t="shared" si="111"/>
        <v>861.79600000000005</v>
      </c>
      <c r="Y371" s="107">
        <f t="shared" si="111"/>
        <v>858.29600000000005</v>
      </c>
    </row>
    <row r="372" spans="1:25" s="62" customFormat="1" ht="18.75" hidden="1" customHeight="1" outlineLevel="1" x14ac:dyDescent="0.2">
      <c r="A372" s="56" t="s">
        <v>8</v>
      </c>
      <c r="B372" s="76">
        <f>B56</f>
        <v>762.4</v>
      </c>
      <c r="C372" s="71">
        <f t="shared" ref="C372:Y372" si="112">C56</f>
        <v>742.16</v>
      </c>
      <c r="D372" s="71">
        <f t="shared" si="112"/>
        <v>750.92</v>
      </c>
      <c r="E372" s="72">
        <f t="shared" si="112"/>
        <v>745.93</v>
      </c>
      <c r="F372" s="71">
        <f t="shared" si="112"/>
        <v>750.39</v>
      </c>
      <c r="G372" s="71">
        <f t="shared" si="112"/>
        <v>746.82</v>
      </c>
      <c r="H372" s="71">
        <f t="shared" si="112"/>
        <v>748.82</v>
      </c>
      <c r="I372" s="71">
        <f t="shared" si="112"/>
        <v>752.55</v>
      </c>
      <c r="J372" s="73">
        <f t="shared" si="112"/>
        <v>756.42</v>
      </c>
      <c r="K372" s="71">
        <f t="shared" si="112"/>
        <v>755.12</v>
      </c>
      <c r="L372" s="71">
        <f t="shared" si="112"/>
        <v>757.39</v>
      </c>
      <c r="M372" s="71">
        <f t="shared" si="112"/>
        <v>757.87</v>
      </c>
      <c r="N372" s="71">
        <f t="shared" si="112"/>
        <v>762.84</v>
      </c>
      <c r="O372" s="71">
        <f t="shared" si="112"/>
        <v>743.27</v>
      </c>
      <c r="P372" s="71">
        <f t="shared" si="112"/>
        <v>745.69</v>
      </c>
      <c r="Q372" s="71">
        <f t="shared" si="112"/>
        <v>765.14</v>
      </c>
      <c r="R372" s="71">
        <f t="shared" si="112"/>
        <v>772.53</v>
      </c>
      <c r="S372" s="71">
        <f t="shared" si="112"/>
        <v>778.01</v>
      </c>
      <c r="T372" s="71">
        <f t="shared" si="112"/>
        <v>771.73</v>
      </c>
      <c r="U372" s="71">
        <f t="shared" si="112"/>
        <v>759.55</v>
      </c>
      <c r="V372" s="71">
        <f t="shared" si="112"/>
        <v>758.06</v>
      </c>
      <c r="W372" s="71">
        <f t="shared" si="112"/>
        <v>766.91</v>
      </c>
      <c r="X372" s="71">
        <f t="shared" si="112"/>
        <v>768.59</v>
      </c>
      <c r="Y372" s="79">
        <f t="shared" si="112"/>
        <v>765.09</v>
      </c>
    </row>
    <row r="373" spans="1:25" s="62" customFormat="1" ht="18.75" hidden="1" customHeight="1" outlineLevel="1" x14ac:dyDescent="0.2">
      <c r="A373" s="57" t="s">
        <v>9</v>
      </c>
      <c r="B373" s="76">
        <v>90.71</v>
      </c>
      <c r="C373" s="74">
        <v>90.71</v>
      </c>
      <c r="D373" s="74">
        <v>90.71</v>
      </c>
      <c r="E373" s="74">
        <v>90.71</v>
      </c>
      <c r="F373" s="74">
        <v>90.71</v>
      </c>
      <c r="G373" s="74">
        <v>90.71</v>
      </c>
      <c r="H373" s="74">
        <v>90.71</v>
      </c>
      <c r="I373" s="74">
        <v>90.71</v>
      </c>
      <c r="J373" s="74">
        <v>90.71</v>
      </c>
      <c r="K373" s="74">
        <v>90.71</v>
      </c>
      <c r="L373" s="74">
        <v>90.71</v>
      </c>
      <c r="M373" s="74">
        <v>90.71</v>
      </c>
      <c r="N373" s="74">
        <v>90.71</v>
      </c>
      <c r="O373" s="74">
        <v>90.71</v>
      </c>
      <c r="P373" s="74">
        <v>90.71</v>
      </c>
      <c r="Q373" s="74">
        <v>90.71</v>
      </c>
      <c r="R373" s="74">
        <v>90.71</v>
      </c>
      <c r="S373" s="74">
        <v>90.71</v>
      </c>
      <c r="T373" s="74">
        <v>90.71</v>
      </c>
      <c r="U373" s="74">
        <v>90.71</v>
      </c>
      <c r="V373" s="74">
        <v>90.71</v>
      </c>
      <c r="W373" s="74">
        <v>90.71</v>
      </c>
      <c r="X373" s="74">
        <v>90.71</v>
      </c>
      <c r="Y373" s="81">
        <v>90.71</v>
      </c>
    </row>
    <row r="374" spans="1:25" s="62" customFormat="1" ht="18.75" hidden="1" customHeight="1" outlineLevel="1" x14ac:dyDescent="0.2">
      <c r="A374" s="58" t="s">
        <v>10</v>
      </c>
      <c r="B374" s="76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81"/>
    </row>
    <row r="375" spans="1:25" s="62" customFormat="1" ht="18.75" hidden="1" customHeight="1" outlineLevel="1" thickBot="1" x14ac:dyDescent="0.25">
      <c r="A375" s="147" t="s">
        <v>11</v>
      </c>
      <c r="B375" s="77">
        <v>2.496</v>
      </c>
      <c r="C375" s="75">
        <v>2.496</v>
      </c>
      <c r="D375" s="75">
        <v>2.496</v>
      </c>
      <c r="E375" s="75">
        <v>2.496</v>
      </c>
      <c r="F375" s="75">
        <v>2.496</v>
      </c>
      <c r="G375" s="75">
        <v>2.496</v>
      </c>
      <c r="H375" s="75">
        <v>2.496</v>
      </c>
      <c r="I375" s="75">
        <v>2.496</v>
      </c>
      <c r="J375" s="75">
        <v>2.496</v>
      </c>
      <c r="K375" s="75">
        <v>2.496</v>
      </c>
      <c r="L375" s="75">
        <v>2.496</v>
      </c>
      <c r="M375" s="75">
        <v>2.496</v>
      </c>
      <c r="N375" s="75">
        <v>2.496</v>
      </c>
      <c r="O375" s="75">
        <v>2.496</v>
      </c>
      <c r="P375" s="75">
        <v>2.496</v>
      </c>
      <c r="Q375" s="75">
        <v>2.496</v>
      </c>
      <c r="R375" s="75">
        <v>2.496</v>
      </c>
      <c r="S375" s="75">
        <v>2.496</v>
      </c>
      <c r="T375" s="75">
        <v>2.496</v>
      </c>
      <c r="U375" s="75">
        <v>2.496</v>
      </c>
      <c r="V375" s="75">
        <v>2.496</v>
      </c>
      <c r="W375" s="75">
        <v>2.496</v>
      </c>
      <c r="X375" s="75">
        <v>2.496</v>
      </c>
      <c r="Y375" s="82">
        <v>2.496</v>
      </c>
    </row>
    <row r="376" spans="1:25" s="62" customFormat="1" ht="18.75" customHeight="1" collapsed="1" thickBot="1" x14ac:dyDescent="0.25">
      <c r="A376" s="109">
        <v>11</v>
      </c>
      <c r="B376" s="101">
        <f t="shared" ref="B376:Y376" si="113">SUM(B377:B380)</f>
        <v>861.70600000000002</v>
      </c>
      <c r="C376" s="102">
        <f t="shared" si="113"/>
        <v>840.90600000000006</v>
      </c>
      <c r="D376" s="102">
        <f t="shared" si="113"/>
        <v>845.40600000000006</v>
      </c>
      <c r="E376" s="103">
        <f t="shared" si="113"/>
        <v>858.82600000000002</v>
      </c>
      <c r="F376" s="103">
        <f t="shared" si="113"/>
        <v>849.64600000000007</v>
      </c>
      <c r="G376" s="103">
        <f t="shared" si="113"/>
        <v>849.36599999999999</v>
      </c>
      <c r="H376" s="103">
        <f t="shared" si="113"/>
        <v>855.61599999999999</v>
      </c>
      <c r="I376" s="103">
        <f t="shared" si="113"/>
        <v>838.226</v>
      </c>
      <c r="J376" s="103">
        <f t="shared" si="113"/>
        <v>846.65600000000006</v>
      </c>
      <c r="K376" s="104">
        <f t="shared" si="113"/>
        <v>854.33600000000001</v>
      </c>
      <c r="L376" s="103">
        <f t="shared" si="113"/>
        <v>845.86599999999999</v>
      </c>
      <c r="M376" s="105">
        <f t="shared" si="113"/>
        <v>857.346</v>
      </c>
      <c r="N376" s="104">
        <f t="shared" si="113"/>
        <v>865.12599999999998</v>
      </c>
      <c r="O376" s="103">
        <f t="shared" si="113"/>
        <v>842.37599999999998</v>
      </c>
      <c r="P376" s="105">
        <f t="shared" si="113"/>
        <v>843.80600000000004</v>
      </c>
      <c r="Q376" s="106">
        <f t="shared" si="113"/>
        <v>859.39600000000007</v>
      </c>
      <c r="R376" s="103">
        <f t="shared" si="113"/>
        <v>872.00599999999997</v>
      </c>
      <c r="S376" s="106">
        <f t="shared" si="113"/>
        <v>875.976</v>
      </c>
      <c r="T376" s="103">
        <f t="shared" si="113"/>
        <v>869.43600000000004</v>
      </c>
      <c r="U376" s="102">
        <f t="shared" si="113"/>
        <v>858.346</v>
      </c>
      <c r="V376" s="102">
        <f t="shared" si="113"/>
        <v>864.55600000000004</v>
      </c>
      <c r="W376" s="102">
        <f t="shared" si="113"/>
        <v>867.89600000000007</v>
      </c>
      <c r="X376" s="102">
        <f t="shared" si="113"/>
        <v>864.21600000000001</v>
      </c>
      <c r="Y376" s="107">
        <f t="shared" si="113"/>
        <v>859.03600000000006</v>
      </c>
    </row>
    <row r="377" spans="1:25" s="62" customFormat="1" ht="18.75" hidden="1" customHeight="1" outlineLevel="1" x14ac:dyDescent="0.2">
      <c r="A377" s="56" t="s">
        <v>8</v>
      </c>
      <c r="B377" s="76">
        <f>B61</f>
        <v>768.5</v>
      </c>
      <c r="C377" s="71">
        <f t="shared" ref="C377:Y377" si="114">C61</f>
        <v>747.7</v>
      </c>
      <c r="D377" s="71">
        <f t="shared" si="114"/>
        <v>752.2</v>
      </c>
      <c r="E377" s="72">
        <f t="shared" si="114"/>
        <v>765.62</v>
      </c>
      <c r="F377" s="71">
        <f t="shared" si="114"/>
        <v>756.44</v>
      </c>
      <c r="G377" s="71">
        <f t="shared" si="114"/>
        <v>756.16</v>
      </c>
      <c r="H377" s="71">
        <f t="shared" si="114"/>
        <v>762.41</v>
      </c>
      <c r="I377" s="71">
        <f t="shared" si="114"/>
        <v>745.02</v>
      </c>
      <c r="J377" s="73">
        <f t="shared" si="114"/>
        <v>753.45</v>
      </c>
      <c r="K377" s="71">
        <f t="shared" si="114"/>
        <v>761.13</v>
      </c>
      <c r="L377" s="71">
        <f t="shared" si="114"/>
        <v>752.66</v>
      </c>
      <c r="M377" s="71">
        <f t="shared" si="114"/>
        <v>764.14</v>
      </c>
      <c r="N377" s="71">
        <f t="shared" si="114"/>
        <v>771.92</v>
      </c>
      <c r="O377" s="71">
        <f t="shared" si="114"/>
        <v>749.17</v>
      </c>
      <c r="P377" s="71">
        <f t="shared" si="114"/>
        <v>750.6</v>
      </c>
      <c r="Q377" s="71">
        <f t="shared" si="114"/>
        <v>766.19</v>
      </c>
      <c r="R377" s="71">
        <f t="shared" si="114"/>
        <v>778.8</v>
      </c>
      <c r="S377" s="71">
        <f t="shared" si="114"/>
        <v>782.77</v>
      </c>
      <c r="T377" s="71">
        <f t="shared" si="114"/>
        <v>776.23</v>
      </c>
      <c r="U377" s="71">
        <f t="shared" si="114"/>
        <v>765.14</v>
      </c>
      <c r="V377" s="71">
        <f t="shared" si="114"/>
        <v>771.35</v>
      </c>
      <c r="W377" s="71">
        <f t="shared" si="114"/>
        <v>774.69</v>
      </c>
      <c r="X377" s="71">
        <f t="shared" si="114"/>
        <v>771.01</v>
      </c>
      <c r="Y377" s="79">
        <f t="shared" si="114"/>
        <v>765.83</v>
      </c>
    </row>
    <row r="378" spans="1:25" s="62" customFormat="1" ht="18.75" hidden="1" customHeight="1" outlineLevel="1" x14ac:dyDescent="0.2">
      <c r="A378" s="57" t="s">
        <v>9</v>
      </c>
      <c r="B378" s="76">
        <v>90.71</v>
      </c>
      <c r="C378" s="74">
        <v>90.71</v>
      </c>
      <c r="D378" s="74">
        <v>90.71</v>
      </c>
      <c r="E378" s="74">
        <v>90.71</v>
      </c>
      <c r="F378" s="74">
        <v>90.71</v>
      </c>
      <c r="G378" s="74">
        <v>90.71</v>
      </c>
      <c r="H378" s="74">
        <v>90.71</v>
      </c>
      <c r="I378" s="74">
        <v>90.71</v>
      </c>
      <c r="J378" s="74">
        <v>90.71</v>
      </c>
      <c r="K378" s="74">
        <v>90.71</v>
      </c>
      <c r="L378" s="74">
        <v>90.71</v>
      </c>
      <c r="M378" s="74">
        <v>90.71</v>
      </c>
      <c r="N378" s="74">
        <v>90.71</v>
      </c>
      <c r="O378" s="74">
        <v>90.71</v>
      </c>
      <c r="P378" s="74">
        <v>90.71</v>
      </c>
      <c r="Q378" s="74">
        <v>90.71</v>
      </c>
      <c r="R378" s="74">
        <v>90.71</v>
      </c>
      <c r="S378" s="74">
        <v>90.71</v>
      </c>
      <c r="T378" s="74">
        <v>90.71</v>
      </c>
      <c r="U378" s="74">
        <v>90.71</v>
      </c>
      <c r="V378" s="74">
        <v>90.71</v>
      </c>
      <c r="W378" s="74">
        <v>90.71</v>
      </c>
      <c r="X378" s="74">
        <v>90.71</v>
      </c>
      <c r="Y378" s="81">
        <v>90.71</v>
      </c>
    </row>
    <row r="379" spans="1:25" s="62" customFormat="1" ht="18.75" hidden="1" customHeight="1" outlineLevel="1" x14ac:dyDescent="0.2">
      <c r="A379" s="58" t="s">
        <v>10</v>
      </c>
      <c r="B379" s="76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81"/>
    </row>
    <row r="380" spans="1:25" s="62" customFormat="1" ht="18.75" hidden="1" customHeight="1" outlineLevel="1" thickBot="1" x14ac:dyDescent="0.25">
      <c r="A380" s="147" t="s">
        <v>11</v>
      </c>
      <c r="B380" s="77">
        <v>2.496</v>
      </c>
      <c r="C380" s="75">
        <v>2.496</v>
      </c>
      <c r="D380" s="75">
        <v>2.496</v>
      </c>
      <c r="E380" s="75">
        <v>2.496</v>
      </c>
      <c r="F380" s="75">
        <v>2.496</v>
      </c>
      <c r="G380" s="75">
        <v>2.496</v>
      </c>
      <c r="H380" s="75">
        <v>2.496</v>
      </c>
      <c r="I380" s="75">
        <v>2.496</v>
      </c>
      <c r="J380" s="75">
        <v>2.496</v>
      </c>
      <c r="K380" s="75">
        <v>2.496</v>
      </c>
      <c r="L380" s="75">
        <v>2.496</v>
      </c>
      <c r="M380" s="75">
        <v>2.496</v>
      </c>
      <c r="N380" s="75">
        <v>2.496</v>
      </c>
      <c r="O380" s="75">
        <v>2.496</v>
      </c>
      <c r="P380" s="75">
        <v>2.496</v>
      </c>
      <c r="Q380" s="75">
        <v>2.496</v>
      </c>
      <c r="R380" s="75">
        <v>2.496</v>
      </c>
      <c r="S380" s="75">
        <v>2.496</v>
      </c>
      <c r="T380" s="75">
        <v>2.496</v>
      </c>
      <c r="U380" s="75">
        <v>2.496</v>
      </c>
      <c r="V380" s="75">
        <v>2.496</v>
      </c>
      <c r="W380" s="75">
        <v>2.496</v>
      </c>
      <c r="X380" s="75">
        <v>2.496</v>
      </c>
      <c r="Y380" s="82">
        <v>2.496</v>
      </c>
    </row>
    <row r="381" spans="1:25" s="62" customFormat="1" ht="18.75" customHeight="1" collapsed="1" thickBot="1" x14ac:dyDescent="0.25">
      <c r="A381" s="112">
        <v>12</v>
      </c>
      <c r="B381" s="101">
        <f t="shared" ref="B381:Y381" si="115">SUM(B382:B385)</f>
        <v>818.15600000000006</v>
      </c>
      <c r="C381" s="102">
        <f t="shared" si="115"/>
        <v>799.45600000000002</v>
      </c>
      <c r="D381" s="102">
        <f t="shared" si="115"/>
        <v>787.92600000000004</v>
      </c>
      <c r="E381" s="103">
        <f t="shared" si="115"/>
        <v>792.98599999999999</v>
      </c>
      <c r="F381" s="103">
        <f t="shared" si="115"/>
        <v>790.976</v>
      </c>
      <c r="G381" s="103">
        <f t="shared" si="115"/>
        <v>783.15600000000006</v>
      </c>
      <c r="H381" s="103">
        <f t="shared" si="115"/>
        <v>801.40600000000006</v>
      </c>
      <c r="I381" s="103">
        <f t="shared" si="115"/>
        <v>791.27600000000007</v>
      </c>
      <c r="J381" s="103">
        <f t="shared" si="115"/>
        <v>789.64600000000007</v>
      </c>
      <c r="K381" s="104">
        <f t="shared" si="115"/>
        <v>791.65600000000006</v>
      </c>
      <c r="L381" s="103">
        <f t="shared" si="115"/>
        <v>797.976</v>
      </c>
      <c r="M381" s="105">
        <f t="shared" si="115"/>
        <v>805.83600000000001</v>
      </c>
      <c r="N381" s="104">
        <f t="shared" si="115"/>
        <v>812.44600000000003</v>
      </c>
      <c r="O381" s="103">
        <f t="shared" si="115"/>
        <v>791.18600000000004</v>
      </c>
      <c r="P381" s="105">
        <f t="shared" si="115"/>
        <v>800.25599999999997</v>
      </c>
      <c r="Q381" s="106">
        <f t="shared" si="115"/>
        <v>815.77600000000007</v>
      </c>
      <c r="R381" s="103">
        <f t="shared" si="115"/>
        <v>827.81600000000003</v>
      </c>
      <c r="S381" s="106">
        <f t="shared" si="115"/>
        <v>832.82600000000002</v>
      </c>
      <c r="T381" s="103">
        <f t="shared" si="115"/>
        <v>818.89600000000007</v>
      </c>
      <c r="U381" s="102">
        <f t="shared" si="115"/>
        <v>810.80600000000004</v>
      </c>
      <c r="V381" s="102">
        <f t="shared" si="115"/>
        <v>817.52600000000007</v>
      </c>
      <c r="W381" s="102">
        <f t="shared" si="115"/>
        <v>824.12599999999998</v>
      </c>
      <c r="X381" s="102">
        <f t="shared" si="115"/>
        <v>824.976</v>
      </c>
      <c r="Y381" s="107">
        <f t="shared" si="115"/>
        <v>822.75599999999997</v>
      </c>
    </row>
    <row r="382" spans="1:25" s="62" customFormat="1" ht="18.75" hidden="1" customHeight="1" outlineLevel="1" x14ac:dyDescent="0.2">
      <c r="A382" s="56" t="s">
        <v>8</v>
      </c>
      <c r="B382" s="76">
        <f>B66</f>
        <v>724.95</v>
      </c>
      <c r="C382" s="71">
        <f t="shared" ref="C382:Y382" si="116">C66</f>
        <v>706.25</v>
      </c>
      <c r="D382" s="71">
        <f t="shared" si="116"/>
        <v>694.72</v>
      </c>
      <c r="E382" s="72">
        <f t="shared" si="116"/>
        <v>699.78</v>
      </c>
      <c r="F382" s="71">
        <f t="shared" si="116"/>
        <v>697.77</v>
      </c>
      <c r="G382" s="71">
        <f t="shared" si="116"/>
        <v>689.95</v>
      </c>
      <c r="H382" s="71">
        <f t="shared" si="116"/>
        <v>708.2</v>
      </c>
      <c r="I382" s="71">
        <f t="shared" si="116"/>
        <v>698.07</v>
      </c>
      <c r="J382" s="73">
        <f t="shared" si="116"/>
        <v>696.44</v>
      </c>
      <c r="K382" s="71">
        <f t="shared" si="116"/>
        <v>698.45</v>
      </c>
      <c r="L382" s="71">
        <f t="shared" si="116"/>
        <v>704.77</v>
      </c>
      <c r="M382" s="71">
        <f t="shared" si="116"/>
        <v>712.63</v>
      </c>
      <c r="N382" s="71">
        <f t="shared" si="116"/>
        <v>719.24</v>
      </c>
      <c r="O382" s="71">
        <f t="shared" si="116"/>
        <v>697.98</v>
      </c>
      <c r="P382" s="71">
        <f t="shared" si="116"/>
        <v>707.05</v>
      </c>
      <c r="Q382" s="71">
        <f t="shared" si="116"/>
        <v>722.57</v>
      </c>
      <c r="R382" s="71">
        <f t="shared" si="116"/>
        <v>734.61</v>
      </c>
      <c r="S382" s="71">
        <f t="shared" si="116"/>
        <v>739.62</v>
      </c>
      <c r="T382" s="71">
        <f t="shared" si="116"/>
        <v>725.69</v>
      </c>
      <c r="U382" s="71">
        <f t="shared" si="116"/>
        <v>717.6</v>
      </c>
      <c r="V382" s="71">
        <f t="shared" si="116"/>
        <v>724.32</v>
      </c>
      <c r="W382" s="71">
        <f t="shared" si="116"/>
        <v>730.92</v>
      </c>
      <c r="X382" s="71">
        <f t="shared" si="116"/>
        <v>731.77</v>
      </c>
      <c r="Y382" s="79">
        <f t="shared" si="116"/>
        <v>729.55</v>
      </c>
    </row>
    <row r="383" spans="1:25" s="62" customFormat="1" ht="18.75" hidden="1" customHeight="1" outlineLevel="1" x14ac:dyDescent="0.2">
      <c r="A383" s="57" t="s">
        <v>9</v>
      </c>
      <c r="B383" s="76">
        <v>90.71</v>
      </c>
      <c r="C383" s="74">
        <v>90.71</v>
      </c>
      <c r="D383" s="74">
        <v>90.71</v>
      </c>
      <c r="E383" s="74">
        <v>90.71</v>
      </c>
      <c r="F383" s="74">
        <v>90.71</v>
      </c>
      <c r="G383" s="74">
        <v>90.71</v>
      </c>
      <c r="H383" s="74">
        <v>90.71</v>
      </c>
      <c r="I383" s="74">
        <v>90.71</v>
      </c>
      <c r="J383" s="74">
        <v>90.71</v>
      </c>
      <c r="K383" s="74">
        <v>90.71</v>
      </c>
      <c r="L383" s="74">
        <v>90.71</v>
      </c>
      <c r="M383" s="74">
        <v>90.71</v>
      </c>
      <c r="N383" s="74">
        <v>90.71</v>
      </c>
      <c r="O383" s="74">
        <v>90.71</v>
      </c>
      <c r="P383" s="74">
        <v>90.71</v>
      </c>
      <c r="Q383" s="74">
        <v>90.71</v>
      </c>
      <c r="R383" s="74">
        <v>90.71</v>
      </c>
      <c r="S383" s="74">
        <v>90.71</v>
      </c>
      <c r="T383" s="74">
        <v>90.71</v>
      </c>
      <c r="U383" s="74">
        <v>90.71</v>
      </c>
      <c r="V383" s="74">
        <v>90.71</v>
      </c>
      <c r="W383" s="74">
        <v>90.71</v>
      </c>
      <c r="X383" s="74">
        <v>90.71</v>
      </c>
      <c r="Y383" s="81">
        <v>90.71</v>
      </c>
    </row>
    <row r="384" spans="1:25" s="62" customFormat="1" ht="18.75" hidden="1" customHeight="1" outlineLevel="1" x14ac:dyDescent="0.2">
      <c r="A384" s="58" t="s">
        <v>10</v>
      </c>
      <c r="B384" s="76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81"/>
    </row>
    <row r="385" spans="1:25" s="62" customFormat="1" ht="18.75" hidden="1" customHeight="1" outlineLevel="1" thickBot="1" x14ac:dyDescent="0.25">
      <c r="A385" s="147" t="s">
        <v>11</v>
      </c>
      <c r="B385" s="77">
        <v>2.496</v>
      </c>
      <c r="C385" s="75">
        <v>2.496</v>
      </c>
      <c r="D385" s="75">
        <v>2.496</v>
      </c>
      <c r="E385" s="75">
        <v>2.496</v>
      </c>
      <c r="F385" s="75">
        <v>2.496</v>
      </c>
      <c r="G385" s="75">
        <v>2.496</v>
      </c>
      <c r="H385" s="75">
        <v>2.496</v>
      </c>
      <c r="I385" s="75">
        <v>2.496</v>
      </c>
      <c r="J385" s="75">
        <v>2.496</v>
      </c>
      <c r="K385" s="75">
        <v>2.496</v>
      </c>
      <c r="L385" s="75">
        <v>2.496</v>
      </c>
      <c r="M385" s="75">
        <v>2.496</v>
      </c>
      <c r="N385" s="75">
        <v>2.496</v>
      </c>
      <c r="O385" s="75">
        <v>2.496</v>
      </c>
      <c r="P385" s="75">
        <v>2.496</v>
      </c>
      <c r="Q385" s="75">
        <v>2.496</v>
      </c>
      <c r="R385" s="75">
        <v>2.496</v>
      </c>
      <c r="S385" s="75">
        <v>2.496</v>
      </c>
      <c r="T385" s="75">
        <v>2.496</v>
      </c>
      <c r="U385" s="75">
        <v>2.496</v>
      </c>
      <c r="V385" s="75">
        <v>2.496</v>
      </c>
      <c r="W385" s="75">
        <v>2.496</v>
      </c>
      <c r="X385" s="75">
        <v>2.496</v>
      </c>
      <c r="Y385" s="82">
        <v>2.496</v>
      </c>
    </row>
    <row r="386" spans="1:25" s="62" customFormat="1" ht="18.75" customHeight="1" collapsed="1" thickBot="1" x14ac:dyDescent="0.25">
      <c r="A386" s="109">
        <v>13</v>
      </c>
      <c r="B386" s="101">
        <f t="shared" ref="B386:Y386" si="117">SUM(B387:B390)</f>
        <v>851.40600000000006</v>
      </c>
      <c r="C386" s="102">
        <f t="shared" si="117"/>
        <v>817.66600000000005</v>
      </c>
      <c r="D386" s="102">
        <f t="shared" si="117"/>
        <v>813.23599999999999</v>
      </c>
      <c r="E386" s="103">
        <f t="shared" si="117"/>
        <v>841.476</v>
      </c>
      <c r="F386" s="103">
        <f t="shared" si="117"/>
        <v>827.08600000000001</v>
      </c>
      <c r="G386" s="103">
        <f t="shared" si="117"/>
        <v>865.56600000000003</v>
      </c>
      <c r="H386" s="103">
        <f t="shared" si="117"/>
        <v>861.37599999999998</v>
      </c>
      <c r="I386" s="103">
        <f t="shared" si="117"/>
        <v>848.14600000000007</v>
      </c>
      <c r="J386" s="103">
        <f t="shared" si="117"/>
        <v>850.81600000000003</v>
      </c>
      <c r="K386" s="104">
        <f t="shared" si="117"/>
        <v>855.77600000000007</v>
      </c>
      <c r="L386" s="103">
        <f t="shared" si="117"/>
        <v>855.62599999999998</v>
      </c>
      <c r="M386" s="105">
        <f t="shared" si="117"/>
        <v>864.94600000000003</v>
      </c>
      <c r="N386" s="104">
        <f t="shared" si="117"/>
        <v>869.80600000000004</v>
      </c>
      <c r="O386" s="103">
        <f t="shared" si="117"/>
        <v>845.06600000000003</v>
      </c>
      <c r="P386" s="105">
        <f t="shared" si="117"/>
        <v>851.63599999999997</v>
      </c>
      <c r="Q386" s="106">
        <f t="shared" si="117"/>
        <v>868.69600000000003</v>
      </c>
      <c r="R386" s="103">
        <f t="shared" si="117"/>
        <v>889.17600000000004</v>
      </c>
      <c r="S386" s="106">
        <f t="shared" si="117"/>
        <v>895.20600000000002</v>
      </c>
      <c r="T386" s="103">
        <f t="shared" si="117"/>
        <v>883.58600000000001</v>
      </c>
      <c r="U386" s="102">
        <f t="shared" si="117"/>
        <v>874.40600000000006</v>
      </c>
      <c r="V386" s="102">
        <f t="shared" si="117"/>
        <v>875.52600000000007</v>
      </c>
      <c r="W386" s="102">
        <f t="shared" si="117"/>
        <v>882.226</v>
      </c>
      <c r="X386" s="102">
        <f t="shared" si="117"/>
        <v>888.45600000000002</v>
      </c>
      <c r="Y386" s="107">
        <f t="shared" si="117"/>
        <v>884.64600000000007</v>
      </c>
    </row>
    <row r="387" spans="1:25" s="62" customFormat="1" ht="18.75" hidden="1" customHeight="1" outlineLevel="1" x14ac:dyDescent="0.2">
      <c r="A387" s="56" t="s">
        <v>8</v>
      </c>
      <c r="B387" s="76">
        <f>B71</f>
        <v>758.2</v>
      </c>
      <c r="C387" s="71">
        <f t="shared" ref="C387:Y387" si="118">C71</f>
        <v>724.46</v>
      </c>
      <c r="D387" s="71">
        <f t="shared" si="118"/>
        <v>720.03</v>
      </c>
      <c r="E387" s="72">
        <f t="shared" si="118"/>
        <v>748.27</v>
      </c>
      <c r="F387" s="71">
        <f t="shared" si="118"/>
        <v>733.88</v>
      </c>
      <c r="G387" s="71">
        <f t="shared" si="118"/>
        <v>772.36</v>
      </c>
      <c r="H387" s="71">
        <f t="shared" si="118"/>
        <v>768.17</v>
      </c>
      <c r="I387" s="71">
        <f t="shared" si="118"/>
        <v>754.94</v>
      </c>
      <c r="J387" s="73">
        <f t="shared" si="118"/>
        <v>757.61</v>
      </c>
      <c r="K387" s="71">
        <f t="shared" si="118"/>
        <v>762.57</v>
      </c>
      <c r="L387" s="71">
        <f t="shared" si="118"/>
        <v>762.42</v>
      </c>
      <c r="M387" s="71">
        <f t="shared" si="118"/>
        <v>771.74</v>
      </c>
      <c r="N387" s="71">
        <f t="shared" si="118"/>
        <v>776.6</v>
      </c>
      <c r="O387" s="71">
        <f t="shared" si="118"/>
        <v>751.86</v>
      </c>
      <c r="P387" s="71">
        <f t="shared" si="118"/>
        <v>758.43</v>
      </c>
      <c r="Q387" s="71">
        <f t="shared" si="118"/>
        <v>775.49</v>
      </c>
      <c r="R387" s="71">
        <f t="shared" si="118"/>
        <v>795.97</v>
      </c>
      <c r="S387" s="71">
        <f t="shared" si="118"/>
        <v>802</v>
      </c>
      <c r="T387" s="71">
        <f t="shared" si="118"/>
        <v>790.38</v>
      </c>
      <c r="U387" s="71">
        <f t="shared" si="118"/>
        <v>781.2</v>
      </c>
      <c r="V387" s="71">
        <f t="shared" si="118"/>
        <v>782.32</v>
      </c>
      <c r="W387" s="71">
        <f t="shared" si="118"/>
        <v>789.02</v>
      </c>
      <c r="X387" s="71">
        <f t="shared" si="118"/>
        <v>795.25</v>
      </c>
      <c r="Y387" s="79">
        <f t="shared" si="118"/>
        <v>791.44</v>
      </c>
    </row>
    <row r="388" spans="1:25" s="62" customFormat="1" ht="18.75" hidden="1" customHeight="1" outlineLevel="1" x14ac:dyDescent="0.2">
      <c r="A388" s="57" t="s">
        <v>9</v>
      </c>
      <c r="B388" s="76">
        <v>90.71</v>
      </c>
      <c r="C388" s="74">
        <v>90.71</v>
      </c>
      <c r="D388" s="74">
        <v>90.71</v>
      </c>
      <c r="E388" s="74">
        <v>90.71</v>
      </c>
      <c r="F388" s="74">
        <v>90.71</v>
      </c>
      <c r="G388" s="74">
        <v>90.71</v>
      </c>
      <c r="H388" s="74">
        <v>90.71</v>
      </c>
      <c r="I388" s="74">
        <v>90.71</v>
      </c>
      <c r="J388" s="74">
        <v>90.71</v>
      </c>
      <c r="K388" s="74">
        <v>90.71</v>
      </c>
      <c r="L388" s="74">
        <v>90.71</v>
      </c>
      <c r="M388" s="74">
        <v>90.71</v>
      </c>
      <c r="N388" s="74">
        <v>90.71</v>
      </c>
      <c r="O388" s="74">
        <v>90.71</v>
      </c>
      <c r="P388" s="74">
        <v>90.71</v>
      </c>
      <c r="Q388" s="74">
        <v>90.71</v>
      </c>
      <c r="R388" s="74">
        <v>90.71</v>
      </c>
      <c r="S388" s="74">
        <v>90.71</v>
      </c>
      <c r="T388" s="74">
        <v>90.71</v>
      </c>
      <c r="U388" s="74">
        <v>90.71</v>
      </c>
      <c r="V388" s="74">
        <v>90.71</v>
      </c>
      <c r="W388" s="74">
        <v>90.71</v>
      </c>
      <c r="X388" s="74">
        <v>90.71</v>
      </c>
      <c r="Y388" s="81">
        <v>90.71</v>
      </c>
    </row>
    <row r="389" spans="1:25" s="62" customFormat="1" ht="18.75" hidden="1" customHeight="1" outlineLevel="1" x14ac:dyDescent="0.2">
      <c r="A389" s="58" t="s">
        <v>10</v>
      </c>
      <c r="B389" s="76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81"/>
    </row>
    <row r="390" spans="1:25" s="62" customFormat="1" ht="18.75" hidden="1" customHeight="1" outlineLevel="1" thickBot="1" x14ac:dyDescent="0.25">
      <c r="A390" s="147" t="s">
        <v>11</v>
      </c>
      <c r="B390" s="77">
        <v>2.496</v>
      </c>
      <c r="C390" s="75">
        <v>2.496</v>
      </c>
      <c r="D390" s="75">
        <v>2.496</v>
      </c>
      <c r="E390" s="75">
        <v>2.496</v>
      </c>
      <c r="F390" s="75">
        <v>2.496</v>
      </c>
      <c r="G390" s="75">
        <v>2.496</v>
      </c>
      <c r="H390" s="75">
        <v>2.496</v>
      </c>
      <c r="I390" s="75">
        <v>2.496</v>
      </c>
      <c r="J390" s="75">
        <v>2.496</v>
      </c>
      <c r="K390" s="75">
        <v>2.496</v>
      </c>
      <c r="L390" s="75">
        <v>2.496</v>
      </c>
      <c r="M390" s="75">
        <v>2.496</v>
      </c>
      <c r="N390" s="75">
        <v>2.496</v>
      </c>
      <c r="O390" s="75">
        <v>2.496</v>
      </c>
      <c r="P390" s="75">
        <v>2.496</v>
      </c>
      <c r="Q390" s="75">
        <v>2.496</v>
      </c>
      <c r="R390" s="75">
        <v>2.496</v>
      </c>
      <c r="S390" s="75">
        <v>2.496</v>
      </c>
      <c r="T390" s="75">
        <v>2.496</v>
      </c>
      <c r="U390" s="75">
        <v>2.496</v>
      </c>
      <c r="V390" s="75">
        <v>2.496</v>
      </c>
      <c r="W390" s="75">
        <v>2.496</v>
      </c>
      <c r="X390" s="75">
        <v>2.496</v>
      </c>
      <c r="Y390" s="82">
        <v>2.496</v>
      </c>
    </row>
    <row r="391" spans="1:25" s="62" customFormat="1" ht="18.75" customHeight="1" collapsed="1" thickBot="1" x14ac:dyDescent="0.25">
      <c r="A391" s="112">
        <v>14</v>
      </c>
      <c r="B391" s="101">
        <f t="shared" ref="B391:Y391" si="119">SUM(B392:B395)</f>
        <v>922.226</v>
      </c>
      <c r="C391" s="102">
        <f t="shared" si="119"/>
        <v>893.76599999999996</v>
      </c>
      <c r="D391" s="102">
        <f t="shared" si="119"/>
        <v>887.12599999999998</v>
      </c>
      <c r="E391" s="103">
        <f t="shared" si="119"/>
        <v>914.56600000000003</v>
      </c>
      <c r="F391" s="103">
        <f t="shared" si="119"/>
        <v>871.15600000000006</v>
      </c>
      <c r="G391" s="103">
        <f t="shared" si="119"/>
        <v>900.99599999999998</v>
      </c>
      <c r="H391" s="103">
        <f t="shared" si="119"/>
        <v>904.82600000000002</v>
      </c>
      <c r="I391" s="103">
        <f t="shared" si="119"/>
        <v>888.93600000000004</v>
      </c>
      <c r="J391" s="103">
        <f t="shared" si="119"/>
        <v>897.92600000000004</v>
      </c>
      <c r="K391" s="104">
        <f t="shared" si="119"/>
        <v>901.30600000000004</v>
      </c>
      <c r="L391" s="103">
        <f t="shared" si="119"/>
        <v>899.75599999999997</v>
      </c>
      <c r="M391" s="105">
        <f t="shared" si="119"/>
        <v>900.93600000000004</v>
      </c>
      <c r="N391" s="104">
        <f t="shared" si="119"/>
        <v>916.95600000000002</v>
      </c>
      <c r="O391" s="103">
        <f t="shared" si="119"/>
        <v>889.64600000000007</v>
      </c>
      <c r="P391" s="105">
        <f t="shared" si="119"/>
        <v>899.45600000000002</v>
      </c>
      <c r="Q391" s="106">
        <f t="shared" si="119"/>
        <v>921.90600000000006</v>
      </c>
      <c r="R391" s="103">
        <f t="shared" si="119"/>
        <v>934.87599999999998</v>
      </c>
      <c r="S391" s="106">
        <f t="shared" si="119"/>
        <v>943.48599999999999</v>
      </c>
      <c r="T391" s="103">
        <f t="shared" si="119"/>
        <v>931.52600000000007</v>
      </c>
      <c r="U391" s="102">
        <f t="shared" si="119"/>
        <v>918.52600000000007</v>
      </c>
      <c r="V391" s="102">
        <f t="shared" si="119"/>
        <v>907.13599999999997</v>
      </c>
      <c r="W391" s="102">
        <f t="shared" si="119"/>
        <v>918.92600000000004</v>
      </c>
      <c r="X391" s="102">
        <f t="shared" si="119"/>
        <v>919.03600000000006</v>
      </c>
      <c r="Y391" s="107">
        <f t="shared" si="119"/>
        <v>923.83600000000001</v>
      </c>
    </row>
    <row r="392" spans="1:25" s="62" customFormat="1" ht="18.75" hidden="1" customHeight="1" outlineLevel="1" x14ac:dyDescent="0.2">
      <c r="A392" s="56" t="s">
        <v>8</v>
      </c>
      <c r="B392" s="76">
        <f>B76</f>
        <v>829.02</v>
      </c>
      <c r="C392" s="71">
        <f t="shared" ref="C392:Y392" si="120">C76</f>
        <v>800.56</v>
      </c>
      <c r="D392" s="71">
        <f t="shared" si="120"/>
        <v>793.92</v>
      </c>
      <c r="E392" s="72">
        <f t="shared" si="120"/>
        <v>821.36</v>
      </c>
      <c r="F392" s="71">
        <f t="shared" si="120"/>
        <v>777.95</v>
      </c>
      <c r="G392" s="71">
        <f t="shared" si="120"/>
        <v>807.79</v>
      </c>
      <c r="H392" s="71">
        <f t="shared" si="120"/>
        <v>811.62</v>
      </c>
      <c r="I392" s="71">
        <f t="shared" si="120"/>
        <v>795.73</v>
      </c>
      <c r="J392" s="73">
        <f t="shared" si="120"/>
        <v>804.72</v>
      </c>
      <c r="K392" s="71">
        <f t="shared" si="120"/>
        <v>808.1</v>
      </c>
      <c r="L392" s="71">
        <f t="shared" si="120"/>
        <v>806.55</v>
      </c>
      <c r="M392" s="71">
        <f t="shared" si="120"/>
        <v>807.73</v>
      </c>
      <c r="N392" s="71">
        <f t="shared" si="120"/>
        <v>823.75</v>
      </c>
      <c r="O392" s="71">
        <f t="shared" si="120"/>
        <v>796.44</v>
      </c>
      <c r="P392" s="71">
        <f t="shared" si="120"/>
        <v>806.25</v>
      </c>
      <c r="Q392" s="71">
        <f t="shared" si="120"/>
        <v>828.7</v>
      </c>
      <c r="R392" s="71">
        <f t="shared" si="120"/>
        <v>841.67</v>
      </c>
      <c r="S392" s="71">
        <f t="shared" si="120"/>
        <v>850.28</v>
      </c>
      <c r="T392" s="71">
        <f t="shared" si="120"/>
        <v>838.32</v>
      </c>
      <c r="U392" s="71">
        <f t="shared" si="120"/>
        <v>825.32</v>
      </c>
      <c r="V392" s="71">
        <f t="shared" si="120"/>
        <v>813.93</v>
      </c>
      <c r="W392" s="71">
        <f t="shared" si="120"/>
        <v>825.72</v>
      </c>
      <c r="X392" s="71">
        <f t="shared" si="120"/>
        <v>825.83</v>
      </c>
      <c r="Y392" s="79">
        <f t="shared" si="120"/>
        <v>830.63</v>
      </c>
    </row>
    <row r="393" spans="1:25" s="62" customFormat="1" ht="18.75" hidden="1" customHeight="1" outlineLevel="1" x14ac:dyDescent="0.2">
      <c r="A393" s="57" t="s">
        <v>9</v>
      </c>
      <c r="B393" s="76">
        <v>90.71</v>
      </c>
      <c r="C393" s="74">
        <v>90.71</v>
      </c>
      <c r="D393" s="74">
        <v>90.71</v>
      </c>
      <c r="E393" s="74">
        <v>90.71</v>
      </c>
      <c r="F393" s="74">
        <v>90.71</v>
      </c>
      <c r="G393" s="74">
        <v>90.71</v>
      </c>
      <c r="H393" s="74">
        <v>90.71</v>
      </c>
      <c r="I393" s="74">
        <v>90.71</v>
      </c>
      <c r="J393" s="74">
        <v>90.71</v>
      </c>
      <c r="K393" s="74">
        <v>90.71</v>
      </c>
      <c r="L393" s="74">
        <v>90.71</v>
      </c>
      <c r="M393" s="74">
        <v>90.71</v>
      </c>
      <c r="N393" s="74">
        <v>90.71</v>
      </c>
      <c r="O393" s="74">
        <v>90.71</v>
      </c>
      <c r="P393" s="74">
        <v>90.71</v>
      </c>
      <c r="Q393" s="74">
        <v>90.71</v>
      </c>
      <c r="R393" s="74">
        <v>90.71</v>
      </c>
      <c r="S393" s="74">
        <v>90.71</v>
      </c>
      <c r="T393" s="74">
        <v>90.71</v>
      </c>
      <c r="U393" s="74">
        <v>90.71</v>
      </c>
      <c r="V393" s="74">
        <v>90.71</v>
      </c>
      <c r="W393" s="74">
        <v>90.71</v>
      </c>
      <c r="X393" s="74">
        <v>90.71</v>
      </c>
      <c r="Y393" s="81">
        <v>90.71</v>
      </c>
    </row>
    <row r="394" spans="1:25" s="62" customFormat="1" ht="18.75" hidden="1" customHeight="1" outlineLevel="1" x14ac:dyDescent="0.2">
      <c r="A394" s="58" t="s">
        <v>10</v>
      </c>
      <c r="B394" s="76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81"/>
    </row>
    <row r="395" spans="1:25" s="62" customFormat="1" ht="18.75" hidden="1" customHeight="1" outlineLevel="1" thickBot="1" x14ac:dyDescent="0.25">
      <c r="A395" s="147" t="s">
        <v>11</v>
      </c>
      <c r="B395" s="77">
        <v>2.496</v>
      </c>
      <c r="C395" s="75">
        <v>2.496</v>
      </c>
      <c r="D395" s="75">
        <v>2.496</v>
      </c>
      <c r="E395" s="75">
        <v>2.496</v>
      </c>
      <c r="F395" s="75">
        <v>2.496</v>
      </c>
      <c r="G395" s="75">
        <v>2.496</v>
      </c>
      <c r="H395" s="75">
        <v>2.496</v>
      </c>
      <c r="I395" s="75">
        <v>2.496</v>
      </c>
      <c r="J395" s="75">
        <v>2.496</v>
      </c>
      <c r="K395" s="75">
        <v>2.496</v>
      </c>
      <c r="L395" s="75">
        <v>2.496</v>
      </c>
      <c r="M395" s="75">
        <v>2.496</v>
      </c>
      <c r="N395" s="75">
        <v>2.496</v>
      </c>
      <c r="O395" s="75">
        <v>2.496</v>
      </c>
      <c r="P395" s="75">
        <v>2.496</v>
      </c>
      <c r="Q395" s="75">
        <v>2.496</v>
      </c>
      <c r="R395" s="75">
        <v>2.496</v>
      </c>
      <c r="S395" s="75">
        <v>2.496</v>
      </c>
      <c r="T395" s="75">
        <v>2.496</v>
      </c>
      <c r="U395" s="75">
        <v>2.496</v>
      </c>
      <c r="V395" s="75">
        <v>2.496</v>
      </c>
      <c r="W395" s="75">
        <v>2.496</v>
      </c>
      <c r="X395" s="75">
        <v>2.496</v>
      </c>
      <c r="Y395" s="82">
        <v>2.496</v>
      </c>
    </row>
    <row r="396" spans="1:25" s="62" customFormat="1" ht="18.75" customHeight="1" collapsed="1" thickBot="1" x14ac:dyDescent="0.25">
      <c r="A396" s="109">
        <v>15</v>
      </c>
      <c r="B396" s="101">
        <f t="shared" ref="B396:Y396" si="121">SUM(B397:B400)</f>
        <v>897.10599999999999</v>
      </c>
      <c r="C396" s="102">
        <f t="shared" si="121"/>
        <v>867.19600000000003</v>
      </c>
      <c r="D396" s="102">
        <f t="shared" si="121"/>
        <v>872.80600000000004</v>
      </c>
      <c r="E396" s="103">
        <f t="shared" si="121"/>
        <v>889.36599999999999</v>
      </c>
      <c r="F396" s="103">
        <f t="shared" si="121"/>
        <v>880.846</v>
      </c>
      <c r="G396" s="103">
        <f t="shared" si="121"/>
        <v>876.42600000000004</v>
      </c>
      <c r="H396" s="103">
        <f t="shared" si="121"/>
        <v>885.29600000000005</v>
      </c>
      <c r="I396" s="103">
        <f t="shared" si="121"/>
        <v>872.77600000000007</v>
      </c>
      <c r="J396" s="103">
        <f t="shared" si="121"/>
        <v>875.65600000000006</v>
      </c>
      <c r="K396" s="104">
        <f t="shared" si="121"/>
        <v>881.87599999999998</v>
      </c>
      <c r="L396" s="103">
        <f t="shared" si="121"/>
        <v>879.15600000000006</v>
      </c>
      <c r="M396" s="105">
        <f t="shared" si="121"/>
        <v>878.78600000000006</v>
      </c>
      <c r="N396" s="104">
        <f t="shared" si="121"/>
        <v>888.23599999999999</v>
      </c>
      <c r="O396" s="103">
        <f t="shared" si="121"/>
        <v>845.88599999999997</v>
      </c>
      <c r="P396" s="105">
        <f t="shared" si="121"/>
        <v>873.64600000000007</v>
      </c>
      <c r="Q396" s="106">
        <f t="shared" si="121"/>
        <v>899.91600000000005</v>
      </c>
      <c r="R396" s="103">
        <f t="shared" si="121"/>
        <v>910.21600000000001</v>
      </c>
      <c r="S396" s="106">
        <f t="shared" si="121"/>
        <v>914.20600000000002</v>
      </c>
      <c r="T396" s="103">
        <f t="shared" si="121"/>
        <v>908.08600000000001</v>
      </c>
      <c r="U396" s="102">
        <f t="shared" si="121"/>
        <v>896.90600000000006</v>
      </c>
      <c r="V396" s="102">
        <f t="shared" si="121"/>
        <v>894.40600000000006</v>
      </c>
      <c r="W396" s="102">
        <f t="shared" si="121"/>
        <v>894.476</v>
      </c>
      <c r="X396" s="102">
        <f t="shared" si="121"/>
        <v>890.23599999999999</v>
      </c>
      <c r="Y396" s="107">
        <f t="shared" si="121"/>
        <v>896.38599999999997</v>
      </c>
    </row>
    <row r="397" spans="1:25" s="62" customFormat="1" ht="18.75" hidden="1" customHeight="1" outlineLevel="1" x14ac:dyDescent="0.2">
      <c r="A397" s="56" t="s">
        <v>8</v>
      </c>
      <c r="B397" s="76">
        <f>B81</f>
        <v>803.9</v>
      </c>
      <c r="C397" s="71">
        <f t="shared" ref="C397:Y397" si="122">C81</f>
        <v>773.99</v>
      </c>
      <c r="D397" s="71">
        <f t="shared" si="122"/>
        <v>779.6</v>
      </c>
      <c r="E397" s="72">
        <f t="shared" si="122"/>
        <v>796.16</v>
      </c>
      <c r="F397" s="71">
        <f t="shared" si="122"/>
        <v>787.64</v>
      </c>
      <c r="G397" s="71">
        <f t="shared" si="122"/>
        <v>783.22</v>
      </c>
      <c r="H397" s="71">
        <f t="shared" si="122"/>
        <v>792.09</v>
      </c>
      <c r="I397" s="71">
        <f t="shared" si="122"/>
        <v>779.57</v>
      </c>
      <c r="J397" s="73">
        <f t="shared" si="122"/>
        <v>782.45</v>
      </c>
      <c r="K397" s="71">
        <f t="shared" si="122"/>
        <v>788.67</v>
      </c>
      <c r="L397" s="71">
        <f t="shared" si="122"/>
        <v>785.95</v>
      </c>
      <c r="M397" s="71">
        <f t="shared" si="122"/>
        <v>785.58</v>
      </c>
      <c r="N397" s="71">
        <f t="shared" si="122"/>
        <v>795.03</v>
      </c>
      <c r="O397" s="71">
        <f t="shared" si="122"/>
        <v>752.68</v>
      </c>
      <c r="P397" s="71">
        <f t="shared" si="122"/>
        <v>780.44</v>
      </c>
      <c r="Q397" s="71">
        <f t="shared" si="122"/>
        <v>806.71</v>
      </c>
      <c r="R397" s="71">
        <f t="shared" si="122"/>
        <v>817.01</v>
      </c>
      <c r="S397" s="71">
        <f t="shared" si="122"/>
        <v>821</v>
      </c>
      <c r="T397" s="71">
        <f t="shared" si="122"/>
        <v>814.88</v>
      </c>
      <c r="U397" s="71">
        <f t="shared" si="122"/>
        <v>803.7</v>
      </c>
      <c r="V397" s="71">
        <f t="shared" si="122"/>
        <v>801.2</v>
      </c>
      <c r="W397" s="71">
        <f t="shared" si="122"/>
        <v>801.27</v>
      </c>
      <c r="X397" s="71">
        <f t="shared" si="122"/>
        <v>797.03</v>
      </c>
      <c r="Y397" s="79">
        <f t="shared" si="122"/>
        <v>803.18</v>
      </c>
    </row>
    <row r="398" spans="1:25" s="62" customFormat="1" ht="18.75" hidden="1" customHeight="1" outlineLevel="1" x14ac:dyDescent="0.2">
      <c r="A398" s="57" t="s">
        <v>9</v>
      </c>
      <c r="B398" s="76">
        <v>90.71</v>
      </c>
      <c r="C398" s="74">
        <v>90.71</v>
      </c>
      <c r="D398" s="74">
        <v>90.71</v>
      </c>
      <c r="E398" s="74">
        <v>90.71</v>
      </c>
      <c r="F398" s="74">
        <v>90.71</v>
      </c>
      <c r="G398" s="74">
        <v>90.71</v>
      </c>
      <c r="H398" s="74">
        <v>90.71</v>
      </c>
      <c r="I398" s="74">
        <v>90.71</v>
      </c>
      <c r="J398" s="74">
        <v>90.71</v>
      </c>
      <c r="K398" s="74">
        <v>90.71</v>
      </c>
      <c r="L398" s="74">
        <v>90.71</v>
      </c>
      <c r="M398" s="74">
        <v>90.71</v>
      </c>
      <c r="N398" s="74">
        <v>90.71</v>
      </c>
      <c r="O398" s="74">
        <v>90.71</v>
      </c>
      <c r="P398" s="74">
        <v>90.71</v>
      </c>
      <c r="Q398" s="74">
        <v>90.71</v>
      </c>
      <c r="R398" s="74">
        <v>90.71</v>
      </c>
      <c r="S398" s="74">
        <v>90.71</v>
      </c>
      <c r="T398" s="74">
        <v>90.71</v>
      </c>
      <c r="U398" s="74">
        <v>90.71</v>
      </c>
      <c r="V398" s="74">
        <v>90.71</v>
      </c>
      <c r="W398" s="74">
        <v>90.71</v>
      </c>
      <c r="X398" s="74">
        <v>90.71</v>
      </c>
      <c r="Y398" s="81">
        <v>90.71</v>
      </c>
    </row>
    <row r="399" spans="1:25" s="62" customFormat="1" ht="18.75" hidden="1" customHeight="1" outlineLevel="1" x14ac:dyDescent="0.2">
      <c r="A399" s="58" t="s">
        <v>10</v>
      </c>
      <c r="B399" s="76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81"/>
    </row>
    <row r="400" spans="1:25" s="62" customFormat="1" ht="18.75" hidden="1" customHeight="1" outlineLevel="1" thickBot="1" x14ac:dyDescent="0.25">
      <c r="A400" s="147" t="s">
        <v>11</v>
      </c>
      <c r="B400" s="77">
        <v>2.496</v>
      </c>
      <c r="C400" s="75">
        <v>2.496</v>
      </c>
      <c r="D400" s="75">
        <v>2.496</v>
      </c>
      <c r="E400" s="75">
        <v>2.496</v>
      </c>
      <c r="F400" s="75">
        <v>2.496</v>
      </c>
      <c r="G400" s="75">
        <v>2.496</v>
      </c>
      <c r="H400" s="75">
        <v>2.496</v>
      </c>
      <c r="I400" s="75">
        <v>2.496</v>
      </c>
      <c r="J400" s="75">
        <v>2.496</v>
      </c>
      <c r="K400" s="75">
        <v>2.496</v>
      </c>
      <c r="L400" s="75">
        <v>2.496</v>
      </c>
      <c r="M400" s="75">
        <v>2.496</v>
      </c>
      <c r="N400" s="75">
        <v>2.496</v>
      </c>
      <c r="O400" s="75">
        <v>2.496</v>
      </c>
      <c r="P400" s="75">
        <v>2.496</v>
      </c>
      <c r="Q400" s="75">
        <v>2.496</v>
      </c>
      <c r="R400" s="75">
        <v>2.496</v>
      </c>
      <c r="S400" s="75">
        <v>2.496</v>
      </c>
      <c r="T400" s="75">
        <v>2.496</v>
      </c>
      <c r="U400" s="75">
        <v>2.496</v>
      </c>
      <c r="V400" s="75">
        <v>2.496</v>
      </c>
      <c r="W400" s="75">
        <v>2.496</v>
      </c>
      <c r="X400" s="75">
        <v>2.496</v>
      </c>
      <c r="Y400" s="82">
        <v>2.496</v>
      </c>
    </row>
    <row r="401" spans="1:25" s="62" customFormat="1" ht="18.75" customHeight="1" collapsed="1" thickBot="1" x14ac:dyDescent="0.25">
      <c r="A401" s="112">
        <v>16</v>
      </c>
      <c r="B401" s="101">
        <f t="shared" ref="B401:Y401" si="123">SUM(B402:B405)</f>
        <v>871.476</v>
      </c>
      <c r="C401" s="102">
        <f t="shared" si="123"/>
        <v>851.66600000000005</v>
      </c>
      <c r="D401" s="102">
        <f t="shared" si="123"/>
        <v>861.24599999999998</v>
      </c>
      <c r="E401" s="103">
        <f t="shared" si="123"/>
        <v>872.53600000000006</v>
      </c>
      <c r="F401" s="103">
        <f t="shared" si="123"/>
        <v>870.07600000000002</v>
      </c>
      <c r="G401" s="103">
        <f t="shared" si="123"/>
        <v>863.42600000000004</v>
      </c>
      <c r="H401" s="103">
        <f t="shared" si="123"/>
        <v>863.87599999999998</v>
      </c>
      <c r="I401" s="103">
        <f t="shared" si="123"/>
        <v>850.15600000000006</v>
      </c>
      <c r="J401" s="103">
        <f t="shared" si="123"/>
        <v>856.37599999999998</v>
      </c>
      <c r="K401" s="104">
        <f t="shared" si="123"/>
        <v>850.00599999999997</v>
      </c>
      <c r="L401" s="103">
        <f t="shared" si="123"/>
        <v>853.88599999999997</v>
      </c>
      <c r="M401" s="105">
        <f t="shared" si="123"/>
        <v>868.91600000000005</v>
      </c>
      <c r="N401" s="104">
        <f t="shared" si="123"/>
        <v>874.16600000000005</v>
      </c>
      <c r="O401" s="103">
        <f t="shared" si="123"/>
        <v>845.33600000000001</v>
      </c>
      <c r="P401" s="105">
        <f t="shared" si="123"/>
        <v>849.13599999999997</v>
      </c>
      <c r="Q401" s="106">
        <f t="shared" si="123"/>
        <v>870.096</v>
      </c>
      <c r="R401" s="103">
        <f t="shared" si="123"/>
        <v>889.42600000000004</v>
      </c>
      <c r="S401" s="106">
        <f t="shared" si="123"/>
        <v>891.92600000000004</v>
      </c>
      <c r="T401" s="103">
        <f t="shared" si="123"/>
        <v>881.726</v>
      </c>
      <c r="U401" s="102">
        <f t="shared" si="123"/>
        <v>875.98599999999999</v>
      </c>
      <c r="V401" s="102">
        <f t="shared" si="123"/>
        <v>870.226</v>
      </c>
      <c r="W401" s="102">
        <f t="shared" si="123"/>
        <v>878.80600000000004</v>
      </c>
      <c r="X401" s="102">
        <f t="shared" si="123"/>
        <v>852.67600000000004</v>
      </c>
      <c r="Y401" s="107">
        <f t="shared" si="123"/>
        <v>867.39600000000007</v>
      </c>
    </row>
    <row r="402" spans="1:25" s="62" customFormat="1" ht="18.75" hidden="1" customHeight="1" outlineLevel="1" x14ac:dyDescent="0.2">
      <c r="A402" s="160" t="s">
        <v>8</v>
      </c>
      <c r="B402" s="76">
        <f>B86</f>
        <v>778.27</v>
      </c>
      <c r="C402" s="71">
        <f t="shared" ref="C402:Y402" si="124">C86</f>
        <v>758.46</v>
      </c>
      <c r="D402" s="71">
        <f t="shared" si="124"/>
        <v>768.04</v>
      </c>
      <c r="E402" s="72">
        <f t="shared" si="124"/>
        <v>779.33</v>
      </c>
      <c r="F402" s="71">
        <f t="shared" si="124"/>
        <v>776.87</v>
      </c>
      <c r="G402" s="71">
        <f t="shared" si="124"/>
        <v>770.22</v>
      </c>
      <c r="H402" s="71">
        <f t="shared" si="124"/>
        <v>770.67</v>
      </c>
      <c r="I402" s="71">
        <f t="shared" si="124"/>
        <v>756.95</v>
      </c>
      <c r="J402" s="73">
        <f t="shared" si="124"/>
        <v>763.17</v>
      </c>
      <c r="K402" s="71">
        <f t="shared" si="124"/>
        <v>756.8</v>
      </c>
      <c r="L402" s="71">
        <f t="shared" si="124"/>
        <v>760.68</v>
      </c>
      <c r="M402" s="71">
        <f t="shared" si="124"/>
        <v>775.71</v>
      </c>
      <c r="N402" s="71">
        <f t="shared" si="124"/>
        <v>780.96</v>
      </c>
      <c r="O402" s="71">
        <f t="shared" si="124"/>
        <v>752.13</v>
      </c>
      <c r="P402" s="71">
        <f t="shared" si="124"/>
        <v>755.93</v>
      </c>
      <c r="Q402" s="71">
        <f t="shared" si="124"/>
        <v>776.89</v>
      </c>
      <c r="R402" s="71">
        <f t="shared" si="124"/>
        <v>796.22</v>
      </c>
      <c r="S402" s="71">
        <f t="shared" si="124"/>
        <v>798.72</v>
      </c>
      <c r="T402" s="71">
        <f t="shared" si="124"/>
        <v>788.52</v>
      </c>
      <c r="U402" s="71">
        <f t="shared" si="124"/>
        <v>782.78</v>
      </c>
      <c r="V402" s="71">
        <f t="shared" si="124"/>
        <v>777.02</v>
      </c>
      <c r="W402" s="71">
        <f t="shared" si="124"/>
        <v>785.6</v>
      </c>
      <c r="X402" s="71">
        <f t="shared" si="124"/>
        <v>759.47</v>
      </c>
      <c r="Y402" s="79">
        <f t="shared" si="124"/>
        <v>774.19</v>
      </c>
    </row>
    <row r="403" spans="1:25" s="62" customFormat="1" ht="18.75" hidden="1" customHeight="1" outlineLevel="1" x14ac:dyDescent="0.2">
      <c r="A403" s="53" t="s">
        <v>9</v>
      </c>
      <c r="B403" s="76">
        <v>90.71</v>
      </c>
      <c r="C403" s="74">
        <v>90.71</v>
      </c>
      <c r="D403" s="74">
        <v>90.71</v>
      </c>
      <c r="E403" s="74">
        <v>90.71</v>
      </c>
      <c r="F403" s="74">
        <v>90.71</v>
      </c>
      <c r="G403" s="74">
        <v>90.71</v>
      </c>
      <c r="H403" s="74">
        <v>90.71</v>
      </c>
      <c r="I403" s="74">
        <v>90.71</v>
      </c>
      <c r="J403" s="74">
        <v>90.71</v>
      </c>
      <c r="K403" s="74">
        <v>90.71</v>
      </c>
      <c r="L403" s="74">
        <v>90.71</v>
      </c>
      <c r="M403" s="74">
        <v>90.71</v>
      </c>
      <c r="N403" s="74">
        <v>90.71</v>
      </c>
      <c r="O403" s="74">
        <v>90.71</v>
      </c>
      <c r="P403" s="74">
        <v>90.71</v>
      </c>
      <c r="Q403" s="74">
        <v>90.71</v>
      </c>
      <c r="R403" s="74">
        <v>90.71</v>
      </c>
      <c r="S403" s="74">
        <v>90.71</v>
      </c>
      <c r="T403" s="74">
        <v>90.71</v>
      </c>
      <c r="U403" s="74">
        <v>90.71</v>
      </c>
      <c r="V403" s="74">
        <v>90.71</v>
      </c>
      <c r="W403" s="74">
        <v>90.71</v>
      </c>
      <c r="X403" s="74">
        <v>90.71</v>
      </c>
      <c r="Y403" s="81">
        <v>90.71</v>
      </c>
    </row>
    <row r="404" spans="1:25" s="62" customFormat="1" ht="18.75" hidden="1" customHeight="1" outlineLevel="1" x14ac:dyDescent="0.2">
      <c r="A404" s="54" t="s">
        <v>10</v>
      </c>
      <c r="B404" s="76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81"/>
    </row>
    <row r="405" spans="1:25" s="62" customFormat="1" ht="18.75" hidden="1" customHeight="1" outlineLevel="1" thickBot="1" x14ac:dyDescent="0.25">
      <c r="A405" s="161" t="s">
        <v>11</v>
      </c>
      <c r="B405" s="77">
        <v>2.496</v>
      </c>
      <c r="C405" s="75">
        <v>2.496</v>
      </c>
      <c r="D405" s="75">
        <v>2.496</v>
      </c>
      <c r="E405" s="75">
        <v>2.496</v>
      </c>
      <c r="F405" s="75">
        <v>2.496</v>
      </c>
      <c r="G405" s="75">
        <v>2.496</v>
      </c>
      <c r="H405" s="75">
        <v>2.496</v>
      </c>
      <c r="I405" s="75">
        <v>2.496</v>
      </c>
      <c r="J405" s="75">
        <v>2.496</v>
      </c>
      <c r="K405" s="75">
        <v>2.496</v>
      </c>
      <c r="L405" s="75">
        <v>2.496</v>
      </c>
      <c r="M405" s="75">
        <v>2.496</v>
      </c>
      <c r="N405" s="75">
        <v>2.496</v>
      </c>
      <c r="O405" s="75">
        <v>2.496</v>
      </c>
      <c r="P405" s="75">
        <v>2.496</v>
      </c>
      <c r="Q405" s="75">
        <v>2.496</v>
      </c>
      <c r="R405" s="75">
        <v>2.496</v>
      </c>
      <c r="S405" s="75">
        <v>2.496</v>
      </c>
      <c r="T405" s="75">
        <v>2.496</v>
      </c>
      <c r="U405" s="75">
        <v>2.496</v>
      </c>
      <c r="V405" s="75">
        <v>2.496</v>
      </c>
      <c r="W405" s="75">
        <v>2.496</v>
      </c>
      <c r="X405" s="75">
        <v>2.496</v>
      </c>
      <c r="Y405" s="82">
        <v>2.496</v>
      </c>
    </row>
    <row r="406" spans="1:25" s="62" customFormat="1" ht="18.75" customHeight="1" collapsed="1" thickBot="1" x14ac:dyDescent="0.25">
      <c r="A406" s="109">
        <v>17</v>
      </c>
      <c r="B406" s="101">
        <f t="shared" ref="B406:Y406" si="125">SUM(B407:B410)</f>
        <v>874.57600000000002</v>
      </c>
      <c r="C406" s="102">
        <f t="shared" si="125"/>
        <v>853.11599999999999</v>
      </c>
      <c r="D406" s="102">
        <f t="shared" si="125"/>
        <v>866.40600000000006</v>
      </c>
      <c r="E406" s="103">
        <f t="shared" si="125"/>
        <v>861.43600000000004</v>
      </c>
      <c r="F406" s="103">
        <f t="shared" si="125"/>
        <v>867.99599999999998</v>
      </c>
      <c r="G406" s="103">
        <f t="shared" si="125"/>
        <v>869.14600000000007</v>
      </c>
      <c r="H406" s="103">
        <f t="shared" si="125"/>
        <v>870.63599999999997</v>
      </c>
      <c r="I406" s="103">
        <f t="shared" si="125"/>
        <v>862.99599999999998</v>
      </c>
      <c r="J406" s="103">
        <f t="shared" si="125"/>
        <v>867.02600000000007</v>
      </c>
      <c r="K406" s="104">
        <f t="shared" si="125"/>
        <v>876.57600000000002</v>
      </c>
      <c r="L406" s="103">
        <f t="shared" si="125"/>
        <v>874.79600000000005</v>
      </c>
      <c r="M406" s="105">
        <f t="shared" si="125"/>
        <v>876.93600000000004</v>
      </c>
      <c r="N406" s="104">
        <f t="shared" si="125"/>
        <v>874.83600000000001</v>
      </c>
      <c r="O406" s="103">
        <f t="shared" si="125"/>
        <v>859.08600000000001</v>
      </c>
      <c r="P406" s="105">
        <f t="shared" si="125"/>
        <v>863.25599999999997</v>
      </c>
      <c r="Q406" s="106">
        <f t="shared" si="125"/>
        <v>884.55600000000004</v>
      </c>
      <c r="R406" s="103">
        <f t="shared" si="125"/>
        <v>898.65600000000006</v>
      </c>
      <c r="S406" s="106">
        <f t="shared" si="125"/>
        <v>908.26599999999996</v>
      </c>
      <c r="T406" s="103">
        <f t="shared" si="125"/>
        <v>896.02600000000007</v>
      </c>
      <c r="U406" s="102">
        <f t="shared" si="125"/>
        <v>885.01599999999996</v>
      </c>
      <c r="V406" s="102">
        <f t="shared" si="125"/>
        <v>889.58600000000001</v>
      </c>
      <c r="W406" s="102">
        <f t="shared" si="125"/>
        <v>885.476</v>
      </c>
      <c r="X406" s="102">
        <f t="shared" si="125"/>
        <v>885.32600000000002</v>
      </c>
      <c r="Y406" s="107">
        <f t="shared" si="125"/>
        <v>884.75599999999997</v>
      </c>
    </row>
    <row r="407" spans="1:25" s="62" customFormat="1" ht="18.75" hidden="1" customHeight="1" outlineLevel="1" x14ac:dyDescent="0.2">
      <c r="A407" s="160" t="s">
        <v>8</v>
      </c>
      <c r="B407" s="76">
        <f>B91</f>
        <v>781.37</v>
      </c>
      <c r="C407" s="71">
        <f t="shared" ref="C407:Y407" si="126">C91</f>
        <v>759.91</v>
      </c>
      <c r="D407" s="71">
        <f t="shared" si="126"/>
        <v>773.2</v>
      </c>
      <c r="E407" s="72">
        <f t="shared" si="126"/>
        <v>768.23</v>
      </c>
      <c r="F407" s="71">
        <f t="shared" si="126"/>
        <v>774.79</v>
      </c>
      <c r="G407" s="71">
        <f t="shared" si="126"/>
        <v>775.94</v>
      </c>
      <c r="H407" s="71">
        <f t="shared" si="126"/>
        <v>777.43</v>
      </c>
      <c r="I407" s="71">
        <f t="shared" si="126"/>
        <v>769.79</v>
      </c>
      <c r="J407" s="73">
        <f t="shared" si="126"/>
        <v>773.82</v>
      </c>
      <c r="K407" s="71">
        <f t="shared" si="126"/>
        <v>783.37</v>
      </c>
      <c r="L407" s="71">
        <f t="shared" si="126"/>
        <v>781.59</v>
      </c>
      <c r="M407" s="71">
        <f t="shared" si="126"/>
        <v>783.73</v>
      </c>
      <c r="N407" s="71">
        <f t="shared" si="126"/>
        <v>781.63</v>
      </c>
      <c r="O407" s="71">
        <f t="shared" si="126"/>
        <v>765.88</v>
      </c>
      <c r="P407" s="71">
        <f t="shared" si="126"/>
        <v>770.05</v>
      </c>
      <c r="Q407" s="71">
        <f t="shared" si="126"/>
        <v>791.35</v>
      </c>
      <c r="R407" s="71">
        <f t="shared" si="126"/>
        <v>805.45</v>
      </c>
      <c r="S407" s="71">
        <f t="shared" si="126"/>
        <v>815.06</v>
      </c>
      <c r="T407" s="71">
        <f t="shared" si="126"/>
        <v>802.82</v>
      </c>
      <c r="U407" s="71">
        <f t="shared" si="126"/>
        <v>791.81</v>
      </c>
      <c r="V407" s="71">
        <f t="shared" si="126"/>
        <v>796.38</v>
      </c>
      <c r="W407" s="71">
        <f t="shared" si="126"/>
        <v>792.27</v>
      </c>
      <c r="X407" s="71">
        <f t="shared" si="126"/>
        <v>792.12</v>
      </c>
      <c r="Y407" s="79">
        <f t="shared" si="126"/>
        <v>791.55</v>
      </c>
    </row>
    <row r="408" spans="1:25" s="62" customFormat="1" ht="18.75" hidden="1" customHeight="1" outlineLevel="1" x14ac:dyDescent="0.2">
      <c r="A408" s="53" t="s">
        <v>9</v>
      </c>
      <c r="B408" s="76">
        <v>90.71</v>
      </c>
      <c r="C408" s="74">
        <v>90.71</v>
      </c>
      <c r="D408" s="74">
        <v>90.71</v>
      </c>
      <c r="E408" s="74">
        <v>90.71</v>
      </c>
      <c r="F408" s="74">
        <v>90.71</v>
      </c>
      <c r="G408" s="74">
        <v>90.71</v>
      </c>
      <c r="H408" s="74">
        <v>90.71</v>
      </c>
      <c r="I408" s="74">
        <v>90.71</v>
      </c>
      <c r="J408" s="74">
        <v>90.71</v>
      </c>
      <c r="K408" s="74">
        <v>90.71</v>
      </c>
      <c r="L408" s="74">
        <v>90.71</v>
      </c>
      <c r="M408" s="74">
        <v>90.71</v>
      </c>
      <c r="N408" s="74">
        <v>90.71</v>
      </c>
      <c r="O408" s="74">
        <v>90.71</v>
      </c>
      <c r="P408" s="74">
        <v>90.71</v>
      </c>
      <c r="Q408" s="74">
        <v>90.71</v>
      </c>
      <c r="R408" s="74">
        <v>90.71</v>
      </c>
      <c r="S408" s="74">
        <v>90.71</v>
      </c>
      <c r="T408" s="74">
        <v>90.71</v>
      </c>
      <c r="U408" s="74">
        <v>90.71</v>
      </c>
      <c r="V408" s="74">
        <v>90.71</v>
      </c>
      <c r="W408" s="74">
        <v>90.71</v>
      </c>
      <c r="X408" s="74">
        <v>90.71</v>
      </c>
      <c r="Y408" s="81">
        <v>90.71</v>
      </c>
    </row>
    <row r="409" spans="1:25" s="62" customFormat="1" ht="18.75" hidden="1" customHeight="1" outlineLevel="1" x14ac:dyDescent="0.2">
      <c r="A409" s="54" t="s">
        <v>10</v>
      </c>
      <c r="B409" s="76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81"/>
    </row>
    <row r="410" spans="1:25" s="62" customFormat="1" ht="18.75" hidden="1" customHeight="1" outlineLevel="1" thickBot="1" x14ac:dyDescent="0.25">
      <c r="A410" s="161" t="s">
        <v>11</v>
      </c>
      <c r="B410" s="77">
        <v>2.496</v>
      </c>
      <c r="C410" s="75">
        <v>2.496</v>
      </c>
      <c r="D410" s="75">
        <v>2.496</v>
      </c>
      <c r="E410" s="75">
        <v>2.496</v>
      </c>
      <c r="F410" s="75">
        <v>2.496</v>
      </c>
      <c r="G410" s="75">
        <v>2.496</v>
      </c>
      <c r="H410" s="75">
        <v>2.496</v>
      </c>
      <c r="I410" s="75">
        <v>2.496</v>
      </c>
      <c r="J410" s="75">
        <v>2.496</v>
      </c>
      <c r="K410" s="75">
        <v>2.496</v>
      </c>
      <c r="L410" s="75">
        <v>2.496</v>
      </c>
      <c r="M410" s="75">
        <v>2.496</v>
      </c>
      <c r="N410" s="75">
        <v>2.496</v>
      </c>
      <c r="O410" s="75">
        <v>2.496</v>
      </c>
      <c r="P410" s="75">
        <v>2.496</v>
      </c>
      <c r="Q410" s="75">
        <v>2.496</v>
      </c>
      <c r="R410" s="75">
        <v>2.496</v>
      </c>
      <c r="S410" s="75">
        <v>2.496</v>
      </c>
      <c r="T410" s="75">
        <v>2.496</v>
      </c>
      <c r="U410" s="75">
        <v>2.496</v>
      </c>
      <c r="V410" s="75">
        <v>2.496</v>
      </c>
      <c r="W410" s="75">
        <v>2.496</v>
      </c>
      <c r="X410" s="75">
        <v>2.496</v>
      </c>
      <c r="Y410" s="82">
        <v>2.496</v>
      </c>
    </row>
    <row r="411" spans="1:25" s="62" customFormat="1" ht="18.75" customHeight="1" collapsed="1" thickBot="1" x14ac:dyDescent="0.25">
      <c r="A411" s="110">
        <v>18</v>
      </c>
      <c r="B411" s="101">
        <f t="shared" ref="B411:Y411" si="127">SUM(B412:B415)</f>
        <v>820.46600000000001</v>
      </c>
      <c r="C411" s="102">
        <f t="shared" si="127"/>
        <v>802.96600000000001</v>
      </c>
      <c r="D411" s="102">
        <f t="shared" si="127"/>
        <v>805.26599999999996</v>
      </c>
      <c r="E411" s="103">
        <f t="shared" si="127"/>
        <v>817.96600000000001</v>
      </c>
      <c r="F411" s="103">
        <f t="shared" si="127"/>
        <v>806.63599999999997</v>
      </c>
      <c r="G411" s="103">
        <f t="shared" si="127"/>
        <v>807.76599999999996</v>
      </c>
      <c r="H411" s="103">
        <f t="shared" si="127"/>
        <v>806.08600000000001</v>
      </c>
      <c r="I411" s="103">
        <f t="shared" si="127"/>
        <v>798.42600000000004</v>
      </c>
      <c r="J411" s="103">
        <f t="shared" si="127"/>
        <v>799.24599999999998</v>
      </c>
      <c r="K411" s="104">
        <f t="shared" si="127"/>
        <v>814.23599999999999</v>
      </c>
      <c r="L411" s="103">
        <f t="shared" si="127"/>
        <v>814.91600000000005</v>
      </c>
      <c r="M411" s="105">
        <f t="shared" si="127"/>
        <v>808.99599999999998</v>
      </c>
      <c r="N411" s="104">
        <f t="shared" si="127"/>
        <v>809.62599999999998</v>
      </c>
      <c r="O411" s="103">
        <f t="shared" si="127"/>
        <v>786.24599999999998</v>
      </c>
      <c r="P411" s="105">
        <f t="shared" si="127"/>
        <v>790.70600000000002</v>
      </c>
      <c r="Q411" s="106">
        <f t="shared" si="127"/>
        <v>810.06600000000003</v>
      </c>
      <c r="R411" s="103">
        <f t="shared" si="127"/>
        <v>819.53600000000006</v>
      </c>
      <c r="S411" s="106">
        <f t="shared" si="127"/>
        <v>822.846</v>
      </c>
      <c r="T411" s="103">
        <f t="shared" si="127"/>
        <v>812.41600000000005</v>
      </c>
      <c r="U411" s="102">
        <f t="shared" si="127"/>
        <v>804.64600000000007</v>
      </c>
      <c r="V411" s="102">
        <f t="shared" si="127"/>
        <v>807.26599999999996</v>
      </c>
      <c r="W411" s="102">
        <f t="shared" si="127"/>
        <v>817.05600000000004</v>
      </c>
      <c r="X411" s="102">
        <f t="shared" si="127"/>
        <v>815.93600000000004</v>
      </c>
      <c r="Y411" s="107">
        <f t="shared" si="127"/>
        <v>814.82600000000002</v>
      </c>
    </row>
    <row r="412" spans="1:25" s="62" customFormat="1" ht="18.75" hidden="1" customHeight="1" outlineLevel="1" x14ac:dyDescent="0.2">
      <c r="A412" s="56" t="s">
        <v>8</v>
      </c>
      <c r="B412" s="76">
        <f>B96</f>
        <v>727.26</v>
      </c>
      <c r="C412" s="71">
        <f t="shared" ref="C412:Y412" si="128">C96</f>
        <v>709.76</v>
      </c>
      <c r="D412" s="71">
        <f t="shared" si="128"/>
        <v>712.06</v>
      </c>
      <c r="E412" s="72">
        <f t="shared" si="128"/>
        <v>724.76</v>
      </c>
      <c r="F412" s="71">
        <f t="shared" si="128"/>
        <v>713.43</v>
      </c>
      <c r="G412" s="71">
        <f t="shared" si="128"/>
        <v>714.56</v>
      </c>
      <c r="H412" s="71">
        <f t="shared" si="128"/>
        <v>712.88</v>
      </c>
      <c r="I412" s="71">
        <f t="shared" si="128"/>
        <v>705.22</v>
      </c>
      <c r="J412" s="73">
        <f t="shared" si="128"/>
        <v>706.04</v>
      </c>
      <c r="K412" s="71">
        <f t="shared" si="128"/>
        <v>721.03</v>
      </c>
      <c r="L412" s="71">
        <f t="shared" si="128"/>
        <v>721.71</v>
      </c>
      <c r="M412" s="71">
        <f t="shared" si="128"/>
        <v>715.79</v>
      </c>
      <c r="N412" s="71">
        <f t="shared" si="128"/>
        <v>716.42</v>
      </c>
      <c r="O412" s="71">
        <f t="shared" si="128"/>
        <v>693.04</v>
      </c>
      <c r="P412" s="71">
        <f t="shared" si="128"/>
        <v>697.5</v>
      </c>
      <c r="Q412" s="71">
        <f t="shared" si="128"/>
        <v>716.86</v>
      </c>
      <c r="R412" s="71">
        <f t="shared" si="128"/>
        <v>726.33</v>
      </c>
      <c r="S412" s="71">
        <f t="shared" si="128"/>
        <v>729.64</v>
      </c>
      <c r="T412" s="71">
        <f t="shared" si="128"/>
        <v>719.21</v>
      </c>
      <c r="U412" s="71">
        <f t="shared" si="128"/>
        <v>711.44</v>
      </c>
      <c r="V412" s="71">
        <f t="shared" si="128"/>
        <v>714.06</v>
      </c>
      <c r="W412" s="71">
        <f t="shared" si="128"/>
        <v>723.85</v>
      </c>
      <c r="X412" s="71">
        <f t="shared" si="128"/>
        <v>722.73</v>
      </c>
      <c r="Y412" s="79">
        <f t="shared" si="128"/>
        <v>721.62</v>
      </c>
    </row>
    <row r="413" spans="1:25" s="62" customFormat="1" ht="18.75" hidden="1" customHeight="1" outlineLevel="1" x14ac:dyDescent="0.2">
      <c r="A413" s="57" t="s">
        <v>9</v>
      </c>
      <c r="B413" s="76">
        <v>90.71</v>
      </c>
      <c r="C413" s="74">
        <v>90.71</v>
      </c>
      <c r="D413" s="74">
        <v>90.71</v>
      </c>
      <c r="E413" s="74">
        <v>90.71</v>
      </c>
      <c r="F413" s="74">
        <v>90.71</v>
      </c>
      <c r="G413" s="74">
        <v>90.71</v>
      </c>
      <c r="H413" s="74">
        <v>90.71</v>
      </c>
      <c r="I413" s="74">
        <v>90.71</v>
      </c>
      <c r="J413" s="74">
        <v>90.71</v>
      </c>
      <c r="K413" s="74">
        <v>90.71</v>
      </c>
      <c r="L413" s="74">
        <v>90.71</v>
      </c>
      <c r="M413" s="74">
        <v>90.71</v>
      </c>
      <c r="N413" s="74">
        <v>90.71</v>
      </c>
      <c r="O413" s="74">
        <v>90.71</v>
      </c>
      <c r="P413" s="74">
        <v>90.71</v>
      </c>
      <c r="Q413" s="74">
        <v>90.71</v>
      </c>
      <c r="R413" s="74">
        <v>90.71</v>
      </c>
      <c r="S413" s="74">
        <v>90.71</v>
      </c>
      <c r="T413" s="74">
        <v>90.71</v>
      </c>
      <c r="U413" s="74">
        <v>90.71</v>
      </c>
      <c r="V413" s="74">
        <v>90.71</v>
      </c>
      <c r="W413" s="74">
        <v>90.71</v>
      </c>
      <c r="X413" s="74">
        <v>90.71</v>
      </c>
      <c r="Y413" s="81">
        <v>90.71</v>
      </c>
    </row>
    <row r="414" spans="1:25" s="62" customFormat="1" ht="18.75" hidden="1" customHeight="1" outlineLevel="1" x14ac:dyDescent="0.2">
      <c r="A414" s="58" t="s">
        <v>10</v>
      </c>
      <c r="B414" s="76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81"/>
    </row>
    <row r="415" spans="1:25" s="62" customFormat="1" ht="18.75" hidden="1" customHeight="1" outlineLevel="1" thickBot="1" x14ac:dyDescent="0.25">
      <c r="A415" s="147" t="s">
        <v>11</v>
      </c>
      <c r="B415" s="77">
        <v>2.496</v>
      </c>
      <c r="C415" s="75">
        <v>2.496</v>
      </c>
      <c r="D415" s="75">
        <v>2.496</v>
      </c>
      <c r="E415" s="75">
        <v>2.496</v>
      </c>
      <c r="F415" s="75">
        <v>2.496</v>
      </c>
      <c r="G415" s="75">
        <v>2.496</v>
      </c>
      <c r="H415" s="75">
        <v>2.496</v>
      </c>
      <c r="I415" s="75">
        <v>2.496</v>
      </c>
      <c r="J415" s="75">
        <v>2.496</v>
      </c>
      <c r="K415" s="75">
        <v>2.496</v>
      </c>
      <c r="L415" s="75">
        <v>2.496</v>
      </c>
      <c r="M415" s="75">
        <v>2.496</v>
      </c>
      <c r="N415" s="75">
        <v>2.496</v>
      </c>
      <c r="O415" s="75">
        <v>2.496</v>
      </c>
      <c r="P415" s="75">
        <v>2.496</v>
      </c>
      <c r="Q415" s="75">
        <v>2.496</v>
      </c>
      <c r="R415" s="75">
        <v>2.496</v>
      </c>
      <c r="S415" s="75">
        <v>2.496</v>
      </c>
      <c r="T415" s="75">
        <v>2.496</v>
      </c>
      <c r="U415" s="75">
        <v>2.496</v>
      </c>
      <c r="V415" s="75">
        <v>2.496</v>
      </c>
      <c r="W415" s="75">
        <v>2.496</v>
      </c>
      <c r="X415" s="75">
        <v>2.496</v>
      </c>
      <c r="Y415" s="82">
        <v>2.496</v>
      </c>
    </row>
    <row r="416" spans="1:25" s="62" customFormat="1" ht="18.75" customHeight="1" collapsed="1" thickBot="1" x14ac:dyDescent="0.25">
      <c r="A416" s="112">
        <v>19</v>
      </c>
      <c r="B416" s="101">
        <f t="shared" ref="B416:Y416" si="129">SUM(B417:B420)</f>
        <v>804.35599999999999</v>
      </c>
      <c r="C416" s="102">
        <f t="shared" si="129"/>
        <v>789.44600000000003</v>
      </c>
      <c r="D416" s="102">
        <f t="shared" si="129"/>
        <v>792.99599999999998</v>
      </c>
      <c r="E416" s="103">
        <f t="shared" si="129"/>
        <v>803.82600000000002</v>
      </c>
      <c r="F416" s="103">
        <f t="shared" si="129"/>
        <v>787.04600000000005</v>
      </c>
      <c r="G416" s="103">
        <f t="shared" si="129"/>
        <v>776.096</v>
      </c>
      <c r="H416" s="103">
        <f t="shared" si="129"/>
        <v>778.14600000000007</v>
      </c>
      <c r="I416" s="103">
        <f t="shared" si="129"/>
        <v>780.91600000000005</v>
      </c>
      <c r="J416" s="103">
        <f t="shared" si="129"/>
        <v>783.74599999999998</v>
      </c>
      <c r="K416" s="104">
        <f t="shared" si="129"/>
        <v>793.54600000000005</v>
      </c>
      <c r="L416" s="103">
        <f t="shared" si="129"/>
        <v>795.94600000000003</v>
      </c>
      <c r="M416" s="105">
        <f t="shared" si="129"/>
        <v>788.61599999999999</v>
      </c>
      <c r="N416" s="104">
        <f t="shared" si="129"/>
        <v>794.50599999999997</v>
      </c>
      <c r="O416" s="103">
        <f t="shared" si="129"/>
        <v>778.33600000000001</v>
      </c>
      <c r="P416" s="105">
        <f t="shared" si="129"/>
        <v>784.08600000000001</v>
      </c>
      <c r="Q416" s="106">
        <f t="shared" si="129"/>
        <v>801.27600000000007</v>
      </c>
      <c r="R416" s="103">
        <f t="shared" si="129"/>
        <v>810.27600000000007</v>
      </c>
      <c r="S416" s="106">
        <f t="shared" si="129"/>
        <v>819.60599999999999</v>
      </c>
      <c r="T416" s="103">
        <f t="shared" si="129"/>
        <v>806.38599999999997</v>
      </c>
      <c r="U416" s="102">
        <f t="shared" si="129"/>
        <v>803.07600000000002</v>
      </c>
      <c r="V416" s="102">
        <f t="shared" si="129"/>
        <v>800.096</v>
      </c>
      <c r="W416" s="102">
        <f t="shared" si="129"/>
        <v>808.11599999999999</v>
      </c>
      <c r="X416" s="102">
        <f t="shared" si="129"/>
        <v>808.07600000000002</v>
      </c>
      <c r="Y416" s="107">
        <f t="shared" si="129"/>
        <v>809.87599999999998</v>
      </c>
    </row>
    <row r="417" spans="1:25" s="62" customFormat="1" ht="18.75" hidden="1" customHeight="1" outlineLevel="1" x14ac:dyDescent="0.2">
      <c r="A417" s="160" t="s">
        <v>8</v>
      </c>
      <c r="B417" s="76">
        <f>B101</f>
        <v>711.15</v>
      </c>
      <c r="C417" s="71">
        <f t="shared" ref="C417:Y417" si="130">C101</f>
        <v>696.24</v>
      </c>
      <c r="D417" s="71">
        <f t="shared" si="130"/>
        <v>699.79</v>
      </c>
      <c r="E417" s="72">
        <f t="shared" si="130"/>
        <v>710.62</v>
      </c>
      <c r="F417" s="71">
        <f t="shared" si="130"/>
        <v>693.84</v>
      </c>
      <c r="G417" s="71">
        <f t="shared" si="130"/>
        <v>682.89</v>
      </c>
      <c r="H417" s="71">
        <f t="shared" si="130"/>
        <v>684.94</v>
      </c>
      <c r="I417" s="71">
        <f t="shared" si="130"/>
        <v>687.71</v>
      </c>
      <c r="J417" s="73">
        <f t="shared" si="130"/>
        <v>690.54</v>
      </c>
      <c r="K417" s="71">
        <f t="shared" si="130"/>
        <v>700.34</v>
      </c>
      <c r="L417" s="71">
        <f t="shared" si="130"/>
        <v>702.74</v>
      </c>
      <c r="M417" s="71">
        <f t="shared" si="130"/>
        <v>695.41</v>
      </c>
      <c r="N417" s="71">
        <f t="shared" si="130"/>
        <v>701.3</v>
      </c>
      <c r="O417" s="71">
        <f t="shared" si="130"/>
        <v>685.13</v>
      </c>
      <c r="P417" s="71">
        <f t="shared" si="130"/>
        <v>690.88</v>
      </c>
      <c r="Q417" s="71">
        <f t="shared" si="130"/>
        <v>708.07</v>
      </c>
      <c r="R417" s="71">
        <f t="shared" si="130"/>
        <v>717.07</v>
      </c>
      <c r="S417" s="71">
        <f t="shared" si="130"/>
        <v>726.4</v>
      </c>
      <c r="T417" s="71">
        <f t="shared" si="130"/>
        <v>713.18</v>
      </c>
      <c r="U417" s="71">
        <f t="shared" si="130"/>
        <v>709.87</v>
      </c>
      <c r="V417" s="71">
        <f t="shared" si="130"/>
        <v>706.89</v>
      </c>
      <c r="W417" s="71">
        <f t="shared" si="130"/>
        <v>714.91</v>
      </c>
      <c r="X417" s="71">
        <f t="shared" si="130"/>
        <v>714.87</v>
      </c>
      <c r="Y417" s="79">
        <f t="shared" si="130"/>
        <v>716.67</v>
      </c>
    </row>
    <row r="418" spans="1:25" s="62" customFormat="1" ht="18.75" hidden="1" customHeight="1" outlineLevel="1" x14ac:dyDescent="0.2">
      <c r="A418" s="53" t="s">
        <v>9</v>
      </c>
      <c r="B418" s="76">
        <v>90.71</v>
      </c>
      <c r="C418" s="74">
        <v>90.71</v>
      </c>
      <c r="D418" s="74">
        <v>90.71</v>
      </c>
      <c r="E418" s="74">
        <v>90.71</v>
      </c>
      <c r="F418" s="74">
        <v>90.71</v>
      </c>
      <c r="G418" s="74">
        <v>90.71</v>
      </c>
      <c r="H418" s="74">
        <v>90.71</v>
      </c>
      <c r="I418" s="74">
        <v>90.71</v>
      </c>
      <c r="J418" s="74">
        <v>90.71</v>
      </c>
      <c r="K418" s="74">
        <v>90.71</v>
      </c>
      <c r="L418" s="74">
        <v>90.71</v>
      </c>
      <c r="M418" s="74">
        <v>90.71</v>
      </c>
      <c r="N418" s="74">
        <v>90.71</v>
      </c>
      <c r="O418" s="74">
        <v>90.71</v>
      </c>
      <c r="P418" s="74">
        <v>90.71</v>
      </c>
      <c r="Q418" s="74">
        <v>90.71</v>
      </c>
      <c r="R418" s="74">
        <v>90.71</v>
      </c>
      <c r="S418" s="74">
        <v>90.71</v>
      </c>
      <c r="T418" s="74">
        <v>90.71</v>
      </c>
      <c r="U418" s="74">
        <v>90.71</v>
      </c>
      <c r="V418" s="74">
        <v>90.71</v>
      </c>
      <c r="W418" s="74">
        <v>90.71</v>
      </c>
      <c r="X418" s="74">
        <v>90.71</v>
      </c>
      <c r="Y418" s="81">
        <v>90.71</v>
      </c>
    </row>
    <row r="419" spans="1:25" s="62" customFormat="1" ht="18.75" hidden="1" customHeight="1" outlineLevel="1" x14ac:dyDescent="0.2">
      <c r="A419" s="54" t="s">
        <v>10</v>
      </c>
      <c r="B419" s="76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81"/>
    </row>
    <row r="420" spans="1:25" s="62" customFormat="1" ht="18.75" hidden="1" customHeight="1" outlineLevel="1" thickBot="1" x14ac:dyDescent="0.25">
      <c r="A420" s="161" t="s">
        <v>11</v>
      </c>
      <c r="B420" s="77">
        <v>2.496</v>
      </c>
      <c r="C420" s="75">
        <v>2.496</v>
      </c>
      <c r="D420" s="75">
        <v>2.496</v>
      </c>
      <c r="E420" s="75">
        <v>2.496</v>
      </c>
      <c r="F420" s="75">
        <v>2.496</v>
      </c>
      <c r="G420" s="75">
        <v>2.496</v>
      </c>
      <c r="H420" s="75">
        <v>2.496</v>
      </c>
      <c r="I420" s="75">
        <v>2.496</v>
      </c>
      <c r="J420" s="75">
        <v>2.496</v>
      </c>
      <c r="K420" s="75">
        <v>2.496</v>
      </c>
      <c r="L420" s="75">
        <v>2.496</v>
      </c>
      <c r="M420" s="75">
        <v>2.496</v>
      </c>
      <c r="N420" s="75">
        <v>2.496</v>
      </c>
      <c r="O420" s="75">
        <v>2.496</v>
      </c>
      <c r="P420" s="75">
        <v>2.496</v>
      </c>
      <c r="Q420" s="75">
        <v>2.496</v>
      </c>
      <c r="R420" s="75">
        <v>2.496</v>
      </c>
      <c r="S420" s="75">
        <v>2.496</v>
      </c>
      <c r="T420" s="75">
        <v>2.496</v>
      </c>
      <c r="U420" s="75">
        <v>2.496</v>
      </c>
      <c r="V420" s="75">
        <v>2.496</v>
      </c>
      <c r="W420" s="75">
        <v>2.496</v>
      </c>
      <c r="X420" s="75">
        <v>2.496</v>
      </c>
      <c r="Y420" s="82">
        <v>2.496</v>
      </c>
    </row>
    <row r="421" spans="1:25" s="62" customFormat="1" ht="18.75" customHeight="1" collapsed="1" thickBot="1" x14ac:dyDescent="0.25">
      <c r="A421" s="109">
        <v>20</v>
      </c>
      <c r="B421" s="101">
        <f t="shared" ref="B421:Y421" si="131">SUM(B422:B425)</f>
        <v>789.39600000000007</v>
      </c>
      <c r="C421" s="102">
        <f t="shared" si="131"/>
        <v>770.13599999999997</v>
      </c>
      <c r="D421" s="102">
        <f t="shared" si="131"/>
        <v>774.78600000000006</v>
      </c>
      <c r="E421" s="103">
        <f t="shared" si="131"/>
        <v>785.61599999999999</v>
      </c>
      <c r="F421" s="103">
        <f t="shared" si="131"/>
        <v>781.53600000000006</v>
      </c>
      <c r="G421" s="103">
        <f t="shared" si="131"/>
        <v>780.76599999999996</v>
      </c>
      <c r="H421" s="103">
        <f t="shared" si="131"/>
        <v>784.42600000000004</v>
      </c>
      <c r="I421" s="103">
        <f t="shared" si="131"/>
        <v>768.54600000000005</v>
      </c>
      <c r="J421" s="103">
        <f t="shared" si="131"/>
        <v>771.48599999999999</v>
      </c>
      <c r="K421" s="104">
        <f t="shared" si="131"/>
        <v>777.45600000000002</v>
      </c>
      <c r="L421" s="103">
        <f t="shared" si="131"/>
        <v>779.66600000000005</v>
      </c>
      <c r="M421" s="105">
        <f t="shared" si="131"/>
        <v>778.27600000000007</v>
      </c>
      <c r="N421" s="104">
        <f t="shared" si="131"/>
        <v>786.39600000000007</v>
      </c>
      <c r="O421" s="103">
        <f t="shared" si="131"/>
        <v>761.39600000000007</v>
      </c>
      <c r="P421" s="105">
        <f t="shared" si="131"/>
        <v>768.73599999999999</v>
      </c>
      <c r="Q421" s="106">
        <f t="shared" si="131"/>
        <v>787.69600000000003</v>
      </c>
      <c r="R421" s="103">
        <f t="shared" si="131"/>
        <v>804.82600000000002</v>
      </c>
      <c r="S421" s="106">
        <f t="shared" si="131"/>
        <v>810.03600000000006</v>
      </c>
      <c r="T421" s="103">
        <f t="shared" si="131"/>
        <v>804.20600000000002</v>
      </c>
      <c r="U421" s="102">
        <f t="shared" si="131"/>
        <v>795.03600000000006</v>
      </c>
      <c r="V421" s="102">
        <f t="shared" si="131"/>
        <v>796.51599999999996</v>
      </c>
      <c r="W421" s="102">
        <f t="shared" si="131"/>
        <v>798.56600000000003</v>
      </c>
      <c r="X421" s="102">
        <f t="shared" si="131"/>
        <v>794.15600000000006</v>
      </c>
      <c r="Y421" s="107">
        <f t="shared" si="131"/>
        <v>788.91600000000005</v>
      </c>
    </row>
    <row r="422" spans="1:25" s="62" customFormat="1" ht="18.75" hidden="1" customHeight="1" outlineLevel="1" x14ac:dyDescent="0.2">
      <c r="A422" s="160" t="s">
        <v>8</v>
      </c>
      <c r="B422" s="76">
        <f>B106</f>
        <v>696.19</v>
      </c>
      <c r="C422" s="71">
        <f t="shared" ref="C422:Y422" si="132">C106</f>
        <v>676.93</v>
      </c>
      <c r="D422" s="71">
        <f t="shared" si="132"/>
        <v>681.58</v>
      </c>
      <c r="E422" s="72">
        <f t="shared" si="132"/>
        <v>692.41</v>
      </c>
      <c r="F422" s="71">
        <f t="shared" si="132"/>
        <v>688.33</v>
      </c>
      <c r="G422" s="71">
        <f t="shared" si="132"/>
        <v>687.56</v>
      </c>
      <c r="H422" s="71">
        <f t="shared" si="132"/>
        <v>691.22</v>
      </c>
      <c r="I422" s="71">
        <f t="shared" si="132"/>
        <v>675.34</v>
      </c>
      <c r="J422" s="73">
        <f t="shared" si="132"/>
        <v>678.28</v>
      </c>
      <c r="K422" s="71">
        <f t="shared" si="132"/>
        <v>684.25</v>
      </c>
      <c r="L422" s="71">
        <f t="shared" si="132"/>
        <v>686.46</v>
      </c>
      <c r="M422" s="71">
        <f t="shared" si="132"/>
        <v>685.07</v>
      </c>
      <c r="N422" s="71">
        <f t="shared" si="132"/>
        <v>693.19</v>
      </c>
      <c r="O422" s="71">
        <f t="shared" si="132"/>
        <v>668.19</v>
      </c>
      <c r="P422" s="71">
        <f t="shared" si="132"/>
        <v>675.53</v>
      </c>
      <c r="Q422" s="71">
        <f t="shared" si="132"/>
        <v>694.49</v>
      </c>
      <c r="R422" s="71">
        <f t="shared" si="132"/>
        <v>711.62</v>
      </c>
      <c r="S422" s="71">
        <f t="shared" si="132"/>
        <v>716.83</v>
      </c>
      <c r="T422" s="71">
        <f t="shared" si="132"/>
        <v>711</v>
      </c>
      <c r="U422" s="71">
        <f t="shared" si="132"/>
        <v>701.83</v>
      </c>
      <c r="V422" s="71">
        <f t="shared" si="132"/>
        <v>703.31</v>
      </c>
      <c r="W422" s="71">
        <f t="shared" si="132"/>
        <v>705.36</v>
      </c>
      <c r="X422" s="71">
        <f t="shared" si="132"/>
        <v>700.95</v>
      </c>
      <c r="Y422" s="79">
        <f t="shared" si="132"/>
        <v>695.71</v>
      </c>
    </row>
    <row r="423" spans="1:25" s="62" customFormat="1" ht="18.75" hidden="1" customHeight="1" outlineLevel="1" x14ac:dyDescent="0.2">
      <c r="A423" s="53" t="s">
        <v>9</v>
      </c>
      <c r="B423" s="76">
        <v>90.71</v>
      </c>
      <c r="C423" s="74">
        <v>90.71</v>
      </c>
      <c r="D423" s="74">
        <v>90.71</v>
      </c>
      <c r="E423" s="74">
        <v>90.71</v>
      </c>
      <c r="F423" s="74">
        <v>90.71</v>
      </c>
      <c r="G423" s="74">
        <v>90.71</v>
      </c>
      <c r="H423" s="74">
        <v>90.71</v>
      </c>
      <c r="I423" s="74">
        <v>90.71</v>
      </c>
      <c r="J423" s="74">
        <v>90.71</v>
      </c>
      <c r="K423" s="74">
        <v>90.71</v>
      </c>
      <c r="L423" s="74">
        <v>90.71</v>
      </c>
      <c r="M423" s="74">
        <v>90.71</v>
      </c>
      <c r="N423" s="74">
        <v>90.71</v>
      </c>
      <c r="O423" s="74">
        <v>90.71</v>
      </c>
      <c r="P423" s="74">
        <v>90.71</v>
      </c>
      <c r="Q423" s="74">
        <v>90.71</v>
      </c>
      <c r="R423" s="74">
        <v>90.71</v>
      </c>
      <c r="S423" s="74">
        <v>90.71</v>
      </c>
      <c r="T423" s="74">
        <v>90.71</v>
      </c>
      <c r="U423" s="74">
        <v>90.71</v>
      </c>
      <c r="V423" s="74">
        <v>90.71</v>
      </c>
      <c r="W423" s="74">
        <v>90.71</v>
      </c>
      <c r="X423" s="74">
        <v>90.71</v>
      </c>
      <c r="Y423" s="81">
        <v>90.71</v>
      </c>
    </row>
    <row r="424" spans="1:25" s="62" customFormat="1" ht="18.75" hidden="1" customHeight="1" outlineLevel="1" x14ac:dyDescent="0.2">
      <c r="A424" s="54" t="s">
        <v>10</v>
      </c>
      <c r="B424" s="76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81"/>
    </row>
    <row r="425" spans="1:25" s="62" customFormat="1" ht="18.75" hidden="1" customHeight="1" outlineLevel="1" thickBot="1" x14ac:dyDescent="0.25">
      <c r="A425" s="161" t="s">
        <v>11</v>
      </c>
      <c r="B425" s="77">
        <v>2.496</v>
      </c>
      <c r="C425" s="75">
        <v>2.496</v>
      </c>
      <c r="D425" s="75">
        <v>2.496</v>
      </c>
      <c r="E425" s="75">
        <v>2.496</v>
      </c>
      <c r="F425" s="75">
        <v>2.496</v>
      </c>
      <c r="G425" s="75">
        <v>2.496</v>
      </c>
      <c r="H425" s="75">
        <v>2.496</v>
      </c>
      <c r="I425" s="75">
        <v>2.496</v>
      </c>
      <c r="J425" s="75">
        <v>2.496</v>
      </c>
      <c r="K425" s="75">
        <v>2.496</v>
      </c>
      <c r="L425" s="75">
        <v>2.496</v>
      </c>
      <c r="M425" s="75">
        <v>2.496</v>
      </c>
      <c r="N425" s="75">
        <v>2.496</v>
      </c>
      <c r="O425" s="75">
        <v>2.496</v>
      </c>
      <c r="P425" s="75">
        <v>2.496</v>
      </c>
      <c r="Q425" s="75">
        <v>2.496</v>
      </c>
      <c r="R425" s="75">
        <v>2.496</v>
      </c>
      <c r="S425" s="75">
        <v>2.496</v>
      </c>
      <c r="T425" s="75">
        <v>2.496</v>
      </c>
      <c r="U425" s="75">
        <v>2.496</v>
      </c>
      <c r="V425" s="75">
        <v>2.496</v>
      </c>
      <c r="W425" s="75">
        <v>2.496</v>
      </c>
      <c r="X425" s="75">
        <v>2.496</v>
      </c>
      <c r="Y425" s="82">
        <v>2.496</v>
      </c>
    </row>
    <row r="426" spans="1:25" s="62" customFormat="1" ht="18.75" customHeight="1" collapsed="1" thickBot="1" x14ac:dyDescent="0.25">
      <c r="A426" s="100">
        <v>21</v>
      </c>
      <c r="B426" s="101">
        <f t="shared" ref="B426:Y426" si="133">SUM(B427:B430)</f>
        <v>787.71600000000001</v>
      </c>
      <c r="C426" s="102">
        <f t="shared" si="133"/>
        <v>771.51599999999996</v>
      </c>
      <c r="D426" s="102">
        <f t="shared" si="133"/>
        <v>773.31600000000003</v>
      </c>
      <c r="E426" s="103">
        <f t="shared" si="133"/>
        <v>785.11599999999999</v>
      </c>
      <c r="F426" s="103">
        <f t="shared" si="133"/>
        <v>787.53600000000006</v>
      </c>
      <c r="G426" s="103">
        <f t="shared" si="133"/>
        <v>783.17600000000004</v>
      </c>
      <c r="H426" s="103">
        <f t="shared" si="133"/>
        <v>785.80600000000004</v>
      </c>
      <c r="I426" s="103">
        <f t="shared" si="133"/>
        <v>774.50599999999997</v>
      </c>
      <c r="J426" s="103">
        <f t="shared" si="133"/>
        <v>771.54600000000005</v>
      </c>
      <c r="K426" s="104">
        <f t="shared" si="133"/>
        <v>773.64600000000007</v>
      </c>
      <c r="L426" s="103">
        <f t="shared" si="133"/>
        <v>777.096</v>
      </c>
      <c r="M426" s="105">
        <f t="shared" si="133"/>
        <v>778.60599999999999</v>
      </c>
      <c r="N426" s="104">
        <f t="shared" si="133"/>
        <v>788.10599999999999</v>
      </c>
      <c r="O426" s="103">
        <f t="shared" si="133"/>
        <v>769.74599999999998</v>
      </c>
      <c r="P426" s="105">
        <f t="shared" si="133"/>
        <v>777.48599999999999</v>
      </c>
      <c r="Q426" s="106">
        <f t="shared" si="133"/>
        <v>789.20600000000002</v>
      </c>
      <c r="R426" s="103">
        <f t="shared" si="133"/>
        <v>798.60599999999999</v>
      </c>
      <c r="S426" s="106">
        <f t="shared" si="133"/>
        <v>804.18600000000004</v>
      </c>
      <c r="T426" s="103">
        <f t="shared" si="133"/>
        <v>793.77600000000007</v>
      </c>
      <c r="U426" s="102">
        <f t="shared" si="133"/>
        <v>784.41600000000005</v>
      </c>
      <c r="V426" s="102">
        <f t="shared" si="133"/>
        <v>786.38599999999997</v>
      </c>
      <c r="W426" s="102">
        <f t="shared" si="133"/>
        <v>795.41600000000005</v>
      </c>
      <c r="X426" s="102">
        <f t="shared" si="133"/>
        <v>801.41600000000005</v>
      </c>
      <c r="Y426" s="107">
        <f t="shared" si="133"/>
        <v>794.226</v>
      </c>
    </row>
    <row r="427" spans="1:25" s="62" customFormat="1" ht="18.75" hidden="1" customHeight="1" outlineLevel="1" x14ac:dyDescent="0.2">
      <c r="A427" s="160" t="s">
        <v>8</v>
      </c>
      <c r="B427" s="76">
        <f>B111</f>
        <v>694.51</v>
      </c>
      <c r="C427" s="71">
        <f t="shared" ref="C427:Y427" si="134">C111</f>
        <v>678.31</v>
      </c>
      <c r="D427" s="71">
        <f t="shared" si="134"/>
        <v>680.11</v>
      </c>
      <c r="E427" s="72">
        <f t="shared" si="134"/>
        <v>691.91</v>
      </c>
      <c r="F427" s="71">
        <f t="shared" si="134"/>
        <v>694.33</v>
      </c>
      <c r="G427" s="71">
        <f t="shared" si="134"/>
        <v>689.97</v>
      </c>
      <c r="H427" s="71">
        <f t="shared" si="134"/>
        <v>692.6</v>
      </c>
      <c r="I427" s="71">
        <f t="shared" si="134"/>
        <v>681.3</v>
      </c>
      <c r="J427" s="73">
        <f t="shared" si="134"/>
        <v>678.34</v>
      </c>
      <c r="K427" s="71">
        <f t="shared" si="134"/>
        <v>680.44</v>
      </c>
      <c r="L427" s="71">
        <f t="shared" si="134"/>
        <v>683.89</v>
      </c>
      <c r="M427" s="71">
        <f t="shared" si="134"/>
        <v>685.4</v>
      </c>
      <c r="N427" s="71">
        <f t="shared" si="134"/>
        <v>694.9</v>
      </c>
      <c r="O427" s="71">
        <f t="shared" si="134"/>
        <v>676.54</v>
      </c>
      <c r="P427" s="71">
        <f t="shared" si="134"/>
        <v>684.28</v>
      </c>
      <c r="Q427" s="71">
        <f t="shared" si="134"/>
        <v>696</v>
      </c>
      <c r="R427" s="71">
        <f t="shared" si="134"/>
        <v>705.4</v>
      </c>
      <c r="S427" s="71">
        <f t="shared" si="134"/>
        <v>710.98</v>
      </c>
      <c r="T427" s="71">
        <f t="shared" si="134"/>
        <v>700.57</v>
      </c>
      <c r="U427" s="71">
        <f t="shared" si="134"/>
        <v>691.21</v>
      </c>
      <c r="V427" s="71">
        <f t="shared" si="134"/>
        <v>693.18</v>
      </c>
      <c r="W427" s="71">
        <f t="shared" si="134"/>
        <v>702.21</v>
      </c>
      <c r="X427" s="71">
        <f t="shared" si="134"/>
        <v>708.21</v>
      </c>
      <c r="Y427" s="79">
        <f t="shared" si="134"/>
        <v>701.02</v>
      </c>
    </row>
    <row r="428" spans="1:25" s="62" customFormat="1" ht="18.75" hidden="1" customHeight="1" outlineLevel="1" x14ac:dyDescent="0.2">
      <c r="A428" s="53" t="s">
        <v>9</v>
      </c>
      <c r="B428" s="76">
        <v>90.71</v>
      </c>
      <c r="C428" s="74">
        <v>90.71</v>
      </c>
      <c r="D428" s="74">
        <v>90.71</v>
      </c>
      <c r="E428" s="74">
        <v>90.71</v>
      </c>
      <c r="F428" s="74">
        <v>90.71</v>
      </c>
      <c r="G428" s="74">
        <v>90.71</v>
      </c>
      <c r="H428" s="74">
        <v>90.71</v>
      </c>
      <c r="I428" s="74">
        <v>90.71</v>
      </c>
      <c r="J428" s="74">
        <v>90.71</v>
      </c>
      <c r="K428" s="74">
        <v>90.71</v>
      </c>
      <c r="L428" s="74">
        <v>90.71</v>
      </c>
      <c r="M428" s="74">
        <v>90.71</v>
      </c>
      <c r="N428" s="74">
        <v>90.71</v>
      </c>
      <c r="O428" s="74">
        <v>90.71</v>
      </c>
      <c r="P428" s="74">
        <v>90.71</v>
      </c>
      <c r="Q428" s="74">
        <v>90.71</v>
      </c>
      <c r="R428" s="74">
        <v>90.71</v>
      </c>
      <c r="S428" s="74">
        <v>90.71</v>
      </c>
      <c r="T428" s="74">
        <v>90.71</v>
      </c>
      <c r="U428" s="74">
        <v>90.71</v>
      </c>
      <c r="V428" s="74">
        <v>90.71</v>
      </c>
      <c r="W428" s="74">
        <v>90.71</v>
      </c>
      <c r="X428" s="74">
        <v>90.71</v>
      </c>
      <c r="Y428" s="81">
        <v>90.71</v>
      </c>
    </row>
    <row r="429" spans="1:25" s="62" customFormat="1" ht="18.75" hidden="1" customHeight="1" outlineLevel="1" x14ac:dyDescent="0.2">
      <c r="A429" s="54" t="s">
        <v>10</v>
      </c>
      <c r="B429" s="76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81"/>
    </row>
    <row r="430" spans="1:25" s="62" customFormat="1" ht="18.75" hidden="1" customHeight="1" outlineLevel="1" thickBot="1" x14ac:dyDescent="0.25">
      <c r="A430" s="161" t="s">
        <v>11</v>
      </c>
      <c r="B430" s="77">
        <v>2.496</v>
      </c>
      <c r="C430" s="75">
        <v>2.496</v>
      </c>
      <c r="D430" s="75">
        <v>2.496</v>
      </c>
      <c r="E430" s="75">
        <v>2.496</v>
      </c>
      <c r="F430" s="75">
        <v>2.496</v>
      </c>
      <c r="G430" s="75">
        <v>2.496</v>
      </c>
      <c r="H430" s="75">
        <v>2.496</v>
      </c>
      <c r="I430" s="75">
        <v>2.496</v>
      </c>
      <c r="J430" s="75">
        <v>2.496</v>
      </c>
      <c r="K430" s="75">
        <v>2.496</v>
      </c>
      <c r="L430" s="75">
        <v>2.496</v>
      </c>
      <c r="M430" s="75">
        <v>2.496</v>
      </c>
      <c r="N430" s="75">
        <v>2.496</v>
      </c>
      <c r="O430" s="75">
        <v>2.496</v>
      </c>
      <c r="P430" s="75">
        <v>2.496</v>
      </c>
      <c r="Q430" s="75">
        <v>2.496</v>
      </c>
      <c r="R430" s="75">
        <v>2.496</v>
      </c>
      <c r="S430" s="75">
        <v>2.496</v>
      </c>
      <c r="T430" s="75">
        <v>2.496</v>
      </c>
      <c r="U430" s="75">
        <v>2.496</v>
      </c>
      <c r="V430" s="75">
        <v>2.496</v>
      </c>
      <c r="W430" s="75">
        <v>2.496</v>
      </c>
      <c r="X430" s="75">
        <v>2.496</v>
      </c>
      <c r="Y430" s="82">
        <v>2.496</v>
      </c>
    </row>
    <row r="431" spans="1:25" s="62" customFormat="1" ht="18.75" customHeight="1" collapsed="1" thickBot="1" x14ac:dyDescent="0.25">
      <c r="A431" s="109">
        <v>22</v>
      </c>
      <c r="B431" s="101">
        <f t="shared" ref="B431:Y431" si="135">SUM(B432:B435)</f>
        <v>820.88599999999997</v>
      </c>
      <c r="C431" s="102">
        <f t="shared" si="135"/>
        <v>796.53600000000006</v>
      </c>
      <c r="D431" s="102">
        <f t="shared" si="135"/>
        <v>815.14600000000007</v>
      </c>
      <c r="E431" s="103">
        <f t="shared" si="135"/>
        <v>821.25599999999997</v>
      </c>
      <c r="F431" s="103">
        <f t="shared" si="135"/>
        <v>819.54600000000005</v>
      </c>
      <c r="G431" s="103">
        <f t="shared" si="135"/>
        <v>818.78600000000006</v>
      </c>
      <c r="H431" s="103">
        <f t="shared" si="135"/>
        <v>820.226</v>
      </c>
      <c r="I431" s="103">
        <f t="shared" si="135"/>
        <v>809.89600000000007</v>
      </c>
      <c r="J431" s="103">
        <f t="shared" si="135"/>
        <v>812.73599999999999</v>
      </c>
      <c r="K431" s="104">
        <f t="shared" si="135"/>
        <v>824.45600000000002</v>
      </c>
      <c r="L431" s="103">
        <f t="shared" si="135"/>
        <v>821.71600000000001</v>
      </c>
      <c r="M431" s="105">
        <f t="shared" si="135"/>
        <v>821.35599999999999</v>
      </c>
      <c r="N431" s="104">
        <f t="shared" si="135"/>
        <v>822.08600000000001</v>
      </c>
      <c r="O431" s="103">
        <f t="shared" si="135"/>
        <v>800.29600000000005</v>
      </c>
      <c r="P431" s="105">
        <f t="shared" si="135"/>
        <v>802.226</v>
      </c>
      <c r="Q431" s="106">
        <f t="shared" si="135"/>
        <v>812.83600000000001</v>
      </c>
      <c r="R431" s="103">
        <f t="shared" si="135"/>
        <v>821.28600000000006</v>
      </c>
      <c r="S431" s="106">
        <f t="shared" si="135"/>
        <v>827.96600000000001</v>
      </c>
      <c r="T431" s="103">
        <f t="shared" si="135"/>
        <v>820.94600000000003</v>
      </c>
      <c r="U431" s="102">
        <f t="shared" si="135"/>
        <v>816.93600000000004</v>
      </c>
      <c r="V431" s="102">
        <f t="shared" si="135"/>
        <v>819.55600000000004</v>
      </c>
      <c r="W431" s="102">
        <f t="shared" si="135"/>
        <v>821.23599999999999</v>
      </c>
      <c r="X431" s="102">
        <f t="shared" si="135"/>
        <v>823.20600000000002</v>
      </c>
      <c r="Y431" s="107">
        <f t="shared" si="135"/>
        <v>829.14600000000007</v>
      </c>
    </row>
    <row r="432" spans="1:25" s="62" customFormat="1" ht="18.75" hidden="1" customHeight="1" outlineLevel="1" x14ac:dyDescent="0.2">
      <c r="A432" s="160" t="s">
        <v>8</v>
      </c>
      <c r="B432" s="76">
        <f>B116</f>
        <v>727.68</v>
      </c>
      <c r="C432" s="71">
        <f t="shared" ref="C432:Y432" si="136">C116</f>
        <v>703.33</v>
      </c>
      <c r="D432" s="71">
        <f t="shared" si="136"/>
        <v>721.94</v>
      </c>
      <c r="E432" s="72">
        <f t="shared" si="136"/>
        <v>728.05</v>
      </c>
      <c r="F432" s="71">
        <f t="shared" si="136"/>
        <v>726.34</v>
      </c>
      <c r="G432" s="71">
        <f t="shared" si="136"/>
        <v>725.58</v>
      </c>
      <c r="H432" s="71">
        <f t="shared" si="136"/>
        <v>727.02</v>
      </c>
      <c r="I432" s="71">
        <f t="shared" si="136"/>
        <v>716.69</v>
      </c>
      <c r="J432" s="73">
        <f t="shared" si="136"/>
        <v>719.53</v>
      </c>
      <c r="K432" s="71">
        <f t="shared" si="136"/>
        <v>731.25</v>
      </c>
      <c r="L432" s="71">
        <f t="shared" si="136"/>
        <v>728.51</v>
      </c>
      <c r="M432" s="71">
        <f t="shared" si="136"/>
        <v>728.15</v>
      </c>
      <c r="N432" s="71">
        <f t="shared" si="136"/>
        <v>728.88</v>
      </c>
      <c r="O432" s="71">
        <f t="shared" si="136"/>
        <v>707.09</v>
      </c>
      <c r="P432" s="71">
        <f t="shared" si="136"/>
        <v>709.02</v>
      </c>
      <c r="Q432" s="71">
        <f t="shared" si="136"/>
        <v>719.63</v>
      </c>
      <c r="R432" s="71">
        <f t="shared" si="136"/>
        <v>728.08</v>
      </c>
      <c r="S432" s="71">
        <f t="shared" si="136"/>
        <v>734.76</v>
      </c>
      <c r="T432" s="71">
        <f t="shared" si="136"/>
        <v>727.74</v>
      </c>
      <c r="U432" s="71">
        <f t="shared" si="136"/>
        <v>723.73</v>
      </c>
      <c r="V432" s="71">
        <f t="shared" si="136"/>
        <v>726.35</v>
      </c>
      <c r="W432" s="71">
        <f t="shared" si="136"/>
        <v>728.03</v>
      </c>
      <c r="X432" s="71">
        <f t="shared" si="136"/>
        <v>730</v>
      </c>
      <c r="Y432" s="79">
        <f t="shared" si="136"/>
        <v>735.94</v>
      </c>
    </row>
    <row r="433" spans="1:25" s="62" customFormat="1" ht="18.75" hidden="1" customHeight="1" outlineLevel="1" x14ac:dyDescent="0.2">
      <c r="A433" s="53" t="s">
        <v>9</v>
      </c>
      <c r="B433" s="76">
        <v>90.71</v>
      </c>
      <c r="C433" s="74">
        <v>90.71</v>
      </c>
      <c r="D433" s="74">
        <v>90.71</v>
      </c>
      <c r="E433" s="74">
        <v>90.71</v>
      </c>
      <c r="F433" s="74">
        <v>90.71</v>
      </c>
      <c r="G433" s="74">
        <v>90.71</v>
      </c>
      <c r="H433" s="74">
        <v>90.71</v>
      </c>
      <c r="I433" s="74">
        <v>90.71</v>
      </c>
      <c r="J433" s="74">
        <v>90.71</v>
      </c>
      <c r="K433" s="74">
        <v>90.71</v>
      </c>
      <c r="L433" s="74">
        <v>90.71</v>
      </c>
      <c r="M433" s="74">
        <v>90.71</v>
      </c>
      <c r="N433" s="74">
        <v>90.71</v>
      </c>
      <c r="O433" s="74">
        <v>90.71</v>
      </c>
      <c r="P433" s="74">
        <v>90.71</v>
      </c>
      <c r="Q433" s="74">
        <v>90.71</v>
      </c>
      <c r="R433" s="74">
        <v>90.71</v>
      </c>
      <c r="S433" s="74">
        <v>90.71</v>
      </c>
      <c r="T433" s="74">
        <v>90.71</v>
      </c>
      <c r="U433" s="74">
        <v>90.71</v>
      </c>
      <c r="V433" s="74">
        <v>90.71</v>
      </c>
      <c r="W433" s="74">
        <v>90.71</v>
      </c>
      <c r="X433" s="74">
        <v>90.71</v>
      </c>
      <c r="Y433" s="81">
        <v>90.71</v>
      </c>
    </row>
    <row r="434" spans="1:25" s="62" customFormat="1" ht="18.75" hidden="1" customHeight="1" outlineLevel="1" x14ac:dyDescent="0.2">
      <c r="A434" s="54" t="s">
        <v>10</v>
      </c>
      <c r="B434" s="76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81"/>
    </row>
    <row r="435" spans="1:25" s="62" customFormat="1" ht="18.75" hidden="1" customHeight="1" outlineLevel="1" thickBot="1" x14ac:dyDescent="0.25">
      <c r="A435" s="161" t="s">
        <v>11</v>
      </c>
      <c r="B435" s="77">
        <v>2.496</v>
      </c>
      <c r="C435" s="75">
        <v>2.496</v>
      </c>
      <c r="D435" s="75">
        <v>2.496</v>
      </c>
      <c r="E435" s="75">
        <v>2.496</v>
      </c>
      <c r="F435" s="75">
        <v>2.496</v>
      </c>
      <c r="G435" s="75">
        <v>2.496</v>
      </c>
      <c r="H435" s="75">
        <v>2.496</v>
      </c>
      <c r="I435" s="75">
        <v>2.496</v>
      </c>
      <c r="J435" s="75">
        <v>2.496</v>
      </c>
      <c r="K435" s="75">
        <v>2.496</v>
      </c>
      <c r="L435" s="75">
        <v>2.496</v>
      </c>
      <c r="M435" s="75">
        <v>2.496</v>
      </c>
      <c r="N435" s="75">
        <v>2.496</v>
      </c>
      <c r="O435" s="75">
        <v>2.496</v>
      </c>
      <c r="P435" s="75">
        <v>2.496</v>
      </c>
      <c r="Q435" s="75">
        <v>2.496</v>
      </c>
      <c r="R435" s="75">
        <v>2.496</v>
      </c>
      <c r="S435" s="75">
        <v>2.496</v>
      </c>
      <c r="T435" s="75">
        <v>2.496</v>
      </c>
      <c r="U435" s="75">
        <v>2.496</v>
      </c>
      <c r="V435" s="75">
        <v>2.496</v>
      </c>
      <c r="W435" s="75">
        <v>2.496</v>
      </c>
      <c r="X435" s="75">
        <v>2.496</v>
      </c>
      <c r="Y435" s="82">
        <v>2.496</v>
      </c>
    </row>
    <row r="436" spans="1:25" s="62" customFormat="1" ht="18.75" customHeight="1" collapsed="1" thickBot="1" x14ac:dyDescent="0.25">
      <c r="A436" s="100">
        <v>23</v>
      </c>
      <c r="B436" s="101">
        <f t="shared" ref="B436:Y436" si="137">SUM(B437:B440)</f>
        <v>790.16600000000005</v>
      </c>
      <c r="C436" s="102">
        <f t="shared" si="137"/>
        <v>769.32600000000002</v>
      </c>
      <c r="D436" s="102">
        <f t="shared" si="137"/>
        <v>776.05600000000004</v>
      </c>
      <c r="E436" s="103">
        <f t="shared" si="137"/>
        <v>784.46600000000001</v>
      </c>
      <c r="F436" s="103">
        <f t="shared" si="137"/>
        <v>775.52600000000007</v>
      </c>
      <c r="G436" s="103">
        <f t="shared" si="137"/>
        <v>774.62599999999998</v>
      </c>
      <c r="H436" s="103">
        <f t="shared" si="137"/>
        <v>774.83600000000001</v>
      </c>
      <c r="I436" s="103">
        <f t="shared" si="137"/>
        <v>764.846</v>
      </c>
      <c r="J436" s="103">
        <f t="shared" si="137"/>
        <v>769.976</v>
      </c>
      <c r="K436" s="104">
        <f t="shared" si="137"/>
        <v>777.98599999999999</v>
      </c>
      <c r="L436" s="103">
        <f t="shared" si="137"/>
        <v>781.96600000000001</v>
      </c>
      <c r="M436" s="105">
        <f t="shared" si="137"/>
        <v>785.16600000000005</v>
      </c>
      <c r="N436" s="104">
        <f t="shared" si="137"/>
        <v>779.07600000000002</v>
      </c>
      <c r="O436" s="103">
        <f t="shared" si="137"/>
        <v>764.33600000000001</v>
      </c>
      <c r="P436" s="105">
        <f t="shared" si="137"/>
        <v>770.41600000000005</v>
      </c>
      <c r="Q436" s="106">
        <f t="shared" si="137"/>
        <v>787.18600000000004</v>
      </c>
      <c r="R436" s="103">
        <f t="shared" si="137"/>
        <v>801.43600000000004</v>
      </c>
      <c r="S436" s="106">
        <f t="shared" si="137"/>
        <v>800.04600000000005</v>
      </c>
      <c r="T436" s="103">
        <f t="shared" si="137"/>
        <v>791.226</v>
      </c>
      <c r="U436" s="102">
        <f t="shared" si="137"/>
        <v>782.346</v>
      </c>
      <c r="V436" s="102">
        <f t="shared" si="137"/>
        <v>789.90600000000006</v>
      </c>
      <c r="W436" s="102">
        <f t="shared" si="137"/>
        <v>790.85599999999999</v>
      </c>
      <c r="X436" s="102">
        <f t="shared" si="137"/>
        <v>790.31600000000003</v>
      </c>
      <c r="Y436" s="107">
        <f t="shared" si="137"/>
        <v>784.31600000000003</v>
      </c>
    </row>
    <row r="437" spans="1:25" s="62" customFormat="1" ht="18.75" hidden="1" customHeight="1" outlineLevel="1" x14ac:dyDescent="0.2">
      <c r="A437" s="160" t="s">
        <v>8</v>
      </c>
      <c r="B437" s="76">
        <f>B121</f>
        <v>696.96</v>
      </c>
      <c r="C437" s="71">
        <f t="shared" ref="C437:Y437" si="138">C121</f>
        <v>676.12</v>
      </c>
      <c r="D437" s="71">
        <f t="shared" si="138"/>
        <v>682.85</v>
      </c>
      <c r="E437" s="72">
        <f t="shared" si="138"/>
        <v>691.26</v>
      </c>
      <c r="F437" s="71">
        <f t="shared" si="138"/>
        <v>682.32</v>
      </c>
      <c r="G437" s="71">
        <f t="shared" si="138"/>
        <v>681.42</v>
      </c>
      <c r="H437" s="71">
        <f t="shared" si="138"/>
        <v>681.63</v>
      </c>
      <c r="I437" s="71">
        <f t="shared" si="138"/>
        <v>671.64</v>
      </c>
      <c r="J437" s="73">
        <f t="shared" si="138"/>
        <v>676.77</v>
      </c>
      <c r="K437" s="71">
        <f t="shared" si="138"/>
        <v>684.78</v>
      </c>
      <c r="L437" s="71">
        <f t="shared" si="138"/>
        <v>688.76</v>
      </c>
      <c r="M437" s="71">
        <f t="shared" si="138"/>
        <v>691.96</v>
      </c>
      <c r="N437" s="71">
        <f t="shared" si="138"/>
        <v>685.87</v>
      </c>
      <c r="O437" s="71">
        <f t="shared" si="138"/>
        <v>671.13</v>
      </c>
      <c r="P437" s="71">
        <f t="shared" si="138"/>
        <v>677.21</v>
      </c>
      <c r="Q437" s="71">
        <f t="shared" si="138"/>
        <v>693.98</v>
      </c>
      <c r="R437" s="71">
        <f t="shared" si="138"/>
        <v>708.23</v>
      </c>
      <c r="S437" s="71">
        <f t="shared" si="138"/>
        <v>706.84</v>
      </c>
      <c r="T437" s="71">
        <f t="shared" si="138"/>
        <v>698.02</v>
      </c>
      <c r="U437" s="71">
        <f t="shared" si="138"/>
        <v>689.14</v>
      </c>
      <c r="V437" s="71">
        <f t="shared" si="138"/>
        <v>696.7</v>
      </c>
      <c r="W437" s="71">
        <f t="shared" si="138"/>
        <v>697.65</v>
      </c>
      <c r="X437" s="71">
        <f t="shared" si="138"/>
        <v>697.11</v>
      </c>
      <c r="Y437" s="79">
        <f t="shared" si="138"/>
        <v>691.11</v>
      </c>
    </row>
    <row r="438" spans="1:25" s="62" customFormat="1" ht="18.75" hidden="1" customHeight="1" outlineLevel="1" x14ac:dyDescent="0.2">
      <c r="A438" s="53" t="s">
        <v>9</v>
      </c>
      <c r="B438" s="76">
        <v>90.71</v>
      </c>
      <c r="C438" s="74">
        <v>90.71</v>
      </c>
      <c r="D438" s="74">
        <v>90.71</v>
      </c>
      <c r="E438" s="74">
        <v>90.71</v>
      </c>
      <c r="F438" s="74">
        <v>90.71</v>
      </c>
      <c r="G438" s="74">
        <v>90.71</v>
      </c>
      <c r="H438" s="74">
        <v>90.71</v>
      </c>
      <c r="I438" s="74">
        <v>90.71</v>
      </c>
      <c r="J438" s="74">
        <v>90.71</v>
      </c>
      <c r="K438" s="74">
        <v>90.71</v>
      </c>
      <c r="L438" s="74">
        <v>90.71</v>
      </c>
      <c r="M438" s="74">
        <v>90.71</v>
      </c>
      <c r="N438" s="74">
        <v>90.71</v>
      </c>
      <c r="O438" s="74">
        <v>90.71</v>
      </c>
      <c r="P438" s="74">
        <v>90.71</v>
      </c>
      <c r="Q438" s="74">
        <v>90.71</v>
      </c>
      <c r="R438" s="74">
        <v>90.71</v>
      </c>
      <c r="S438" s="74">
        <v>90.71</v>
      </c>
      <c r="T438" s="74">
        <v>90.71</v>
      </c>
      <c r="U438" s="74">
        <v>90.71</v>
      </c>
      <c r="V438" s="74">
        <v>90.71</v>
      </c>
      <c r="W438" s="74">
        <v>90.71</v>
      </c>
      <c r="X438" s="74">
        <v>90.71</v>
      </c>
      <c r="Y438" s="81">
        <v>90.71</v>
      </c>
    </row>
    <row r="439" spans="1:25" s="62" customFormat="1" ht="18.75" hidden="1" customHeight="1" outlineLevel="1" x14ac:dyDescent="0.2">
      <c r="A439" s="54" t="s">
        <v>10</v>
      </c>
      <c r="B439" s="76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81"/>
    </row>
    <row r="440" spans="1:25" s="62" customFormat="1" ht="18.75" hidden="1" customHeight="1" outlineLevel="1" thickBot="1" x14ac:dyDescent="0.25">
      <c r="A440" s="161" t="s">
        <v>11</v>
      </c>
      <c r="B440" s="77">
        <v>2.496</v>
      </c>
      <c r="C440" s="75">
        <v>2.496</v>
      </c>
      <c r="D440" s="75">
        <v>2.496</v>
      </c>
      <c r="E440" s="75">
        <v>2.496</v>
      </c>
      <c r="F440" s="75">
        <v>2.496</v>
      </c>
      <c r="G440" s="75">
        <v>2.496</v>
      </c>
      <c r="H440" s="75">
        <v>2.496</v>
      </c>
      <c r="I440" s="75">
        <v>2.496</v>
      </c>
      <c r="J440" s="75">
        <v>2.496</v>
      </c>
      <c r="K440" s="75">
        <v>2.496</v>
      </c>
      <c r="L440" s="75">
        <v>2.496</v>
      </c>
      <c r="M440" s="75">
        <v>2.496</v>
      </c>
      <c r="N440" s="75">
        <v>2.496</v>
      </c>
      <c r="O440" s="75">
        <v>2.496</v>
      </c>
      <c r="P440" s="75">
        <v>2.496</v>
      </c>
      <c r="Q440" s="75">
        <v>2.496</v>
      </c>
      <c r="R440" s="75">
        <v>2.496</v>
      </c>
      <c r="S440" s="75">
        <v>2.496</v>
      </c>
      <c r="T440" s="75">
        <v>2.496</v>
      </c>
      <c r="U440" s="75">
        <v>2.496</v>
      </c>
      <c r="V440" s="75">
        <v>2.496</v>
      </c>
      <c r="W440" s="75">
        <v>2.496</v>
      </c>
      <c r="X440" s="75">
        <v>2.496</v>
      </c>
      <c r="Y440" s="82">
        <v>2.496</v>
      </c>
    </row>
    <row r="441" spans="1:25" s="62" customFormat="1" ht="18.75" customHeight="1" collapsed="1" thickBot="1" x14ac:dyDescent="0.25">
      <c r="A441" s="111">
        <v>24</v>
      </c>
      <c r="B441" s="101">
        <f t="shared" ref="B441:Y441" si="139">SUM(B442:B445)</f>
        <v>794.63599999999997</v>
      </c>
      <c r="C441" s="102">
        <f t="shared" si="139"/>
        <v>774.80600000000004</v>
      </c>
      <c r="D441" s="102">
        <f t="shared" si="139"/>
        <v>769.56600000000003</v>
      </c>
      <c r="E441" s="103">
        <f t="shared" si="139"/>
        <v>681.07600000000002</v>
      </c>
      <c r="F441" s="103">
        <f t="shared" si="139"/>
        <v>93.205999999999989</v>
      </c>
      <c r="G441" s="103">
        <f t="shared" si="139"/>
        <v>93.205999999999989</v>
      </c>
      <c r="H441" s="103">
        <f t="shared" si="139"/>
        <v>93.205999999999989</v>
      </c>
      <c r="I441" s="103">
        <f t="shared" si="139"/>
        <v>93.205999999999989</v>
      </c>
      <c r="J441" s="103">
        <f t="shared" si="139"/>
        <v>93.205999999999989</v>
      </c>
      <c r="K441" s="104">
        <f t="shared" si="139"/>
        <v>93.205999999999989</v>
      </c>
      <c r="L441" s="103">
        <f t="shared" si="139"/>
        <v>93.205999999999989</v>
      </c>
      <c r="M441" s="105">
        <f t="shared" si="139"/>
        <v>93.205999999999989</v>
      </c>
      <c r="N441" s="104">
        <f t="shared" si="139"/>
        <v>93.205999999999989</v>
      </c>
      <c r="O441" s="103">
        <f t="shared" si="139"/>
        <v>93.205999999999989</v>
      </c>
      <c r="P441" s="105">
        <f t="shared" si="139"/>
        <v>93.205999999999989</v>
      </c>
      <c r="Q441" s="106">
        <f t="shared" si="139"/>
        <v>745.69600000000003</v>
      </c>
      <c r="R441" s="103">
        <f t="shared" si="139"/>
        <v>781.67600000000004</v>
      </c>
      <c r="S441" s="106">
        <f t="shared" si="139"/>
        <v>790.15600000000006</v>
      </c>
      <c r="T441" s="103">
        <f t="shared" si="139"/>
        <v>791.65600000000006</v>
      </c>
      <c r="U441" s="102">
        <f t="shared" si="139"/>
        <v>785.42600000000004</v>
      </c>
      <c r="V441" s="102">
        <f t="shared" si="139"/>
        <v>790.93600000000004</v>
      </c>
      <c r="W441" s="102">
        <f t="shared" si="139"/>
        <v>791.74599999999998</v>
      </c>
      <c r="X441" s="102">
        <f t="shared" si="139"/>
        <v>789.69600000000003</v>
      </c>
      <c r="Y441" s="107">
        <f t="shared" si="139"/>
        <v>784.596</v>
      </c>
    </row>
    <row r="442" spans="1:25" s="62" customFormat="1" ht="18.75" hidden="1" customHeight="1" outlineLevel="1" x14ac:dyDescent="0.2">
      <c r="A442" s="160" t="s">
        <v>8</v>
      </c>
      <c r="B442" s="76">
        <f>B126</f>
        <v>701.43</v>
      </c>
      <c r="C442" s="71">
        <f t="shared" ref="C442:Y442" si="140">C126</f>
        <v>681.6</v>
      </c>
      <c r="D442" s="71">
        <f t="shared" si="140"/>
        <v>676.36</v>
      </c>
      <c r="E442" s="72">
        <f t="shared" si="140"/>
        <v>587.87</v>
      </c>
      <c r="F442" s="71" t="str">
        <f t="shared" si="140"/>
        <v>0</v>
      </c>
      <c r="G442" s="71" t="str">
        <f t="shared" si="140"/>
        <v>0</v>
      </c>
      <c r="H442" s="71" t="str">
        <f t="shared" si="140"/>
        <v>0</v>
      </c>
      <c r="I442" s="71" t="str">
        <f t="shared" si="140"/>
        <v>0</v>
      </c>
      <c r="J442" s="73" t="str">
        <f t="shared" si="140"/>
        <v>0</v>
      </c>
      <c r="K442" s="71" t="str">
        <f t="shared" si="140"/>
        <v>0</v>
      </c>
      <c r="L442" s="71" t="str">
        <f t="shared" si="140"/>
        <v>0</v>
      </c>
      <c r="M442" s="71" t="str">
        <f t="shared" si="140"/>
        <v>0</v>
      </c>
      <c r="N442" s="71" t="str">
        <f t="shared" si="140"/>
        <v>0</v>
      </c>
      <c r="O442" s="71" t="str">
        <f t="shared" si="140"/>
        <v>0</v>
      </c>
      <c r="P442" s="71" t="str">
        <f t="shared" si="140"/>
        <v>0</v>
      </c>
      <c r="Q442" s="71">
        <f t="shared" si="140"/>
        <v>652.49</v>
      </c>
      <c r="R442" s="71">
        <f t="shared" si="140"/>
        <v>688.47</v>
      </c>
      <c r="S442" s="71">
        <f t="shared" si="140"/>
        <v>696.95</v>
      </c>
      <c r="T442" s="71">
        <f t="shared" si="140"/>
        <v>698.45</v>
      </c>
      <c r="U442" s="71">
        <f t="shared" si="140"/>
        <v>692.22</v>
      </c>
      <c r="V442" s="71">
        <f t="shared" si="140"/>
        <v>697.73</v>
      </c>
      <c r="W442" s="71">
        <f t="shared" si="140"/>
        <v>698.54</v>
      </c>
      <c r="X442" s="71">
        <f t="shared" si="140"/>
        <v>696.49</v>
      </c>
      <c r="Y442" s="79">
        <f t="shared" si="140"/>
        <v>691.39</v>
      </c>
    </row>
    <row r="443" spans="1:25" s="62" customFormat="1" ht="18.75" hidden="1" customHeight="1" outlineLevel="1" x14ac:dyDescent="0.2">
      <c r="A443" s="53" t="s">
        <v>9</v>
      </c>
      <c r="B443" s="76">
        <v>90.71</v>
      </c>
      <c r="C443" s="74">
        <v>90.71</v>
      </c>
      <c r="D443" s="74">
        <v>90.71</v>
      </c>
      <c r="E443" s="74">
        <v>90.71</v>
      </c>
      <c r="F443" s="74">
        <v>90.71</v>
      </c>
      <c r="G443" s="74">
        <v>90.71</v>
      </c>
      <c r="H443" s="74">
        <v>90.71</v>
      </c>
      <c r="I443" s="74">
        <v>90.71</v>
      </c>
      <c r="J443" s="74">
        <v>90.71</v>
      </c>
      <c r="K443" s="74">
        <v>90.71</v>
      </c>
      <c r="L443" s="74">
        <v>90.71</v>
      </c>
      <c r="M443" s="74">
        <v>90.71</v>
      </c>
      <c r="N443" s="74">
        <v>90.71</v>
      </c>
      <c r="O443" s="74">
        <v>90.71</v>
      </c>
      <c r="P443" s="74">
        <v>90.71</v>
      </c>
      <c r="Q443" s="74">
        <v>90.71</v>
      </c>
      <c r="R443" s="74">
        <v>90.71</v>
      </c>
      <c r="S443" s="74">
        <v>90.71</v>
      </c>
      <c r="T443" s="74">
        <v>90.71</v>
      </c>
      <c r="U443" s="74">
        <v>90.71</v>
      </c>
      <c r="V443" s="74">
        <v>90.71</v>
      </c>
      <c r="W443" s="74">
        <v>90.71</v>
      </c>
      <c r="X443" s="74">
        <v>90.71</v>
      </c>
      <c r="Y443" s="81">
        <v>90.71</v>
      </c>
    </row>
    <row r="444" spans="1:25" s="62" customFormat="1" ht="18.75" hidden="1" customHeight="1" outlineLevel="1" x14ac:dyDescent="0.2">
      <c r="A444" s="54" t="s">
        <v>10</v>
      </c>
      <c r="B444" s="76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81"/>
    </row>
    <row r="445" spans="1:25" s="62" customFormat="1" ht="18.75" hidden="1" customHeight="1" outlineLevel="1" thickBot="1" x14ac:dyDescent="0.25">
      <c r="A445" s="161" t="s">
        <v>11</v>
      </c>
      <c r="B445" s="77">
        <v>2.496</v>
      </c>
      <c r="C445" s="75">
        <v>2.496</v>
      </c>
      <c r="D445" s="75">
        <v>2.496</v>
      </c>
      <c r="E445" s="75">
        <v>2.496</v>
      </c>
      <c r="F445" s="75">
        <v>2.496</v>
      </c>
      <c r="G445" s="75">
        <v>2.496</v>
      </c>
      <c r="H445" s="75">
        <v>2.496</v>
      </c>
      <c r="I445" s="75">
        <v>2.496</v>
      </c>
      <c r="J445" s="75">
        <v>2.496</v>
      </c>
      <c r="K445" s="75">
        <v>2.496</v>
      </c>
      <c r="L445" s="75">
        <v>2.496</v>
      </c>
      <c r="M445" s="75">
        <v>2.496</v>
      </c>
      <c r="N445" s="75">
        <v>2.496</v>
      </c>
      <c r="O445" s="75">
        <v>2.496</v>
      </c>
      <c r="P445" s="75">
        <v>2.496</v>
      </c>
      <c r="Q445" s="75">
        <v>2.496</v>
      </c>
      <c r="R445" s="75">
        <v>2.496</v>
      </c>
      <c r="S445" s="75">
        <v>2.496</v>
      </c>
      <c r="T445" s="75">
        <v>2.496</v>
      </c>
      <c r="U445" s="75">
        <v>2.496</v>
      </c>
      <c r="V445" s="75">
        <v>2.496</v>
      </c>
      <c r="W445" s="75">
        <v>2.496</v>
      </c>
      <c r="X445" s="75">
        <v>2.496</v>
      </c>
      <c r="Y445" s="82">
        <v>2.496</v>
      </c>
    </row>
    <row r="446" spans="1:25" s="62" customFormat="1" ht="18.75" customHeight="1" collapsed="1" thickBot="1" x14ac:dyDescent="0.25">
      <c r="A446" s="109">
        <v>25</v>
      </c>
      <c r="B446" s="101">
        <f t="shared" ref="B446:Y446" si="141">SUM(B447:B450)</f>
        <v>816.32600000000002</v>
      </c>
      <c r="C446" s="102">
        <f t="shared" si="141"/>
        <v>798.52600000000007</v>
      </c>
      <c r="D446" s="102">
        <f t="shared" si="141"/>
        <v>803.05600000000004</v>
      </c>
      <c r="E446" s="103">
        <f t="shared" si="141"/>
        <v>820.17600000000004</v>
      </c>
      <c r="F446" s="103">
        <f t="shared" si="141"/>
        <v>815.64600000000007</v>
      </c>
      <c r="G446" s="103">
        <f t="shared" si="141"/>
        <v>809.86599999999999</v>
      </c>
      <c r="H446" s="103">
        <f t="shared" si="141"/>
        <v>810.58600000000001</v>
      </c>
      <c r="I446" s="103">
        <f t="shared" si="141"/>
        <v>795.29600000000005</v>
      </c>
      <c r="J446" s="103">
        <f t="shared" si="141"/>
        <v>801.90600000000006</v>
      </c>
      <c r="K446" s="104">
        <f t="shared" si="141"/>
        <v>814.26599999999996</v>
      </c>
      <c r="L446" s="103">
        <f t="shared" si="141"/>
        <v>815.55600000000004</v>
      </c>
      <c r="M446" s="105">
        <f t="shared" si="141"/>
        <v>816.85599999999999</v>
      </c>
      <c r="N446" s="104">
        <f t="shared" si="141"/>
        <v>818.65600000000006</v>
      </c>
      <c r="O446" s="103">
        <f t="shared" si="141"/>
        <v>796.85599999999999</v>
      </c>
      <c r="P446" s="105">
        <f t="shared" si="141"/>
        <v>798.96600000000001</v>
      </c>
      <c r="Q446" s="106">
        <f t="shared" si="141"/>
        <v>821.60599999999999</v>
      </c>
      <c r="R446" s="103">
        <f t="shared" si="141"/>
        <v>823.18600000000004</v>
      </c>
      <c r="S446" s="106">
        <f t="shared" si="141"/>
        <v>830.45600000000002</v>
      </c>
      <c r="T446" s="103">
        <f t="shared" si="141"/>
        <v>821.24599999999998</v>
      </c>
      <c r="U446" s="102">
        <f t="shared" si="141"/>
        <v>804.40600000000006</v>
      </c>
      <c r="V446" s="102">
        <f t="shared" si="141"/>
        <v>809.31600000000003</v>
      </c>
      <c r="W446" s="102">
        <f t="shared" si="141"/>
        <v>813.82600000000002</v>
      </c>
      <c r="X446" s="102">
        <f t="shared" si="141"/>
        <v>815.38599999999997</v>
      </c>
      <c r="Y446" s="107">
        <f t="shared" si="141"/>
        <v>806.92600000000004</v>
      </c>
    </row>
    <row r="447" spans="1:25" s="62" customFormat="1" ht="18.75" hidden="1" customHeight="1" outlineLevel="1" x14ac:dyDescent="0.2">
      <c r="A447" s="160" t="s">
        <v>8</v>
      </c>
      <c r="B447" s="76">
        <f>B131</f>
        <v>723.12</v>
      </c>
      <c r="C447" s="71">
        <f t="shared" ref="C447:Y447" si="142">C131</f>
        <v>705.32</v>
      </c>
      <c r="D447" s="71">
        <f t="shared" si="142"/>
        <v>709.85</v>
      </c>
      <c r="E447" s="72">
        <f t="shared" si="142"/>
        <v>726.97</v>
      </c>
      <c r="F447" s="71">
        <f t="shared" si="142"/>
        <v>722.44</v>
      </c>
      <c r="G447" s="71">
        <f t="shared" si="142"/>
        <v>716.66</v>
      </c>
      <c r="H447" s="71">
        <f t="shared" si="142"/>
        <v>717.38</v>
      </c>
      <c r="I447" s="71">
        <f t="shared" si="142"/>
        <v>702.09</v>
      </c>
      <c r="J447" s="73">
        <f t="shared" si="142"/>
        <v>708.7</v>
      </c>
      <c r="K447" s="71">
        <f t="shared" si="142"/>
        <v>721.06</v>
      </c>
      <c r="L447" s="71">
        <f t="shared" si="142"/>
        <v>722.35</v>
      </c>
      <c r="M447" s="71">
        <f t="shared" si="142"/>
        <v>723.65</v>
      </c>
      <c r="N447" s="71">
        <f t="shared" si="142"/>
        <v>725.45</v>
      </c>
      <c r="O447" s="71">
        <f t="shared" si="142"/>
        <v>703.65</v>
      </c>
      <c r="P447" s="71">
        <f t="shared" si="142"/>
        <v>705.76</v>
      </c>
      <c r="Q447" s="71">
        <f t="shared" si="142"/>
        <v>728.4</v>
      </c>
      <c r="R447" s="71">
        <f t="shared" si="142"/>
        <v>729.98</v>
      </c>
      <c r="S447" s="71">
        <f t="shared" si="142"/>
        <v>737.25</v>
      </c>
      <c r="T447" s="71">
        <f t="shared" si="142"/>
        <v>728.04</v>
      </c>
      <c r="U447" s="71">
        <f t="shared" si="142"/>
        <v>711.2</v>
      </c>
      <c r="V447" s="71">
        <f t="shared" si="142"/>
        <v>716.11</v>
      </c>
      <c r="W447" s="71">
        <f t="shared" si="142"/>
        <v>720.62</v>
      </c>
      <c r="X447" s="71">
        <f t="shared" si="142"/>
        <v>722.18</v>
      </c>
      <c r="Y447" s="79">
        <f t="shared" si="142"/>
        <v>713.72</v>
      </c>
    </row>
    <row r="448" spans="1:25" s="62" customFormat="1" ht="18.75" hidden="1" customHeight="1" outlineLevel="1" x14ac:dyDescent="0.2">
      <c r="A448" s="53" t="s">
        <v>9</v>
      </c>
      <c r="B448" s="76">
        <v>90.71</v>
      </c>
      <c r="C448" s="74">
        <v>90.71</v>
      </c>
      <c r="D448" s="74">
        <v>90.71</v>
      </c>
      <c r="E448" s="74">
        <v>90.71</v>
      </c>
      <c r="F448" s="74">
        <v>90.71</v>
      </c>
      <c r="G448" s="74">
        <v>90.71</v>
      </c>
      <c r="H448" s="74">
        <v>90.71</v>
      </c>
      <c r="I448" s="74">
        <v>90.71</v>
      </c>
      <c r="J448" s="74">
        <v>90.71</v>
      </c>
      <c r="K448" s="74">
        <v>90.71</v>
      </c>
      <c r="L448" s="74">
        <v>90.71</v>
      </c>
      <c r="M448" s="74">
        <v>90.71</v>
      </c>
      <c r="N448" s="74">
        <v>90.71</v>
      </c>
      <c r="O448" s="74">
        <v>90.71</v>
      </c>
      <c r="P448" s="74">
        <v>90.71</v>
      </c>
      <c r="Q448" s="74">
        <v>90.71</v>
      </c>
      <c r="R448" s="74">
        <v>90.71</v>
      </c>
      <c r="S448" s="74">
        <v>90.71</v>
      </c>
      <c r="T448" s="74">
        <v>90.71</v>
      </c>
      <c r="U448" s="74">
        <v>90.71</v>
      </c>
      <c r="V448" s="74">
        <v>90.71</v>
      </c>
      <c r="W448" s="74">
        <v>90.71</v>
      </c>
      <c r="X448" s="74">
        <v>90.71</v>
      </c>
      <c r="Y448" s="81">
        <v>90.71</v>
      </c>
    </row>
    <row r="449" spans="1:25" s="62" customFormat="1" ht="18.75" hidden="1" customHeight="1" outlineLevel="1" x14ac:dyDescent="0.2">
      <c r="A449" s="54" t="s">
        <v>10</v>
      </c>
      <c r="B449" s="76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81"/>
    </row>
    <row r="450" spans="1:25" s="62" customFormat="1" ht="18.75" hidden="1" customHeight="1" outlineLevel="1" thickBot="1" x14ac:dyDescent="0.25">
      <c r="A450" s="161" t="s">
        <v>11</v>
      </c>
      <c r="B450" s="77">
        <v>2.496</v>
      </c>
      <c r="C450" s="75">
        <v>2.496</v>
      </c>
      <c r="D450" s="75">
        <v>2.496</v>
      </c>
      <c r="E450" s="75">
        <v>2.496</v>
      </c>
      <c r="F450" s="75">
        <v>2.496</v>
      </c>
      <c r="G450" s="75">
        <v>2.496</v>
      </c>
      <c r="H450" s="75">
        <v>2.496</v>
      </c>
      <c r="I450" s="75">
        <v>2.496</v>
      </c>
      <c r="J450" s="75">
        <v>2.496</v>
      </c>
      <c r="K450" s="75">
        <v>2.496</v>
      </c>
      <c r="L450" s="75">
        <v>2.496</v>
      </c>
      <c r="M450" s="75">
        <v>2.496</v>
      </c>
      <c r="N450" s="75">
        <v>2.496</v>
      </c>
      <c r="O450" s="75">
        <v>2.496</v>
      </c>
      <c r="P450" s="75">
        <v>2.496</v>
      </c>
      <c r="Q450" s="75">
        <v>2.496</v>
      </c>
      <c r="R450" s="75">
        <v>2.496</v>
      </c>
      <c r="S450" s="75">
        <v>2.496</v>
      </c>
      <c r="T450" s="75">
        <v>2.496</v>
      </c>
      <c r="U450" s="75">
        <v>2.496</v>
      </c>
      <c r="V450" s="75">
        <v>2.496</v>
      </c>
      <c r="W450" s="75">
        <v>2.496</v>
      </c>
      <c r="X450" s="75">
        <v>2.496</v>
      </c>
      <c r="Y450" s="82">
        <v>2.496</v>
      </c>
    </row>
    <row r="451" spans="1:25" s="62" customFormat="1" ht="18.75" customHeight="1" collapsed="1" thickBot="1" x14ac:dyDescent="0.25">
      <c r="A451" s="110">
        <v>26</v>
      </c>
      <c r="B451" s="101">
        <f t="shared" ref="B451:Y451" si="143">SUM(B452:B455)</f>
        <v>844.52600000000007</v>
      </c>
      <c r="C451" s="102">
        <f t="shared" si="143"/>
        <v>825.25599999999997</v>
      </c>
      <c r="D451" s="102">
        <f t="shared" si="143"/>
        <v>833.75599999999997</v>
      </c>
      <c r="E451" s="103">
        <f t="shared" si="143"/>
        <v>847.53600000000006</v>
      </c>
      <c r="F451" s="103">
        <f t="shared" si="143"/>
        <v>843.91600000000005</v>
      </c>
      <c r="G451" s="103">
        <f t="shared" si="143"/>
        <v>840.63599999999997</v>
      </c>
      <c r="H451" s="103">
        <f t="shared" si="143"/>
        <v>839.96600000000001</v>
      </c>
      <c r="I451" s="103">
        <f t="shared" si="143"/>
        <v>825.89600000000007</v>
      </c>
      <c r="J451" s="103">
        <f t="shared" si="143"/>
        <v>830.13599999999997</v>
      </c>
      <c r="K451" s="104">
        <f t="shared" si="143"/>
        <v>835.30600000000004</v>
      </c>
      <c r="L451" s="103">
        <f t="shared" si="143"/>
        <v>835.15600000000006</v>
      </c>
      <c r="M451" s="105">
        <f t="shared" si="143"/>
        <v>837.346</v>
      </c>
      <c r="N451" s="104">
        <f t="shared" si="143"/>
        <v>839.55600000000004</v>
      </c>
      <c r="O451" s="103">
        <f t="shared" si="143"/>
        <v>817.54600000000005</v>
      </c>
      <c r="P451" s="105">
        <f t="shared" si="143"/>
        <v>822.74599999999998</v>
      </c>
      <c r="Q451" s="106">
        <f t="shared" si="143"/>
        <v>840.31600000000003</v>
      </c>
      <c r="R451" s="103">
        <f t="shared" si="143"/>
        <v>847.57600000000002</v>
      </c>
      <c r="S451" s="106">
        <f t="shared" si="143"/>
        <v>856.45600000000002</v>
      </c>
      <c r="T451" s="103">
        <f t="shared" si="143"/>
        <v>847.73599999999999</v>
      </c>
      <c r="U451" s="102">
        <f t="shared" si="143"/>
        <v>839.81600000000003</v>
      </c>
      <c r="V451" s="102">
        <f t="shared" si="143"/>
        <v>842.24599999999998</v>
      </c>
      <c r="W451" s="102">
        <f t="shared" si="143"/>
        <v>851.68600000000004</v>
      </c>
      <c r="X451" s="102">
        <f t="shared" si="143"/>
        <v>846.73599999999999</v>
      </c>
      <c r="Y451" s="107">
        <f t="shared" si="143"/>
        <v>847.54600000000005</v>
      </c>
    </row>
    <row r="452" spans="1:25" s="62" customFormat="1" ht="18.75" hidden="1" customHeight="1" outlineLevel="1" x14ac:dyDescent="0.2">
      <c r="A452" s="56" t="s">
        <v>8</v>
      </c>
      <c r="B452" s="76">
        <f>B136</f>
        <v>751.32</v>
      </c>
      <c r="C452" s="71">
        <f t="shared" ref="C452:Y452" si="144">C136</f>
        <v>732.05</v>
      </c>
      <c r="D452" s="71">
        <f t="shared" si="144"/>
        <v>740.55</v>
      </c>
      <c r="E452" s="72">
        <f t="shared" si="144"/>
        <v>754.33</v>
      </c>
      <c r="F452" s="71">
        <f t="shared" si="144"/>
        <v>750.71</v>
      </c>
      <c r="G452" s="71">
        <f t="shared" si="144"/>
        <v>747.43</v>
      </c>
      <c r="H452" s="71">
        <f t="shared" si="144"/>
        <v>746.76</v>
      </c>
      <c r="I452" s="71">
        <f t="shared" si="144"/>
        <v>732.69</v>
      </c>
      <c r="J452" s="73">
        <f t="shared" si="144"/>
        <v>736.93</v>
      </c>
      <c r="K452" s="71">
        <f t="shared" si="144"/>
        <v>742.1</v>
      </c>
      <c r="L452" s="71">
        <f t="shared" si="144"/>
        <v>741.95</v>
      </c>
      <c r="M452" s="71">
        <f t="shared" si="144"/>
        <v>744.14</v>
      </c>
      <c r="N452" s="71">
        <f t="shared" si="144"/>
        <v>746.35</v>
      </c>
      <c r="O452" s="71">
        <f t="shared" si="144"/>
        <v>724.34</v>
      </c>
      <c r="P452" s="71">
        <f t="shared" si="144"/>
        <v>729.54</v>
      </c>
      <c r="Q452" s="71">
        <f t="shared" si="144"/>
        <v>747.11</v>
      </c>
      <c r="R452" s="71">
        <f t="shared" si="144"/>
        <v>754.37</v>
      </c>
      <c r="S452" s="71">
        <f t="shared" si="144"/>
        <v>763.25</v>
      </c>
      <c r="T452" s="71">
        <f t="shared" si="144"/>
        <v>754.53</v>
      </c>
      <c r="U452" s="71">
        <f t="shared" si="144"/>
        <v>746.61</v>
      </c>
      <c r="V452" s="71">
        <f t="shared" si="144"/>
        <v>749.04</v>
      </c>
      <c r="W452" s="71">
        <f t="shared" si="144"/>
        <v>758.48</v>
      </c>
      <c r="X452" s="71">
        <f t="shared" si="144"/>
        <v>753.53</v>
      </c>
      <c r="Y452" s="79">
        <f t="shared" si="144"/>
        <v>754.34</v>
      </c>
    </row>
    <row r="453" spans="1:25" s="62" customFormat="1" ht="18.75" hidden="1" customHeight="1" outlineLevel="1" x14ac:dyDescent="0.2">
      <c r="A453" s="57" t="s">
        <v>9</v>
      </c>
      <c r="B453" s="76">
        <v>90.71</v>
      </c>
      <c r="C453" s="74">
        <v>90.71</v>
      </c>
      <c r="D453" s="74">
        <v>90.71</v>
      </c>
      <c r="E453" s="74">
        <v>90.71</v>
      </c>
      <c r="F453" s="74">
        <v>90.71</v>
      </c>
      <c r="G453" s="74">
        <v>90.71</v>
      </c>
      <c r="H453" s="74">
        <v>90.71</v>
      </c>
      <c r="I453" s="74">
        <v>90.71</v>
      </c>
      <c r="J453" s="74">
        <v>90.71</v>
      </c>
      <c r="K453" s="74">
        <v>90.71</v>
      </c>
      <c r="L453" s="74">
        <v>90.71</v>
      </c>
      <c r="M453" s="74">
        <v>90.71</v>
      </c>
      <c r="N453" s="74">
        <v>90.71</v>
      </c>
      <c r="O453" s="74">
        <v>90.71</v>
      </c>
      <c r="P453" s="74">
        <v>90.71</v>
      </c>
      <c r="Q453" s="74">
        <v>90.71</v>
      </c>
      <c r="R453" s="74">
        <v>90.71</v>
      </c>
      <c r="S453" s="74">
        <v>90.71</v>
      </c>
      <c r="T453" s="74">
        <v>90.71</v>
      </c>
      <c r="U453" s="74">
        <v>90.71</v>
      </c>
      <c r="V453" s="74">
        <v>90.71</v>
      </c>
      <c r="W453" s="74">
        <v>90.71</v>
      </c>
      <c r="X453" s="74">
        <v>90.71</v>
      </c>
      <c r="Y453" s="81">
        <v>90.71</v>
      </c>
    </row>
    <row r="454" spans="1:25" s="62" customFormat="1" ht="18.75" hidden="1" customHeight="1" outlineLevel="1" x14ac:dyDescent="0.2">
      <c r="A454" s="58" t="s">
        <v>10</v>
      </c>
      <c r="B454" s="76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81"/>
    </row>
    <row r="455" spans="1:25" s="62" customFormat="1" ht="18.75" hidden="1" customHeight="1" outlineLevel="1" thickBot="1" x14ac:dyDescent="0.25">
      <c r="A455" s="147" t="s">
        <v>11</v>
      </c>
      <c r="B455" s="77">
        <v>2.496</v>
      </c>
      <c r="C455" s="75">
        <v>2.496</v>
      </c>
      <c r="D455" s="75">
        <v>2.496</v>
      </c>
      <c r="E455" s="75">
        <v>2.496</v>
      </c>
      <c r="F455" s="75">
        <v>2.496</v>
      </c>
      <c r="G455" s="75">
        <v>2.496</v>
      </c>
      <c r="H455" s="75">
        <v>2.496</v>
      </c>
      <c r="I455" s="75">
        <v>2.496</v>
      </c>
      <c r="J455" s="75">
        <v>2.496</v>
      </c>
      <c r="K455" s="75">
        <v>2.496</v>
      </c>
      <c r="L455" s="75">
        <v>2.496</v>
      </c>
      <c r="M455" s="75">
        <v>2.496</v>
      </c>
      <c r="N455" s="75">
        <v>2.496</v>
      </c>
      <c r="O455" s="75">
        <v>2.496</v>
      </c>
      <c r="P455" s="75">
        <v>2.496</v>
      </c>
      <c r="Q455" s="75">
        <v>2.496</v>
      </c>
      <c r="R455" s="75">
        <v>2.496</v>
      </c>
      <c r="S455" s="75">
        <v>2.496</v>
      </c>
      <c r="T455" s="75">
        <v>2.496</v>
      </c>
      <c r="U455" s="75">
        <v>2.496</v>
      </c>
      <c r="V455" s="75">
        <v>2.496</v>
      </c>
      <c r="W455" s="75">
        <v>2.496</v>
      </c>
      <c r="X455" s="75">
        <v>2.496</v>
      </c>
      <c r="Y455" s="82">
        <v>2.496</v>
      </c>
    </row>
    <row r="456" spans="1:25" s="62" customFormat="1" ht="18.75" customHeight="1" collapsed="1" thickBot="1" x14ac:dyDescent="0.25">
      <c r="A456" s="112">
        <v>27</v>
      </c>
      <c r="B456" s="101">
        <f t="shared" ref="B456:Y456" si="145">SUM(B457:B460)</f>
        <v>804.86599999999999</v>
      </c>
      <c r="C456" s="102">
        <f t="shared" si="145"/>
        <v>786.44600000000003</v>
      </c>
      <c r="D456" s="102">
        <f t="shared" si="145"/>
        <v>782.27600000000007</v>
      </c>
      <c r="E456" s="103">
        <f t="shared" si="145"/>
        <v>798.63599999999997</v>
      </c>
      <c r="F456" s="103">
        <f t="shared" si="145"/>
        <v>794.73599999999999</v>
      </c>
      <c r="G456" s="103">
        <f t="shared" si="145"/>
        <v>796.76599999999996</v>
      </c>
      <c r="H456" s="103">
        <f t="shared" si="145"/>
        <v>795.61599999999999</v>
      </c>
      <c r="I456" s="103">
        <f t="shared" si="145"/>
        <v>785.846</v>
      </c>
      <c r="J456" s="103">
        <f t="shared" si="145"/>
        <v>789.90600000000006</v>
      </c>
      <c r="K456" s="104">
        <f t="shared" si="145"/>
        <v>772.45600000000002</v>
      </c>
      <c r="L456" s="103">
        <f t="shared" si="145"/>
        <v>784.17600000000004</v>
      </c>
      <c r="M456" s="105">
        <f t="shared" si="145"/>
        <v>793.19600000000003</v>
      </c>
      <c r="N456" s="104">
        <f t="shared" si="145"/>
        <v>801.346</v>
      </c>
      <c r="O456" s="103">
        <f t="shared" si="145"/>
        <v>774.54600000000005</v>
      </c>
      <c r="P456" s="105">
        <f t="shared" si="145"/>
        <v>780.05600000000004</v>
      </c>
      <c r="Q456" s="106">
        <f t="shared" si="145"/>
        <v>788.95600000000002</v>
      </c>
      <c r="R456" s="103">
        <f t="shared" si="145"/>
        <v>803.07600000000002</v>
      </c>
      <c r="S456" s="106">
        <f t="shared" si="145"/>
        <v>813.44600000000003</v>
      </c>
      <c r="T456" s="103">
        <f t="shared" si="145"/>
        <v>810.58600000000001</v>
      </c>
      <c r="U456" s="102">
        <f t="shared" si="145"/>
        <v>797.60599999999999</v>
      </c>
      <c r="V456" s="102">
        <f t="shared" si="145"/>
        <v>790.19600000000003</v>
      </c>
      <c r="W456" s="102">
        <f t="shared" si="145"/>
        <v>804.66600000000005</v>
      </c>
      <c r="X456" s="102">
        <f t="shared" si="145"/>
        <v>810.87599999999998</v>
      </c>
      <c r="Y456" s="107">
        <f t="shared" si="145"/>
        <v>806.51599999999996</v>
      </c>
    </row>
    <row r="457" spans="1:25" s="62" customFormat="1" ht="18.75" hidden="1" customHeight="1" outlineLevel="1" x14ac:dyDescent="0.2">
      <c r="A457" s="56" t="s">
        <v>8</v>
      </c>
      <c r="B457" s="76">
        <f>B141</f>
        <v>711.66</v>
      </c>
      <c r="C457" s="71">
        <f t="shared" ref="C457:Y457" si="146">C141</f>
        <v>693.24</v>
      </c>
      <c r="D457" s="71">
        <f t="shared" si="146"/>
        <v>689.07</v>
      </c>
      <c r="E457" s="72">
        <f t="shared" si="146"/>
        <v>705.43</v>
      </c>
      <c r="F457" s="71">
        <f t="shared" si="146"/>
        <v>701.53</v>
      </c>
      <c r="G457" s="71">
        <f t="shared" si="146"/>
        <v>703.56</v>
      </c>
      <c r="H457" s="71">
        <f t="shared" si="146"/>
        <v>702.41</v>
      </c>
      <c r="I457" s="71">
        <f t="shared" si="146"/>
        <v>692.64</v>
      </c>
      <c r="J457" s="73">
        <f t="shared" si="146"/>
        <v>696.7</v>
      </c>
      <c r="K457" s="71">
        <f t="shared" si="146"/>
        <v>679.25</v>
      </c>
      <c r="L457" s="71">
        <f t="shared" si="146"/>
        <v>690.97</v>
      </c>
      <c r="M457" s="71">
        <f t="shared" si="146"/>
        <v>699.99</v>
      </c>
      <c r="N457" s="71">
        <f t="shared" si="146"/>
        <v>708.14</v>
      </c>
      <c r="O457" s="71">
        <f t="shared" si="146"/>
        <v>681.34</v>
      </c>
      <c r="P457" s="71">
        <f t="shared" si="146"/>
        <v>686.85</v>
      </c>
      <c r="Q457" s="71">
        <f t="shared" si="146"/>
        <v>695.75</v>
      </c>
      <c r="R457" s="71">
        <f t="shared" si="146"/>
        <v>709.87</v>
      </c>
      <c r="S457" s="71">
        <f t="shared" si="146"/>
        <v>720.24</v>
      </c>
      <c r="T457" s="71">
        <f t="shared" si="146"/>
        <v>717.38</v>
      </c>
      <c r="U457" s="71">
        <f t="shared" si="146"/>
        <v>704.4</v>
      </c>
      <c r="V457" s="71">
        <f t="shared" si="146"/>
        <v>696.99</v>
      </c>
      <c r="W457" s="71">
        <f t="shared" si="146"/>
        <v>711.46</v>
      </c>
      <c r="X457" s="71">
        <f t="shared" si="146"/>
        <v>717.67</v>
      </c>
      <c r="Y457" s="79">
        <f t="shared" si="146"/>
        <v>713.31</v>
      </c>
    </row>
    <row r="458" spans="1:25" s="62" customFormat="1" ht="18.75" hidden="1" customHeight="1" outlineLevel="1" x14ac:dyDescent="0.2">
      <c r="A458" s="57" t="s">
        <v>9</v>
      </c>
      <c r="B458" s="76">
        <v>90.71</v>
      </c>
      <c r="C458" s="74">
        <v>90.71</v>
      </c>
      <c r="D458" s="74">
        <v>90.71</v>
      </c>
      <c r="E458" s="74">
        <v>90.71</v>
      </c>
      <c r="F458" s="74">
        <v>90.71</v>
      </c>
      <c r="G458" s="74">
        <v>90.71</v>
      </c>
      <c r="H458" s="74">
        <v>90.71</v>
      </c>
      <c r="I458" s="74">
        <v>90.71</v>
      </c>
      <c r="J458" s="74">
        <v>90.71</v>
      </c>
      <c r="K458" s="74">
        <v>90.71</v>
      </c>
      <c r="L458" s="74">
        <v>90.71</v>
      </c>
      <c r="M458" s="74">
        <v>90.71</v>
      </c>
      <c r="N458" s="74">
        <v>90.71</v>
      </c>
      <c r="O458" s="74">
        <v>90.71</v>
      </c>
      <c r="P458" s="74">
        <v>90.71</v>
      </c>
      <c r="Q458" s="74">
        <v>90.71</v>
      </c>
      <c r="R458" s="74">
        <v>90.71</v>
      </c>
      <c r="S458" s="74">
        <v>90.71</v>
      </c>
      <c r="T458" s="74">
        <v>90.71</v>
      </c>
      <c r="U458" s="74">
        <v>90.71</v>
      </c>
      <c r="V458" s="74">
        <v>90.71</v>
      </c>
      <c r="W458" s="74">
        <v>90.71</v>
      </c>
      <c r="X458" s="74">
        <v>90.71</v>
      </c>
      <c r="Y458" s="81">
        <v>90.71</v>
      </c>
    </row>
    <row r="459" spans="1:25" s="62" customFormat="1" ht="18.75" hidden="1" customHeight="1" outlineLevel="1" x14ac:dyDescent="0.2">
      <c r="A459" s="58" t="s">
        <v>10</v>
      </c>
      <c r="B459" s="76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81"/>
    </row>
    <row r="460" spans="1:25" s="62" customFormat="1" ht="18.75" hidden="1" customHeight="1" outlineLevel="1" thickBot="1" x14ac:dyDescent="0.25">
      <c r="A460" s="147" t="s">
        <v>11</v>
      </c>
      <c r="B460" s="77">
        <v>2.496</v>
      </c>
      <c r="C460" s="75">
        <v>2.496</v>
      </c>
      <c r="D460" s="75">
        <v>2.496</v>
      </c>
      <c r="E460" s="75">
        <v>2.496</v>
      </c>
      <c r="F460" s="75">
        <v>2.496</v>
      </c>
      <c r="G460" s="75">
        <v>2.496</v>
      </c>
      <c r="H460" s="75">
        <v>2.496</v>
      </c>
      <c r="I460" s="75">
        <v>2.496</v>
      </c>
      <c r="J460" s="75">
        <v>2.496</v>
      </c>
      <c r="K460" s="75">
        <v>2.496</v>
      </c>
      <c r="L460" s="75">
        <v>2.496</v>
      </c>
      <c r="M460" s="75">
        <v>2.496</v>
      </c>
      <c r="N460" s="75">
        <v>2.496</v>
      </c>
      <c r="O460" s="75">
        <v>2.496</v>
      </c>
      <c r="P460" s="75">
        <v>2.496</v>
      </c>
      <c r="Q460" s="75">
        <v>2.496</v>
      </c>
      <c r="R460" s="75">
        <v>2.496</v>
      </c>
      <c r="S460" s="75">
        <v>2.496</v>
      </c>
      <c r="T460" s="75">
        <v>2.496</v>
      </c>
      <c r="U460" s="75">
        <v>2.496</v>
      </c>
      <c r="V460" s="75">
        <v>2.496</v>
      </c>
      <c r="W460" s="75">
        <v>2.496</v>
      </c>
      <c r="X460" s="75">
        <v>2.496</v>
      </c>
      <c r="Y460" s="82">
        <v>2.496</v>
      </c>
    </row>
    <row r="461" spans="1:25" s="62" customFormat="1" ht="18.75" customHeight="1" collapsed="1" thickBot="1" x14ac:dyDescent="0.25">
      <c r="A461" s="111">
        <v>28</v>
      </c>
      <c r="B461" s="101">
        <f t="shared" ref="B461:Y461" si="147">SUM(B462:B465)</f>
        <v>897.79600000000005</v>
      </c>
      <c r="C461" s="102">
        <f t="shared" si="147"/>
        <v>835.71600000000001</v>
      </c>
      <c r="D461" s="102">
        <f t="shared" si="147"/>
        <v>857.10599999999999</v>
      </c>
      <c r="E461" s="103">
        <f t="shared" si="147"/>
        <v>879.33600000000001</v>
      </c>
      <c r="F461" s="103">
        <f t="shared" si="147"/>
        <v>882.03600000000006</v>
      </c>
      <c r="G461" s="103">
        <f t="shared" si="147"/>
        <v>871.33600000000001</v>
      </c>
      <c r="H461" s="103">
        <f t="shared" si="147"/>
        <v>864.86599999999999</v>
      </c>
      <c r="I461" s="103">
        <f t="shared" si="147"/>
        <v>818.62599999999998</v>
      </c>
      <c r="J461" s="103">
        <f t="shared" si="147"/>
        <v>836.19600000000003</v>
      </c>
      <c r="K461" s="104">
        <f t="shared" si="147"/>
        <v>839.61599999999999</v>
      </c>
      <c r="L461" s="103">
        <f t="shared" si="147"/>
        <v>853.35599999999999</v>
      </c>
      <c r="M461" s="105">
        <f t="shared" si="147"/>
        <v>862.52600000000007</v>
      </c>
      <c r="N461" s="104">
        <f t="shared" si="147"/>
        <v>817.596</v>
      </c>
      <c r="O461" s="103">
        <f t="shared" si="147"/>
        <v>802.93600000000004</v>
      </c>
      <c r="P461" s="105">
        <f t="shared" si="147"/>
        <v>803.79600000000005</v>
      </c>
      <c r="Q461" s="106">
        <f t="shared" si="147"/>
        <v>830.33600000000001</v>
      </c>
      <c r="R461" s="103">
        <f t="shared" si="147"/>
        <v>837.96600000000001</v>
      </c>
      <c r="S461" s="106">
        <f t="shared" si="147"/>
        <v>841.99599999999998</v>
      </c>
      <c r="T461" s="103">
        <f t="shared" si="147"/>
        <v>831.15600000000006</v>
      </c>
      <c r="U461" s="102">
        <f t="shared" si="147"/>
        <v>829.57600000000002</v>
      </c>
      <c r="V461" s="102">
        <f t="shared" si="147"/>
        <v>829.31600000000003</v>
      </c>
      <c r="W461" s="102">
        <f t="shared" si="147"/>
        <v>833.99599999999998</v>
      </c>
      <c r="X461" s="102">
        <f t="shared" si="147"/>
        <v>839.976</v>
      </c>
      <c r="Y461" s="107">
        <f t="shared" si="147"/>
        <v>837.346</v>
      </c>
    </row>
    <row r="462" spans="1:25" s="62" customFormat="1" ht="18.75" hidden="1" customHeight="1" outlineLevel="1" x14ac:dyDescent="0.2">
      <c r="A462" s="160" t="s">
        <v>8</v>
      </c>
      <c r="B462" s="76">
        <f>B146</f>
        <v>804.59</v>
      </c>
      <c r="C462" s="71">
        <f t="shared" ref="C462:Y462" si="148">C146</f>
        <v>742.51</v>
      </c>
      <c r="D462" s="71">
        <f t="shared" si="148"/>
        <v>763.9</v>
      </c>
      <c r="E462" s="72">
        <f t="shared" si="148"/>
        <v>786.13</v>
      </c>
      <c r="F462" s="71">
        <f t="shared" si="148"/>
        <v>788.83</v>
      </c>
      <c r="G462" s="71">
        <f t="shared" si="148"/>
        <v>778.13</v>
      </c>
      <c r="H462" s="71">
        <f t="shared" si="148"/>
        <v>771.66</v>
      </c>
      <c r="I462" s="71">
        <f t="shared" si="148"/>
        <v>725.42</v>
      </c>
      <c r="J462" s="73">
        <f t="shared" si="148"/>
        <v>742.99</v>
      </c>
      <c r="K462" s="71">
        <f t="shared" si="148"/>
        <v>746.41</v>
      </c>
      <c r="L462" s="71">
        <f t="shared" si="148"/>
        <v>760.15</v>
      </c>
      <c r="M462" s="71">
        <f t="shared" si="148"/>
        <v>769.32</v>
      </c>
      <c r="N462" s="71">
        <f t="shared" si="148"/>
        <v>724.39</v>
      </c>
      <c r="O462" s="71">
        <f t="shared" si="148"/>
        <v>709.73</v>
      </c>
      <c r="P462" s="71">
        <f t="shared" si="148"/>
        <v>710.59</v>
      </c>
      <c r="Q462" s="71">
        <f t="shared" si="148"/>
        <v>737.13</v>
      </c>
      <c r="R462" s="71">
        <f t="shared" si="148"/>
        <v>744.76</v>
      </c>
      <c r="S462" s="71">
        <f t="shared" si="148"/>
        <v>748.79</v>
      </c>
      <c r="T462" s="71">
        <f t="shared" si="148"/>
        <v>737.95</v>
      </c>
      <c r="U462" s="71">
        <f t="shared" si="148"/>
        <v>736.37</v>
      </c>
      <c r="V462" s="71">
        <f t="shared" si="148"/>
        <v>736.11</v>
      </c>
      <c r="W462" s="71">
        <f t="shared" si="148"/>
        <v>740.79</v>
      </c>
      <c r="X462" s="71">
        <f t="shared" si="148"/>
        <v>746.77</v>
      </c>
      <c r="Y462" s="79">
        <f t="shared" si="148"/>
        <v>744.14</v>
      </c>
    </row>
    <row r="463" spans="1:25" s="62" customFormat="1" ht="18.75" hidden="1" customHeight="1" outlineLevel="1" x14ac:dyDescent="0.2">
      <c r="A463" s="53" t="s">
        <v>9</v>
      </c>
      <c r="B463" s="76">
        <v>90.71</v>
      </c>
      <c r="C463" s="74">
        <v>90.71</v>
      </c>
      <c r="D463" s="74">
        <v>90.71</v>
      </c>
      <c r="E463" s="74">
        <v>90.71</v>
      </c>
      <c r="F463" s="74">
        <v>90.71</v>
      </c>
      <c r="G463" s="74">
        <v>90.71</v>
      </c>
      <c r="H463" s="74">
        <v>90.71</v>
      </c>
      <c r="I463" s="74">
        <v>90.71</v>
      </c>
      <c r="J463" s="74">
        <v>90.71</v>
      </c>
      <c r="K463" s="74">
        <v>90.71</v>
      </c>
      <c r="L463" s="74">
        <v>90.71</v>
      </c>
      <c r="M463" s="74">
        <v>90.71</v>
      </c>
      <c r="N463" s="74">
        <v>90.71</v>
      </c>
      <c r="O463" s="74">
        <v>90.71</v>
      </c>
      <c r="P463" s="74">
        <v>90.71</v>
      </c>
      <c r="Q463" s="74">
        <v>90.71</v>
      </c>
      <c r="R463" s="74">
        <v>90.71</v>
      </c>
      <c r="S463" s="74">
        <v>90.71</v>
      </c>
      <c r="T463" s="74">
        <v>90.71</v>
      </c>
      <c r="U463" s="74">
        <v>90.71</v>
      </c>
      <c r="V463" s="74">
        <v>90.71</v>
      </c>
      <c r="W463" s="74">
        <v>90.71</v>
      </c>
      <c r="X463" s="74">
        <v>90.71</v>
      </c>
      <c r="Y463" s="81">
        <v>90.71</v>
      </c>
    </row>
    <row r="464" spans="1:25" s="62" customFormat="1" ht="18.75" hidden="1" customHeight="1" outlineLevel="1" x14ac:dyDescent="0.2">
      <c r="A464" s="54" t="s">
        <v>10</v>
      </c>
      <c r="B464" s="76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81"/>
    </row>
    <row r="465" spans="1:25" s="62" customFormat="1" ht="18.75" hidden="1" customHeight="1" outlineLevel="1" thickBot="1" x14ac:dyDescent="0.25">
      <c r="A465" s="161" t="s">
        <v>11</v>
      </c>
      <c r="B465" s="77">
        <v>2.496</v>
      </c>
      <c r="C465" s="75">
        <v>2.496</v>
      </c>
      <c r="D465" s="75">
        <v>2.496</v>
      </c>
      <c r="E465" s="75">
        <v>2.496</v>
      </c>
      <c r="F465" s="75">
        <v>2.496</v>
      </c>
      <c r="G465" s="75">
        <v>2.496</v>
      </c>
      <c r="H465" s="75">
        <v>2.496</v>
      </c>
      <c r="I465" s="75">
        <v>2.496</v>
      </c>
      <c r="J465" s="75">
        <v>2.496</v>
      </c>
      <c r="K465" s="75">
        <v>2.496</v>
      </c>
      <c r="L465" s="75">
        <v>2.496</v>
      </c>
      <c r="M465" s="75">
        <v>2.496</v>
      </c>
      <c r="N465" s="75">
        <v>2.496</v>
      </c>
      <c r="O465" s="75">
        <v>2.496</v>
      </c>
      <c r="P465" s="75">
        <v>2.496</v>
      </c>
      <c r="Q465" s="75">
        <v>2.496</v>
      </c>
      <c r="R465" s="75">
        <v>2.496</v>
      </c>
      <c r="S465" s="75">
        <v>2.496</v>
      </c>
      <c r="T465" s="75">
        <v>2.496</v>
      </c>
      <c r="U465" s="75">
        <v>2.496</v>
      </c>
      <c r="V465" s="75">
        <v>2.496</v>
      </c>
      <c r="W465" s="75">
        <v>2.496</v>
      </c>
      <c r="X465" s="75">
        <v>2.496</v>
      </c>
      <c r="Y465" s="82">
        <v>2.496</v>
      </c>
    </row>
    <row r="466" spans="1:25" s="62" customFormat="1" ht="18.75" customHeight="1" collapsed="1" thickBot="1" x14ac:dyDescent="0.25">
      <c r="A466" s="109">
        <v>29</v>
      </c>
      <c r="B466" s="101">
        <f t="shared" ref="B466:Y466" si="149">SUM(B467:B470)</f>
        <v>818.17600000000004</v>
      </c>
      <c r="C466" s="102">
        <f t="shared" si="149"/>
        <v>783.76599999999996</v>
      </c>
      <c r="D466" s="102">
        <f t="shared" si="149"/>
        <v>801.95600000000002</v>
      </c>
      <c r="E466" s="103">
        <f t="shared" si="149"/>
        <v>818.43600000000004</v>
      </c>
      <c r="F466" s="103">
        <f t="shared" si="149"/>
        <v>813.70600000000002</v>
      </c>
      <c r="G466" s="103">
        <f t="shared" si="149"/>
        <v>802.29600000000005</v>
      </c>
      <c r="H466" s="103">
        <f t="shared" si="149"/>
        <v>788.58600000000001</v>
      </c>
      <c r="I466" s="103">
        <f t="shared" si="149"/>
        <v>782.15600000000006</v>
      </c>
      <c r="J466" s="103">
        <f t="shared" si="149"/>
        <v>781.49599999999998</v>
      </c>
      <c r="K466" s="104">
        <f t="shared" si="149"/>
        <v>795.11599999999999</v>
      </c>
      <c r="L466" s="103">
        <f t="shared" si="149"/>
        <v>791.78600000000006</v>
      </c>
      <c r="M466" s="105">
        <f t="shared" si="149"/>
        <v>804.19600000000003</v>
      </c>
      <c r="N466" s="104">
        <f t="shared" si="149"/>
        <v>790.75599999999997</v>
      </c>
      <c r="O466" s="103">
        <f t="shared" si="149"/>
        <v>789.56600000000003</v>
      </c>
      <c r="P466" s="105">
        <f t="shared" si="149"/>
        <v>785.49599999999998</v>
      </c>
      <c r="Q466" s="106">
        <f t="shared" si="149"/>
        <v>811.39600000000007</v>
      </c>
      <c r="R466" s="103">
        <f t="shared" si="149"/>
        <v>819.62599999999998</v>
      </c>
      <c r="S466" s="106">
        <f t="shared" si="149"/>
        <v>826.726</v>
      </c>
      <c r="T466" s="103">
        <f t="shared" si="149"/>
        <v>820.96600000000001</v>
      </c>
      <c r="U466" s="102">
        <f t="shared" si="149"/>
        <v>811.69600000000003</v>
      </c>
      <c r="V466" s="102">
        <f t="shared" si="149"/>
        <v>808.50599999999997</v>
      </c>
      <c r="W466" s="102">
        <f t="shared" si="149"/>
        <v>811.79600000000005</v>
      </c>
      <c r="X466" s="102">
        <f t="shared" si="149"/>
        <v>814.03600000000006</v>
      </c>
      <c r="Y466" s="107">
        <f t="shared" si="149"/>
        <v>807.35599999999999</v>
      </c>
    </row>
    <row r="467" spans="1:25" s="62" customFormat="1" ht="18.75" hidden="1" customHeight="1" outlineLevel="1" x14ac:dyDescent="0.2">
      <c r="A467" s="160" t="s">
        <v>8</v>
      </c>
      <c r="B467" s="76">
        <f>B151</f>
        <v>724.97</v>
      </c>
      <c r="C467" s="71">
        <f t="shared" ref="C467:Y467" si="150">C151</f>
        <v>690.56</v>
      </c>
      <c r="D467" s="71">
        <f t="shared" si="150"/>
        <v>708.75</v>
      </c>
      <c r="E467" s="72">
        <f t="shared" si="150"/>
        <v>725.23</v>
      </c>
      <c r="F467" s="71">
        <f t="shared" si="150"/>
        <v>720.5</v>
      </c>
      <c r="G467" s="71">
        <f t="shared" si="150"/>
        <v>709.09</v>
      </c>
      <c r="H467" s="71">
        <f t="shared" si="150"/>
        <v>695.38</v>
      </c>
      <c r="I467" s="71">
        <f t="shared" si="150"/>
        <v>688.95</v>
      </c>
      <c r="J467" s="73">
        <f t="shared" si="150"/>
        <v>688.29</v>
      </c>
      <c r="K467" s="71">
        <f t="shared" si="150"/>
        <v>701.91</v>
      </c>
      <c r="L467" s="71">
        <f t="shared" si="150"/>
        <v>698.58</v>
      </c>
      <c r="M467" s="71">
        <f t="shared" si="150"/>
        <v>710.99</v>
      </c>
      <c r="N467" s="71">
        <f t="shared" si="150"/>
        <v>697.55</v>
      </c>
      <c r="O467" s="71">
        <f t="shared" si="150"/>
        <v>696.36</v>
      </c>
      <c r="P467" s="71">
        <f t="shared" si="150"/>
        <v>692.29</v>
      </c>
      <c r="Q467" s="71">
        <f t="shared" si="150"/>
        <v>718.19</v>
      </c>
      <c r="R467" s="71">
        <f t="shared" si="150"/>
        <v>726.42</v>
      </c>
      <c r="S467" s="71">
        <f t="shared" si="150"/>
        <v>733.52</v>
      </c>
      <c r="T467" s="71">
        <f t="shared" si="150"/>
        <v>727.76</v>
      </c>
      <c r="U467" s="71">
        <f t="shared" si="150"/>
        <v>718.49</v>
      </c>
      <c r="V467" s="71">
        <f t="shared" si="150"/>
        <v>715.3</v>
      </c>
      <c r="W467" s="71">
        <f t="shared" si="150"/>
        <v>718.59</v>
      </c>
      <c r="X467" s="71">
        <f t="shared" si="150"/>
        <v>720.83</v>
      </c>
      <c r="Y467" s="79">
        <f t="shared" si="150"/>
        <v>714.15</v>
      </c>
    </row>
    <row r="468" spans="1:25" s="62" customFormat="1" ht="18.75" hidden="1" customHeight="1" outlineLevel="1" x14ac:dyDescent="0.2">
      <c r="A468" s="53" t="s">
        <v>9</v>
      </c>
      <c r="B468" s="76">
        <v>90.71</v>
      </c>
      <c r="C468" s="74">
        <v>90.71</v>
      </c>
      <c r="D468" s="74">
        <v>90.71</v>
      </c>
      <c r="E468" s="74">
        <v>90.71</v>
      </c>
      <c r="F468" s="74">
        <v>90.71</v>
      </c>
      <c r="G468" s="74">
        <v>90.71</v>
      </c>
      <c r="H468" s="74">
        <v>90.71</v>
      </c>
      <c r="I468" s="74">
        <v>90.71</v>
      </c>
      <c r="J468" s="74">
        <v>90.71</v>
      </c>
      <c r="K468" s="74">
        <v>90.71</v>
      </c>
      <c r="L468" s="74">
        <v>90.71</v>
      </c>
      <c r="M468" s="74">
        <v>90.71</v>
      </c>
      <c r="N468" s="74">
        <v>90.71</v>
      </c>
      <c r="O468" s="74">
        <v>90.71</v>
      </c>
      <c r="P468" s="74">
        <v>90.71</v>
      </c>
      <c r="Q468" s="74">
        <v>90.71</v>
      </c>
      <c r="R468" s="74">
        <v>90.71</v>
      </c>
      <c r="S468" s="74">
        <v>90.71</v>
      </c>
      <c r="T468" s="74">
        <v>90.71</v>
      </c>
      <c r="U468" s="74">
        <v>90.71</v>
      </c>
      <c r="V468" s="74">
        <v>90.71</v>
      </c>
      <c r="W468" s="74">
        <v>90.71</v>
      </c>
      <c r="X468" s="74">
        <v>90.71</v>
      </c>
      <c r="Y468" s="81">
        <v>90.71</v>
      </c>
    </row>
    <row r="469" spans="1:25" s="62" customFormat="1" ht="18.75" hidden="1" customHeight="1" outlineLevel="1" x14ac:dyDescent="0.2">
      <c r="A469" s="54" t="s">
        <v>10</v>
      </c>
      <c r="B469" s="76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81"/>
    </row>
    <row r="470" spans="1:25" s="62" customFormat="1" ht="18.75" hidden="1" customHeight="1" outlineLevel="1" thickBot="1" x14ac:dyDescent="0.25">
      <c r="A470" s="161" t="s">
        <v>11</v>
      </c>
      <c r="B470" s="77">
        <v>2.496</v>
      </c>
      <c r="C470" s="75">
        <v>2.496</v>
      </c>
      <c r="D470" s="75">
        <v>2.496</v>
      </c>
      <c r="E470" s="75">
        <v>2.496</v>
      </c>
      <c r="F470" s="75">
        <v>2.496</v>
      </c>
      <c r="G470" s="75">
        <v>2.496</v>
      </c>
      <c r="H470" s="75">
        <v>2.496</v>
      </c>
      <c r="I470" s="75">
        <v>2.496</v>
      </c>
      <c r="J470" s="75">
        <v>2.496</v>
      </c>
      <c r="K470" s="75">
        <v>2.496</v>
      </c>
      <c r="L470" s="75">
        <v>2.496</v>
      </c>
      <c r="M470" s="75">
        <v>2.496</v>
      </c>
      <c r="N470" s="75">
        <v>2.496</v>
      </c>
      <c r="O470" s="75">
        <v>2.496</v>
      </c>
      <c r="P470" s="75">
        <v>2.496</v>
      </c>
      <c r="Q470" s="75">
        <v>2.496</v>
      </c>
      <c r="R470" s="75">
        <v>2.496</v>
      </c>
      <c r="S470" s="75">
        <v>2.496</v>
      </c>
      <c r="T470" s="75">
        <v>2.496</v>
      </c>
      <c r="U470" s="75">
        <v>2.496</v>
      </c>
      <c r="V470" s="75">
        <v>2.496</v>
      </c>
      <c r="W470" s="75">
        <v>2.496</v>
      </c>
      <c r="X470" s="75">
        <v>2.496</v>
      </c>
      <c r="Y470" s="82">
        <v>2.496</v>
      </c>
    </row>
    <row r="471" spans="1:25" s="62" customFormat="1" ht="18.75" customHeight="1" collapsed="1" thickBot="1" x14ac:dyDescent="0.25">
      <c r="A471" s="110">
        <v>30</v>
      </c>
      <c r="B471" s="101">
        <f t="shared" ref="B471:Y471" si="151">SUM(B472:B475)</f>
        <v>844.00599999999997</v>
      </c>
      <c r="C471" s="102">
        <f t="shared" si="151"/>
        <v>821.42600000000004</v>
      </c>
      <c r="D471" s="102">
        <f t="shared" si="151"/>
        <v>826.88599999999997</v>
      </c>
      <c r="E471" s="103">
        <f t="shared" si="151"/>
        <v>843.94600000000003</v>
      </c>
      <c r="F471" s="103">
        <f t="shared" si="151"/>
        <v>830.99599999999998</v>
      </c>
      <c r="G471" s="103">
        <f t="shared" si="151"/>
        <v>830.68600000000004</v>
      </c>
      <c r="H471" s="103">
        <f t="shared" si="151"/>
        <v>834.77600000000007</v>
      </c>
      <c r="I471" s="103">
        <f t="shared" si="151"/>
        <v>813.68600000000004</v>
      </c>
      <c r="J471" s="103">
        <f t="shared" si="151"/>
        <v>827.28600000000006</v>
      </c>
      <c r="K471" s="104">
        <f t="shared" si="151"/>
        <v>838.10599999999999</v>
      </c>
      <c r="L471" s="103">
        <f t="shared" si="151"/>
        <v>829.38599999999997</v>
      </c>
      <c r="M471" s="105">
        <f t="shared" si="151"/>
        <v>840.76599999999996</v>
      </c>
      <c r="N471" s="104">
        <f t="shared" si="151"/>
        <v>843.35599999999999</v>
      </c>
      <c r="O471" s="103">
        <f t="shared" si="151"/>
        <v>818.85599999999999</v>
      </c>
      <c r="P471" s="105">
        <f t="shared" si="151"/>
        <v>825.226</v>
      </c>
      <c r="Q471" s="106">
        <f t="shared" si="151"/>
        <v>849.66600000000005</v>
      </c>
      <c r="R471" s="103">
        <f t="shared" si="151"/>
        <v>858.70600000000002</v>
      </c>
      <c r="S471" s="106">
        <f t="shared" si="151"/>
        <v>863.15600000000006</v>
      </c>
      <c r="T471" s="103">
        <f t="shared" si="151"/>
        <v>858.21600000000001</v>
      </c>
      <c r="U471" s="102">
        <f t="shared" si="151"/>
        <v>848.32600000000002</v>
      </c>
      <c r="V471" s="102">
        <f t="shared" si="151"/>
        <v>853.56600000000003</v>
      </c>
      <c r="W471" s="102">
        <f t="shared" si="151"/>
        <v>855.17600000000004</v>
      </c>
      <c r="X471" s="102">
        <f t="shared" si="151"/>
        <v>848.58600000000001</v>
      </c>
      <c r="Y471" s="107">
        <f t="shared" si="151"/>
        <v>848.63599999999997</v>
      </c>
    </row>
    <row r="472" spans="1:25" s="62" customFormat="1" ht="18.75" hidden="1" customHeight="1" outlineLevel="1" x14ac:dyDescent="0.2">
      <c r="A472" s="56" t="s">
        <v>8</v>
      </c>
      <c r="B472" s="76">
        <f>B156</f>
        <v>750.8</v>
      </c>
      <c r="C472" s="71">
        <f t="shared" ref="C472:Y472" si="152">C156</f>
        <v>728.22</v>
      </c>
      <c r="D472" s="71">
        <f t="shared" si="152"/>
        <v>733.68</v>
      </c>
      <c r="E472" s="72">
        <f t="shared" si="152"/>
        <v>750.74</v>
      </c>
      <c r="F472" s="71">
        <f t="shared" si="152"/>
        <v>737.79</v>
      </c>
      <c r="G472" s="71">
        <f t="shared" si="152"/>
        <v>737.48</v>
      </c>
      <c r="H472" s="71">
        <f t="shared" si="152"/>
        <v>741.57</v>
      </c>
      <c r="I472" s="71">
        <f t="shared" si="152"/>
        <v>720.48</v>
      </c>
      <c r="J472" s="73">
        <f t="shared" si="152"/>
        <v>734.08</v>
      </c>
      <c r="K472" s="71">
        <f t="shared" si="152"/>
        <v>744.9</v>
      </c>
      <c r="L472" s="71">
        <f t="shared" si="152"/>
        <v>736.18</v>
      </c>
      <c r="M472" s="71">
        <f t="shared" si="152"/>
        <v>747.56</v>
      </c>
      <c r="N472" s="71">
        <f t="shared" si="152"/>
        <v>750.15</v>
      </c>
      <c r="O472" s="71">
        <f t="shared" si="152"/>
        <v>725.65</v>
      </c>
      <c r="P472" s="71">
        <f t="shared" si="152"/>
        <v>732.02</v>
      </c>
      <c r="Q472" s="71">
        <f t="shared" si="152"/>
        <v>756.46</v>
      </c>
      <c r="R472" s="71">
        <f t="shared" si="152"/>
        <v>765.5</v>
      </c>
      <c r="S472" s="71">
        <f t="shared" si="152"/>
        <v>769.95</v>
      </c>
      <c r="T472" s="71">
        <f t="shared" si="152"/>
        <v>765.01</v>
      </c>
      <c r="U472" s="71">
        <f t="shared" si="152"/>
        <v>755.12</v>
      </c>
      <c r="V472" s="71">
        <f t="shared" si="152"/>
        <v>760.36</v>
      </c>
      <c r="W472" s="71">
        <f t="shared" si="152"/>
        <v>761.97</v>
      </c>
      <c r="X472" s="71">
        <f t="shared" si="152"/>
        <v>755.38</v>
      </c>
      <c r="Y472" s="79">
        <f t="shared" si="152"/>
        <v>755.43</v>
      </c>
    </row>
    <row r="473" spans="1:25" s="62" customFormat="1" ht="18.75" hidden="1" customHeight="1" outlineLevel="1" x14ac:dyDescent="0.2">
      <c r="A473" s="57" t="s">
        <v>9</v>
      </c>
      <c r="B473" s="76">
        <v>90.71</v>
      </c>
      <c r="C473" s="74">
        <v>90.71</v>
      </c>
      <c r="D473" s="74">
        <v>90.71</v>
      </c>
      <c r="E473" s="74">
        <v>90.71</v>
      </c>
      <c r="F473" s="74">
        <v>90.71</v>
      </c>
      <c r="G473" s="74">
        <v>90.71</v>
      </c>
      <c r="H473" s="74">
        <v>90.71</v>
      </c>
      <c r="I473" s="74">
        <v>90.71</v>
      </c>
      <c r="J473" s="74">
        <v>90.71</v>
      </c>
      <c r="K473" s="74">
        <v>90.71</v>
      </c>
      <c r="L473" s="74">
        <v>90.71</v>
      </c>
      <c r="M473" s="74">
        <v>90.71</v>
      </c>
      <c r="N473" s="74">
        <v>90.71</v>
      </c>
      <c r="O473" s="74">
        <v>90.71</v>
      </c>
      <c r="P473" s="74">
        <v>90.71</v>
      </c>
      <c r="Q473" s="74">
        <v>90.71</v>
      </c>
      <c r="R473" s="74">
        <v>90.71</v>
      </c>
      <c r="S473" s="74">
        <v>90.71</v>
      </c>
      <c r="T473" s="74">
        <v>90.71</v>
      </c>
      <c r="U473" s="74">
        <v>90.71</v>
      </c>
      <c r="V473" s="74">
        <v>90.71</v>
      </c>
      <c r="W473" s="74">
        <v>90.71</v>
      </c>
      <c r="X473" s="74">
        <v>90.71</v>
      </c>
      <c r="Y473" s="81">
        <v>90.71</v>
      </c>
    </row>
    <row r="474" spans="1:25" s="62" customFormat="1" ht="18.75" hidden="1" customHeight="1" outlineLevel="1" x14ac:dyDescent="0.2">
      <c r="A474" s="58" t="s">
        <v>10</v>
      </c>
      <c r="B474" s="76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81"/>
    </row>
    <row r="475" spans="1:25" s="62" customFormat="1" ht="18.75" hidden="1" customHeight="1" outlineLevel="1" thickBot="1" x14ac:dyDescent="0.25">
      <c r="A475" s="147" t="s">
        <v>11</v>
      </c>
      <c r="B475" s="77">
        <v>2.496</v>
      </c>
      <c r="C475" s="75">
        <v>2.496</v>
      </c>
      <c r="D475" s="75">
        <v>2.496</v>
      </c>
      <c r="E475" s="75">
        <v>2.496</v>
      </c>
      <c r="F475" s="75">
        <v>2.496</v>
      </c>
      <c r="G475" s="75">
        <v>2.496</v>
      </c>
      <c r="H475" s="75">
        <v>2.496</v>
      </c>
      <c r="I475" s="75">
        <v>2.496</v>
      </c>
      <c r="J475" s="75">
        <v>2.496</v>
      </c>
      <c r="K475" s="75">
        <v>2.496</v>
      </c>
      <c r="L475" s="75">
        <v>2.496</v>
      </c>
      <c r="M475" s="75">
        <v>2.496</v>
      </c>
      <c r="N475" s="75">
        <v>2.496</v>
      </c>
      <c r="O475" s="75">
        <v>2.496</v>
      </c>
      <c r="P475" s="75">
        <v>2.496</v>
      </c>
      <c r="Q475" s="75">
        <v>2.496</v>
      </c>
      <c r="R475" s="75">
        <v>2.496</v>
      </c>
      <c r="S475" s="75">
        <v>2.496</v>
      </c>
      <c r="T475" s="75">
        <v>2.496</v>
      </c>
      <c r="U475" s="75">
        <v>2.496</v>
      </c>
      <c r="V475" s="75">
        <v>2.496</v>
      </c>
      <c r="W475" s="75">
        <v>2.496</v>
      </c>
      <c r="X475" s="75">
        <v>2.496</v>
      </c>
      <c r="Y475" s="82">
        <v>2.496</v>
      </c>
    </row>
    <row r="476" spans="1:25" s="62" customFormat="1" ht="18.75" customHeight="1" collapsed="1" thickBot="1" x14ac:dyDescent="0.25">
      <c r="A476" s="112">
        <v>31</v>
      </c>
      <c r="B476" s="101">
        <f t="shared" ref="B476:Y476" si="153">SUM(B477:B480)</f>
        <v>817.86599999999999</v>
      </c>
      <c r="C476" s="102">
        <f t="shared" si="153"/>
        <v>793.36599999999999</v>
      </c>
      <c r="D476" s="102">
        <f t="shared" si="153"/>
        <v>803.38599999999997</v>
      </c>
      <c r="E476" s="103">
        <f t="shared" si="153"/>
        <v>816.98599999999999</v>
      </c>
      <c r="F476" s="103">
        <f t="shared" si="153"/>
        <v>810.56600000000003</v>
      </c>
      <c r="G476" s="103">
        <f t="shared" si="153"/>
        <v>809.20600000000002</v>
      </c>
      <c r="H476" s="103">
        <f t="shared" si="153"/>
        <v>806.17600000000004</v>
      </c>
      <c r="I476" s="103">
        <f t="shared" si="153"/>
        <v>788.49599999999998</v>
      </c>
      <c r="J476" s="103">
        <f t="shared" si="153"/>
        <v>792.67600000000004</v>
      </c>
      <c r="K476" s="104">
        <f t="shared" si="153"/>
        <v>800.07600000000002</v>
      </c>
      <c r="L476" s="103">
        <f t="shared" si="153"/>
        <v>799.346</v>
      </c>
      <c r="M476" s="105">
        <f t="shared" si="153"/>
        <v>799.346</v>
      </c>
      <c r="N476" s="104">
        <f t="shared" si="153"/>
        <v>808.42600000000004</v>
      </c>
      <c r="O476" s="103">
        <f t="shared" si="153"/>
        <v>789.95600000000002</v>
      </c>
      <c r="P476" s="105">
        <f t="shared" si="153"/>
        <v>795.02600000000007</v>
      </c>
      <c r="Q476" s="106">
        <f t="shared" si="153"/>
        <v>824.07600000000002</v>
      </c>
      <c r="R476" s="103">
        <f t="shared" si="153"/>
        <v>827.80600000000004</v>
      </c>
      <c r="S476" s="106">
        <f t="shared" si="153"/>
        <v>831.26599999999996</v>
      </c>
      <c r="T476" s="103">
        <f t="shared" si="153"/>
        <v>811.37599999999998</v>
      </c>
      <c r="U476" s="102">
        <f t="shared" si="153"/>
        <v>816.68600000000004</v>
      </c>
      <c r="V476" s="102">
        <f t="shared" si="153"/>
        <v>818.28600000000006</v>
      </c>
      <c r="W476" s="102">
        <f t="shared" si="153"/>
        <v>821.94600000000003</v>
      </c>
      <c r="X476" s="102">
        <f t="shared" si="153"/>
        <v>826.08600000000001</v>
      </c>
      <c r="Y476" s="107">
        <f t="shared" si="153"/>
        <v>820.61599999999999</v>
      </c>
    </row>
    <row r="477" spans="1:25" s="62" customFormat="1" ht="18.75" hidden="1" customHeight="1" outlineLevel="1" x14ac:dyDescent="0.2">
      <c r="A477" s="160" t="s">
        <v>8</v>
      </c>
      <c r="B477" s="76">
        <f>B161</f>
        <v>724.66</v>
      </c>
      <c r="C477" s="71">
        <f t="shared" ref="C477:Y477" si="154">C161</f>
        <v>700.16</v>
      </c>
      <c r="D477" s="71">
        <f t="shared" si="154"/>
        <v>710.18</v>
      </c>
      <c r="E477" s="72">
        <f t="shared" si="154"/>
        <v>723.78</v>
      </c>
      <c r="F477" s="71">
        <f t="shared" si="154"/>
        <v>717.36</v>
      </c>
      <c r="G477" s="71">
        <f t="shared" si="154"/>
        <v>716</v>
      </c>
      <c r="H477" s="71">
        <f t="shared" si="154"/>
        <v>712.97</v>
      </c>
      <c r="I477" s="71">
        <f t="shared" si="154"/>
        <v>695.29</v>
      </c>
      <c r="J477" s="73">
        <f t="shared" si="154"/>
        <v>699.47</v>
      </c>
      <c r="K477" s="71">
        <f t="shared" si="154"/>
        <v>706.87</v>
      </c>
      <c r="L477" s="71">
        <f t="shared" si="154"/>
        <v>706.14</v>
      </c>
      <c r="M477" s="71">
        <f t="shared" si="154"/>
        <v>706.14</v>
      </c>
      <c r="N477" s="71">
        <f t="shared" si="154"/>
        <v>715.22</v>
      </c>
      <c r="O477" s="71">
        <f t="shared" si="154"/>
        <v>696.75</v>
      </c>
      <c r="P477" s="71">
        <f t="shared" si="154"/>
        <v>701.82</v>
      </c>
      <c r="Q477" s="71">
        <f t="shared" si="154"/>
        <v>730.87</v>
      </c>
      <c r="R477" s="71">
        <f t="shared" si="154"/>
        <v>734.6</v>
      </c>
      <c r="S477" s="71">
        <f t="shared" si="154"/>
        <v>738.06</v>
      </c>
      <c r="T477" s="71">
        <f t="shared" si="154"/>
        <v>718.17</v>
      </c>
      <c r="U477" s="71">
        <f t="shared" si="154"/>
        <v>723.48</v>
      </c>
      <c r="V477" s="71">
        <f t="shared" si="154"/>
        <v>725.08</v>
      </c>
      <c r="W477" s="71">
        <f t="shared" si="154"/>
        <v>728.74</v>
      </c>
      <c r="X477" s="71">
        <f t="shared" si="154"/>
        <v>732.88</v>
      </c>
      <c r="Y477" s="79">
        <f t="shared" si="154"/>
        <v>727.41</v>
      </c>
    </row>
    <row r="478" spans="1:25" s="62" customFormat="1" ht="18.75" hidden="1" customHeight="1" outlineLevel="1" x14ac:dyDescent="0.2">
      <c r="A478" s="53" t="s">
        <v>9</v>
      </c>
      <c r="B478" s="76">
        <v>90.71</v>
      </c>
      <c r="C478" s="74">
        <v>90.71</v>
      </c>
      <c r="D478" s="74">
        <v>90.71</v>
      </c>
      <c r="E478" s="74">
        <v>90.71</v>
      </c>
      <c r="F478" s="74">
        <v>90.71</v>
      </c>
      <c r="G478" s="74">
        <v>90.71</v>
      </c>
      <c r="H478" s="74">
        <v>90.71</v>
      </c>
      <c r="I478" s="74">
        <v>90.71</v>
      </c>
      <c r="J478" s="74">
        <v>90.71</v>
      </c>
      <c r="K478" s="74">
        <v>90.71</v>
      </c>
      <c r="L478" s="74">
        <v>90.71</v>
      </c>
      <c r="M478" s="74">
        <v>90.71</v>
      </c>
      <c r="N478" s="74">
        <v>90.71</v>
      </c>
      <c r="O478" s="74">
        <v>90.71</v>
      </c>
      <c r="P478" s="74">
        <v>90.71</v>
      </c>
      <c r="Q478" s="74">
        <v>90.71</v>
      </c>
      <c r="R478" s="74">
        <v>90.71</v>
      </c>
      <c r="S478" s="74">
        <v>90.71</v>
      </c>
      <c r="T478" s="74">
        <v>90.71</v>
      </c>
      <c r="U478" s="74">
        <v>90.71</v>
      </c>
      <c r="V478" s="74">
        <v>90.71</v>
      </c>
      <c r="W478" s="74">
        <v>90.71</v>
      </c>
      <c r="X478" s="74">
        <v>90.71</v>
      </c>
      <c r="Y478" s="81">
        <v>90.71</v>
      </c>
    </row>
    <row r="479" spans="1:25" s="62" customFormat="1" ht="18.75" hidden="1" customHeight="1" outlineLevel="1" x14ac:dyDescent="0.2">
      <c r="A479" s="54" t="s">
        <v>10</v>
      </c>
      <c r="B479" s="76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81"/>
    </row>
    <row r="480" spans="1:25" s="62" customFormat="1" ht="18.75" hidden="1" customHeight="1" outlineLevel="1" thickBot="1" x14ac:dyDescent="0.25">
      <c r="A480" s="161" t="s">
        <v>11</v>
      </c>
      <c r="B480" s="77">
        <v>2.496</v>
      </c>
      <c r="C480" s="75">
        <v>2.496</v>
      </c>
      <c r="D480" s="75">
        <v>2.496</v>
      </c>
      <c r="E480" s="75">
        <v>2.496</v>
      </c>
      <c r="F480" s="75">
        <v>2.496</v>
      </c>
      <c r="G480" s="75">
        <v>2.496</v>
      </c>
      <c r="H480" s="75">
        <v>2.496</v>
      </c>
      <c r="I480" s="75">
        <v>2.496</v>
      </c>
      <c r="J480" s="75">
        <v>2.496</v>
      </c>
      <c r="K480" s="75">
        <v>2.496</v>
      </c>
      <c r="L480" s="75">
        <v>2.496</v>
      </c>
      <c r="M480" s="75">
        <v>2.496</v>
      </c>
      <c r="N480" s="75">
        <v>2.496</v>
      </c>
      <c r="O480" s="75">
        <v>2.496</v>
      </c>
      <c r="P480" s="75">
        <v>2.496</v>
      </c>
      <c r="Q480" s="75">
        <v>2.496</v>
      </c>
      <c r="R480" s="75">
        <v>2.496</v>
      </c>
      <c r="S480" s="75">
        <v>2.496</v>
      </c>
      <c r="T480" s="75">
        <v>2.496</v>
      </c>
      <c r="U480" s="75">
        <v>2.496</v>
      </c>
      <c r="V480" s="75">
        <v>2.496</v>
      </c>
      <c r="W480" s="75">
        <v>2.496</v>
      </c>
      <c r="X480" s="75">
        <v>2.496</v>
      </c>
      <c r="Y480" s="82">
        <v>2.496</v>
      </c>
    </row>
    <row r="481" spans="1:27" ht="15" collapsed="1" thickBot="1" x14ac:dyDescent="0.25">
      <c r="A481" s="85"/>
      <c r="Z481" s="146"/>
    </row>
    <row r="482" spans="1:27" s="62" customFormat="1" ht="30.75" customHeight="1" thickBot="1" x14ac:dyDescent="0.25">
      <c r="A482" s="411" t="s">
        <v>47</v>
      </c>
      <c r="B482" s="413" t="s">
        <v>81</v>
      </c>
      <c r="C482" s="414"/>
      <c r="D482" s="414"/>
      <c r="E482" s="414"/>
      <c r="F482" s="414"/>
      <c r="G482" s="414"/>
      <c r="H482" s="414"/>
      <c r="I482" s="414"/>
      <c r="J482" s="414"/>
      <c r="K482" s="414"/>
      <c r="L482" s="414"/>
      <c r="M482" s="414"/>
      <c r="N482" s="414"/>
      <c r="O482" s="414"/>
      <c r="P482" s="414"/>
      <c r="Q482" s="414"/>
      <c r="R482" s="414"/>
      <c r="S482" s="414"/>
      <c r="T482" s="414"/>
      <c r="U482" s="414"/>
      <c r="V482" s="414"/>
      <c r="W482" s="414"/>
      <c r="X482" s="414"/>
      <c r="Y482" s="415"/>
    </row>
    <row r="483" spans="1:27" s="62" customFormat="1" ht="35.25" customHeight="1" thickBot="1" x14ac:dyDescent="0.25">
      <c r="A483" s="449"/>
      <c r="B483" s="162" t="s">
        <v>46</v>
      </c>
      <c r="C483" s="171" t="s">
        <v>45</v>
      </c>
      <c r="D483" s="163" t="s">
        <v>44</v>
      </c>
      <c r="E483" s="171" t="s">
        <v>43</v>
      </c>
      <c r="F483" s="171" t="s">
        <v>42</v>
      </c>
      <c r="G483" s="171" t="s">
        <v>41</v>
      </c>
      <c r="H483" s="171" t="s">
        <v>40</v>
      </c>
      <c r="I483" s="171" t="s">
        <v>39</v>
      </c>
      <c r="J483" s="171" t="s">
        <v>38</v>
      </c>
      <c r="K483" s="173" t="s">
        <v>37</v>
      </c>
      <c r="L483" s="171" t="s">
        <v>36</v>
      </c>
      <c r="M483" s="172" t="s">
        <v>35</v>
      </c>
      <c r="N483" s="173" t="s">
        <v>34</v>
      </c>
      <c r="O483" s="171" t="s">
        <v>33</v>
      </c>
      <c r="P483" s="172" t="s">
        <v>32</v>
      </c>
      <c r="Q483" s="163" t="s">
        <v>31</v>
      </c>
      <c r="R483" s="171" t="s">
        <v>30</v>
      </c>
      <c r="S483" s="163" t="s">
        <v>29</v>
      </c>
      <c r="T483" s="171" t="s">
        <v>28</v>
      </c>
      <c r="U483" s="163" t="s">
        <v>27</v>
      </c>
      <c r="V483" s="171" t="s">
        <v>26</v>
      </c>
      <c r="W483" s="163" t="s">
        <v>25</v>
      </c>
      <c r="X483" s="171" t="s">
        <v>24</v>
      </c>
      <c r="Y483" s="174" t="s">
        <v>23</v>
      </c>
    </row>
    <row r="484" spans="1:27" s="62" customFormat="1" ht="18.75" customHeight="1" thickBot="1" x14ac:dyDescent="0.25">
      <c r="A484" s="113">
        <v>1</v>
      </c>
      <c r="B484" s="101">
        <f t="shared" ref="B484:Y484" si="155">SUM(B485:B488)</f>
        <v>1044.7160000000001</v>
      </c>
      <c r="C484" s="102">
        <f t="shared" si="155"/>
        <v>1012.3559999999999</v>
      </c>
      <c r="D484" s="102">
        <f t="shared" si="155"/>
        <v>1002.986</v>
      </c>
      <c r="E484" s="103">
        <f t="shared" si="155"/>
        <v>977.13600000000008</v>
      </c>
      <c r="F484" s="103">
        <f t="shared" si="155"/>
        <v>960.05599999999993</v>
      </c>
      <c r="G484" s="103">
        <f t="shared" si="155"/>
        <v>1031.5060000000001</v>
      </c>
      <c r="H484" s="103">
        <f t="shared" si="155"/>
        <v>1019.4060000000001</v>
      </c>
      <c r="I484" s="103">
        <f t="shared" si="155"/>
        <v>1021.3759999999999</v>
      </c>
      <c r="J484" s="103">
        <f t="shared" si="155"/>
        <v>1024.356</v>
      </c>
      <c r="K484" s="104">
        <f t="shared" si="155"/>
        <v>1012.8659999999999</v>
      </c>
      <c r="L484" s="103">
        <f t="shared" si="155"/>
        <v>1027.046</v>
      </c>
      <c r="M484" s="105">
        <f t="shared" si="155"/>
        <v>1029.4960000000001</v>
      </c>
      <c r="N484" s="104">
        <f t="shared" si="155"/>
        <v>1042.9260000000002</v>
      </c>
      <c r="O484" s="103">
        <f t="shared" si="155"/>
        <v>1026.4560000000001</v>
      </c>
      <c r="P484" s="105">
        <f t="shared" si="155"/>
        <v>1025.826</v>
      </c>
      <c r="Q484" s="106">
        <f t="shared" si="155"/>
        <v>1042.7560000000001</v>
      </c>
      <c r="R484" s="103">
        <f t="shared" si="155"/>
        <v>1056.7760000000001</v>
      </c>
      <c r="S484" s="106">
        <f t="shared" si="155"/>
        <v>1065.2760000000001</v>
      </c>
      <c r="T484" s="103">
        <f t="shared" si="155"/>
        <v>1064.1460000000002</v>
      </c>
      <c r="U484" s="102">
        <f t="shared" si="155"/>
        <v>1051.1760000000002</v>
      </c>
      <c r="V484" s="102">
        <f t="shared" si="155"/>
        <v>1046.126</v>
      </c>
      <c r="W484" s="102">
        <f t="shared" si="155"/>
        <v>1049.346</v>
      </c>
      <c r="X484" s="102">
        <f t="shared" si="155"/>
        <v>1059.1360000000002</v>
      </c>
      <c r="Y484" s="107">
        <f t="shared" si="155"/>
        <v>1050.2060000000001</v>
      </c>
      <c r="AA484" s="217"/>
    </row>
    <row r="485" spans="1:27" s="67" customFormat="1" ht="18.75" hidden="1" customHeight="1" outlineLevel="1" x14ac:dyDescent="0.2">
      <c r="A485" s="56" t="s">
        <v>8</v>
      </c>
      <c r="B485" s="70">
        <f>B11</f>
        <v>864.9</v>
      </c>
      <c r="C485" s="71">
        <f t="shared" ref="C485:Y485" si="156">C11</f>
        <v>832.54</v>
      </c>
      <c r="D485" s="71">
        <f t="shared" si="156"/>
        <v>823.17</v>
      </c>
      <c r="E485" s="72">
        <f t="shared" si="156"/>
        <v>797.32</v>
      </c>
      <c r="F485" s="71">
        <f t="shared" si="156"/>
        <v>780.24</v>
      </c>
      <c r="G485" s="71">
        <f t="shared" si="156"/>
        <v>851.69</v>
      </c>
      <c r="H485" s="71">
        <f t="shared" si="156"/>
        <v>839.59</v>
      </c>
      <c r="I485" s="71">
        <f t="shared" si="156"/>
        <v>841.56</v>
      </c>
      <c r="J485" s="73">
        <f t="shared" si="156"/>
        <v>844.54</v>
      </c>
      <c r="K485" s="71">
        <f t="shared" si="156"/>
        <v>833.05</v>
      </c>
      <c r="L485" s="71">
        <f t="shared" si="156"/>
        <v>847.23</v>
      </c>
      <c r="M485" s="71">
        <f t="shared" si="156"/>
        <v>849.68</v>
      </c>
      <c r="N485" s="71">
        <f t="shared" si="156"/>
        <v>863.11</v>
      </c>
      <c r="O485" s="71">
        <f t="shared" si="156"/>
        <v>846.64</v>
      </c>
      <c r="P485" s="71">
        <f t="shared" si="156"/>
        <v>846.01</v>
      </c>
      <c r="Q485" s="71">
        <f t="shared" si="156"/>
        <v>862.94</v>
      </c>
      <c r="R485" s="71">
        <f t="shared" si="156"/>
        <v>876.96</v>
      </c>
      <c r="S485" s="71">
        <f t="shared" si="156"/>
        <v>885.46</v>
      </c>
      <c r="T485" s="71">
        <f t="shared" si="156"/>
        <v>884.33</v>
      </c>
      <c r="U485" s="71">
        <f t="shared" si="156"/>
        <v>871.36</v>
      </c>
      <c r="V485" s="71">
        <f t="shared" si="156"/>
        <v>866.31</v>
      </c>
      <c r="W485" s="71">
        <f t="shared" si="156"/>
        <v>869.53</v>
      </c>
      <c r="X485" s="71">
        <f t="shared" si="156"/>
        <v>879.32</v>
      </c>
      <c r="Y485" s="79">
        <f t="shared" si="156"/>
        <v>870.39</v>
      </c>
    </row>
    <row r="486" spans="1:27" s="67" customFormat="1" ht="18.75" hidden="1" customHeight="1" outlineLevel="1" x14ac:dyDescent="0.2">
      <c r="A486" s="57" t="s">
        <v>9</v>
      </c>
      <c r="B486" s="76">
        <v>177.32</v>
      </c>
      <c r="C486" s="74">
        <v>177.32</v>
      </c>
      <c r="D486" s="74">
        <v>177.32</v>
      </c>
      <c r="E486" s="74">
        <v>177.32</v>
      </c>
      <c r="F486" s="74">
        <v>177.32</v>
      </c>
      <c r="G486" s="74">
        <v>177.32</v>
      </c>
      <c r="H486" s="74">
        <v>177.32</v>
      </c>
      <c r="I486" s="74">
        <v>177.32</v>
      </c>
      <c r="J486" s="74">
        <v>177.32</v>
      </c>
      <c r="K486" s="74">
        <v>177.32</v>
      </c>
      <c r="L486" s="74">
        <v>177.32</v>
      </c>
      <c r="M486" s="74">
        <v>177.32</v>
      </c>
      <c r="N486" s="74">
        <v>177.32</v>
      </c>
      <c r="O486" s="74">
        <v>177.32</v>
      </c>
      <c r="P486" s="74">
        <v>177.32</v>
      </c>
      <c r="Q486" s="74">
        <v>177.32</v>
      </c>
      <c r="R486" s="74">
        <v>177.32</v>
      </c>
      <c r="S486" s="74">
        <v>177.32</v>
      </c>
      <c r="T486" s="74">
        <v>177.32</v>
      </c>
      <c r="U486" s="74">
        <v>177.32</v>
      </c>
      <c r="V486" s="74">
        <v>177.32</v>
      </c>
      <c r="W486" s="74">
        <v>177.32</v>
      </c>
      <c r="X486" s="74">
        <v>177.32</v>
      </c>
      <c r="Y486" s="81">
        <v>177.32</v>
      </c>
    </row>
    <row r="487" spans="1:27" s="67" customFormat="1" ht="18.75" hidden="1" customHeight="1" outlineLevel="1" x14ac:dyDescent="0.2">
      <c r="A487" s="58" t="s">
        <v>10</v>
      </c>
      <c r="B487" s="76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81"/>
    </row>
    <row r="488" spans="1:27" s="67" customFormat="1" ht="18.75" hidden="1" customHeight="1" outlineLevel="1" thickBot="1" x14ac:dyDescent="0.25">
      <c r="A488" s="147" t="s">
        <v>11</v>
      </c>
      <c r="B488" s="77">
        <v>2.496</v>
      </c>
      <c r="C488" s="75">
        <v>2.496</v>
      </c>
      <c r="D488" s="75">
        <v>2.496</v>
      </c>
      <c r="E488" s="75">
        <v>2.496</v>
      </c>
      <c r="F488" s="75">
        <v>2.496</v>
      </c>
      <c r="G488" s="75">
        <v>2.496</v>
      </c>
      <c r="H488" s="75">
        <v>2.496</v>
      </c>
      <c r="I488" s="75">
        <v>2.496</v>
      </c>
      <c r="J488" s="75">
        <v>2.496</v>
      </c>
      <c r="K488" s="75">
        <v>2.496</v>
      </c>
      <c r="L488" s="75">
        <v>2.496</v>
      </c>
      <c r="M488" s="75">
        <v>2.496</v>
      </c>
      <c r="N488" s="75">
        <v>2.496</v>
      </c>
      <c r="O488" s="75">
        <v>2.496</v>
      </c>
      <c r="P488" s="75">
        <v>2.496</v>
      </c>
      <c r="Q488" s="75">
        <v>2.496</v>
      </c>
      <c r="R488" s="75">
        <v>2.496</v>
      </c>
      <c r="S488" s="75">
        <v>2.496</v>
      </c>
      <c r="T488" s="75">
        <v>2.496</v>
      </c>
      <c r="U488" s="75">
        <v>2.496</v>
      </c>
      <c r="V488" s="75">
        <v>2.496</v>
      </c>
      <c r="W488" s="75">
        <v>2.496</v>
      </c>
      <c r="X488" s="75">
        <v>2.496</v>
      </c>
      <c r="Y488" s="82">
        <v>2.496</v>
      </c>
    </row>
    <row r="489" spans="1:27" s="62" customFormat="1" ht="18.75" customHeight="1" collapsed="1" thickBot="1" x14ac:dyDescent="0.25">
      <c r="A489" s="112">
        <v>2</v>
      </c>
      <c r="B489" s="101">
        <f t="shared" ref="B489:Y489" si="157">SUM(B490:B493)</f>
        <v>1089.066</v>
      </c>
      <c r="C489" s="102">
        <f t="shared" si="157"/>
        <v>1035.9260000000002</v>
      </c>
      <c r="D489" s="102">
        <f t="shared" si="157"/>
        <v>1002.7859999999999</v>
      </c>
      <c r="E489" s="103">
        <f t="shared" si="157"/>
        <v>1028.2360000000001</v>
      </c>
      <c r="F489" s="103">
        <f t="shared" si="157"/>
        <v>1031.2760000000001</v>
      </c>
      <c r="G489" s="103">
        <f t="shared" si="157"/>
        <v>1001.516</v>
      </c>
      <c r="H489" s="103">
        <f t="shared" si="157"/>
        <v>1058.866</v>
      </c>
      <c r="I489" s="103">
        <f t="shared" si="157"/>
        <v>1043.326</v>
      </c>
      <c r="J489" s="103">
        <f t="shared" si="157"/>
        <v>1029.5260000000001</v>
      </c>
      <c r="K489" s="104">
        <f t="shared" si="157"/>
        <v>1045.5060000000001</v>
      </c>
      <c r="L489" s="103">
        <f t="shared" si="157"/>
        <v>1063.0060000000001</v>
      </c>
      <c r="M489" s="105">
        <f t="shared" si="157"/>
        <v>1069.4960000000001</v>
      </c>
      <c r="N489" s="104">
        <f t="shared" si="157"/>
        <v>1080.596</v>
      </c>
      <c r="O489" s="103">
        <f t="shared" si="157"/>
        <v>1052.6460000000002</v>
      </c>
      <c r="P489" s="105">
        <f t="shared" si="157"/>
        <v>1060.9860000000001</v>
      </c>
      <c r="Q489" s="106">
        <f t="shared" si="157"/>
        <v>1086.9960000000001</v>
      </c>
      <c r="R489" s="103">
        <f t="shared" si="157"/>
        <v>1114.7260000000001</v>
      </c>
      <c r="S489" s="106">
        <f t="shared" si="157"/>
        <v>1116.4160000000002</v>
      </c>
      <c r="T489" s="103">
        <f t="shared" si="157"/>
        <v>1085.9860000000001</v>
      </c>
      <c r="U489" s="102">
        <f t="shared" si="157"/>
        <v>1088.856</v>
      </c>
      <c r="V489" s="102">
        <f t="shared" si="157"/>
        <v>1087.9560000000001</v>
      </c>
      <c r="W489" s="102">
        <f t="shared" si="157"/>
        <v>1077.0360000000001</v>
      </c>
      <c r="X489" s="102">
        <f t="shared" si="157"/>
        <v>1071.586</v>
      </c>
      <c r="Y489" s="107">
        <f t="shared" si="157"/>
        <v>1073.9460000000001</v>
      </c>
    </row>
    <row r="490" spans="1:27" s="62" customFormat="1" ht="18.75" hidden="1" customHeight="1" outlineLevel="1" x14ac:dyDescent="0.2">
      <c r="A490" s="56" t="s">
        <v>8</v>
      </c>
      <c r="B490" s="70">
        <f>B16</f>
        <v>909.25</v>
      </c>
      <c r="C490" s="71">
        <f t="shared" ref="C490:Y490" si="158">C16</f>
        <v>856.11</v>
      </c>
      <c r="D490" s="71">
        <f t="shared" si="158"/>
        <v>822.97</v>
      </c>
      <c r="E490" s="72">
        <f t="shared" si="158"/>
        <v>848.42</v>
      </c>
      <c r="F490" s="71">
        <f t="shared" si="158"/>
        <v>851.46</v>
      </c>
      <c r="G490" s="71">
        <f t="shared" si="158"/>
        <v>821.7</v>
      </c>
      <c r="H490" s="71">
        <f t="shared" si="158"/>
        <v>879.05</v>
      </c>
      <c r="I490" s="71">
        <f t="shared" si="158"/>
        <v>863.51</v>
      </c>
      <c r="J490" s="73">
        <f t="shared" si="158"/>
        <v>849.71</v>
      </c>
      <c r="K490" s="71">
        <f t="shared" si="158"/>
        <v>865.69</v>
      </c>
      <c r="L490" s="71">
        <f t="shared" si="158"/>
        <v>883.19</v>
      </c>
      <c r="M490" s="71">
        <f t="shared" si="158"/>
        <v>889.68</v>
      </c>
      <c r="N490" s="71">
        <f t="shared" si="158"/>
        <v>900.78</v>
      </c>
      <c r="O490" s="71">
        <f t="shared" si="158"/>
        <v>872.83</v>
      </c>
      <c r="P490" s="71">
        <f t="shared" si="158"/>
        <v>881.17</v>
      </c>
      <c r="Q490" s="71">
        <f t="shared" si="158"/>
        <v>907.18</v>
      </c>
      <c r="R490" s="71">
        <f t="shared" si="158"/>
        <v>934.91</v>
      </c>
      <c r="S490" s="71">
        <f t="shared" si="158"/>
        <v>936.6</v>
      </c>
      <c r="T490" s="71">
        <f t="shared" si="158"/>
        <v>906.17</v>
      </c>
      <c r="U490" s="71">
        <f t="shared" si="158"/>
        <v>909.04</v>
      </c>
      <c r="V490" s="71">
        <f t="shared" si="158"/>
        <v>908.14</v>
      </c>
      <c r="W490" s="71">
        <f t="shared" si="158"/>
        <v>897.22</v>
      </c>
      <c r="X490" s="71">
        <f t="shared" si="158"/>
        <v>891.77</v>
      </c>
      <c r="Y490" s="79">
        <f t="shared" si="158"/>
        <v>894.13</v>
      </c>
    </row>
    <row r="491" spans="1:27" s="62" customFormat="1" ht="18.75" hidden="1" customHeight="1" outlineLevel="1" x14ac:dyDescent="0.2">
      <c r="A491" s="57" t="s">
        <v>9</v>
      </c>
      <c r="B491" s="76">
        <v>177.32</v>
      </c>
      <c r="C491" s="74">
        <v>177.32</v>
      </c>
      <c r="D491" s="74">
        <v>177.32</v>
      </c>
      <c r="E491" s="74">
        <v>177.32</v>
      </c>
      <c r="F491" s="74">
        <v>177.32</v>
      </c>
      <c r="G491" s="74">
        <v>177.32</v>
      </c>
      <c r="H491" s="74">
        <v>177.32</v>
      </c>
      <c r="I491" s="74">
        <v>177.32</v>
      </c>
      <c r="J491" s="74">
        <v>177.32</v>
      </c>
      <c r="K491" s="74">
        <v>177.32</v>
      </c>
      <c r="L491" s="74">
        <v>177.32</v>
      </c>
      <c r="M491" s="74">
        <v>177.32</v>
      </c>
      <c r="N491" s="74">
        <v>177.32</v>
      </c>
      <c r="O491" s="74">
        <v>177.32</v>
      </c>
      <c r="P491" s="74">
        <v>177.32</v>
      </c>
      <c r="Q491" s="74">
        <v>177.32</v>
      </c>
      <c r="R491" s="74">
        <v>177.32</v>
      </c>
      <c r="S491" s="74">
        <v>177.32</v>
      </c>
      <c r="T491" s="74">
        <v>177.32</v>
      </c>
      <c r="U491" s="74">
        <v>177.32</v>
      </c>
      <c r="V491" s="74">
        <v>177.32</v>
      </c>
      <c r="W491" s="74">
        <v>177.32</v>
      </c>
      <c r="X491" s="74">
        <v>177.32</v>
      </c>
      <c r="Y491" s="81">
        <v>177.32</v>
      </c>
    </row>
    <row r="492" spans="1:27" s="62" customFormat="1" ht="18.75" hidden="1" customHeight="1" outlineLevel="1" x14ac:dyDescent="0.2">
      <c r="A492" s="58" t="s">
        <v>10</v>
      </c>
      <c r="B492" s="76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81"/>
    </row>
    <row r="493" spans="1:27" s="62" customFormat="1" ht="18.75" hidden="1" customHeight="1" outlineLevel="1" thickBot="1" x14ac:dyDescent="0.25">
      <c r="A493" s="147" t="s">
        <v>11</v>
      </c>
      <c r="B493" s="77">
        <v>2.496</v>
      </c>
      <c r="C493" s="75">
        <v>2.496</v>
      </c>
      <c r="D493" s="75">
        <v>2.496</v>
      </c>
      <c r="E493" s="75">
        <v>2.496</v>
      </c>
      <c r="F493" s="75">
        <v>2.496</v>
      </c>
      <c r="G493" s="75">
        <v>2.496</v>
      </c>
      <c r="H493" s="75">
        <v>2.496</v>
      </c>
      <c r="I493" s="75">
        <v>2.496</v>
      </c>
      <c r="J493" s="75">
        <v>2.496</v>
      </c>
      <c r="K493" s="75">
        <v>2.496</v>
      </c>
      <c r="L493" s="75">
        <v>2.496</v>
      </c>
      <c r="M493" s="75">
        <v>2.496</v>
      </c>
      <c r="N493" s="75">
        <v>2.496</v>
      </c>
      <c r="O493" s="75">
        <v>2.496</v>
      </c>
      <c r="P493" s="75">
        <v>2.496</v>
      </c>
      <c r="Q493" s="75">
        <v>2.496</v>
      </c>
      <c r="R493" s="75">
        <v>2.496</v>
      </c>
      <c r="S493" s="75">
        <v>2.496</v>
      </c>
      <c r="T493" s="75">
        <v>2.496</v>
      </c>
      <c r="U493" s="75">
        <v>2.496</v>
      </c>
      <c r="V493" s="75">
        <v>2.496</v>
      </c>
      <c r="W493" s="75">
        <v>2.496</v>
      </c>
      <c r="X493" s="75">
        <v>2.496</v>
      </c>
      <c r="Y493" s="82">
        <v>2.496</v>
      </c>
    </row>
    <row r="494" spans="1:27" s="62" customFormat="1" ht="18.75" customHeight="1" collapsed="1" thickBot="1" x14ac:dyDescent="0.25">
      <c r="A494" s="109">
        <v>3</v>
      </c>
      <c r="B494" s="101">
        <f t="shared" ref="B494:Y494" si="159">SUM(B495:B498)</f>
        <v>1031.546</v>
      </c>
      <c r="C494" s="102">
        <f t="shared" si="159"/>
        <v>1007.1159999999999</v>
      </c>
      <c r="D494" s="102">
        <f t="shared" si="159"/>
        <v>1020.9160000000001</v>
      </c>
      <c r="E494" s="103">
        <f t="shared" si="159"/>
        <v>1019.8459999999999</v>
      </c>
      <c r="F494" s="103">
        <f t="shared" si="159"/>
        <v>1033.7260000000001</v>
      </c>
      <c r="G494" s="103">
        <f t="shared" si="159"/>
        <v>1035.0060000000001</v>
      </c>
      <c r="H494" s="103">
        <f t="shared" si="159"/>
        <v>1036.2860000000001</v>
      </c>
      <c r="I494" s="103">
        <f t="shared" si="159"/>
        <v>1021.436</v>
      </c>
      <c r="J494" s="103">
        <f t="shared" si="159"/>
        <v>1028.126</v>
      </c>
      <c r="K494" s="104">
        <f t="shared" si="159"/>
        <v>1025.376</v>
      </c>
      <c r="L494" s="103">
        <f t="shared" si="159"/>
        <v>1033.1760000000002</v>
      </c>
      <c r="M494" s="105">
        <f t="shared" si="159"/>
        <v>1031.6460000000002</v>
      </c>
      <c r="N494" s="104">
        <f t="shared" si="159"/>
        <v>1040.086</v>
      </c>
      <c r="O494" s="103">
        <f t="shared" si="159"/>
        <v>1012.936</v>
      </c>
      <c r="P494" s="105">
        <f t="shared" si="159"/>
        <v>1010.3359999999999</v>
      </c>
      <c r="Q494" s="106">
        <f t="shared" si="159"/>
        <v>1044.066</v>
      </c>
      <c r="R494" s="103">
        <f t="shared" si="159"/>
        <v>1047.7060000000001</v>
      </c>
      <c r="S494" s="106">
        <f t="shared" si="159"/>
        <v>1055.6560000000002</v>
      </c>
      <c r="T494" s="103">
        <f t="shared" si="159"/>
        <v>1065.556</v>
      </c>
      <c r="U494" s="102">
        <f t="shared" si="159"/>
        <v>1049.056</v>
      </c>
      <c r="V494" s="102">
        <f t="shared" si="159"/>
        <v>1047.866</v>
      </c>
      <c r="W494" s="102">
        <f t="shared" si="159"/>
        <v>1038.866</v>
      </c>
      <c r="X494" s="102">
        <f t="shared" si="159"/>
        <v>1043.6360000000002</v>
      </c>
      <c r="Y494" s="107">
        <f t="shared" si="159"/>
        <v>981.23599999999999</v>
      </c>
    </row>
    <row r="495" spans="1:27" s="62" customFormat="1" ht="18.75" customHeight="1" outlineLevel="1" x14ac:dyDescent="0.2">
      <c r="A495" s="56" t="s">
        <v>8</v>
      </c>
      <c r="B495" s="70">
        <f>B21</f>
        <v>851.73</v>
      </c>
      <c r="C495" s="71">
        <f t="shared" ref="C495:Y495" si="160">C21</f>
        <v>827.3</v>
      </c>
      <c r="D495" s="71">
        <f t="shared" si="160"/>
        <v>841.1</v>
      </c>
      <c r="E495" s="72">
        <f t="shared" si="160"/>
        <v>840.03</v>
      </c>
      <c r="F495" s="71">
        <f t="shared" si="160"/>
        <v>853.91</v>
      </c>
      <c r="G495" s="71">
        <f t="shared" si="160"/>
        <v>855.19</v>
      </c>
      <c r="H495" s="71">
        <f t="shared" si="160"/>
        <v>856.47</v>
      </c>
      <c r="I495" s="71">
        <f t="shared" si="160"/>
        <v>841.62</v>
      </c>
      <c r="J495" s="73">
        <f t="shared" si="160"/>
        <v>848.31</v>
      </c>
      <c r="K495" s="71">
        <f t="shared" si="160"/>
        <v>845.56</v>
      </c>
      <c r="L495" s="71">
        <f t="shared" si="160"/>
        <v>853.36</v>
      </c>
      <c r="M495" s="71">
        <f t="shared" si="160"/>
        <v>851.83</v>
      </c>
      <c r="N495" s="71">
        <f t="shared" si="160"/>
        <v>860.27</v>
      </c>
      <c r="O495" s="71">
        <f t="shared" si="160"/>
        <v>833.12</v>
      </c>
      <c r="P495" s="71">
        <f t="shared" si="160"/>
        <v>830.52</v>
      </c>
      <c r="Q495" s="71">
        <f t="shared" si="160"/>
        <v>864.25</v>
      </c>
      <c r="R495" s="71">
        <f t="shared" si="160"/>
        <v>867.89</v>
      </c>
      <c r="S495" s="71">
        <f t="shared" si="160"/>
        <v>875.84</v>
      </c>
      <c r="T495" s="71">
        <f t="shared" si="160"/>
        <v>885.74</v>
      </c>
      <c r="U495" s="71">
        <f t="shared" si="160"/>
        <v>869.24</v>
      </c>
      <c r="V495" s="71">
        <f t="shared" si="160"/>
        <v>868.05</v>
      </c>
      <c r="W495" s="71">
        <f t="shared" si="160"/>
        <v>859.05</v>
      </c>
      <c r="X495" s="71">
        <f t="shared" si="160"/>
        <v>863.82</v>
      </c>
      <c r="Y495" s="79">
        <f t="shared" si="160"/>
        <v>801.42</v>
      </c>
    </row>
    <row r="496" spans="1:27" s="62" customFormat="1" ht="18.75" customHeight="1" outlineLevel="1" x14ac:dyDescent="0.2">
      <c r="A496" s="57" t="s">
        <v>9</v>
      </c>
      <c r="B496" s="76">
        <v>177.32</v>
      </c>
      <c r="C496" s="74">
        <v>177.32</v>
      </c>
      <c r="D496" s="74">
        <v>177.32</v>
      </c>
      <c r="E496" s="74">
        <v>177.32</v>
      </c>
      <c r="F496" s="74">
        <v>177.32</v>
      </c>
      <c r="G496" s="74">
        <v>177.32</v>
      </c>
      <c r="H496" s="74">
        <v>177.32</v>
      </c>
      <c r="I496" s="74">
        <v>177.32</v>
      </c>
      <c r="J496" s="74">
        <v>177.32</v>
      </c>
      <c r="K496" s="74">
        <v>177.32</v>
      </c>
      <c r="L496" s="74">
        <v>177.32</v>
      </c>
      <c r="M496" s="74">
        <v>177.32</v>
      </c>
      <c r="N496" s="74">
        <v>177.32</v>
      </c>
      <c r="O496" s="74">
        <v>177.32</v>
      </c>
      <c r="P496" s="74">
        <v>177.32</v>
      </c>
      <c r="Q496" s="74">
        <v>177.32</v>
      </c>
      <c r="R496" s="74">
        <v>177.32</v>
      </c>
      <c r="S496" s="74">
        <v>177.32</v>
      </c>
      <c r="T496" s="74">
        <v>177.32</v>
      </c>
      <c r="U496" s="74">
        <v>177.32</v>
      </c>
      <c r="V496" s="74">
        <v>177.32</v>
      </c>
      <c r="W496" s="74">
        <v>177.32</v>
      </c>
      <c r="X496" s="74">
        <v>177.32</v>
      </c>
      <c r="Y496" s="81">
        <v>177.32</v>
      </c>
    </row>
    <row r="497" spans="1:25" s="62" customFormat="1" ht="18.75" customHeight="1" outlineLevel="1" x14ac:dyDescent="0.2">
      <c r="A497" s="58" t="s">
        <v>10</v>
      </c>
      <c r="B497" s="76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81"/>
    </row>
    <row r="498" spans="1:25" s="62" customFormat="1" ht="18.75" customHeight="1" outlineLevel="1" thickBot="1" x14ac:dyDescent="0.25">
      <c r="A498" s="147" t="s">
        <v>11</v>
      </c>
      <c r="B498" s="77">
        <v>2.496</v>
      </c>
      <c r="C498" s="75">
        <v>2.496</v>
      </c>
      <c r="D498" s="75">
        <v>2.496</v>
      </c>
      <c r="E498" s="75">
        <v>2.496</v>
      </c>
      <c r="F498" s="75">
        <v>2.496</v>
      </c>
      <c r="G498" s="75">
        <v>2.496</v>
      </c>
      <c r="H498" s="75">
        <v>2.496</v>
      </c>
      <c r="I498" s="75">
        <v>2.496</v>
      </c>
      <c r="J498" s="75">
        <v>2.496</v>
      </c>
      <c r="K498" s="75">
        <v>2.496</v>
      </c>
      <c r="L498" s="75">
        <v>2.496</v>
      </c>
      <c r="M498" s="75">
        <v>2.496</v>
      </c>
      <c r="N498" s="75">
        <v>2.496</v>
      </c>
      <c r="O498" s="75">
        <v>2.496</v>
      </c>
      <c r="P498" s="75">
        <v>2.496</v>
      </c>
      <c r="Q498" s="75">
        <v>2.496</v>
      </c>
      <c r="R498" s="75">
        <v>2.496</v>
      </c>
      <c r="S498" s="75">
        <v>2.496</v>
      </c>
      <c r="T498" s="75">
        <v>2.496</v>
      </c>
      <c r="U498" s="75">
        <v>2.496</v>
      </c>
      <c r="V498" s="75">
        <v>2.496</v>
      </c>
      <c r="W498" s="75">
        <v>2.496</v>
      </c>
      <c r="X498" s="75">
        <v>2.496</v>
      </c>
      <c r="Y498" s="82">
        <v>2.496</v>
      </c>
    </row>
    <row r="499" spans="1:25" s="62" customFormat="1" ht="18.75" customHeight="1" thickBot="1" x14ac:dyDescent="0.25">
      <c r="A499" s="130">
        <v>4</v>
      </c>
      <c r="B499" s="131">
        <f t="shared" ref="B499:Y499" si="161">SUM(B500:B503)</f>
        <v>989.86599999999987</v>
      </c>
      <c r="C499" s="132">
        <f t="shared" si="161"/>
        <v>969.74599999999998</v>
      </c>
      <c r="D499" s="132">
        <f t="shared" si="161"/>
        <v>964.43600000000004</v>
      </c>
      <c r="E499" s="132">
        <f t="shared" si="161"/>
        <v>968.09599999999989</v>
      </c>
      <c r="F499" s="132">
        <f t="shared" si="161"/>
        <v>969.25599999999997</v>
      </c>
      <c r="G499" s="132">
        <f t="shared" si="161"/>
        <v>969.80599999999993</v>
      </c>
      <c r="H499" s="132">
        <f t="shared" si="161"/>
        <v>975.48599999999999</v>
      </c>
      <c r="I499" s="132">
        <f t="shared" si="161"/>
        <v>962.3359999999999</v>
      </c>
      <c r="J499" s="132">
        <f t="shared" si="161"/>
        <v>958.27599999999995</v>
      </c>
      <c r="K499" s="133">
        <f t="shared" si="161"/>
        <v>957.5859999999999</v>
      </c>
      <c r="L499" s="132">
        <f t="shared" si="161"/>
        <v>956.06599999999992</v>
      </c>
      <c r="M499" s="134">
        <f t="shared" si="161"/>
        <v>958.02599999999995</v>
      </c>
      <c r="N499" s="133">
        <f t="shared" si="161"/>
        <v>964.42600000000004</v>
      </c>
      <c r="O499" s="132">
        <f t="shared" si="161"/>
        <v>941.226</v>
      </c>
      <c r="P499" s="134">
        <f t="shared" si="161"/>
        <v>945.78599999999994</v>
      </c>
      <c r="Q499" s="135">
        <f t="shared" si="161"/>
        <v>967.63600000000008</v>
      </c>
      <c r="R499" s="132">
        <f t="shared" si="161"/>
        <v>985.68600000000004</v>
      </c>
      <c r="S499" s="135">
        <f t="shared" si="161"/>
        <v>992.87599999999986</v>
      </c>
      <c r="T499" s="132">
        <f t="shared" si="161"/>
        <v>981.86599999999987</v>
      </c>
      <c r="U499" s="132">
        <f t="shared" si="161"/>
        <v>968.99599999999998</v>
      </c>
      <c r="V499" s="132">
        <f t="shared" si="161"/>
        <v>971.93600000000004</v>
      </c>
      <c r="W499" s="132">
        <f t="shared" si="161"/>
        <v>979.36599999999987</v>
      </c>
      <c r="X499" s="132">
        <f t="shared" si="161"/>
        <v>972.65600000000006</v>
      </c>
      <c r="Y499" s="136">
        <f t="shared" si="161"/>
        <v>955.88600000000008</v>
      </c>
    </row>
    <row r="500" spans="1:25" s="62" customFormat="1" ht="18.75" hidden="1" customHeight="1" outlineLevel="1" x14ac:dyDescent="0.2">
      <c r="A500" s="58" t="s">
        <v>8</v>
      </c>
      <c r="B500" s="120">
        <f>B26</f>
        <v>810.05</v>
      </c>
      <c r="C500" s="121">
        <f t="shared" ref="C500:Y500" si="162">C26</f>
        <v>789.93</v>
      </c>
      <c r="D500" s="121">
        <f t="shared" si="162"/>
        <v>784.62</v>
      </c>
      <c r="E500" s="122">
        <f t="shared" si="162"/>
        <v>788.28</v>
      </c>
      <c r="F500" s="121">
        <f t="shared" si="162"/>
        <v>789.44</v>
      </c>
      <c r="G500" s="121">
        <f t="shared" si="162"/>
        <v>789.99</v>
      </c>
      <c r="H500" s="121">
        <f t="shared" si="162"/>
        <v>795.67</v>
      </c>
      <c r="I500" s="121">
        <f t="shared" si="162"/>
        <v>782.52</v>
      </c>
      <c r="J500" s="123">
        <f t="shared" si="162"/>
        <v>778.46</v>
      </c>
      <c r="K500" s="121">
        <f t="shared" si="162"/>
        <v>777.77</v>
      </c>
      <c r="L500" s="121">
        <f t="shared" si="162"/>
        <v>776.25</v>
      </c>
      <c r="M500" s="121">
        <f t="shared" si="162"/>
        <v>778.21</v>
      </c>
      <c r="N500" s="121">
        <f t="shared" si="162"/>
        <v>784.61</v>
      </c>
      <c r="O500" s="121">
        <f t="shared" si="162"/>
        <v>761.41</v>
      </c>
      <c r="P500" s="121">
        <f t="shared" si="162"/>
        <v>765.97</v>
      </c>
      <c r="Q500" s="121">
        <f t="shared" si="162"/>
        <v>787.82</v>
      </c>
      <c r="R500" s="121">
        <f t="shared" si="162"/>
        <v>805.87</v>
      </c>
      <c r="S500" s="121">
        <f t="shared" si="162"/>
        <v>813.06</v>
      </c>
      <c r="T500" s="121">
        <f t="shared" si="162"/>
        <v>802.05</v>
      </c>
      <c r="U500" s="121">
        <f t="shared" si="162"/>
        <v>789.18</v>
      </c>
      <c r="V500" s="121">
        <f t="shared" si="162"/>
        <v>792.12</v>
      </c>
      <c r="W500" s="121">
        <f t="shared" si="162"/>
        <v>799.55</v>
      </c>
      <c r="X500" s="121">
        <f t="shared" si="162"/>
        <v>792.84</v>
      </c>
      <c r="Y500" s="124">
        <f t="shared" si="162"/>
        <v>776.07</v>
      </c>
    </row>
    <row r="501" spans="1:25" s="62" customFormat="1" ht="18.75" hidden="1" customHeight="1" outlineLevel="1" x14ac:dyDescent="0.2">
      <c r="A501" s="57" t="s">
        <v>9</v>
      </c>
      <c r="B501" s="76">
        <v>177.32</v>
      </c>
      <c r="C501" s="74">
        <v>177.32</v>
      </c>
      <c r="D501" s="74">
        <v>177.32</v>
      </c>
      <c r="E501" s="74">
        <v>177.32</v>
      </c>
      <c r="F501" s="74">
        <v>177.32</v>
      </c>
      <c r="G501" s="74">
        <v>177.32</v>
      </c>
      <c r="H501" s="74">
        <v>177.32</v>
      </c>
      <c r="I501" s="74">
        <v>177.32</v>
      </c>
      <c r="J501" s="74">
        <v>177.32</v>
      </c>
      <c r="K501" s="74">
        <v>177.32</v>
      </c>
      <c r="L501" s="74">
        <v>177.32</v>
      </c>
      <c r="M501" s="74">
        <v>177.32</v>
      </c>
      <c r="N501" s="74">
        <v>177.32</v>
      </c>
      <c r="O501" s="74">
        <v>177.32</v>
      </c>
      <c r="P501" s="74">
        <v>177.32</v>
      </c>
      <c r="Q501" s="74">
        <v>177.32</v>
      </c>
      <c r="R501" s="74">
        <v>177.32</v>
      </c>
      <c r="S501" s="74">
        <v>177.32</v>
      </c>
      <c r="T501" s="74">
        <v>177.32</v>
      </c>
      <c r="U501" s="74">
        <v>177.32</v>
      </c>
      <c r="V501" s="74">
        <v>177.32</v>
      </c>
      <c r="W501" s="74">
        <v>177.32</v>
      </c>
      <c r="X501" s="74">
        <v>177.32</v>
      </c>
      <c r="Y501" s="81">
        <v>177.32</v>
      </c>
    </row>
    <row r="502" spans="1:25" s="62" customFormat="1" ht="18.75" hidden="1" customHeight="1" outlineLevel="1" x14ac:dyDescent="0.2">
      <c r="A502" s="58" t="s">
        <v>10</v>
      </c>
      <c r="B502" s="76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81"/>
    </row>
    <row r="503" spans="1:25" s="62" customFormat="1" ht="18.75" hidden="1" customHeight="1" outlineLevel="1" thickBot="1" x14ac:dyDescent="0.25">
      <c r="A503" s="147" t="s">
        <v>11</v>
      </c>
      <c r="B503" s="77">
        <v>2.496</v>
      </c>
      <c r="C503" s="75">
        <v>2.496</v>
      </c>
      <c r="D503" s="75">
        <v>2.496</v>
      </c>
      <c r="E503" s="75">
        <v>2.496</v>
      </c>
      <c r="F503" s="75">
        <v>2.496</v>
      </c>
      <c r="G503" s="75">
        <v>2.496</v>
      </c>
      <c r="H503" s="75">
        <v>2.496</v>
      </c>
      <c r="I503" s="75">
        <v>2.496</v>
      </c>
      <c r="J503" s="75">
        <v>2.496</v>
      </c>
      <c r="K503" s="75">
        <v>2.496</v>
      </c>
      <c r="L503" s="75">
        <v>2.496</v>
      </c>
      <c r="M503" s="75">
        <v>2.496</v>
      </c>
      <c r="N503" s="75">
        <v>2.496</v>
      </c>
      <c r="O503" s="75">
        <v>2.496</v>
      </c>
      <c r="P503" s="75">
        <v>2.496</v>
      </c>
      <c r="Q503" s="75">
        <v>2.496</v>
      </c>
      <c r="R503" s="75">
        <v>2.496</v>
      </c>
      <c r="S503" s="75">
        <v>2.496</v>
      </c>
      <c r="T503" s="75">
        <v>2.496</v>
      </c>
      <c r="U503" s="75">
        <v>2.496</v>
      </c>
      <c r="V503" s="75">
        <v>2.496</v>
      </c>
      <c r="W503" s="75">
        <v>2.496</v>
      </c>
      <c r="X503" s="75">
        <v>2.496</v>
      </c>
      <c r="Y503" s="82">
        <v>2.496</v>
      </c>
    </row>
    <row r="504" spans="1:25" s="62" customFormat="1" ht="18.75" customHeight="1" collapsed="1" thickBot="1" x14ac:dyDescent="0.25">
      <c r="A504" s="109">
        <v>5</v>
      </c>
      <c r="B504" s="138">
        <f t="shared" ref="B504:Y504" si="163">SUM(B505:B508)</f>
        <v>956.41600000000005</v>
      </c>
      <c r="C504" s="139">
        <f t="shared" si="163"/>
        <v>934.85599999999988</v>
      </c>
      <c r="D504" s="139">
        <f t="shared" si="163"/>
        <v>922.42600000000004</v>
      </c>
      <c r="E504" s="139">
        <f t="shared" si="163"/>
        <v>929.03599999999994</v>
      </c>
      <c r="F504" s="139">
        <f t="shared" si="163"/>
        <v>913.726</v>
      </c>
      <c r="G504" s="139">
        <f t="shared" si="163"/>
        <v>921.32599999999991</v>
      </c>
      <c r="H504" s="139">
        <f t="shared" si="163"/>
        <v>961.53599999999994</v>
      </c>
      <c r="I504" s="139">
        <f t="shared" si="163"/>
        <v>947.06599999999992</v>
      </c>
      <c r="J504" s="139">
        <f t="shared" si="163"/>
        <v>949.04599999999994</v>
      </c>
      <c r="K504" s="140">
        <f t="shared" si="163"/>
        <v>952.03599999999994</v>
      </c>
      <c r="L504" s="139">
        <f t="shared" si="163"/>
        <v>946.67600000000004</v>
      </c>
      <c r="M504" s="141">
        <f t="shared" si="163"/>
        <v>925.75599999999997</v>
      </c>
      <c r="N504" s="140">
        <f t="shared" si="163"/>
        <v>934.17600000000004</v>
      </c>
      <c r="O504" s="139">
        <f t="shared" si="163"/>
        <v>934.0859999999999</v>
      </c>
      <c r="P504" s="141">
        <f t="shared" si="163"/>
        <v>921.56599999999992</v>
      </c>
      <c r="Q504" s="142">
        <f t="shared" si="163"/>
        <v>954.16600000000005</v>
      </c>
      <c r="R504" s="139">
        <f t="shared" si="163"/>
        <v>962.04599999999994</v>
      </c>
      <c r="S504" s="142">
        <f t="shared" si="163"/>
        <v>964.79599999999994</v>
      </c>
      <c r="T504" s="139">
        <f t="shared" si="163"/>
        <v>959.64600000000007</v>
      </c>
      <c r="U504" s="139">
        <f t="shared" si="163"/>
        <v>949.36599999999987</v>
      </c>
      <c r="V504" s="139">
        <f t="shared" si="163"/>
        <v>960.61599999999987</v>
      </c>
      <c r="W504" s="139">
        <f t="shared" si="163"/>
        <v>945.01599999999996</v>
      </c>
      <c r="X504" s="139">
        <f t="shared" si="163"/>
        <v>949.39600000000007</v>
      </c>
      <c r="Y504" s="143">
        <f t="shared" si="163"/>
        <v>946.98599999999999</v>
      </c>
    </row>
    <row r="505" spans="1:25" s="62" customFormat="1" ht="18.75" hidden="1" customHeight="1" outlineLevel="1" x14ac:dyDescent="0.2">
      <c r="A505" s="56" t="s">
        <v>8</v>
      </c>
      <c r="B505" s="76">
        <f>B31</f>
        <v>776.6</v>
      </c>
      <c r="C505" s="71">
        <f t="shared" ref="C505:Y505" si="164">C31</f>
        <v>755.04</v>
      </c>
      <c r="D505" s="71">
        <f t="shared" si="164"/>
        <v>742.61</v>
      </c>
      <c r="E505" s="72">
        <f t="shared" si="164"/>
        <v>749.22</v>
      </c>
      <c r="F505" s="71">
        <f t="shared" si="164"/>
        <v>733.91</v>
      </c>
      <c r="G505" s="71">
        <f t="shared" si="164"/>
        <v>741.51</v>
      </c>
      <c r="H505" s="71">
        <f t="shared" si="164"/>
        <v>781.72</v>
      </c>
      <c r="I505" s="71">
        <f t="shared" si="164"/>
        <v>767.25</v>
      </c>
      <c r="J505" s="73">
        <f t="shared" si="164"/>
        <v>769.23</v>
      </c>
      <c r="K505" s="71">
        <f t="shared" si="164"/>
        <v>772.22</v>
      </c>
      <c r="L505" s="71">
        <f t="shared" si="164"/>
        <v>766.86</v>
      </c>
      <c r="M505" s="71">
        <f t="shared" si="164"/>
        <v>745.94</v>
      </c>
      <c r="N505" s="71">
        <f t="shared" si="164"/>
        <v>754.36</v>
      </c>
      <c r="O505" s="71">
        <f t="shared" si="164"/>
        <v>754.27</v>
      </c>
      <c r="P505" s="71">
        <f t="shared" si="164"/>
        <v>741.75</v>
      </c>
      <c r="Q505" s="71">
        <f t="shared" si="164"/>
        <v>774.35</v>
      </c>
      <c r="R505" s="71">
        <f t="shared" si="164"/>
        <v>782.23</v>
      </c>
      <c r="S505" s="71">
        <f t="shared" si="164"/>
        <v>784.98</v>
      </c>
      <c r="T505" s="71">
        <f t="shared" si="164"/>
        <v>779.83</v>
      </c>
      <c r="U505" s="71">
        <f t="shared" si="164"/>
        <v>769.55</v>
      </c>
      <c r="V505" s="71">
        <f t="shared" si="164"/>
        <v>780.8</v>
      </c>
      <c r="W505" s="71">
        <f t="shared" si="164"/>
        <v>765.2</v>
      </c>
      <c r="X505" s="71">
        <f t="shared" si="164"/>
        <v>769.58</v>
      </c>
      <c r="Y505" s="79">
        <f t="shared" si="164"/>
        <v>767.17</v>
      </c>
    </row>
    <row r="506" spans="1:25" s="62" customFormat="1" ht="18.75" hidden="1" customHeight="1" outlineLevel="1" x14ac:dyDescent="0.2">
      <c r="A506" s="57" t="s">
        <v>9</v>
      </c>
      <c r="B506" s="76">
        <v>177.32</v>
      </c>
      <c r="C506" s="74">
        <v>177.32</v>
      </c>
      <c r="D506" s="74">
        <v>177.32</v>
      </c>
      <c r="E506" s="74">
        <v>177.32</v>
      </c>
      <c r="F506" s="74">
        <v>177.32</v>
      </c>
      <c r="G506" s="74">
        <v>177.32</v>
      </c>
      <c r="H506" s="74">
        <v>177.32</v>
      </c>
      <c r="I506" s="74">
        <v>177.32</v>
      </c>
      <c r="J506" s="74">
        <v>177.32</v>
      </c>
      <c r="K506" s="74">
        <v>177.32</v>
      </c>
      <c r="L506" s="74">
        <v>177.32</v>
      </c>
      <c r="M506" s="74">
        <v>177.32</v>
      </c>
      <c r="N506" s="74">
        <v>177.32</v>
      </c>
      <c r="O506" s="74">
        <v>177.32</v>
      </c>
      <c r="P506" s="74">
        <v>177.32</v>
      </c>
      <c r="Q506" s="74">
        <v>177.32</v>
      </c>
      <c r="R506" s="74">
        <v>177.32</v>
      </c>
      <c r="S506" s="74">
        <v>177.32</v>
      </c>
      <c r="T506" s="74">
        <v>177.32</v>
      </c>
      <c r="U506" s="74">
        <v>177.32</v>
      </c>
      <c r="V506" s="74">
        <v>177.32</v>
      </c>
      <c r="W506" s="74">
        <v>177.32</v>
      </c>
      <c r="X506" s="74">
        <v>177.32</v>
      </c>
      <c r="Y506" s="81">
        <v>177.32</v>
      </c>
    </row>
    <row r="507" spans="1:25" s="62" customFormat="1" ht="18.75" hidden="1" customHeight="1" outlineLevel="1" x14ac:dyDescent="0.2">
      <c r="A507" s="58" t="s">
        <v>10</v>
      </c>
      <c r="B507" s="76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81"/>
    </row>
    <row r="508" spans="1:25" s="62" customFormat="1" ht="18.75" hidden="1" customHeight="1" outlineLevel="1" thickBot="1" x14ac:dyDescent="0.25">
      <c r="A508" s="147" t="s">
        <v>11</v>
      </c>
      <c r="B508" s="77">
        <v>2.496</v>
      </c>
      <c r="C508" s="75">
        <v>2.496</v>
      </c>
      <c r="D508" s="75">
        <v>2.496</v>
      </c>
      <c r="E508" s="75">
        <v>2.496</v>
      </c>
      <c r="F508" s="75">
        <v>2.496</v>
      </c>
      <c r="G508" s="75">
        <v>2.496</v>
      </c>
      <c r="H508" s="75">
        <v>2.496</v>
      </c>
      <c r="I508" s="75">
        <v>2.496</v>
      </c>
      <c r="J508" s="75">
        <v>2.496</v>
      </c>
      <c r="K508" s="75">
        <v>2.496</v>
      </c>
      <c r="L508" s="75">
        <v>2.496</v>
      </c>
      <c r="M508" s="75">
        <v>2.496</v>
      </c>
      <c r="N508" s="75">
        <v>2.496</v>
      </c>
      <c r="O508" s="75">
        <v>2.496</v>
      </c>
      <c r="P508" s="75">
        <v>2.496</v>
      </c>
      <c r="Q508" s="75">
        <v>2.496</v>
      </c>
      <c r="R508" s="75">
        <v>2.496</v>
      </c>
      <c r="S508" s="75">
        <v>2.496</v>
      </c>
      <c r="T508" s="75">
        <v>2.496</v>
      </c>
      <c r="U508" s="75">
        <v>2.496</v>
      </c>
      <c r="V508" s="75">
        <v>2.496</v>
      </c>
      <c r="W508" s="75">
        <v>2.496</v>
      </c>
      <c r="X508" s="75">
        <v>2.496</v>
      </c>
      <c r="Y508" s="82">
        <v>2.496</v>
      </c>
    </row>
    <row r="509" spans="1:25" s="62" customFormat="1" ht="18.75" customHeight="1" collapsed="1" thickBot="1" x14ac:dyDescent="0.25">
      <c r="A509" s="112">
        <v>6</v>
      </c>
      <c r="B509" s="101">
        <f t="shared" ref="B509:Y509" si="165">SUM(B510:B513)</f>
        <v>952.226</v>
      </c>
      <c r="C509" s="102">
        <f t="shared" si="165"/>
        <v>942.15600000000006</v>
      </c>
      <c r="D509" s="102">
        <f t="shared" si="165"/>
        <v>945.3359999999999</v>
      </c>
      <c r="E509" s="103">
        <f t="shared" si="165"/>
        <v>953.13600000000008</v>
      </c>
      <c r="F509" s="103">
        <f t="shared" si="165"/>
        <v>946.51599999999996</v>
      </c>
      <c r="G509" s="103">
        <f t="shared" si="165"/>
        <v>952.93600000000004</v>
      </c>
      <c r="H509" s="103">
        <f t="shared" si="165"/>
        <v>958.31599999999992</v>
      </c>
      <c r="I509" s="103">
        <f t="shared" si="165"/>
        <v>943.01599999999996</v>
      </c>
      <c r="J509" s="103">
        <f t="shared" si="165"/>
        <v>949.24599999999998</v>
      </c>
      <c r="K509" s="104">
        <f t="shared" si="165"/>
        <v>949.07599999999991</v>
      </c>
      <c r="L509" s="103">
        <f t="shared" si="165"/>
        <v>950.46600000000001</v>
      </c>
      <c r="M509" s="105">
        <f t="shared" si="165"/>
        <v>950.74599999999998</v>
      </c>
      <c r="N509" s="104">
        <f t="shared" si="165"/>
        <v>958.96600000000001</v>
      </c>
      <c r="O509" s="103">
        <f t="shared" si="165"/>
        <v>936.18600000000004</v>
      </c>
      <c r="P509" s="105">
        <f t="shared" si="165"/>
        <v>940.63600000000008</v>
      </c>
      <c r="Q509" s="106">
        <f t="shared" si="165"/>
        <v>963.19600000000003</v>
      </c>
      <c r="R509" s="103">
        <f t="shared" si="165"/>
        <v>971.11599999999987</v>
      </c>
      <c r="S509" s="106">
        <f t="shared" si="165"/>
        <v>980.37599999999986</v>
      </c>
      <c r="T509" s="103">
        <f t="shared" si="165"/>
        <v>968.42600000000004</v>
      </c>
      <c r="U509" s="102">
        <f t="shared" si="165"/>
        <v>957.30599999999993</v>
      </c>
      <c r="V509" s="102">
        <f t="shared" si="165"/>
        <v>966.56599999999992</v>
      </c>
      <c r="W509" s="102">
        <f t="shared" si="165"/>
        <v>942.42600000000004</v>
      </c>
      <c r="X509" s="102">
        <f t="shared" si="165"/>
        <v>947.35599999999988</v>
      </c>
      <c r="Y509" s="107">
        <f t="shared" si="165"/>
        <v>969.51599999999996</v>
      </c>
    </row>
    <row r="510" spans="1:25" s="62" customFormat="1" ht="18.75" hidden="1" customHeight="1" outlineLevel="1" x14ac:dyDescent="0.2">
      <c r="A510" s="56" t="s">
        <v>8</v>
      </c>
      <c r="B510" s="76">
        <f>B36</f>
        <v>772.41</v>
      </c>
      <c r="C510" s="71">
        <f t="shared" ref="C510:Y510" si="166">C36</f>
        <v>762.34</v>
      </c>
      <c r="D510" s="71">
        <f t="shared" si="166"/>
        <v>765.52</v>
      </c>
      <c r="E510" s="72">
        <f t="shared" si="166"/>
        <v>773.32</v>
      </c>
      <c r="F510" s="71">
        <f t="shared" si="166"/>
        <v>766.7</v>
      </c>
      <c r="G510" s="71">
        <f t="shared" si="166"/>
        <v>773.12</v>
      </c>
      <c r="H510" s="71">
        <f t="shared" si="166"/>
        <v>778.5</v>
      </c>
      <c r="I510" s="71">
        <f t="shared" si="166"/>
        <v>763.2</v>
      </c>
      <c r="J510" s="73">
        <f t="shared" si="166"/>
        <v>769.43</v>
      </c>
      <c r="K510" s="71">
        <f t="shared" si="166"/>
        <v>769.26</v>
      </c>
      <c r="L510" s="71">
        <f t="shared" si="166"/>
        <v>770.65</v>
      </c>
      <c r="M510" s="71">
        <f t="shared" si="166"/>
        <v>770.93</v>
      </c>
      <c r="N510" s="71">
        <f t="shared" si="166"/>
        <v>779.15</v>
      </c>
      <c r="O510" s="71">
        <f t="shared" si="166"/>
        <v>756.37</v>
      </c>
      <c r="P510" s="71">
        <f t="shared" si="166"/>
        <v>760.82</v>
      </c>
      <c r="Q510" s="71">
        <f t="shared" si="166"/>
        <v>783.38</v>
      </c>
      <c r="R510" s="71">
        <f t="shared" si="166"/>
        <v>791.3</v>
      </c>
      <c r="S510" s="71">
        <f t="shared" si="166"/>
        <v>800.56</v>
      </c>
      <c r="T510" s="71">
        <f t="shared" si="166"/>
        <v>788.61</v>
      </c>
      <c r="U510" s="71">
        <f t="shared" si="166"/>
        <v>777.49</v>
      </c>
      <c r="V510" s="71">
        <f t="shared" si="166"/>
        <v>786.75</v>
      </c>
      <c r="W510" s="71">
        <f t="shared" si="166"/>
        <v>762.61</v>
      </c>
      <c r="X510" s="71">
        <f t="shared" si="166"/>
        <v>767.54</v>
      </c>
      <c r="Y510" s="79">
        <f t="shared" si="166"/>
        <v>789.7</v>
      </c>
    </row>
    <row r="511" spans="1:25" s="62" customFormat="1" ht="18.75" hidden="1" customHeight="1" outlineLevel="1" x14ac:dyDescent="0.2">
      <c r="A511" s="57" t="s">
        <v>9</v>
      </c>
      <c r="B511" s="76">
        <v>177.32</v>
      </c>
      <c r="C511" s="74">
        <v>177.32</v>
      </c>
      <c r="D511" s="74">
        <v>177.32</v>
      </c>
      <c r="E511" s="74">
        <v>177.32</v>
      </c>
      <c r="F511" s="74">
        <v>177.32</v>
      </c>
      <c r="G511" s="74">
        <v>177.32</v>
      </c>
      <c r="H511" s="74">
        <v>177.32</v>
      </c>
      <c r="I511" s="74">
        <v>177.32</v>
      </c>
      <c r="J511" s="74">
        <v>177.32</v>
      </c>
      <c r="K511" s="74">
        <v>177.32</v>
      </c>
      <c r="L511" s="74">
        <v>177.32</v>
      </c>
      <c r="M511" s="74">
        <v>177.32</v>
      </c>
      <c r="N511" s="74">
        <v>177.32</v>
      </c>
      <c r="O511" s="74">
        <v>177.32</v>
      </c>
      <c r="P511" s="74">
        <v>177.32</v>
      </c>
      <c r="Q511" s="74">
        <v>177.32</v>
      </c>
      <c r="R511" s="74">
        <v>177.32</v>
      </c>
      <c r="S511" s="74">
        <v>177.32</v>
      </c>
      <c r="T511" s="74">
        <v>177.32</v>
      </c>
      <c r="U511" s="74">
        <v>177.32</v>
      </c>
      <c r="V511" s="74">
        <v>177.32</v>
      </c>
      <c r="W511" s="74">
        <v>177.32</v>
      </c>
      <c r="X511" s="74">
        <v>177.32</v>
      </c>
      <c r="Y511" s="81">
        <v>177.32</v>
      </c>
    </row>
    <row r="512" spans="1:25" s="62" customFormat="1" ht="18.75" hidden="1" customHeight="1" outlineLevel="1" x14ac:dyDescent="0.2">
      <c r="A512" s="58" t="s">
        <v>10</v>
      </c>
      <c r="B512" s="76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81"/>
    </row>
    <row r="513" spans="1:25" s="62" customFormat="1" ht="18.75" hidden="1" customHeight="1" outlineLevel="1" thickBot="1" x14ac:dyDescent="0.25">
      <c r="A513" s="147" t="s">
        <v>11</v>
      </c>
      <c r="B513" s="77">
        <v>2.496</v>
      </c>
      <c r="C513" s="75">
        <v>2.496</v>
      </c>
      <c r="D513" s="75">
        <v>2.496</v>
      </c>
      <c r="E513" s="75">
        <v>2.496</v>
      </c>
      <c r="F513" s="75">
        <v>2.496</v>
      </c>
      <c r="G513" s="75">
        <v>2.496</v>
      </c>
      <c r="H513" s="75">
        <v>2.496</v>
      </c>
      <c r="I513" s="75">
        <v>2.496</v>
      </c>
      <c r="J513" s="75">
        <v>2.496</v>
      </c>
      <c r="K513" s="75">
        <v>2.496</v>
      </c>
      <c r="L513" s="75">
        <v>2.496</v>
      </c>
      <c r="M513" s="75">
        <v>2.496</v>
      </c>
      <c r="N513" s="75">
        <v>2.496</v>
      </c>
      <c r="O513" s="75">
        <v>2.496</v>
      </c>
      <c r="P513" s="75">
        <v>2.496</v>
      </c>
      <c r="Q513" s="75">
        <v>2.496</v>
      </c>
      <c r="R513" s="75">
        <v>2.496</v>
      </c>
      <c r="S513" s="75">
        <v>2.496</v>
      </c>
      <c r="T513" s="75">
        <v>2.496</v>
      </c>
      <c r="U513" s="75">
        <v>2.496</v>
      </c>
      <c r="V513" s="75">
        <v>2.496</v>
      </c>
      <c r="W513" s="75">
        <v>2.496</v>
      </c>
      <c r="X513" s="75">
        <v>2.496</v>
      </c>
      <c r="Y513" s="82">
        <v>2.496</v>
      </c>
    </row>
    <row r="514" spans="1:25" s="62" customFormat="1" ht="18.75" customHeight="1" collapsed="1" thickBot="1" x14ac:dyDescent="0.25">
      <c r="A514" s="109">
        <v>7</v>
      </c>
      <c r="B514" s="101">
        <f t="shared" ref="B514:Y514" si="167">SUM(B515:B518)</f>
        <v>965.63600000000008</v>
      </c>
      <c r="C514" s="102">
        <f t="shared" si="167"/>
        <v>922.64600000000007</v>
      </c>
      <c r="D514" s="102">
        <f t="shared" si="167"/>
        <v>842.95600000000002</v>
      </c>
      <c r="E514" s="103">
        <f t="shared" si="167"/>
        <v>869.10599999999988</v>
      </c>
      <c r="F514" s="103">
        <f t="shared" si="167"/>
        <v>959.05599999999993</v>
      </c>
      <c r="G514" s="103">
        <f t="shared" si="167"/>
        <v>958.48599999999999</v>
      </c>
      <c r="H514" s="103">
        <f t="shared" si="167"/>
        <v>956.92600000000004</v>
      </c>
      <c r="I514" s="103">
        <f t="shared" si="167"/>
        <v>942.476</v>
      </c>
      <c r="J514" s="103">
        <f t="shared" si="167"/>
        <v>948.39600000000007</v>
      </c>
      <c r="K514" s="104">
        <f t="shared" si="167"/>
        <v>940.14600000000007</v>
      </c>
      <c r="L514" s="103">
        <f t="shared" si="167"/>
        <v>946.99599999999998</v>
      </c>
      <c r="M514" s="105">
        <f t="shared" si="167"/>
        <v>947.27599999999995</v>
      </c>
      <c r="N514" s="104">
        <f t="shared" si="167"/>
        <v>951.89600000000007</v>
      </c>
      <c r="O514" s="103">
        <f t="shared" si="167"/>
        <v>932.27599999999995</v>
      </c>
      <c r="P514" s="105">
        <f t="shared" si="167"/>
        <v>935.14600000000007</v>
      </c>
      <c r="Q514" s="106">
        <f t="shared" si="167"/>
        <v>963.66600000000005</v>
      </c>
      <c r="R514" s="103">
        <f t="shared" si="167"/>
        <v>977.71600000000001</v>
      </c>
      <c r="S514" s="106">
        <f t="shared" si="167"/>
        <v>977.75599999999997</v>
      </c>
      <c r="T514" s="103">
        <f t="shared" si="167"/>
        <v>971.02599999999995</v>
      </c>
      <c r="U514" s="102">
        <f t="shared" si="167"/>
        <v>922.30599999999993</v>
      </c>
      <c r="V514" s="102">
        <f t="shared" si="167"/>
        <v>964.50599999999997</v>
      </c>
      <c r="W514" s="102">
        <f t="shared" si="167"/>
        <v>966.17600000000004</v>
      </c>
      <c r="X514" s="102">
        <f t="shared" si="167"/>
        <v>961.76599999999996</v>
      </c>
      <c r="Y514" s="107">
        <f t="shared" si="167"/>
        <v>960.76599999999996</v>
      </c>
    </row>
    <row r="515" spans="1:25" s="62" customFormat="1" ht="18.75" hidden="1" customHeight="1" outlineLevel="1" x14ac:dyDescent="0.2">
      <c r="A515" s="56" t="s">
        <v>8</v>
      </c>
      <c r="B515" s="76">
        <f>B41</f>
        <v>785.82</v>
      </c>
      <c r="C515" s="71">
        <f t="shared" ref="C515:Y515" si="168">C41</f>
        <v>742.83</v>
      </c>
      <c r="D515" s="71">
        <f t="shared" si="168"/>
        <v>663.14</v>
      </c>
      <c r="E515" s="72">
        <f t="shared" si="168"/>
        <v>689.29</v>
      </c>
      <c r="F515" s="71">
        <f t="shared" si="168"/>
        <v>779.24</v>
      </c>
      <c r="G515" s="71">
        <f t="shared" si="168"/>
        <v>778.67</v>
      </c>
      <c r="H515" s="71">
        <f t="shared" si="168"/>
        <v>777.11</v>
      </c>
      <c r="I515" s="71">
        <f t="shared" si="168"/>
        <v>762.66</v>
      </c>
      <c r="J515" s="73">
        <f t="shared" si="168"/>
        <v>768.58</v>
      </c>
      <c r="K515" s="71">
        <f t="shared" si="168"/>
        <v>760.33</v>
      </c>
      <c r="L515" s="71">
        <f t="shared" si="168"/>
        <v>767.18</v>
      </c>
      <c r="M515" s="71">
        <f t="shared" si="168"/>
        <v>767.46</v>
      </c>
      <c r="N515" s="71">
        <f t="shared" si="168"/>
        <v>772.08</v>
      </c>
      <c r="O515" s="71">
        <f t="shared" si="168"/>
        <v>752.46</v>
      </c>
      <c r="P515" s="71">
        <f t="shared" si="168"/>
        <v>755.33</v>
      </c>
      <c r="Q515" s="71">
        <f t="shared" si="168"/>
        <v>783.85</v>
      </c>
      <c r="R515" s="71">
        <f t="shared" si="168"/>
        <v>797.9</v>
      </c>
      <c r="S515" s="71">
        <f t="shared" si="168"/>
        <v>797.94</v>
      </c>
      <c r="T515" s="71">
        <f t="shared" si="168"/>
        <v>791.21</v>
      </c>
      <c r="U515" s="71">
        <f t="shared" si="168"/>
        <v>742.49</v>
      </c>
      <c r="V515" s="71">
        <f t="shared" si="168"/>
        <v>784.69</v>
      </c>
      <c r="W515" s="71">
        <f t="shared" si="168"/>
        <v>786.36</v>
      </c>
      <c r="X515" s="71">
        <f t="shared" si="168"/>
        <v>781.95</v>
      </c>
      <c r="Y515" s="79">
        <f t="shared" si="168"/>
        <v>780.95</v>
      </c>
    </row>
    <row r="516" spans="1:25" s="62" customFormat="1" ht="18.75" hidden="1" customHeight="1" outlineLevel="1" x14ac:dyDescent="0.2">
      <c r="A516" s="57" t="s">
        <v>9</v>
      </c>
      <c r="B516" s="76">
        <v>177.32</v>
      </c>
      <c r="C516" s="74">
        <v>177.32</v>
      </c>
      <c r="D516" s="74">
        <v>177.32</v>
      </c>
      <c r="E516" s="74">
        <v>177.32</v>
      </c>
      <c r="F516" s="74">
        <v>177.32</v>
      </c>
      <c r="G516" s="74">
        <v>177.32</v>
      </c>
      <c r="H516" s="74">
        <v>177.32</v>
      </c>
      <c r="I516" s="74">
        <v>177.32</v>
      </c>
      <c r="J516" s="74">
        <v>177.32</v>
      </c>
      <c r="K516" s="74">
        <v>177.32</v>
      </c>
      <c r="L516" s="74">
        <v>177.32</v>
      </c>
      <c r="M516" s="74">
        <v>177.32</v>
      </c>
      <c r="N516" s="74">
        <v>177.32</v>
      </c>
      <c r="O516" s="74">
        <v>177.32</v>
      </c>
      <c r="P516" s="74">
        <v>177.32</v>
      </c>
      <c r="Q516" s="74">
        <v>177.32</v>
      </c>
      <c r="R516" s="74">
        <v>177.32</v>
      </c>
      <c r="S516" s="74">
        <v>177.32</v>
      </c>
      <c r="T516" s="74">
        <v>177.32</v>
      </c>
      <c r="U516" s="74">
        <v>177.32</v>
      </c>
      <c r="V516" s="74">
        <v>177.32</v>
      </c>
      <c r="W516" s="74">
        <v>177.32</v>
      </c>
      <c r="X516" s="74">
        <v>177.32</v>
      </c>
      <c r="Y516" s="81">
        <v>177.32</v>
      </c>
    </row>
    <row r="517" spans="1:25" s="62" customFormat="1" ht="18.75" hidden="1" customHeight="1" outlineLevel="1" x14ac:dyDescent="0.2">
      <c r="A517" s="58" t="s">
        <v>10</v>
      </c>
      <c r="B517" s="76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81"/>
    </row>
    <row r="518" spans="1:25" s="62" customFormat="1" ht="18.75" hidden="1" customHeight="1" outlineLevel="1" thickBot="1" x14ac:dyDescent="0.25">
      <c r="A518" s="147" t="s">
        <v>11</v>
      </c>
      <c r="B518" s="77">
        <v>2.496</v>
      </c>
      <c r="C518" s="75">
        <v>2.496</v>
      </c>
      <c r="D518" s="75">
        <v>2.496</v>
      </c>
      <c r="E518" s="75">
        <v>2.496</v>
      </c>
      <c r="F518" s="75">
        <v>2.496</v>
      </c>
      <c r="G518" s="75">
        <v>2.496</v>
      </c>
      <c r="H518" s="75">
        <v>2.496</v>
      </c>
      <c r="I518" s="75">
        <v>2.496</v>
      </c>
      <c r="J518" s="75">
        <v>2.496</v>
      </c>
      <c r="K518" s="75">
        <v>2.496</v>
      </c>
      <c r="L518" s="75">
        <v>2.496</v>
      </c>
      <c r="M518" s="75">
        <v>2.496</v>
      </c>
      <c r="N518" s="75">
        <v>2.496</v>
      </c>
      <c r="O518" s="75">
        <v>2.496</v>
      </c>
      <c r="P518" s="75">
        <v>2.496</v>
      </c>
      <c r="Q518" s="75">
        <v>2.496</v>
      </c>
      <c r="R518" s="75">
        <v>2.496</v>
      </c>
      <c r="S518" s="75">
        <v>2.496</v>
      </c>
      <c r="T518" s="75">
        <v>2.496</v>
      </c>
      <c r="U518" s="75">
        <v>2.496</v>
      </c>
      <c r="V518" s="75">
        <v>2.496</v>
      </c>
      <c r="W518" s="75">
        <v>2.496</v>
      </c>
      <c r="X518" s="75">
        <v>2.496</v>
      </c>
      <c r="Y518" s="82">
        <v>2.496</v>
      </c>
    </row>
    <row r="519" spans="1:25" s="62" customFormat="1" ht="18.75" customHeight="1" collapsed="1" thickBot="1" x14ac:dyDescent="0.25">
      <c r="A519" s="112">
        <v>8</v>
      </c>
      <c r="B519" s="101">
        <f t="shared" ref="B519:Y519" si="169">SUM(B520:B523)</f>
        <v>948.37599999999986</v>
      </c>
      <c r="C519" s="102">
        <f t="shared" si="169"/>
        <v>938.09599999999989</v>
      </c>
      <c r="D519" s="102">
        <f t="shared" si="169"/>
        <v>888.20600000000002</v>
      </c>
      <c r="E519" s="103">
        <f t="shared" si="169"/>
        <v>897.77599999999995</v>
      </c>
      <c r="F519" s="103">
        <f t="shared" si="169"/>
        <v>1034.9460000000001</v>
      </c>
      <c r="G519" s="103">
        <f t="shared" si="169"/>
        <v>1036.9960000000001</v>
      </c>
      <c r="H519" s="103">
        <f t="shared" si="169"/>
        <v>1036.2060000000001</v>
      </c>
      <c r="I519" s="103">
        <f t="shared" si="169"/>
        <v>1016.3559999999999</v>
      </c>
      <c r="J519" s="103">
        <f t="shared" si="169"/>
        <v>1021.206</v>
      </c>
      <c r="K519" s="104">
        <f t="shared" si="169"/>
        <v>991.37599999999986</v>
      </c>
      <c r="L519" s="103">
        <f t="shared" si="169"/>
        <v>992.18600000000004</v>
      </c>
      <c r="M519" s="105">
        <f t="shared" si="169"/>
        <v>990.36599999999987</v>
      </c>
      <c r="N519" s="104">
        <f t="shared" si="169"/>
        <v>998.63600000000008</v>
      </c>
      <c r="O519" s="103">
        <f t="shared" si="169"/>
        <v>974.89600000000007</v>
      </c>
      <c r="P519" s="105">
        <f t="shared" si="169"/>
        <v>943.44600000000003</v>
      </c>
      <c r="Q519" s="106">
        <f t="shared" si="169"/>
        <v>960.82599999999991</v>
      </c>
      <c r="R519" s="103">
        <f t="shared" si="169"/>
        <v>979.91600000000005</v>
      </c>
      <c r="S519" s="106">
        <f t="shared" si="169"/>
        <v>986.78599999999994</v>
      </c>
      <c r="T519" s="103">
        <f t="shared" si="169"/>
        <v>970.52599999999995</v>
      </c>
      <c r="U519" s="102">
        <f t="shared" si="169"/>
        <v>957.57599999999991</v>
      </c>
      <c r="V519" s="102">
        <f t="shared" si="169"/>
        <v>962.15600000000006</v>
      </c>
      <c r="W519" s="102">
        <f t="shared" si="169"/>
        <v>971.45600000000002</v>
      </c>
      <c r="X519" s="102">
        <f t="shared" si="169"/>
        <v>961.56599999999992</v>
      </c>
      <c r="Y519" s="107">
        <f t="shared" si="169"/>
        <v>981.34599999999989</v>
      </c>
    </row>
    <row r="520" spans="1:25" s="62" customFormat="1" ht="18.75" hidden="1" customHeight="1" outlineLevel="1" x14ac:dyDescent="0.2">
      <c r="A520" s="56" t="s">
        <v>8</v>
      </c>
      <c r="B520" s="76">
        <f>B46</f>
        <v>768.56</v>
      </c>
      <c r="C520" s="71">
        <f t="shared" ref="C520:Y520" si="170">C46</f>
        <v>758.28</v>
      </c>
      <c r="D520" s="71">
        <f t="shared" si="170"/>
        <v>708.39</v>
      </c>
      <c r="E520" s="72">
        <f t="shared" si="170"/>
        <v>717.96</v>
      </c>
      <c r="F520" s="71">
        <f t="shared" si="170"/>
        <v>855.13</v>
      </c>
      <c r="G520" s="71">
        <f t="shared" si="170"/>
        <v>857.18</v>
      </c>
      <c r="H520" s="71">
        <f t="shared" si="170"/>
        <v>856.39</v>
      </c>
      <c r="I520" s="71">
        <f t="shared" si="170"/>
        <v>836.54</v>
      </c>
      <c r="J520" s="73">
        <f t="shared" si="170"/>
        <v>841.39</v>
      </c>
      <c r="K520" s="71">
        <f t="shared" si="170"/>
        <v>811.56</v>
      </c>
      <c r="L520" s="71">
        <f t="shared" si="170"/>
        <v>812.37</v>
      </c>
      <c r="M520" s="71">
        <f t="shared" si="170"/>
        <v>810.55</v>
      </c>
      <c r="N520" s="71">
        <f t="shared" si="170"/>
        <v>818.82</v>
      </c>
      <c r="O520" s="71">
        <f t="shared" si="170"/>
        <v>795.08</v>
      </c>
      <c r="P520" s="71">
        <f t="shared" si="170"/>
        <v>763.63</v>
      </c>
      <c r="Q520" s="71">
        <f t="shared" si="170"/>
        <v>781.01</v>
      </c>
      <c r="R520" s="71">
        <f t="shared" si="170"/>
        <v>800.1</v>
      </c>
      <c r="S520" s="71">
        <f t="shared" si="170"/>
        <v>806.97</v>
      </c>
      <c r="T520" s="71">
        <f t="shared" si="170"/>
        <v>790.71</v>
      </c>
      <c r="U520" s="71">
        <f t="shared" si="170"/>
        <v>777.76</v>
      </c>
      <c r="V520" s="71">
        <f t="shared" si="170"/>
        <v>782.34</v>
      </c>
      <c r="W520" s="71">
        <f t="shared" si="170"/>
        <v>791.64</v>
      </c>
      <c r="X520" s="71">
        <f t="shared" si="170"/>
        <v>781.75</v>
      </c>
      <c r="Y520" s="79">
        <f t="shared" si="170"/>
        <v>801.53</v>
      </c>
    </row>
    <row r="521" spans="1:25" s="62" customFormat="1" ht="18.75" hidden="1" customHeight="1" outlineLevel="1" x14ac:dyDescent="0.2">
      <c r="A521" s="57" t="s">
        <v>9</v>
      </c>
      <c r="B521" s="76">
        <v>177.32</v>
      </c>
      <c r="C521" s="74">
        <v>177.32</v>
      </c>
      <c r="D521" s="74">
        <v>177.32</v>
      </c>
      <c r="E521" s="74">
        <v>177.32</v>
      </c>
      <c r="F521" s="74">
        <v>177.32</v>
      </c>
      <c r="G521" s="74">
        <v>177.32</v>
      </c>
      <c r="H521" s="74">
        <v>177.32</v>
      </c>
      <c r="I521" s="74">
        <v>177.32</v>
      </c>
      <c r="J521" s="74">
        <v>177.32</v>
      </c>
      <c r="K521" s="74">
        <v>177.32</v>
      </c>
      <c r="L521" s="74">
        <v>177.32</v>
      </c>
      <c r="M521" s="74">
        <v>177.32</v>
      </c>
      <c r="N521" s="74">
        <v>177.32</v>
      </c>
      <c r="O521" s="74">
        <v>177.32</v>
      </c>
      <c r="P521" s="74">
        <v>177.32</v>
      </c>
      <c r="Q521" s="74">
        <v>177.32</v>
      </c>
      <c r="R521" s="74">
        <v>177.32</v>
      </c>
      <c r="S521" s="74">
        <v>177.32</v>
      </c>
      <c r="T521" s="74">
        <v>177.32</v>
      </c>
      <c r="U521" s="74">
        <v>177.32</v>
      </c>
      <c r="V521" s="74">
        <v>177.32</v>
      </c>
      <c r="W521" s="74">
        <v>177.32</v>
      </c>
      <c r="X521" s="74">
        <v>177.32</v>
      </c>
      <c r="Y521" s="81">
        <v>177.32</v>
      </c>
    </row>
    <row r="522" spans="1:25" s="62" customFormat="1" ht="18.75" hidden="1" customHeight="1" outlineLevel="1" x14ac:dyDescent="0.2">
      <c r="A522" s="58" t="s">
        <v>10</v>
      </c>
      <c r="B522" s="76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81"/>
    </row>
    <row r="523" spans="1:25" s="62" customFormat="1" ht="18.75" hidden="1" customHeight="1" outlineLevel="1" thickBot="1" x14ac:dyDescent="0.25">
      <c r="A523" s="147" t="s">
        <v>11</v>
      </c>
      <c r="B523" s="77">
        <v>2.496</v>
      </c>
      <c r="C523" s="75">
        <v>2.496</v>
      </c>
      <c r="D523" s="75">
        <v>2.496</v>
      </c>
      <c r="E523" s="75">
        <v>2.496</v>
      </c>
      <c r="F523" s="75">
        <v>2.496</v>
      </c>
      <c r="G523" s="75">
        <v>2.496</v>
      </c>
      <c r="H523" s="75">
        <v>2.496</v>
      </c>
      <c r="I523" s="75">
        <v>2.496</v>
      </c>
      <c r="J523" s="75">
        <v>2.496</v>
      </c>
      <c r="K523" s="75">
        <v>2.496</v>
      </c>
      <c r="L523" s="75">
        <v>2.496</v>
      </c>
      <c r="M523" s="75">
        <v>2.496</v>
      </c>
      <c r="N523" s="75">
        <v>2.496</v>
      </c>
      <c r="O523" s="75">
        <v>2.496</v>
      </c>
      <c r="P523" s="75">
        <v>2.496</v>
      </c>
      <c r="Q523" s="75">
        <v>2.496</v>
      </c>
      <c r="R523" s="75">
        <v>2.496</v>
      </c>
      <c r="S523" s="75">
        <v>2.496</v>
      </c>
      <c r="T523" s="75">
        <v>2.496</v>
      </c>
      <c r="U523" s="75">
        <v>2.496</v>
      </c>
      <c r="V523" s="75">
        <v>2.496</v>
      </c>
      <c r="W523" s="75">
        <v>2.496</v>
      </c>
      <c r="X523" s="75">
        <v>2.496</v>
      </c>
      <c r="Y523" s="82">
        <v>2.496</v>
      </c>
    </row>
    <row r="524" spans="1:25" s="62" customFormat="1" ht="18.75" customHeight="1" collapsed="1" thickBot="1" x14ac:dyDescent="0.25">
      <c r="A524" s="109">
        <v>9</v>
      </c>
      <c r="B524" s="101">
        <f t="shared" ref="B524:Y524" si="171">SUM(B525:B528)</f>
        <v>902.03599999999994</v>
      </c>
      <c r="C524" s="102">
        <f t="shared" si="171"/>
        <v>875.10599999999988</v>
      </c>
      <c r="D524" s="102">
        <f t="shared" si="171"/>
        <v>869.67600000000004</v>
      </c>
      <c r="E524" s="103">
        <f t="shared" si="171"/>
        <v>872.93600000000004</v>
      </c>
      <c r="F524" s="103">
        <f t="shared" si="171"/>
        <v>873.38600000000008</v>
      </c>
      <c r="G524" s="103">
        <f t="shared" si="171"/>
        <v>870.62599999999986</v>
      </c>
      <c r="H524" s="103">
        <f t="shared" si="171"/>
        <v>869.99599999999998</v>
      </c>
      <c r="I524" s="103">
        <f t="shared" si="171"/>
        <v>862.226</v>
      </c>
      <c r="J524" s="103">
        <f t="shared" si="171"/>
        <v>857.32599999999991</v>
      </c>
      <c r="K524" s="104">
        <f t="shared" si="171"/>
        <v>861.61599999999987</v>
      </c>
      <c r="L524" s="103">
        <f t="shared" si="171"/>
        <v>862.34599999999989</v>
      </c>
      <c r="M524" s="105">
        <f t="shared" si="171"/>
        <v>864.38600000000008</v>
      </c>
      <c r="N524" s="104">
        <f t="shared" si="171"/>
        <v>869.52599999999995</v>
      </c>
      <c r="O524" s="103">
        <f t="shared" si="171"/>
        <v>853.5859999999999</v>
      </c>
      <c r="P524" s="105">
        <f t="shared" si="171"/>
        <v>851.15600000000006</v>
      </c>
      <c r="Q524" s="106">
        <f t="shared" si="171"/>
        <v>869.62599999999986</v>
      </c>
      <c r="R524" s="103">
        <f t="shared" si="171"/>
        <v>888.16600000000005</v>
      </c>
      <c r="S524" s="106">
        <f t="shared" si="171"/>
        <v>893.03599999999994</v>
      </c>
      <c r="T524" s="103">
        <f t="shared" si="171"/>
        <v>879.85599999999988</v>
      </c>
      <c r="U524" s="102">
        <f t="shared" si="171"/>
        <v>865.01599999999996</v>
      </c>
      <c r="V524" s="102">
        <f t="shared" si="171"/>
        <v>872.39600000000007</v>
      </c>
      <c r="W524" s="102">
        <f t="shared" si="171"/>
        <v>870.80599999999993</v>
      </c>
      <c r="X524" s="102">
        <f t="shared" si="171"/>
        <v>882.23599999999999</v>
      </c>
      <c r="Y524" s="107">
        <f t="shared" si="171"/>
        <v>895.39600000000007</v>
      </c>
    </row>
    <row r="525" spans="1:25" s="62" customFormat="1" ht="18.75" hidden="1" customHeight="1" outlineLevel="1" x14ac:dyDescent="0.2">
      <c r="A525" s="56" t="s">
        <v>8</v>
      </c>
      <c r="B525" s="76">
        <f>B51</f>
        <v>722.22</v>
      </c>
      <c r="C525" s="71">
        <f t="shared" ref="C525:Y525" si="172">C51</f>
        <v>695.29</v>
      </c>
      <c r="D525" s="71">
        <f t="shared" si="172"/>
        <v>689.86</v>
      </c>
      <c r="E525" s="72">
        <f t="shared" si="172"/>
        <v>693.12</v>
      </c>
      <c r="F525" s="71">
        <f t="shared" si="172"/>
        <v>693.57</v>
      </c>
      <c r="G525" s="71">
        <f t="shared" si="172"/>
        <v>690.81</v>
      </c>
      <c r="H525" s="71">
        <f t="shared" si="172"/>
        <v>690.18</v>
      </c>
      <c r="I525" s="71">
        <f t="shared" si="172"/>
        <v>682.41</v>
      </c>
      <c r="J525" s="73">
        <f t="shared" si="172"/>
        <v>677.51</v>
      </c>
      <c r="K525" s="71">
        <f t="shared" si="172"/>
        <v>681.8</v>
      </c>
      <c r="L525" s="71">
        <f t="shared" si="172"/>
        <v>682.53</v>
      </c>
      <c r="M525" s="71">
        <f t="shared" si="172"/>
        <v>684.57</v>
      </c>
      <c r="N525" s="71">
        <f t="shared" si="172"/>
        <v>689.71</v>
      </c>
      <c r="O525" s="71">
        <f t="shared" si="172"/>
        <v>673.77</v>
      </c>
      <c r="P525" s="71">
        <f t="shared" si="172"/>
        <v>671.34</v>
      </c>
      <c r="Q525" s="71">
        <f t="shared" si="172"/>
        <v>689.81</v>
      </c>
      <c r="R525" s="71">
        <f t="shared" si="172"/>
        <v>708.35</v>
      </c>
      <c r="S525" s="71">
        <f t="shared" si="172"/>
        <v>713.22</v>
      </c>
      <c r="T525" s="71">
        <f t="shared" si="172"/>
        <v>700.04</v>
      </c>
      <c r="U525" s="71">
        <f t="shared" si="172"/>
        <v>685.2</v>
      </c>
      <c r="V525" s="71">
        <f t="shared" si="172"/>
        <v>692.58</v>
      </c>
      <c r="W525" s="71">
        <f t="shared" si="172"/>
        <v>690.99</v>
      </c>
      <c r="X525" s="71">
        <f t="shared" si="172"/>
        <v>702.42</v>
      </c>
      <c r="Y525" s="79">
        <f t="shared" si="172"/>
        <v>715.58</v>
      </c>
    </row>
    <row r="526" spans="1:25" s="62" customFormat="1" ht="18.75" hidden="1" customHeight="1" outlineLevel="1" x14ac:dyDescent="0.2">
      <c r="A526" s="57" t="s">
        <v>9</v>
      </c>
      <c r="B526" s="76">
        <v>177.32</v>
      </c>
      <c r="C526" s="74">
        <v>177.32</v>
      </c>
      <c r="D526" s="74">
        <v>177.32</v>
      </c>
      <c r="E526" s="74">
        <v>177.32</v>
      </c>
      <c r="F526" s="74">
        <v>177.32</v>
      </c>
      <c r="G526" s="74">
        <v>177.32</v>
      </c>
      <c r="H526" s="74">
        <v>177.32</v>
      </c>
      <c r="I526" s="74">
        <v>177.32</v>
      </c>
      <c r="J526" s="74">
        <v>177.32</v>
      </c>
      <c r="K526" s="74">
        <v>177.32</v>
      </c>
      <c r="L526" s="74">
        <v>177.32</v>
      </c>
      <c r="M526" s="74">
        <v>177.32</v>
      </c>
      <c r="N526" s="74">
        <v>177.32</v>
      </c>
      <c r="O526" s="74">
        <v>177.32</v>
      </c>
      <c r="P526" s="74">
        <v>177.32</v>
      </c>
      <c r="Q526" s="74">
        <v>177.32</v>
      </c>
      <c r="R526" s="74">
        <v>177.32</v>
      </c>
      <c r="S526" s="74">
        <v>177.32</v>
      </c>
      <c r="T526" s="74">
        <v>177.32</v>
      </c>
      <c r="U526" s="74">
        <v>177.32</v>
      </c>
      <c r="V526" s="74">
        <v>177.32</v>
      </c>
      <c r="W526" s="74">
        <v>177.32</v>
      </c>
      <c r="X526" s="74">
        <v>177.32</v>
      </c>
      <c r="Y526" s="81">
        <v>177.32</v>
      </c>
    </row>
    <row r="527" spans="1:25" s="62" customFormat="1" ht="18.75" hidden="1" customHeight="1" outlineLevel="1" x14ac:dyDescent="0.2">
      <c r="A527" s="58" t="s">
        <v>10</v>
      </c>
      <c r="B527" s="76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81"/>
    </row>
    <row r="528" spans="1:25" s="62" customFormat="1" ht="18.75" hidden="1" customHeight="1" outlineLevel="1" thickBot="1" x14ac:dyDescent="0.25">
      <c r="A528" s="147" t="s">
        <v>11</v>
      </c>
      <c r="B528" s="77">
        <v>2.496</v>
      </c>
      <c r="C528" s="75">
        <v>2.496</v>
      </c>
      <c r="D528" s="75">
        <v>2.496</v>
      </c>
      <c r="E528" s="75">
        <v>2.496</v>
      </c>
      <c r="F528" s="75">
        <v>2.496</v>
      </c>
      <c r="G528" s="75">
        <v>2.496</v>
      </c>
      <c r="H528" s="75">
        <v>2.496</v>
      </c>
      <c r="I528" s="75">
        <v>2.496</v>
      </c>
      <c r="J528" s="75">
        <v>2.496</v>
      </c>
      <c r="K528" s="75">
        <v>2.496</v>
      </c>
      <c r="L528" s="75">
        <v>2.496</v>
      </c>
      <c r="M528" s="75">
        <v>2.496</v>
      </c>
      <c r="N528" s="75">
        <v>2.496</v>
      </c>
      <c r="O528" s="75">
        <v>2.496</v>
      </c>
      <c r="P528" s="75">
        <v>2.496</v>
      </c>
      <c r="Q528" s="75">
        <v>2.496</v>
      </c>
      <c r="R528" s="75">
        <v>2.496</v>
      </c>
      <c r="S528" s="75">
        <v>2.496</v>
      </c>
      <c r="T528" s="75">
        <v>2.496</v>
      </c>
      <c r="U528" s="75">
        <v>2.496</v>
      </c>
      <c r="V528" s="75">
        <v>2.496</v>
      </c>
      <c r="W528" s="75">
        <v>2.496</v>
      </c>
      <c r="X528" s="75">
        <v>2.496</v>
      </c>
      <c r="Y528" s="82">
        <v>2.496</v>
      </c>
    </row>
    <row r="529" spans="1:25" s="62" customFormat="1" ht="18.75" customHeight="1" collapsed="1" thickBot="1" x14ac:dyDescent="0.25">
      <c r="A529" s="112">
        <v>10</v>
      </c>
      <c r="B529" s="101">
        <f t="shared" ref="B529:Y529" si="173">SUM(B530:B533)</f>
        <v>942.21600000000001</v>
      </c>
      <c r="C529" s="102">
        <f t="shared" si="173"/>
        <v>921.976</v>
      </c>
      <c r="D529" s="102">
        <f t="shared" si="173"/>
        <v>930.73599999999999</v>
      </c>
      <c r="E529" s="103">
        <f t="shared" si="173"/>
        <v>925.74599999999998</v>
      </c>
      <c r="F529" s="103">
        <f t="shared" si="173"/>
        <v>930.20600000000002</v>
      </c>
      <c r="G529" s="103">
        <f t="shared" si="173"/>
        <v>926.63600000000008</v>
      </c>
      <c r="H529" s="103">
        <f t="shared" si="173"/>
        <v>928.63600000000008</v>
      </c>
      <c r="I529" s="103">
        <f t="shared" si="173"/>
        <v>932.36599999999987</v>
      </c>
      <c r="J529" s="103">
        <f t="shared" si="173"/>
        <v>936.23599999999999</v>
      </c>
      <c r="K529" s="104">
        <f t="shared" si="173"/>
        <v>934.93600000000004</v>
      </c>
      <c r="L529" s="103">
        <f t="shared" si="173"/>
        <v>937.20600000000002</v>
      </c>
      <c r="M529" s="105">
        <f t="shared" si="173"/>
        <v>937.68600000000004</v>
      </c>
      <c r="N529" s="104">
        <f t="shared" si="173"/>
        <v>942.65600000000006</v>
      </c>
      <c r="O529" s="103">
        <f t="shared" si="173"/>
        <v>923.0859999999999</v>
      </c>
      <c r="P529" s="105">
        <f t="shared" si="173"/>
        <v>925.50599999999997</v>
      </c>
      <c r="Q529" s="106">
        <f t="shared" si="173"/>
        <v>944.95600000000002</v>
      </c>
      <c r="R529" s="103">
        <f t="shared" si="173"/>
        <v>952.34599999999989</v>
      </c>
      <c r="S529" s="106">
        <f t="shared" si="173"/>
        <v>957.82599999999991</v>
      </c>
      <c r="T529" s="103">
        <f t="shared" si="173"/>
        <v>951.54599999999994</v>
      </c>
      <c r="U529" s="102">
        <f t="shared" si="173"/>
        <v>939.36599999999987</v>
      </c>
      <c r="V529" s="102">
        <f t="shared" si="173"/>
        <v>937.87599999999986</v>
      </c>
      <c r="W529" s="102">
        <f t="shared" si="173"/>
        <v>946.726</v>
      </c>
      <c r="X529" s="102">
        <f t="shared" si="173"/>
        <v>948.40600000000006</v>
      </c>
      <c r="Y529" s="107">
        <f t="shared" si="173"/>
        <v>944.90600000000006</v>
      </c>
    </row>
    <row r="530" spans="1:25" s="62" customFormat="1" ht="18.75" hidden="1" customHeight="1" outlineLevel="1" x14ac:dyDescent="0.2">
      <c r="A530" s="56" t="s">
        <v>8</v>
      </c>
      <c r="B530" s="76">
        <f>B56</f>
        <v>762.4</v>
      </c>
      <c r="C530" s="71">
        <f t="shared" ref="C530:Y530" si="174">C56</f>
        <v>742.16</v>
      </c>
      <c r="D530" s="71">
        <f t="shared" si="174"/>
        <v>750.92</v>
      </c>
      <c r="E530" s="72">
        <f t="shared" si="174"/>
        <v>745.93</v>
      </c>
      <c r="F530" s="71">
        <f t="shared" si="174"/>
        <v>750.39</v>
      </c>
      <c r="G530" s="71">
        <f t="shared" si="174"/>
        <v>746.82</v>
      </c>
      <c r="H530" s="71">
        <f t="shared" si="174"/>
        <v>748.82</v>
      </c>
      <c r="I530" s="71">
        <f t="shared" si="174"/>
        <v>752.55</v>
      </c>
      <c r="J530" s="73">
        <f t="shared" si="174"/>
        <v>756.42</v>
      </c>
      <c r="K530" s="71">
        <f t="shared" si="174"/>
        <v>755.12</v>
      </c>
      <c r="L530" s="71">
        <f t="shared" si="174"/>
        <v>757.39</v>
      </c>
      <c r="M530" s="71">
        <f t="shared" si="174"/>
        <v>757.87</v>
      </c>
      <c r="N530" s="71">
        <f t="shared" si="174"/>
        <v>762.84</v>
      </c>
      <c r="O530" s="71">
        <f t="shared" si="174"/>
        <v>743.27</v>
      </c>
      <c r="P530" s="71">
        <f t="shared" si="174"/>
        <v>745.69</v>
      </c>
      <c r="Q530" s="71">
        <f t="shared" si="174"/>
        <v>765.14</v>
      </c>
      <c r="R530" s="71">
        <f t="shared" si="174"/>
        <v>772.53</v>
      </c>
      <c r="S530" s="71">
        <f t="shared" si="174"/>
        <v>778.01</v>
      </c>
      <c r="T530" s="71">
        <f t="shared" si="174"/>
        <v>771.73</v>
      </c>
      <c r="U530" s="71">
        <f t="shared" si="174"/>
        <v>759.55</v>
      </c>
      <c r="V530" s="71">
        <f t="shared" si="174"/>
        <v>758.06</v>
      </c>
      <c r="W530" s="71">
        <f t="shared" si="174"/>
        <v>766.91</v>
      </c>
      <c r="X530" s="71">
        <f t="shared" si="174"/>
        <v>768.59</v>
      </c>
      <c r="Y530" s="79">
        <f t="shared" si="174"/>
        <v>765.09</v>
      </c>
    </row>
    <row r="531" spans="1:25" s="62" customFormat="1" ht="18.75" hidden="1" customHeight="1" outlineLevel="1" x14ac:dyDescent="0.2">
      <c r="A531" s="57" t="s">
        <v>9</v>
      </c>
      <c r="B531" s="76">
        <v>177.32</v>
      </c>
      <c r="C531" s="74">
        <v>177.32</v>
      </c>
      <c r="D531" s="74">
        <v>177.32</v>
      </c>
      <c r="E531" s="74">
        <v>177.32</v>
      </c>
      <c r="F531" s="74">
        <v>177.32</v>
      </c>
      <c r="G531" s="74">
        <v>177.32</v>
      </c>
      <c r="H531" s="74">
        <v>177.32</v>
      </c>
      <c r="I531" s="74">
        <v>177.32</v>
      </c>
      <c r="J531" s="74">
        <v>177.32</v>
      </c>
      <c r="K531" s="74">
        <v>177.32</v>
      </c>
      <c r="L531" s="74">
        <v>177.32</v>
      </c>
      <c r="M531" s="74">
        <v>177.32</v>
      </c>
      <c r="N531" s="74">
        <v>177.32</v>
      </c>
      <c r="O531" s="74">
        <v>177.32</v>
      </c>
      <c r="P531" s="74">
        <v>177.32</v>
      </c>
      <c r="Q531" s="74">
        <v>177.32</v>
      </c>
      <c r="R531" s="74">
        <v>177.32</v>
      </c>
      <c r="S531" s="74">
        <v>177.32</v>
      </c>
      <c r="T531" s="74">
        <v>177.32</v>
      </c>
      <c r="U531" s="74">
        <v>177.32</v>
      </c>
      <c r="V531" s="74">
        <v>177.32</v>
      </c>
      <c r="W531" s="74">
        <v>177.32</v>
      </c>
      <c r="X531" s="74">
        <v>177.32</v>
      </c>
      <c r="Y531" s="81">
        <v>177.32</v>
      </c>
    </row>
    <row r="532" spans="1:25" s="62" customFormat="1" ht="18.75" hidden="1" customHeight="1" outlineLevel="1" x14ac:dyDescent="0.2">
      <c r="A532" s="58" t="s">
        <v>10</v>
      </c>
      <c r="B532" s="76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81"/>
    </row>
    <row r="533" spans="1:25" s="62" customFormat="1" ht="18.75" hidden="1" customHeight="1" outlineLevel="1" thickBot="1" x14ac:dyDescent="0.25">
      <c r="A533" s="147" t="s">
        <v>11</v>
      </c>
      <c r="B533" s="77">
        <v>2.496</v>
      </c>
      <c r="C533" s="75">
        <v>2.496</v>
      </c>
      <c r="D533" s="75">
        <v>2.496</v>
      </c>
      <c r="E533" s="75">
        <v>2.496</v>
      </c>
      <c r="F533" s="75">
        <v>2.496</v>
      </c>
      <c r="G533" s="75">
        <v>2.496</v>
      </c>
      <c r="H533" s="75">
        <v>2.496</v>
      </c>
      <c r="I533" s="75">
        <v>2.496</v>
      </c>
      <c r="J533" s="75">
        <v>2.496</v>
      </c>
      <c r="K533" s="75">
        <v>2.496</v>
      </c>
      <c r="L533" s="75">
        <v>2.496</v>
      </c>
      <c r="M533" s="75">
        <v>2.496</v>
      </c>
      <c r="N533" s="75">
        <v>2.496</v>
      </c>
      <c r="O533" s="75">
        <v>2.496</v>
      </c>
      <c r="P533" s="75">
        <v>2.496</v>
      </c>
      <c r="Q533" s="75">
        <v>2.496</v>
      </c>
      <c r="R533" s="75">
        <v>2.496</v>
      </c>
      <c r="S533" s="75">
        <v>2.496</v>
      </c>
      <c r="T533" s="75">
        <v>2.496</v>
      </c>
      <c r="U533" s="75">
        <v>2.496</v>
      </c>
      <c r="V533" s="75">
        <v>2.496</v>
      </c>
      <c r="W533" s="75">
        <v>2.496</v>
      </c>
      <c r="X533" s="75">
        <v>2.496</v>
      </c>
      <c r="Y533" s="82">
        <v>2.496</v>
      </c>
    </row>
    <row r="534" spans="1:25" s="62" customFormat="1" ht="18.75" customHeight="1" collapsed="1" thickBot="1" x14ac:dyDescent="0.25">
      <c r="A534" s="109">
        <v>11</v>
      </c>
      <c r="B534" s="101">
        <f t="shared" ref="B534:Y534" si="175">SUM(B535:B538)</f>
        <v>948.31599999999992</v>
      </c>
      <c r="C534" s="102">
        <f t="shared" si="175"/>
        <v>927.51599999999996</v>
      </c>
      <c r="D534" s="102">
        <f t="shared" si="175"/>
        <v>932.01599999999996</v>
      </c>
      <c r="E534" s="103">
        <f t="shared" si="175"/>
        <v>945.43600000000004</v>
      </c>
      <c r="F534" s="103">
        <f t="shared" si="175"/>
        <v>936.25599999999997</v>
      </c>
      <c r="G534" s="103">
        <f t="shared" si="175"/>
        <v>935.976</v>
      </c>
      <c r="H534" s="103">
        <f t="shared" si="175"/>
        <v>942.226</v>
      </c>
      <c r="I534" s="103">
        <f t="shared" si="175"/>
        <v>924.8359999999999</v>
      </c>
      <c r="J534" s="103">
        <f t="shared" si="175"/>
        <v>933.26599999999996</v>
      </c>
      <c r="K534" s="104">
        <f t="shared" si="175"/>
        <v>940.94600000000003</v>
      </c>
      <c r="L534" s="103">
        <f t="shared" si="175"/>
        <v>932.476</v>
      </c>
      <c r="M534" s="105">
        <f t="shared" si="175"/>
        <v>943.95600000000002</v>
      </c>
      <c r="N534" s="104">
        <f t="shared" si="175"/>
        <v>951.73599999999999</v>
      </c>
      <c r="O534" s="103">
        <f t="shared" si="175"/>
        <v>928.98599999999999</v>
      </c>
      <c r="P534" s="105">
        <f t="shared" si="175"/>
        <v>930.41600000000005</v>
      </c>
      <c r="Q534" s="106">
        <f t="shared" si="175"/>
        <v>946.00599999999997</v>
      </c>
      <c r="R534" s="103">
        <f t="shared" si="175"/>
        <v>958.61599999999987</v>
      </c>
      <c r="S534" s="106">
        <f t="shared" si="175"/>
        <v>962.5859999999999</v>
      </c>
      <c r="T534" s="103">
        <f t="shared" si="175"/>
        <v>956.04599999999994</v>
      </c>
      <c r="U534" s="102">
        <f t="shared" si="175"/>
        <v>944.95600000000002</v>
      </c>
      <c r="V534" s="102">
        <f t="shared" si="175"/>
        <v>951.16600000000005</v>
      </c>
      <c r="W534" s="102">
        <f t="shared" si="175"/>
        <v>954.50599999999997</v>
      </c>
      <c r="X534" s="102">
        <f t="shared" si="175"/>
        <v>950.82599999999991</v>
      </c>
      <c r="Y534" s="107">
        <f t="shared" si="175"/>
        <v>945.64600000000007</v>
      </c>
    </row>
    <row r="535" spans="1:25" s="62" customFormat="1" ht="18.75" hidden="1" customHeight="1" outlineLevel="1" x14ac:dyDescent="0.2">
      <c r="A535" s="56" t="s">
        <v>8</v>
      </c>
      <c r="B535" s="76">
        <f>B61</f>
        <v>768.5</v>
      </c>
      <c r="C535" s="71">
        <f t="shared" ref="C535:Y535" si="176">C61</f>
        <v>747.7</v>
      </c>
      <c r="D535" s="71">
        <f t="shared" si="176"/>
        <v>752.2</v>
      </c>
      <c r="E535" s="72">
        <f t="shared" si="176"/>
        <v>765.62</v>
      </c>
      <c r="F535" s="71">
        <f t="shared" si="176"/>
        <v>756.44</v>
      </c>
      <c r="G535" s="71">
        <f t="shared" si="176"/>
        <v>756.16</v>
      </c>
      <c r="H535" s="71">
        <f t="shared" si="176"/>
        <v>762.41</v>
      </c>
      <c r="I535" s="71">
        <f t="shared" si="176"/>
        <v>745.02</v>
      </c>
      <c r="J535" s="73">
        <f t="shared" si="176"/>
        <v>753.45</v>
      </c>
      <c r="K535" s="71">
        <f t="shared" si="176"/>
        <v>761.13</v>
      </c>
      <c r="L535" s="71">
        <f t="shared" si="176"/>
        <v>752.66</v>
      </c>
      <c r="M535" s="71">
        <f t="shared" si="176"/>
        <v>764.14</v>
      </c>
      <c r="N535" s="71">
        <f t="shared" si="176"/>
        <v>771.92</v>
      </c>
      <c r="O535" s="71">
        <f t="shared" si="176"/>
        <v>749.17</v>
      </c>
      <c r="P535" s="71">
        <f t="shared" si="176"/>
        <v>750.6</v>
      </c>
      <c r="Q535" s="71">
        <f t="shared" si="176"/>
        <v>766.19</v>
      </c>
      <c r="R535" s="71">
        <f t="shared" si="176"/>
        <v>778.8</v>
      </c>
      <c r="S535" s="71">
        <f t="shared" si="176"/>
        <v>782.77</v>
      </c>
      <c r="T535" s="71">
        <f t="shared" si="176"/>
        <v>776.23</v>
      </c>
      <c r="U535" s="71">
        <f t="shared" si="176"/>
        <v>765.14</v>
      </c>
      <c r="V535" s="71">
        <f t="shared" si="176"/>
        <v>771.35</v>
      </c>
      <c r="W535" s="71">
        <f t="shared" si="176"/>
        <v>774.69</v>
      </c>
      <c r="X535" s="71">
        <f t="shared" si="176"/>
        <v>771.01</v>
      </c>
      <c r="Y535" s="79">
        <f t="shared" si="176"/>
        <v>765.83</v>
      </c>
    </row>
    <row r="536" spans="1:25" s="62" customFormat="1" ht="18.75" hidden="1" customHeight="1" outlineLevel="1" x14ac:dyDescent="0.2">
      <c r="A536" s="57" t="s">
        <v>9</v>
      </c>
      <c r="B536" s="76">
        <v>177.32</v>
      </c>
      <c r="C536" s="74">
        <v>177.32</v>
      </c>
      <c r="D536" s="74">
        <v>177.32</v>
      </c>
      <c r="E536" s="74">
        <v>177.32</v>
      </c>
      <c r="F536" s="74">
        <v>177.32</v>
      </c>
      <c r="G536" s="74">
        <v>177.32</v>
      </c>
      <c r="H536" s="74">
        <v>177.32</v>
      </c>
      <c r="I536" s="74">
        <v>177.32</v>
      </c>
      <c r="J536" s="74">
        <v>177.32</v>
      </c>
      <c r="K536" s="74">
        <v>177.32</v>
      </c>
      <c r="L536" s="74">
        <v>177.32</v>
      </c>
      <c r="M536" s="74">
        <v>177.32</v>
      </c>
      <c r="N536" s="74">
        <v>177.32</v>
      </c>
      <c r="O536" s="74">
        <v>177.32</v>
      </c>
      <c r="P536" s="74">
        <v>177.32</v>
      </c>
      <c r="Q536" s="74">
        <v>177.32</v>
      </c>
      <c r="R536" s="74">
        <v>177.32</v>
      </c>
      <c r="S536" s="74">
        <v>177.32</v>
      </c>
      <c r="T536" s="74">
        <v>177.32</v>
      </c>
      <c r="U536" s="74">
        <v>177.32</v>
      </c>
      <c r="V536" s="74">
        <v>177.32</v>
      </c>
      <c r="W536" s="74">
        <v>177.32</v>
      </c>
      <c r="X536" s="74">
        <v>177.32</v>
      </c>
      <c r="Y536" s="81">
        <v>177.32</v>
      </c>
    </row>
    <row r="537" spans="1:25" s="62" customFormat="1" ht="18.75" hidden="1" customHeight="1" outlineLevel="1" x14ac:dyDescent="0.2">
      <c r="A537" s="58" t="s">
        <v>10</v>
      </c>
      <c r="B537" s="76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81"/>
    </row>
    <row r="538" spans="1:25" s="62" customFormat="1" ht="18.75" hidden="1" customHeight="1" outlineLevel="1" thickBot="1" x14ac:dyDescent="0.25">
      <c r="A538" s="147" t="s">
        <v>11</v>
      </c>
      <c r="B538" s="77">
        <v>2.496</v>
      </c>
      <c r="C538" s="75">
        <v>2.496</v>
      </c>
      <c r="D538" s="75">
        <v>2.496</v>
      </c>
      <c r="E538" s="75">
        <v>2.496</v>
      </c>
      <c r="F538" s="75">
        <v>2.496</v>
      </c>
      <c r="G538" s="75">
        <v>2.496</v>
      </c>
      <c r="H538" s="75">
        <v>2.496</v>
      </c>
      <c r="I538" s="75">
        <v>2.496</v>
      </c>
      <c r="J538" s="75">
        <v>2.496</v>
      </c>
      <c r="K538" s="75">
        <v>2.496</v>
      </c>
      <c r="L538" s="75">
        <v>2.496</v>
      </c>
      <c r="M538" s="75">
        <v>2.496</v>
      </c>
      <c r="N538" s="75">
        <v>2.496</v>
      </c>
      <c r="O538" s="75">
        <v>2.496</v>
      </c>
      <c r="P538" s="75">
        <v>2.496</v>
      </c>
      <c r="Q538" s="75">
        <v>2.496</v>
      </c>
      <c r="R538" s="75">
        <v>2.496</v>
      </c>
      <c r="S538" s="75">
        <v>2.496</v>
      </c>
      <c r="T538" s="75">
        <v>2.496</v>
      </c>
      <c r="U538" s="75">
        <v>2.496</v>
      </c>
      <c r="V538" s="75">
        <v>2.496</v>
      </c>
      <c r="W538" s="75">
        <v>2.496</v>
      </c>
      <c r="X538" s="75">
        <v>2.496</v>
      </c>
      <c r="Y538" s="82">
        <v>2.496</v>
      </c>
    </row>
    <row r="539" spans="1:25" s="62" customFormat="1" ht="18.75" customHeight="1" collapsed="1" thickBot="1" x14ac:dyDescent="0.25">
      <c r="A539" s="112">
        <v>12</v>
      </c>
      <c r="B539" s="101">
        <f t="shared" ref="B539:Y539" si="177">SUM(B540:B543)</f>
        <v>904.76599999999996</v>
      </c>
      <c r="C539" s="102">
        <f t="shared" si="177"/>
        <v>886.06599999999992</v>
      </c>
      <c r="D539" s="102">
        <f t="shared" si="177"/>
        <v>874.53599999999994</v>
      </c>
      <c r="E539" s="103">
        <f t="shared" si="177"/>
        <v>879.59599999999989</v>
      </c>
      <c r="F539" s="103">
        <f t="shared" si="177"/>
        <v>877.5859999999999</v>
      </c>
      <c r="G539" s="103">
        <f t="shared" si="177"/>
        <v>869.76599999999996</v>
      </c>
      <c r="H539" s="103">
        <f t="shared" si="177"/>
        <v>888.01599999999996</v>
      </c>
      <c r="I539" s="103">
        <f t="shared" si="177"/>
        <v>877.88600000000008</v>
      </c>
      <c r="J539" s="103">
        <f t="shared" si="177"/>
        <v>876.25599999999997</v>
      </c>
      <c r="K539" s="104">
        <f t="shared" si="177"/>
        <v>878.26599999999996</v>
      </c>
      <c r="L539" s="103">
        <f t="shared" si="177"/>
        <v>884.5859999999999</v>
      </c>
      <c r="M539" s="105">
        <f t="shared" si="177"/>
        <v>892.44600000000003</v>
      </c>
      <c r="N539" s="104">
        <f t="shared" si="177"/>
        <v>899.05599999999993</v>
      </c>
      <c r="O539" s="103">
        <f t="shared" si="177"/>
        <v>877.79599999999994</v>
      </c>
      <c r="P539" s="105">
        <f t="shared" si="177"/>
        <v>886.86599999999987</v>
      </c>
      <c r="Q539" s="106">
        <f t="shared" si="177"/>
        <v>902.38600000000008</v>
      </c>
      <c r="R539" s="103">
        <f t="shared" si="177"/>
        <v>914.42600000000004</v>
      </c>
      <c r="S539" s="106">
        <f t="shared" si="177"/>
        <v>919.43600000000004</v>
      </c>
      <c r="T539" s="103">
        <f t="shared" si="177"/>
        <v>905.50599999999997</v>
      </c>
      <c r="U539" s="102">
        <f t="shared" si="177"/>
        <v>897.41600000000005</v>
      </c>
      <c r="V539" s="102">
        <f t="shared" si="177"/>
        <v>904.13600000000008</v>
      </c>
      <c r="W539" s="102">
        <f t="shared" si="177"/>
        <v>910.73599999999999</v>
      </c>
      <c r="X539" s="102">
        <f t="shared" si="177"/>
        <v>911.5859999999999</v>
      </c>
      <c r="Y539" s="107">
        <f t="shared" si="177"/>
        <v>909.36599999999987</v>
      </c>
    </row>
    <row r="540" spans="1:25" s="62" customFormat="1" ht="18.75" hidden="1" customHeight="1" outlineLevel="1" x14ac:dyDescent="0.2">
      <c r="A540" s="56" t="s">
        <v>8</v>
      </c>
      <c r="B540" s="76">
        <f>B66</f>
        <v>724.95</v>
      </c>
      <c r="C540" s="71">
        <f t="shared" ref="C540:Y540" si="178">C66</f>
        <v>706.25</v>
      </c>
      <c r="D540" s="71">
        <f t="shared" si="178"/>
        <v>694.72</v>
      </c>
      <c r="E540" s="72">
        <f t="shared" si="178"/>
        <v>699.78</v>
      </c>
      <c r="F540" s="71">
        <f t="shared" si="178"/>
        <v>697.77</v>
      </c>
      <c r="G540" s="71">
        <f t="shared" si="178"/>
        <v>689.95</v>
      </c>
      <c r="H540" s="71">
        <f t="shared" si="178"/>
        <v>708.2</v>
      </c>
      <c r="I540" s="71">
        <f t="shared" si="178"/>
        <v>698.07</v>
      </c>
      <c r="J540" s="73">
        <f t="shared" si="178"/>
        <v>696.44</v>
      </c>
      <c r="K540" s="71">
        <f t="shared" si="178"/>
        <v>698.45</v>
      </c>
      <c r="L540" s="71">
        <f t="shared" si="178"/>
        <v>704.77</v>
      </c>
      <c r="M540" s="71">
        <f t="shared" si="178"/>
        <v>712.63</v>
      </c>
      <c r="N540" s="71">
        <f t="shared" si="178"/>
        <v>719.24</v>
      </c>
      <c r="O540" s="71">
        <f t="shared" si="178"/>
        <v>697.98</v>
      </c>
      <c r="P540" s="71">
        <f t="shared" si="178"/>
        <v>707.05</v>
      </c>
      <c r="Q540" s="71">
        <f t="shared" si="178"/>
        <v>722.57</v>
      </c>
      <c r="R540" s="71">
        <f t="shared" si="178"/>
        <v>734.61</v>
      </c>
      <c r="S540" s="71">
        <f t="shared" si="178"/>
        <v>739.62</v>
      </c>
      <c r="T540" s="71">
        <f t="shared" si="178"/>
        <v>725.69</v>
      </c>
      <c r="U540" s="71">
        <f t="shared" si="178"/>
        <v>717.6</v>
      </c>
      <c r="V540" s="71">
        <f t="shared" si="178"/>
        <v>724.32</v>
      </c>
      <c r="W540" s="71">
        <f t="shared" si="178"/>
        <v>730.92</v>
      </c>
      <c r="X540" s="71">
        <f t="shared" si="178"/>
        <v>731.77</v>
      </c>
      <c r="Y540" s="79">
        <f t="shared" si="178"/>
        <v>729.55</v>
      </c>
    </row>
    <row r="541" spans="1:25" s="62" customFormat="1" ht="18.75" hidden="1" customHeight="1" outlineLevel="1" x14ac:dyDescent="0.2">
      <c r="A541" s="57" t="s">
        <v>9</v>
      </c>
      <c r="B541" s="76">
        <v>177.32</v>
      </c>
      <c r="C541" s="74">
        <v>177.32</v>
      </c>
      <c r="D541" s="74">
        <v>177.32</v>
      </c>
      <c r="E541" s="74">
        <v>177.32</v>
      </c>
      <c r="F541" s="74">
        <v>177.32</v>
      </c>
      <c r="G541" s="74">
        <v>177.32</v>
      </c>
      <c r="H541" s="74">
        <v>177.32</v>
      </c>
      <c r="I541" s="74">
        <v>177.32</v>
      </c>
      <c r="J541" s="74">
        <v>177.32</v>
      </c>
      <c r="K541" s="74">
        <v>177.32</v>
      </c>
      <c r="L541" s="74">
        <v>177.32</v>
      </c>
      <c r="M541" s="74">
        <v>177.32</v>
      </c>
      <c r="N541" s="74">
        <v>177.32</v>
      </c>
      <c r="O541" s="74">
        <v>177.32</v>
      </c>
      <c r="P541" s="74">
        <v>177.32</v>
      </c>
      <c r="Q541" s="74">
        <v>177.32</v>
      </c>
      <c r="R541" s="74">
        <v>177.32</v>
      </c>
      <c r="S541" s="74">
        <v>177.32</v>
      </c>
      <c r="T541" s="74">
        <v>177.32</v>
      </c>
      <c r="U541" s="74">
        <v>177.32</v>
      </c>
      <c r="V541" s="74">
        <v>177.32</v>
      </c>
      <c r="W541" s="74">
        <v>177.32</v>
      </c>
      <c r="X541" s="74">
        <v>177.32</v>
      </c>
      <c r="Y541" s="81">
        <v>177.32</v>
      </c>
    </row>
    <row r="542" spans="1:25" s="62" customFormat="1" ht="18.75" hidden="1" customHeight="1" outlineLevel="1" x14ac:dyDescent="0.2">
      <c r="A542" s="58" t="s">
        <v>10</v>
      </c>
      <c r="B542" s="76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81"/>
    </row>
    <row r="543" spans="1:25" s="62" customFormat="1" ht="18.75" hidden="1" customHeight="1" outlineLevel="1" thickBot="1" x14ac:dyDescent="0.25">
      <c r="A543" s="147" t="s">
        <v>11</v>
      </c>
      <c r="B543" s="77">
        <v>2.496</v>
      </c>
      <c r="C543" s="75">
        <v>2.496</v>
      </c>
      <c r="D543" s="75">
        <v>2.496</v>
      </c>
      <c r="E543" s="75">
        <v>2.496</v>
      </c>
      <c r="F543" s="75">
        <v>2.496</v>
      </c>
      <c r="G543" s="75">
        <v>2.496</v>
      </c>
      <c r="H543" s="75">
        <v>2.496</v>
      </c>
      <c r="I543" s="75">
        <v>2.496</v>
      </c>
      <c r="J543" s="75">
        <v>2.496</v>
      </c>
      <c r="K543" s="75">
        <v>2.496</v>
      </c>
      <c r="L543" s="75">
        <v>2.496</v>
      </c>
      <c r="M543" s="75">
        <v>2.496</v>
      </c>
      <c r="N543" s="75">
        <v>2.496</v>
      </c>
      <c r="O543" s="75">
        <v>2.496</v>
      </c>
      <c r="P543" s="75">
        <v>2.496</v>
      </c>
      <c r="Q543" s="75">
        <v>2.496</v>
      </c>
      <c r="R543" s="75">
        <v>2.496</v>
      </c>
      <c r="S543" s="75">
        <v>2.496</v>
      </c>
      <c r="T543" s="75">
        <v>2.496</v>
      </c>
      <c r="U543" s="75">
        <v>2.496</v>
      </c>
      <c r="V543" s="75">
        <v>2.496</v>
      </c>
      <c r="W543" s="75">
        <v>2.496</v>
      </c>
      <c r="X543" s="75">
        <v>2.496</v>
      </c>
      <c r="Y543" s="82">
        <v>2.496</v>
      </c>
    </row>
    <row r="544" spans="1:25" s="62" customFormat="1" ht="18.75" customHeight="1" collapsed="1" thickBot="1" x14ac:dyDescent="0.25">
      <c r="A544" s="109">
        <v>13</v>
      </c>
      <c r="B544" s="101">
        <f t="shared" ref="B544:Y544" si="179">SUM(B545:B548)</f>
        <v>938.01599999999996</v>
      </c>
      <c r="C544" s="102">
        <f t="shared" si="179"/>
        <v>904.27599999999995</v>
      </c>
      <c r="D544" s="102">
        <f t="shared" si="179"/>
        <v>899.84599999999989</v>
      </c>
      <c r="E544" s="103">
        <f t="shared" si="179"/>
        <v>928.0859999999999</v>
      </c>
      <c r="F544" s="103">
        <f t="shared" si="179"/>
        <v>913.69600000000003</v>
      </c>
      <c r="G544" s="103">
        <f t="shared" si="179"/>
        <v>952.17600000000004</v>
      </c>
      <c r="H544" s="103">
        <f t="shared" si="179"/>
        <v>947.98599999999999</v>
      </c>
      <c r="I544" s="103">
        <f t="shared" si="179"/>
        <v>934.75599999999997</v>
      </c>
      <c r="J544" s="103">
        <f t="shared" si="179"/>
        <v>937.42600000000004</v>
      </c>
      <c r="K544" s="104">
        <f t="shared" si="179"/>
        <v>942.38600000000008</v>
      </c>
      <c r="L544" s="103">
        <f t="shared" si="179"/>
        <v>942.23599999999999</v>
      </c>
      <c r="M544" s="105">
        <f t="shared" si="179"/>
        <v>951.55599999999993</v>
      </c>
      <c r="N544" s="104">
        <f t="shared" si="179"/>
        <v>956.41600000000005</v>
      </c>
      <c r="O544" s="103">
        <f t="shared" si="179"/>
        <v>931.67600000000004</v>
      </c>
      <c r="P544" s="105">
        <f t="shared" si="179"/>
        <v>938.24599999999998</v>
      </c>
      <c r="Q544" s="106">
        <f t="shared" si="179"/>
        <v>955.30599999999993</v>
      </c>
      <c r="R544" s="103">
        <f t="shared" si="179"/>
        <v>975.78599999999994</v>
      </c>
      <c r="S544" s="106">
        <f t="shared" si="179"/>
        <v>981.81599999999992</v>
      </c>
      <c r="T544" s="103">
        <f t="shared" si="179"/>
        <v>970.19600000000003</v>
      </c>
      <c r="U544" s="102">
        <f t="shared" si="179"/>
        <v>961.01599999999996</v>
      </c>
      <c r="V544" s="102">
        <f t="shared" si="179"/>
        <v>962.13600000000008</v>
      </c>
      <c r="W544" s="102">
        <f t="shared" si="179"/>
        <v>968.8359999999999</v>
      </c>
      <c r="X544" s="102">
        <f t="shared" si="179"/>
        <v>975.06599999999992</v>
      </c>
      <c r="Y544" s="107">
        <f t="shared" si="179"/>
        <v>971.25599999999997</v>
      </c>
    </row>
    <row r="545" spans="1:25" s="62" customFormat="1" ht="18.75" hidden="1" customHeight="1" outlineLevel="1" x14ac:dyDescent="0.2">
      <c r="A545" s="56" t="s">
        <v>8</v>
      </c>
      <c r="B545" s="76">
        <f>B71</f>
        <v>758.2</v>
      </c>
      <c r="C545" s="71">
        <f t="shared" ref="C545:Y545" si="180">C71</f>
        <v>724.46</v>
      </c>
      <c r="D545" s="71">
        <f t="shared" si="180"/>
        <v>720.03</v>
      </c>
      <c r="E545" s="72">
        <f t="shared" si="180"/>
        <v>748.27</v>
      </c>
      <c r="F545" s="71">
        <f t="shared" si="180"/>
        <v>733.88</v>
      </c>
      <c r="G545" s="71">
        <f t="shared" si="180"/>
        <v>772.36</v>
      </c>
      <c r="H545" s="71">
        <f t="shared" si="180"/>
        <v>768.17</v>
      </c>
      <c r="I545" s="71">
        <f t="shared" si="180"/>
        <v>754.94</v>
      </c>
      <c r="J545" s="73">
        <f t="shared" si="180"/>
        <v>757.61</v>
      </c>
      <c r="K545" s="71">
        <f t="shared" si="180"/>
        <v>762.57</v>
      </c>
      <c r="L545" s="71">
        <f t="shared" si="180"/>
        <v>762.42</v>
      </c>
      <c r="M545" s="71">
        <f t="shared" si="180"/>
        <v>771.74</v>
      </c>
      <c r="N545" s="71">
        <f t="shared" si="180"/>
        <v>776.6</v>
      </c>
      <c r="O545" s="71">
        <f t="shared" si="180"/>
        <v>751.86</v>
      </c>
      <c r="P545" s="71">
        <f t="shared" si="180"/>
        <v>758.43</v>
      </c>
      <c r="Q545" s="71">
        <f t="shared" si="180"/>
        <v>775.49</v>
      </c>
      <c r="R545" s="71">
        <f t="shared" si="180"/>
        <v>795.97</v>
      </c>
      <c r="S545" s="71">
        <f t="shared" si="180"/>
        <v>802</v>
      </c>
      <c r="T545" s="71">
        <f t="shared" si="180"/>
        <v>790.38</v>
      </c>
      <c r="U545" s="71">
        <f t="shared" si="180"/>
        <v>781.2</v>
      </c>
      <c r="V545" s="71">
        <f t="shared" si="180"/>
        <v>782.32</v>
      </c>
      <c r="W545" s="71">
        <f t="shared" si="180"/>
        <v>789.02</v>
      </c>
      <c r="X545" s="71">
        <f t="shared" si="180"/>
        <v>795.25</v>
      </c>
      <c r="Y545" s="79">
        <f t="shared" si="180"/>
        <v>791.44</v>
      </c>
    </row>
    <row r="546" spans="1:25" s="62" customFormat="1" ht="18.75" hidden="1" customHeight="1" outlineLevel="1" x14ac:dyDescent="0.2">
      <c r="A546" s="57" t="s">
        <v>9</v>
      </c>
      <c r="B546" s="76">
        <v>177.32</v>
      </c>
      <c r="C546" s="74">
        <v>177.32</v>
      </c>
      <c r="D546" s="74">
        <v>177.32</v>
      </c>
      <c r="E546" s="74">
        <v>177.32</v>
      </c>
      <c r="F546" s="74">
        <v>177.32</v>
      </c>
      <c r="G546" s="74">
        <v>177.32</v>
      </c>
      <c r="H546" s="74">
        <v>177.32</v>
      </c>
      <c r="I546" s="74">
        <v>177.32</v>
      </c>
      <c r="J546" s="74">
        <v>177.32</v>
      </c>
      <c r="K546" s="74">
        <v>177.32</v>
      </c>
      <c r="L546" s="74">
        <v>177.32</v>
      </c>
      <c r="M546" s="74">
        <v>177.32</v>
      </c>
      <c r="N546" s="74">
        <v>177.32</v>
      </c>
      <c r="O546" s="74">
        <v>177.32</v>
      </c>
      <c r="P546" s="74">
        <v>177.32</v>
      </c>
      <c r="Q546" s="74">
        <v>177.32</v>
      </c>
      <c r="R546" s="74">
        <v>177.32</v>
      </c>
      <c r="S546" s="74">
        <v>177.32</v>
      </c>
      <c r="T546" s="74">
        <v>177.32</v>
      </c>
      <c r="U546" s="74">
        <v>177.32</v>
      </c>
      <c r="V546" s="74">
        <v>177.32</v>
      </c>
      <c r="W546" s="74">
        <v>177.32</v>
      </c>
      <c r="X546" s="74">
        <v>177.32</v>
      </c>
      <c r="Y546" s="81">
        <v>177.32</v>
      </c>
    </row>
    <row r="547" spans="1:25" s="62" customFormat="1" ht="18.75" hidden="1" customHeight="1" outlineLevel="1" x14ac:dyDescent="0.2">
      <c r="A547" s="58" t="s">
        <v>10</v>
      </c>
      <c r="B547" s="76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81"/>
    </row>
    <row r="548" spans="1:25" s="62" customFormat="1" ht="18.75" hidden="1" customHeight="1" outlineLevel="1" thickBot="1" x14ac:dyDescent="0.25">
      <c r="A548" s="147" t="s">
        <v>11</v>
      </c>
      <c r="B548" s="77">
        <v>2.496</v>
      </c>
      <c r="C548" s="75">
        <v>2.496</v>
      </c>
      <c r="D548" s="75">
        <v>2.496</v>
      </c>
      <c r="E548" s="75">
        <v>2.496</v>
      </c>
      <c r="F548" s="75">
        <v>2.496</v>
      </c>
      <c r="G548" s="75">
        <v>2.496</v>
      </c>
      <c r="H548" s="75">
        <v>2.496</v>
      </c>
      <c r="I548" s="75">
        <v>2.496</v>
      </c>
      <c r="J548" s="75">
        <v>2.496</v>
      </c>
      <c r="K548" s="75">
        <v>2.496</v>
      </c>
      <c r="L548" s="75">
        <v>2.496</v>
      </c>
      <c r="M548" s="75">
        <v>2.496</v>
      </c>
      <c r="N548" s="75">
        <v>2.496</v>
      </c>
      <c r="O548" s="75">
        <v>2.496</v>
      </c>
      <c r="P548" s="75">
        <v>2.496</v>
      </c>
      <c r="Q548" s="75">
        <v>2.496</v>
      </c>
      <c r="R548" s="75">
        <v>2.496</v>
      </c>
      <c r="S548" s="75">
        <v>2.496</v>
      </c>
      <c r="T548" s="75">
        <v>2.496</v>
      </c>
      <c r="U548" s="75">
        <v>2.496</v>
      </c>
      <c r="V548" s="75">
        <v>2.496</v>
      </c>
      <c r="W548" s="75">
        <v>2.496</v>
      </c>
      <c r="X548" s="75">
        <v>2.496</v>
      </c>
      <c r="Y548" s="82">
        <v>2.496</v>
      </c>
    </row>
    <row r="549" spans="1:25" s="62" customFormat="1" ht="18.75" customHeight="1" collapsed="1" thickBot="1" x14ac:dyDescent="0.25">
      <c r="A549" s="112">
        <v>14</v>
      </c>
      <c r="B549" s="101">
        <f t="shared" ref="B549:Y549" si="181">SUM(B550:B553)</f>
        <v>1008.8359999999999</v>
      </c>
      <c r="C549" s="102">
        <f t="shared" si="181"/>
        <v>980.37599999999986</v>
      </c>
      <c r="D549" s="102">
        <f t="shared" si="181"/>
        <v>973.73599999999999</v>
      </c>
      <c r="E549" s="103">
        <f t="shared" si="181"/>
        <v>1001.176</v>
      </c>
      <c r="F549" s="103">
        <f t="shared" si="181"/>
        <v>957.76599999999996</v>
      </c>
      <c r="G549" s="103">
        <f t="shared" si="181"/>
        <v>987.60599999999988</v>
      </c>
      <c r="H549" s="103">
        <f t="shared" si="181"/>
        <v>991.43600000000004</v>
      </c>
      <c r="I549" s="103">
        <f t="shared" si="181"/>
        <v>975.54599999999994</v>
      </c>
      <c r="J549" s="103">
        <f t="shared" si="181"/>
        <v>984.53599999999994</v>
      </c>
      <c r="K549" s="104">
        <f t="shared" si="181"/>
        <v>987.91600000000005</v>
      </c>
      <c r="L549" s="103">
        <f t="shared" si="181"/>
        <v>986.36599999999987</v>
      </c>
      <c r="M549" s="105">
        <f t="shared" si="181"/>
        <v>987.54599999999994</v>
      </c>
      <c r="N549" s="104">
        <f t="shared" si="181"/>
        <v>1003.5659999999999</v>
      </c>
      <c r="O549" s="103">
        <f t="shared" si="181"/>
        <v>976.25599999999997</v>
      </c>
      <c r="P549" s="105">
        <f t="shared" si="181"/>
        <v>986.06599999999992</v>
      </c>
      <c r="Q549" s="106">
        <f t="shared" si="181"/>
        <v>1008.516</v>
      </c>
      <c r="R549" s="103">
        <f t="shared" si="181"/>
        <v>1021.486</v>
      </c>
      <c r="S549" s="106">
        <f t="shared" si="181"/>
        <v>1030.096</v>
      </c>
      <c r="T549" s="103">
        <f t="shared" si="181"/>
        <v>1018.1360000000001</v>
      </c>
      <c r="U549" s="102">
        <f t="shared" si="181"/>
        <v>1005.1360000000001</v>
      </c>
      <c r="V549" s="102">
        <f t="shared" si="181"/>
        <v>993.74599999999998</v>
      </c>
      <c r="W549" s="102">
        <f t="shared" si="181"/>
        <v>1005.5359999999999</v>
      </c>
      <c r="X549" s="102">
        <f t="shared" si="181"/>
        <v>1005.6460000000001</v>
      </c>
      <c r="Y549" s="107">
        <f t="shared" si="181"/>
        <v>1010.446</v>
      </c>
    </row>
    <row r="550" spans="1:25" s="62" customFormat="1" ht="18.75" hidden="1" customHeight="1" outlineLevel="1" x14ac:dyDescent="0.2">
      <c r="A550" s="56" t="s">
        <v>8</v>
      </c>
      <c r="B550" s="76">
        <f>B76</f>
        <v>829.02</v>
      </c>
      <c r="C550" s="71">
        <f t="shared" ref="C550:Y550" si="182">C76</f>
        <v>800.56</v>
      </c>
      <c r="D550" s="71">
        <f t="shared" si="182"/>
        <v>793.92</v>
      </c>
      <c r="E550" s="72">
        <f t="shared" si="182"/>
        <v>821.36</v>
      </c>
      <c r="F550" s="71">
        <f t="shared" si="182"/>
        <v>777.95</v>
      </c>
      <c r="G550" s="71">
        <f t="shared" si="182"/>
        <v>807.79</v>
      </c>
      <c r="H550" s="71">
        <f t="shared" si="182"/>
        <v>811.62</v>
      </c>
      <c r="I550" s="71">
        <f t="shared" si="182"/>
        <v>795.73</v>
      </c>
      <c r="J550" s="73">
        <f t="shared" si="182"/>
        <v>804.72</v>
      </c>
      <c r="K550" s="71">
        <f t="shared" si="182"/>
        <v>808.1</v>
      </c>
      <c r="L550" s="71">
        <f t="shared" si="182"/>
        <v>806.55</v>
      </c>
      <c r="M550" s="71">
        <f t="shared" si="182"/>
        <v>807.73</v>
      </c>
      <c r="N550" s="71">
        <f t="shared" si="182"/>
        <v>823.75</v>
      </c>
      <c r="O550" s="71">
        <f t="shared" si="182"/>
        <v>796.44</v>
      </c>
      <c r="P550" s="71">
        <f t="shared" si="182"/>
        <v>806.25</v>
      </c>
      <c r="Q550" s="71">
        <f t="shared" si="182"/>
        <v>828.7</v>
      </c>
      <c r="R550" s="71">
        <f t="shared" si="182"/>
        <v>841.67</v>
      </c>
      <c r="S550" s="71">
        <f t="shared" si="182"/>
        <v>850.28</v>
      </c>
      <c r="T550" s="71">
        <f t="shared" si="182"/>
        <v>838.32</v>
      </c>
      <c r="U550" s="71">
        <f t="shared" si="182"/>
        <v>825.32</v>
      </c>
      <c r="V550" s="71">
        <f t="shared" si="182"/>
        <v>813.93</v>
      </c>
      <c r="W550" s="71">
        <f t="shared" si="182"/>
        <v>825.72</v>
      </c>
      <c r="X550" s="71">
        <f t="shared" si="182"/>
        <v>825.83</v>
      </c>
      <c r="Y550" s="79">
        <f t="shared" si="182"/>
        <v>830.63</v>
      </c>
    </row>
    <row r="551" spans="1:25" s="62" customFormat="1" ht="18.75" hidden="1" customHeight="1" outlineLevel="1" x14ac:dyDescent="0.2">
      <c r="A551" s="57" t="s">
        <v>9</v>
      </c>
      <c r="B551" s="76">
        <v>177.32</v>
      </c>
      <c r="C551" s="74">
        <v>177.32</v>
      </c>
      <c r="D551" s="74">
        <v>177.32</v>
      </c>
      <c r="E551" s="74">
        <v>177.32</v>
      </c>
      <c r="F551" s="74">
        <v>177.32</v>
      </c>
      <c r="G551" s="74">
        <v>177.32</v>
      </c>
      <c r="H551" s="74">
        <v>177.32</v>
      </c>
      <c r="I551" s="74">
        <v>177.32</v>
      </c>
      <c r="J551" s="74">
        <v>177.32</v>
      </c>
      <c r="K551" s="74">
        <v>177.32</v>
      </c>
      <c r="L551" s="74">
        <v>177.32</v>
      </c>
      <c r="M551" s="74">
        <v>177.32</v>
      </c>
      <c r="N551" s="74">
        <v>177.32</v>
      </c>
      <c r="O551" s="74">
        <v>177.32</v>
      </c>
      <c r="P551" s="74">
        <v>177.32</v>
      </c>
      <c r="Q551" s="74">
        <v>177.32</v>
      </c>
      <c r="R551" s="74">
        <v>177.32</v>
      </c>
      <c r="S551" s="74">
        <v>177.32</v>
      </c>
      <c r="T551" s="74">
        <v>177.32</v>
      </c>
      <c r="U551" s="74">
        <v>177.32</v>
      </c>
      <c r="V551" s="74">
        <v>177.32</v>
      </c>
      <c r="W551" s="74">
        <v>177.32</v>
      </c>
      <c r="X551" s="74">
        <v>177.32</v>
      </c>
      <c r="Y551" s="81">
        <v>177.32</v>
      </c>
    </row>
    <row r="552" spans="1:25" s="62" customFormat="1" ht="18.75" hidden="1" customHeight="1" outlineLevel="1" x14ac:dyDescent="0.2">
      <c r="A552" s="58" t="s">
        <v>10</v>
      </c>
      <c r="B552" s="76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81"/>
    </row>
    <row r="553" spans="1:25" s="62" customFormat="1" ht="18.75" hidden="1" customHeight="1" outlineLevel="1" thickBot="1" x14ac:dyDescent="0.25">
      <c r="A553" s="147" t="s">
        <v>11</v>
      </c>
      <c r="B553" s="77">
        <v>2.496</v>
      </c>
      <c r="C553" s="75">
        <v>2.496</v>
      </c>
      <c r="D553" s="75">
        <v>2.496</v>
      </c>
      <c r="E553" s="75">
        <v>2.496</v>
      </c>
      <c r="F553" s="75">
        <v>2.496</v>
      </c>
      <c r="G553" s="75">
        <v>2.496</v>
      </c>
      <c r="H553" s="75">
        <v>2.496</v>
      </c>
      <c r="I553" s="75">
        <v>2.496</v>
      </c>
      <c r="J553" s="75">
        <v>2.496</v>
      </c>
      <c r="K553" s="75">
        <v>2.496</v>
      </c>
      <c r="L553" s="75">
        <v>2.496</v>
      </c>
      <c r="M553" s="75">
        <v>2.496</v>
      </c>
      <c r="N553" s="75">
        <v>2.496</v>
      </c>
      <c r="O553" s="75">
        <v>2.496</v>
      </c>
      <c r="P553" s="75">
        <v>2.496</v>
      </c>
      <c r="Q553" s="75">
        <v>2.496</v>
      </c>
      <c r="R553" s="75">
        <v>2.496</v>
      </c>
      <c r="S553" s="75">
        <v>2.496</v>
      </c>
      <c r="T553" s="75">
        <v>2.496</v>
      </c>
      <c r="U553" s="75">
        <v>2.496</v>
      </c>
      <c r="V553" s="75">
        <v>2.496</v>
      </c>
      <c r="W553" s="75">
        <v>2.496</v>
      </c>
      <c r="X553" s="75">
        <v>2.496</v>
      </c>
      <c r="Y553" s="82">
        <v>2.496</v>
      </c>
    </row>
    <row r="554" spans="1:25" s="62" customFormat="1" ht="18.75" customHeight="1" collapsed="1" thickBot="1" x14ac:dyDescent="0.25">
      <c r="A554" s="109">
        <v>15</v>
      </c>
      <c r="B554" s="101">
        <f t="shared" ref="B554:Y554" si="183">SUM(B555:B558)</f>
        <v>983.71600000000001</v>
      </c>
      <c r="C554" s="102">
        <f t="shared" si="183"/>
        <v>953.80599999999993</v>
      </c>
      <c r="D554" s="102">
        <f t="shared" si="183"/>
        <v>959.41600000000005</v>
      </c>
      <c r="E554" s="103">
        <f t="shared" si="183"/>
        <v>975.976</v>
      </c>
      <c r="F554" s="103">
        <f t="shared" si="183"/>
        <v>967.45600000000002</v>
      </c>
      <c r="G554" s="103">
        <f t="shared" si="183"/>
        <v>963.03599999999994</v>
      </c>
      <c r="H554" s="103">
        <f t="shared" si="183"/>
        <v>971.90600000000006</v>
      </c>
      <c r="I554" s="103">
        <f t="shared" si="183"/>
        <v>959.38600000000008</v>
      </c>
      <c r="J554" s="103">
        <f t="shared" si="183"/>
        <v>962.26599999999996</v>
      </c>
      <c r="K554" s="104">
        <f t="shared" si="183"/>
        <v>968.48599999999999</v>
      </c>
      <c r="L554" s="103">
        <f t="shared" si="183"/>
        <v>965.76599999999996</v>
      </c>
      <c r="M554" s="105">
        <f t="shared" si="183"/>
        <v>965.39600000000007</v>
      </c>
      <c r="N554" s="104">
        <f t="shared" si="183"/>
        <v>974.84599999999989</v>
      </c>
      <c r="O554" s="103">
        <f t="shared" si="183"/>
        <v>932.49599999999998</v>
      </c>
      <c r="P554" s="105">
        <f t="shared" si="183"/>
        <v>960.25599999999997</v>
      </c>
      <c r="Q554" s="106">
        <f t="shared" si="183"/>
        <v>986.52599999999995</v>
      </c>
      <c r="R554" s="103">
        <f t="shared" si="183"/>
        <v>996.82599999999991</v>
      </c>
      <c r="S554" s="106">
        <f t="shared" si="183"/>
        <v>1000.8159999999999</v>
      </c>
      <c r="T554" s="103">
        <f t="shared" si="183"/>
        <v>994.69600000000003</v>
      </c>
      <c r="U554" s="102">
        <f t="shared" si="183"/>
        <v>983.51599999999996</v>
      </c>
      <c r="V554" s="102">
        <f t="shared" si="183"/>
        <v>981.01599999999996</v>
      </c>
      <c r="W554" s="102">
        <f t="shared" si="183"/>
        <v>981.0859999999999</v>
      </c>
      <c r="X554" s="102">
        <f t="shared" si="183"/>
        <v>976.84599999999989</v>
      </c>
      <c r="Y554" s="107">
        <f t="shared" si="183"/>
        <v>982.99599999999998</v>
      </c>
    </row>
    <row r="555" spans="1:25" s="62" customFormat="1" ht="18.75" hidden="1" customHeight="1" outlineLevel="1" x14ac:dyDescent="0.2">
      <c r="A555" s="56" t="s">
        <v>8</v>
      </c>
      <c r="B555" s="76">
        <f>B81</f>
        <v>803.9</v>
      </c>
      <c r="C555" s="71">
        <f t="shared" ref="C555:Y555" si="184">C81</f>
        <v>773.99</v>
      </c>
      <c r="D555" s="71">
        <f t="shared" si="184"/>
        <v>779.6</v>
      </c>
      <c r="E555" s="72">
        <f t="shared" si="184"/>
        <v>796.16</v>
      </c>
      <c r="F555" s="71">
        <f t="shared" si="184"/>
        <v>787.64</v>
      </c>
      <c r="G555" s="71">
        <f t="shared" si="184"/>
        <v>783.22</v>
      </c>
      <c r="H555" s="71">
        <f t="shared" si="184"/>
        <v>792.09</v>
      </c>
      <c r="I555" s="71">
        <f t="shared" si="184"/>
        <v>779.57</v>
      </c>
      <c r="J555" s="73">
        <f t="shared" si="184"/>
        <v>782.45</v>
      </c>
      <c r="K555" s="71">
        <f t="shared" si="184"/>
        <v>788.67</v>
      </c>
      <c r="L555" s="71">
        <f t="shared" si="184"/>
        <v>785.95</v>
      </c>
      <c r="M555" s="71">
        <f t="shared" si="184"/>
        <v>785.58</v>
      </c>
      <c r="N555" s="71">
        <f t="shared" si="184"/>
        <v>795.03</v>
      </c>
      <c r="O555" s="71">
        <f t="shared" si="184"/>
        <v>752.68</v>
      </c>
      <c r="P555" s="71">
        <f t="shared" si="184"/>
        <v>780.44</v>
      </c>
      <c r="Q555" s="71">
        <f t="shared" si="184"/>
        <v>806.71</v>
      </c>
      <c r="R555" s="71">
        <f t="shared" si="184"/>
        <v>817.01</v>
      </c>
      <c r="S555" s="71">
        <f t="shared" si="184"/>
        <v>821</v>
      </c>
      <c r="T555" s="71">
        <f t="shared" si="184"/>
        <v>814.88</v>
      </c>
      <c r="U555" s="71">
        <f t="shared" si="184"/>
        <v>803.7</v>
      </c>
      <c r="V555" s="71">
        <f t="shared" si="184"/>
        <v>801.2</v>
      </c>
      <c r="W555" s="71">
        <f t="shared" si="184"/>
        <v>801.27</v>
      </c>
      <c r="X555" s="71">
        <f t="shared" si="184"/>
        <v>797.03</v>
      </c>
      <c r="Y555" s="79">
        <f t="shared" si="184"/>
        <v>803.18</v>
      </c>
    </row>
    <row r="556" spans="1:25" s="62" customFormat="1" ht="18.75" hidden="1" customHeight="1" outlineLevel="1" x14ac:dyDescent="0.2">
      <c r="A556" s="57" t="s">
        <v>9</v>
      </c>
      <c r="B556" s="76">
        <v>177.32</v>
      </c>
      <c r="C556" s="74">
        <v>177.32</v>
      </c>
      <c r="D556" s="74">
        <v>177.32</v>
      </c>
      <c r="E556" s="74">
        <v>177.32</v>
      </c>
      <c r="F556" s="74">
        <v>177.32</v>
      </c>
      <c r="G556" s="74">
        <v>177.32</v>
      </c>
      <c r="H556" s="74">
        <v>177.32</v>
      </c>
      <c r="I556" s="74">
        <v>177.32</v>
      </c>
      <c r="J556" s="74">
        <v>177.32</v>
      </c>
      <c r="K556" s="74">
        <v>177.32</v>
      </c>
      <c r="L556" s="74">
        <v>177.32</v>
      </c>
      <c r="M556" s="74">
        <v>177.32</v>
      </c>
      <c r="N556" s="74">
        <v>177.32</v>
      </c>
      <c r="O556" s="74">
        <v>177.32</v>
      </c>
      <c r="P556" s="74">
        <v>177.32</v>
      </c>
      <c r="Q556" s="74">
        <v>177.32</v>
      </c>
      <c r="R556" s="74">
        <v>177.32</v>
      </c>
      <c r="S556" s="74">
        <v>177.32</v>
      </c>
      <c r="T556" s="74">
        <v>177.32</v>
      </c>
      <c r="U556" s="74">
        <v>177.32</v>
      </c>
      <c r="V556" s="74">
        <v>177.32</v>
      </c>
      <c r="W556" s="74">
        <v>177.32</v>
      </c>
      <c r="X556" s="74">
        <v>177.32</v>
      </c>
      <c r="Y556" s="81">
        <v>177.32</v>
      </c>
    </row>
    <row r="557" spans="1:25" s="62" customFormat="1" ht="18.75" hidden="1" customHeight="1" outlineLevel="1" x14ac:dyDescent="0.2">
      <c r="A557" s="58" t="s">
        <v>10</v>
      </c>
      <c r="B557" s="76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81"/>
    </row>
    <row r="558" spans="1:25" s="62" customFormat="1" ht="18.75" hidden="1" customHeight="1" outlineLevel="1" thickBot="1" x14ac:dyDescent="0.25">
      <c r="A558" s="147" t="s">
        <v>11</v>
      </c>
      <c r="B558" s="77">
        <v>2.496</v>
      </c>
      <c r="C558" s="75">
        <v>2.496</v>
      </c>
      <c r="D558" s="75">
        <v>2.496</v>
      </c>
      <c r="E558" s="75">
        <v>2.496</v>
      </c>
      <c r="F558" s="75">
        <v>2.496</v>
      </c>
      <c r="G558" s="75">
        <v>2.496</v>
      </c>
      <c r="H558" s="75">
        <v>2.496</v>
      </c>
      <c r="I558" s="75">
        <v>2.496</v>
      </c>
      <c r="J558" s="75">
        <v>2.496</v>
      </c>
      <c r="K558" s="75">
        <v>2.496</v>
      </c>
      <c r="L558" s="75">
        <v>2.496</v>
      </c>
      <c r="M558" s="75">
        <v>2.496</v>
      </c>
      <c r="N558" s="75">
        <v>2.496</v>
      </c>
      <c r="O558" s="75">
        <v>2.496</v>
      </c>
      <c r="P558" s="75">
        <v>2.496</v>
      </c>
      <c r="Q558" s="75">
        <v>2.496</v>
      </c>
      <c r="R558" s="75">
        <v>2.496</v>
      </c>
      <c r="S558" s="75">
        <v>2.496</v>
      </c>
      <c r="T558" s="75">
        <v>2.496</v>
      </c>
      <c r="U558" s="75">
        <v>2.496</v>
      </c>
      <c r="V558" s="75">
        <v>2.496</v>
      </c>
      <c r="W558" s="75">
        <v>2.496</v>
      </c>
      <c r="X558" s="75">
        <v>2.496</v>
      </c>
      <c r="Y558" s="82">
        <v>2.496</v>
      </c>
    </row>
    <row r="559" spans="1:25" s="62" customFormat="1" ht="18.75" customHeight="1" collapsed="1" thickBot="1" x14ac:dyDescent="0.25">
      <c r="A559" s="112">
        <v>16</v>
      </c>
      <c r="B559" s="101">
        <f t="shared" ref="B559:Y559" si="185">SUM(B560:B563)</f>
        <v>958.0859999999999</v>
      </c>
      <c r="C559" s="102">
        <f t="shared" si="185"/>
        <v>938.27599999999995</v>
      </c>
      <c r="D559" s="102">
        <f t="shared" si="185"/>
        <v>947.85599999999988</v>
      </c>
      <c r="E559" s="103">
        <f t="shared" si="185"/>
        <v>959.14600000000007</v>
      </c>
      <c r="F559" s="103">
        <f t="shared" si="185"/>
        <v>956.68600000000004</v>
      </c>
      <c r="G559" s="103">
        <f t="shared" si="185"/>
        <v>950.03599999999994</v>
      </c>
      <c r="H559" s="103">
        <f t="shared" si="185"/>
        <v>950.48599999999999</v>
      </c>
      <c r="I559" s="103">
        <f t="shared" si="185"/>
        <v>936.76599999999996</v>
      </c>
      <c r="J559" s="103">
        <f t="shared" si="185"/>
        <v>942.98599999999999</v>
      </c>
      <c r="K559" s="104">
        <f t="shared" si="185"/>
        <v>936.61599999999987</v>
      </c>
      <c r="L559" s="103">
        <f t="shared" si="185"/>
        <v>940.49599999999998</v>
      </c>
      <c r="M559" s="105">
        <f t="shared" si="185"/>
        <v>955.52599999999995</v>
      </c>
      <c r="N559" s="104">
        <f t="shared" si="185"/>
        <v>960.77599999999995</v>
      </c>
      <c r="O559" s="103">
        <f t="shared" si="185"/>
        <v>931.94600000000003</v>
      </c>
      <c r="P559" s="105">
        <f t="shared" si="185"/>
        <v>935.74599999999998</v>
      </c>
      <c r="Q559" s="106">
        <f t="shared" si="185"/>
        <v>956.70600000000002</v>
      </c>
      <c r="R559" s="103">
        <f t="shared" si="185"/>
        <v>976.03599999999994</v>
      </c>
      <c r="S559" s="106">
        <f t="shared" si="185"/>
        <v>978.53599999999994</v>
      </c>
      <c r="T559" s="103">
        <f t="shared" si="185"/>
        <v>968.3359999999999</v>
      </c>
      <c r="U559" s="102">
        <f t="shared" si="185"/>
        <v>962.59599999999989</v>
      </c>
      <c r="V559" s="102">
        <f t="shared" si="185"/>
        <v>956.8359999999999</v>
      </c>
      <c r="W559" s="102">
        <f t="shared" si="185"/>
        <v>965.41600000000005</v>
      </c>
      <c r="X559" s="102">
        <f t="shared" si="185"/>
        <v>939.28599999999994</v>
      </c>
      <c r="Y559" s="107">
        <f t="shared" si="185"/>
        <v>954.00599999999997</v>
      </c>
    </row>
    <row r="560" spans="1:25" s="62" customFormat="1" ht="18.75" hidden="1" customHeight="1" outlineLevel="1" x14ac:dyDescent="0.2">
      <c r="A560" s="160" t="s">
        <v>8</v>
      </c>
      <c r="B560" s="76">
        <f>B86</f>
        <v>778.27</v>
      </c>
      <c r="C560" s="71">
        <f t="shared" ref="C560:Y560" si="186">C86</f>
        <v>758.46</v>
      </c>
      <c r="D560" s="71">
        <f t="shared" si="186"/>
        <v>768.04</v>
      </c>
      <c r="E560" s="72">
        <f t="shared" si="186"/>
        <v>779.33</v>
      </c>
      <c r="F560" s="71">
        <f t="shared" si="186"/>
        <v>776.87</v>
      </c>
      <c r="G560" s="71">
        <f t="shared" si="186"/>
        <v>770.22</v>
      </c>
      <c r="H560" s="71">
        <f t="shared" si="186"/>
        <v>770.67</v>
      </c>
      <c r="I560" s="71">
        <f t="shared" si="186"/>
        <v>756.95</v>
      </c>
      <c r="J560" s="73">
        <f t="shared" si="186"/>
        <v>763.17</v>
      </c>
      <c r="K560" s="71">
        <f t="shared" si="186"/>
        <v>756.8</v>
      </c>
      <c r="L560" s="71">
        <f t="shared" si="186"/>
        <v>760.68</v>
      </c>
      <c r="M560" s="71">
        <f t="shared" si="186"/>
        <v>775.71</v>
      </c>
      <c r="N560" s="71">
        <f t="shared" si="186"/>
        <v>780.96</v>
      </c>
      <c r="O560" s="71">
        <f t="shared" si="186"/>
        <v>752.13</v>
      </c>
      <c r="P560" s="71">
        <f t="shared" si="186"/>
        <v>755.93</v>
      </c>
      <c r="Q560" s="71">
        <f t="shared" si="186"/>
        <v>776.89</v>
      </c>
      <c r="R560" s="71">
        <f t="shared" si="186"/>
        <v>796.22</v>
      </c>
      <c r="S560" s="71">
        <f t="shared" si="186"/>
        <v>798.72</v>
      </c>
      <c r="T560" s="71">
        <f t="shared" si="186"/>
        <v>788.52</v>
      </c>
      <c r="U560" s="71">
        <f t="shared" si="186"/>
        <v>782.78</v>
      </c>
      <c r="V560" s="71">
        <f t="shared" si="186"/>
        <v>777.02</v>
      </c>
      <c r="W560" s="71">
        <f t="shared" si="186"/>
        <v>785.6</v>
      </c>
      <c r="X560" s="71">
        <f t="shared" si="186"/>
        <v>759.47</v>
      </c>
      <c r="Y560" s="79">
        <f t="shared" si="186"/>
        <v>774.19</v>
      </c>
    </row>
    <row r="561" spans="1:25" s="62" customFormat="1" ht="18.75" hidden="1" customHeight="1" outlineLevel="1" x14ac:dyDescent="0.2">
      <c r="A561" s="53" t="s">
        <v>9</v>
      </c>
      <c r="B561" s="76">
        <v>177.32</v>
      </c>
      <c r="C561" s="74">
        <v>177.32</v>
      </c>
      <c r="D561" s="74">
        <v>177.32</v>
      </c>
      <c r="E561" s="74">
        <v>177.32</v>
      </c>
      <c r="F561" s="74">
        <v>177.32</v>
      </c>
      <c r="G561" s="74">
        <v>177.32</v>
      </c>
      <c r="H561" s="74">
        <v>177.32</v>
      </c>
      <c r="I561" s="74">
        <v>177.32</v>
      </c>
      <c r="J561" s="74">
        <v>177.32</v>
      </c>
      <c r="K561" s="74">
        <v>177.32</v>
      </c>
      <c r="L561" s="74">
        <v>177.32</v>
      </c>
      <c r="M561" s="74">
        <v>177.32</v>
      </c>
      <c r="N561" s="74">
        <v>177.32</v>
      </c>
      <c r="O561" s="74">
        <v>177.32</v>
      </c>
      <c r="P561" s="74">
        <v>177.32</v>
      </c>
      <c r="Q561" s="74">
        <v>177.32</v>
      </c>
      <c r="R561" s="74">
        <v>177.32</v>
      </c>
      <c r="S561" s="74">
        <v>177.32</v>
      </c>
      <c r="T561" s="74">
        <v>177.32</v>
      </c>
      <c r="U561" s="74">
        <v>177.32</v>
      </c>
      <c r="V561" s="74">
        <v>177.32</v>
      </c>
      <c r="W561" s="74">
        <v>177.32</v>
      </c>
      <c r="X561" s="74">
        <v>177.32</v>
      </c>
      <c r="Y561" s="81">
        <v>177.32</v>
      </c>
    </row>
    <row r="562" spans="1:25" s="62" customFormat="1" ht="18.75" hidden="1" customHeight="1" outlineLevel="1" x14ac:dyDescent="0.2">
      <c r="A562" s="54" t="s">
        <v>10</v>
      </c>
      <c r="B562" s="76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81"/>
    </row>
    <row r="563" spans="1:25" s="62" customFormat="1" ht="18.75" hidden="1" customHeight="1" outlineLevel="1" thickBot="1" x14ac:dyDescent="0.25">
      <c r="A563" s="161" t="s">
        <v>11</v>
      </c>
      <c r="B563" s="77">
        <v>2.496</v>
      </c>
      <c r="C563" s="75">
        <v>2.496</v>
      </c>
      <c r="D563" s="75">
        <v>2.496</v>
      </c>
      <c r="E563" s="75">
        <v>2.496</v>
      </c>
      <c r="F563" s="75">
        <v>2.496</v>
      </c>
      <c r="G563" s="75">
        <v>2.496</v>
      </c>
      <c r="H563" s="75">
        <v>2.496</v>
      </c>
      <c r="I563" s="75">
        <v>2.496</v>
      </c>
      <c r="J563" s="75">
        <v>2.496</v>
      </c>
      <c r="K563" s="75">
        <v>2.496</v>
      </c>
      <c r="L563" s="75">
        <v>2.496</v>
      </c>
      <c r="M563" s="75">
        <v>2.496</v>
      </c>
      <c r="N563" s="75">
        <v>2.496</v>
      </c>
      <c r="O563" s="75">
        <v>2.496</v>
      </c>
      <c r="P563" s="75">
        <v>2.496</v>
      </c>
      <c r="Q563" s="75">
        <v>2.496</v>
      </c>
      <c r="R563" s="75">
        <v>2.496</v>
      </c>
      <c r="S563" s="75">
        <v>2.496</v>
      </c>
      <c r="T563" s="75">
        <v>2.496</v>
      </c>
      <c r="U563" s="75">
        <v>2.496</v>
      </c>
      <c r="V563" s="75">
        <v>2.496</v>
      </c>
      <c r="W563" s="75">
        <v>2.496</v>
      </c>
      <c r="X563" s="75">
        <v>2.496</v>
      </c>
      <c r="Y563" s="82">
        <v>2.496</v>
      </c>
    </row>
    <row r="564" spans="1:25" s="62" customFormat="1" ht="18.75" customHeight="1" collapsed="1" thickBot="1" x14ac:dyDescent="0.25">
      <c r="A564" s="109">
        <v>17</v>
      </c>
      <c r="B564" s="101">
        <f t="shared" ref="B564:Y564" si="187">SUM(B565:B568)</f>
        <v>961.18600000000004</v>
      </c>
      <c r="C564" s="102">
        <f t="shared" si="187"/>
        <v>939.726</v>
      </c>
      <c r="D564" s="102">
        <f t="shared" si="187"/>
        <v>953.01599999999996</v>
      </c>
      <c r="E564" s="103">
        <f t="shared" si="187"/>
        <v>948.04599999999994</v>
      </c>
      <c r="F564" s="103">
        <f t="shared" si="187"/>
        <v>954.60599999999988</v>
      </c>
      <c r="G564" s="103">
        <f t="shared" si="187"/>
        <v>955.75599999999997</v>
      </c>
      <c r="H564" s="103">
        <f t="shared" si="187"/>
        <v>957.24599999999998</v>
      </c>
      <c r="I564" s="103">
        <f t="shared" si="187"/>
        <v>949.60599999999988</v>
      </c>
      <c r="J564" s="103">
        <f t="shared" si="187"/>
        <v>953.63600000000008</v>
      </c>
      <c r="K564" s="104">
        <f t="shared" si="187"/>
        <v>963.18600000000004</v>
      </c>
      <c r="L564" s="103">
        <f t="shared" si="187"/>
        <v>961.40600000000006</v>
      </c>
      <c r="M564" s="105">
        <f t="shared" si="187"/>
        <v>963.54599999999994</v>
      </c>
      <c r="N564" s="104">
        <f t="shared" si="187"/>
        <v>961.44600000000003</v>
      </c>
      <c r="O564" s="103">
        <f t="shared" si="187"/>
        <v>945.69600000000003</v>
      </c>
      <c r="P564" s="105">
        <f t="shared" si="187"/>
        <v>949.86599999999987</v>
      </c>
      <c r="Q564" s="106">
        <f t="shared" si="187"/>
        <v>971.16600000000005</v>
      </c>
      <c r="R564" s="103">
        <f t="shared" si="187"/>
        <v>985.26599999999996</v>
      </c>
      <c r="S564" s="106">
        <f t="shared" si="187"/>
        <v>994.87599999999986</v>
      </c>
      <c r="T564" s="103">
        <f t="shared" si="187"/>
        <v>982.63600000000008</v>
      </c>
      <c r="U564" s="102">
        <f t="shared" si="187"/>
        <v>971.62599999999986</v>
      </c>
      <c r="V564" s="102">
        <f t="shared" si="187"/>
        <v>976.19600000000003</v>
      </c>
      <c r="W564" s="102">
        <f t="shared" si="187"/>
        <v>972.0859999999999</v>
      </c>
      <c r="X564" s="102">
        <f t="shared" si="187"/>
        <v>971.93600000000004</v>
      </c>
      <c r="Y564" s="107">
        <f t="shared" si="187"/>
        <v>971.36599999999987</v>
      </c>
    </row>
    <row r="565" spans="1:25" s="62" customFormat="1" ht="18.75" hidden="1" customHeight="1" outlineLevel="1" x14ac:dyDescent="0.2">
      <c r="A565" s="160" t="s">
        <v>8</v>
      </c>
      <c r="B565" s="76">
        <f>B91</f>
        <v>781.37</v>
      </c>
      <c r="C565" s="71">
        <f t="shared" ref="C565:Y565" si="188">C91</f>
        <v>759.91</v>
      </c>
      <c r="D565" s="71">
        <f t="shared" si="188"/>
        <v>773.2</v>
      </c>
      <c r="E565" s="72">
        <f t="shared" si="188"/>
        <v>768.23</v>
      </c>
      <c r="F565" s="71">
        <f t="shared" si="188"/>
        <v>774.79</v>
      </c>
      <c r="G565" s="71">
        <f t="shared" si="188"/>
        <v>775.94</v>
      </c>
      <c r="H565" s="71">
        <f t="shared" si="188"/>
        <v>777.43</v>
      </c>
      <c r="I565" s="71">
        <f t="shared" si="188"/>
        <v>769.79</v>
      </c>
      <c r="J565" s="73">
        <f t="shared" si="188"/>
        <v>773.82</v>
      </c>
      <c r="K565" s="71">
        <f t="shared" si="188"/>
        <v>783.37</v>
      </c>
      <c r="L565" s="71">
        <f t="shared" si="188"/>
        <v>781.59</v>
      </c>
      <c r="M565" s="71">
        <f t="shared" si="188"/>
        <v>783.73</v>
      </c>
      <c r="N565" s="71">
        <f t="shared" si="188"/>
        <v>781.63</v>
      </c>
      <c r="O565" s="71">
        <f t="shared" si="188"/>
        <v>765.88</v>
      </c>
      <c r="P565" s="71">
        <f t="shared" si="188"/>
        <v>770.05</v>
      </c>
      <c r="Q565" s="71">
        <f t="shared" si="188"/>
        <v>791.35</v>
      </c>
      <c r="R565" s="71">
        <f t="shared" si="188"/>
        <v>805.45</v>
      </c>
      <c r="S565" s="71">
        <f t="shared" si="188"/>
        <v>815.06</v>
      </c>
      <c r="T565" s="71">
        <f t="shared" si="188"/>
        <v>802.82</v>
      </c>
      <c r="U565" s="71">
        <f t="shared" si="188"/>
        <v>791.81</v>
      </c>
      <c r="V565" s="71">
        <f t="shared" si="188"/>
        <v>796.38</v>
      </c>
      <c r="W565" s="71">
        <f t="shared" si="188"/>
        <v>792.27</v>
      </c>
      <c r="X565" s="71">
        <f t="shared" si="188"/>
        <v>792.12</v>
      </c>
      <c r="Y565" s="79">
        <f t="shared" si="188"/>
        <v>791.55</v>
      </c>
    </row>
    <row r="566" spans="1:25" s="62" customFormat="1" ht="18.75" hidden="1" customHeight="1" outlineLevel="1" x14ac:dyDescent="0.2">
      <c r="A566" s="53" t="s">
        <v>9</v>
      </c>
      <c r="B566" s="76">
        <v>177.32</v>
      </c>
      <c r="C566" s="74">
        <v>177.32</v>
      </c>
      <c r="D566" s="74">
        <v>177.32</v>
      </c>
      <c r="E566" s="74">
        <v>177.32</v>
      </c>
      <c r="F566" s="74">
        <v>177.32</v>
      </c>
      <c r="G566" s="74">
        <v>177.32</v>
      </c>
      <c r="H566" s="74">
        <v>177.32</v>
      </c>
      <c r="I566" s="74">
        <v>177.32</v>
      </c>
      <c r="J566" s="74">
        <v>177.32</v>
      </c>
      <c r="K566" s="74">
        <v>177.32</v>
      </c>
      <c r="L566" s="74">
        <v>177.32</v>
      </c>
      <c r="M566" s="74">
        <v>177.32</v>
      </c>
      <c r="N566" s="74">
        <v>177.32</v>
      </c>
      <c r="O566" s="74">
        <v>177.32</v>
      </c>
      <c r="P566" s="74">
        <v>177.32</v>
      </c>
      <c r="Q566" s="74">
        <v>177.32</v>
      </c>
      <c r="R566" s="74">
        <v>177.32</v>
      </c>
      <c r="S566" s="74">
        <v>177.32</v>
      </c>
      <c r="T566" s="74">
        <v>177.32</v>
      </c>
      <c r="U566" s="74">
        <v>177.32</v>
      </c>
      <c r="V566" s="74">
        <v>177.32</v>
      </c>
      <c r="W566" s="74">
        <v>177.32</v>
      </c>
      <c r="X566" s="74">
        <v>177.32</v>
      </c>
      <c r="Y566" s="81">
        <v>177.32</v>
      </c>
    </row>
    <row r="567" spans="1:25" s="62" customFormat="1" ht="18.75" hidden="1" customHeight="1" outlineLevel="1" x14ac:dyDescent="0.2">
      <c r="A567" s="54" t="s">
        <v>10</v>
      </c>
      <c r="B567" s="76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81"/>
    </row>
    <row r="568" spans="1:25" s="62" customFormat="1" ht="18.75" hidden="1" customHeight="1" outlineLevel="1" thickBot="1" x14ac:dyDescent="0.25">
      <c r="A568" s="161" t="s">
        <v>11</v>
      </c>
      <c r="B568" s="77">
        <v>2.496</v>
      </c>
      <c r="C568" s="75">
        <v>2.496</v>
      </c>
      <c r="D568" s="75">
        <v>2.496</v>
      </c>
      <c r="E568" s="75">
        <v>2.496</v>
      </c>
      <c r="F568" s="75">
        <v>2.496</v>
      </c>
      <c r="G568" s="75">
        <v>2.496</v>
      </c>
      <c r="H568" s="75">
        <v>2.496</v>
      </c>
      <c r="I568" s="75">
        <v>2.496</v>
      </c>
      <c r="J568" s="75">
        <v>2.496</v>
      </c>
      <c r="K568" s="75">
        <v>2.496</v>
      </c>
      <c r="L568" s="75">
        <v>2.496</v>
      </c>
      <c r="M568" s="75">
        <v>2.496</v>
      </c>
      <c r="N568" s="75">
        <v>2.496</v>
      </c>
      <c r="O568" s="75">
        <v>2.496</v>
      </c>
      <c r="P568" s="75">
        <v>2.496</v>
      </c>
      <c r="Q568" s="75">
        <v>2.496</v>
      </c>
      <c r="R568" s="75">
        <v>2.496</v>
      </c>
      <c r="S568" s="75">
        <v>2.496</v>
      </c>
      <c r="T568" s="75">
        <v>2.496</v>
      </c>
      <c r="U568" s="75">
        <v>2.496</v>
      </c>
      <c r="V568" s="75">
        <v>2.496</v>
      </c>
      <c r="W568" s="75">
        <v>2.496</v>
      </c>
      <c r="X568" s="75">
        <v>2.496</v>
      </c>
      <c r="Y568" s="82">
        <v>2.496</v>
      </c>
    </row>
    <row r="569" spans="1:25" s="62" customFormat="1" ht="18.75" customHeight="1" collapsed="1" thickBot="1" x14ac:dyDescent="0.25">
      <c r="A569" s="110">
        <v>18</v>
      </c>
      <c r="B569" s="101">
        <f t="shared" ref="B569:Y569" si="189">SUM(B570:B573)</f>
        <v>907.07599999999991</v>
      </c>
      <c r="C569" s="102">
        <f t="shared" si="189"/>
        <v>889.57599999999991</v>
      </c>
      <c r="D569" s="102">
        <f t="shared" si="189"/>
        <v>891.87599999999986</v>
      </c>
      <c r="E569" s="103">
        <f t="shared" si="189"/>
        <v>904.57599999999991</v>
      </c>
      <c r="F569" s="103">
        <f t="shared" si="189"/>
        <v>893.24599999999998</v>
      </c>
      <c r="G569" s="103">
        <f t="shared" si="189"/>
        <v>894.37599999999986</v>
      </c>
      <c r="H569" s="103">
        <f t="shared" si="189"/>
        <v>892.69600000000003</v>
      </c>
      <c r="I569" s="103">
        <f t="shared" si="189"/>
        <v>885.03599999999994</v>
      </c>
      <c r="J569" s="103">
        <f t="shared" si="189"/>
        <v>885.85599999999988</v>
      </c>
      <c r="K569" s="104">
        <f t="shared" si="189"/>
        <v>900.84599999999989</v>
      </c>
      <c r="L569" s="103">
        <f t="shared" si="189"/>
        <v>901.52599999999995</v>
      </c>
      <c r="M569" s="105">
        <f t="shared" si="189"/>
        <v>895.60599999999988</v>
      </c>
      <c r="N569" s="104">
        <f t="shared" si="189"/>
        <v>896.23599999999999</v>
      </c>
      <c r="O569" s="103">
        <f t="shared" si="189"/>
        <v>872.85599999999988</v>
      </c>
      <c r="P569" s="105">
        <f t="shared" si="189"/>
        <v>877.31599999999992</v>
      </c>
      <c r="Q569" s="106">
        <f t="shared" si="189"/>
        <v>896.67600000000004</v>
      </c>
      <c r="R569" s="103">
        <f t="shared" si="189"/>
        <v>906.14600000000007</v>
      </c>
      <c r="S569" s="106">
        <f t="shared" si="189"/>
        <v>909.45600000000002</v>
      </c>
      <c r="T569" s="103">
        <f t="shared" si="189"/>
        <v>899.02599999999995</v>
      </c>
      <c r="U569" s="102">
        <f t="shared" si="189"/>
        <v>891.25599999999997</v>
      </c>
      <c r="V569" s="102">
        <f t="shared" si="189"/>
        <v>893.87599999999986</v>
      </c>
      <c r="W569" s="102">
        <f t="shared" si="189"/>
        <v>903.66600000000005</v>
      </c>
      <c r="X569" s="102">
        <f t="shared" si="189"/>
        <v>902.54599999999994</v>
      </c>
      <c r="Y569" s="107">
        <f t="shared" si="189"/>
        <v>901.43600000000004</v>
      </c>
    </row>
    <row r="570" spans="1:25" s="62" customFormat="1" ht="18.75" hidden="1" customHeight="1" outlineLevel="1" x14ac:dyDescent="0.2">
      <c r="A570" s="56" t="s">
        <v>8</v>
      </c>
      <c r="B570" s="76">
        <f>B96</f>
        <v>727.26</v>
      </c>
      <c r="C570" s="71">
        <f t="shared" ref="C570:Y570" si="190">C96</f>
        <v>709.76</v>
      </c>
      <c r="D570" s="71">
        <f t="shared" si="190"/>
        <v>712.06</v>
      </c>
      <c r="E570" s="72">
        <f t="shared" si="190"/>
        <v>724.76</v>
      </c>
      <c r="F570" s="71">
        <f t="shared" si="190"/>
        <v>713.43</v>
      </c>
      <c r="G570" s="71">
        <f t="shared" si="190"/>
        <v>714.56</v>
      </c>
      <c r="H570" s="71">
        <f t="shared" si="190"/>
        <v>712.88</v>
      </c>
      <c r="I570" s="71">
        <f t="shared" si="190"/>
        <v>705.22</v>
      </c>
      <c r="J570" s="73">
        <f t="shared" si="190"/>
        <v>706.04</v>
      </c>
      <c r="K570" s="71">
        <f t="shared" si="190"/>
        <v>721.03</v>
      </c>
      <c r="L570" s="71">
        <f t="shared" si="190"/>
        <v>721.71</v>
      </c>
      <c r="M570" s="71">
        <f t="shared" si="190"/>
        <v>715.79</v>
      </c>
      <c r="N570" s="71">
        <f t="shared" si="190"/>
        <v>716.42</v>
      </c>
      <c r="O570" s="71">
        <f t="shared" si="190"/>
        <v>693.04</v>
      </c>
      <c r="P570" s="71">
        <f t="shared" si="190"/>
        <v>697.5</v>
      </c>
      <c r="Q570" s="71">
        <f t="shared" si="190"/>
        <v>716.86</v>
      </c>
      <c r="R570" s="71">
        <f t="shared" si="190"/>
        <v>726.33</v>
      </c>
      <c r="S570" s="71">
        <f t="shared" si="190"/>
        <v>729.64</v>
      </c>
      <c r="T570" s="71">
        <f t="shared" si="190"/>
        <v>719.21</v>
      </c>
      <c r="U570" s="71">
        <f t="shared" si="190"/>
        <v>711.44</v>
      </c>
      <c r="V570" s="71">
        <f t="shared" si="190"/>
        <v>714.06</v>
      </c>
      <c r="W570" s="71">
        <f t="shared" si="190"/>
        <v>723.85</v>
      </c>
      <c r="X570" s="71">
        <f t="shared" si="190"/>
        <v>722.73</v>
      </c>
      <c r="Y570" s="79">
        <f t="shared" si="190"/>
        <v>721.62</v>
      </c>
    </row>
    <row r="571" spans="1:25" s="62" customFormat="1" ht="18.75" hidden="1" customHeight="1" outlineLevel="1" x14ac:dyDescent="0.2">
      <c r="A571" s="57" t="s">
        <v>9</v>
      </c>
      <c r="B571" s="76">
        <v>177.32</v>
      </c>
      <c r="C571" s="74">
        <v>177.32</v>
      </c>
      <c r="D571" s="74">
        <v>177.32</v>
      </c>
      <c r="E571" s="74">
        <v>177.32</v>
      </c>
      <c r="F571" s="74">
        <v>177.32</v>
      </c>
      <c r="G571" s="74">
        <v>177.32</v>
      </c>
      <c r="H571" s="74">
        <v>177.32</v>
      </c>
      <c r="I571" s="74">
        <v>177.32</v>
      </c>
      <c r="J571" s="74">
        <v>177.32</v>
      </c>
      <c r="K571" s="74">
        <v>177.32</v>
      </c>
      <c r="L571" s="74">
        <v>177.32</v>
      </c>
      <c r="M571" s="74">
        <v>177.32</v>
      </c>
      <c r="N571" s="74">
        <v>177.32</v>
      </c>
      <c r="O571" s="74">
        <v>177.32</v>
      </c>
      <c r="P571" s="74">
        <v>177.32</v>
      </c>
      <c r="Q571" s="74">
        <v>177.32</v>
      </c>
      <c r="R571" s="74">
        <v>177.32</v>
      </c>
      <c r="S571" s="74">
        <v>177.32</v>
      </c>
      <c r="T571" s="74">
        <v>177.32</v>
      </c>
      <c r="U571" s="74">
        <v>177.32</v>
      </c>
      <c r="V571" s="74">
        <v>177.32</v>
      </c>
      <c r="W571" s="74">
        <v>177.32</v>
      </c>
      <c r="X571" s="74">
        <v>177.32</v>
      </c>
      <c r="Y571" s="81">
        <v>177.32</v>
      </c>
    </row>
    <row r="572" spans="1:25" s="62" customFormat="1" ht="18.75" hidden="1" customHeight="1" outlineLevel="1" x14ac:dyDescent="0.2">
      <c r="A572" s="58" t="s">
        <v>10</v>
      </c>
      <c r="B572" s="76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81"/>
    </row>
    <row r="573" spans="1:25" s="62" customFormat="1" ht="18.75" hidden="1" customHeight="1" outlineLevel="1" thickBot="1" x14ac:dyDescent="0.25">
      <c r="A573" s="147" t="s">
        <v>11</v>
      </c>
      <c r="B573" s="77">
        <v>2.496</v>
      </c>
      <c r="C573" s="75">
        <v>2.496</v>
      </c>
      <c r="D573" s="75">
        <v>2.496</v>
      </c>
      <c r="E573" s="75">
        <v>2.496</v>
      </c>
      <c r="F573" s="75">
        <v>2.496</v>
      </c>
      <c r="G573" s="75">
        <v>2.496</v>
      </c>
      <c r="H573" s="75">
        <v>2.496</v>
      </c>
      <c r="I573" s="75">
        <v>2.496</v>
      </c>
      <c r="J573" s="75">
        <v>2.496</v>
      </c>
      <c r="K573" s="75">
        <v>2.496</v>
      </c>
      <c r="L573" s="75">
        <v>2.496</v>
      </c>
      <c r="M573" s="75">
        <v>2.496</v>
      </c>
      <c r="N573" s="75">
        <v>2.496</v>
      </c>
      <c r="O573" s="75">
        <v>2.496</v>
      </c>
      <c r="P573" s="75">
        <v>2.496</v>
      </c>
      <c r="Q573" s="75">
        <v>2.496</v>
      </c>
      <c r="R573" s="75">
        <v>2.496</v>
      </c>
      <c r="S573" s="75">
        <v>2.496</v>
      </c>
      <c r="T573" s="75">
        <v>2.496</v>
      </c>
      <c r="U573" s="75">
        <v>2.496</v>
      </c>
      <c r="V573" s="75">
        <v>2.496</v>
      </c>
      <c r="W573" s="75">
        <v>2.496</v>
      </c>
      <c r="X573" s="75">
        <v>2.496</v>
      </c>
      <c r="Y573" s="82">
        <v>2.496</v>
      </c>
    </row>
    <row r="574" spans="1:25" s="62" customFormat="1" ht="18.75" customHeight="1" collapsed="1" thickBot="1" x14ac:dyDescent="0.25">
      <c r="A574" s="112">
        <v>19</v>
      </c>
      <c r="B574" s="101">
        <f t="shared" ref="B574:Y574" si="191">SUM(B575:B578)</f>
        <v>890.96600000000001</v>
      </c>
      <c r="C574" s="102">
        <f t="shared" si="191"/>
        <v>876.05599999999993</v>
      </c>
      <c r="D574" s="102">
        <f t="shared" si="191"/>
        <v>879.60599999999988</v>
      </c>
      <c r="E574" s="103">
        <f t="shared" si="191"/>
        <v>890.43600000000004</v>
      </c>
      <c r="F574" s="103">
        <f t="shared" si="191"/>
        <v>873.65600000000006</v>
      </c>
      <c r="G574" s="103">
        <f t="shared" si="191"/>
        <v>862.70600000000002</v>
      </c>
      <c r="H574" s="103">
        <f t="shared" si="191"/>
        <v>864.75599999999997</v>
      </c>
      <c r="I574" s="103">
        <f t="shared" si="191"/>
        <v>867.52599999999995</v>
      </c>
      <c r="J574" s="103">
        <f t="shared" si="191"/>
        <v>870.35599999999988</v>
      </c>
      <c r="K574" s="104">
        <f t="shared" si="191"/>
        <v>880.15600000000006</v>
      </c>
      <c r="L574" s="103">
        <f t="shared" si="191"/>
        <v>882.55599999999993</v>
      </c>
      <c r="M574" s="105">
        <f t="shared" si="191"/>
        <v>875.226</v>
      </c>
      <c r="N574" s="104">
        <f t="shared" si="191"/>
        <v>881.11599999999987</v>
      </c>
      <c r="O574" s="103">
        <f t="shared" si="191"/>
        <v>864.94600000000003</v>
      </c>
      <c r="P574" s="105">
        <f t="shared" si="191"/>
        <v>870.69600000000003</v>
      </c>
      <c r="Q574" s="106">
        <f t="shared" si="191"/>
        <v>887.88600000000008</v>
      </c>
      <c r="R574" s="103">
        <f t="shared" si="191"/>
        <v>896.88600000000008</v>
      </c>
      <c r="S574" s="106">
        <f t="shared" si="191"/>
        <v>906.21600000000001</v>
      </c>
      <c r="T574" s="103">
        <f t="shared" si="191"/>
        <v>892.99599999999998</v>
      </c>
      <c r="U574" s="102">
        <f t="shared" si="191"/>
        <v>889.68600000000004</v>
      </c>
      <c r="V574" s="102">
        <f t="shared" si="191"/>
        <v>886.70600000000002</v>
      </c>
      <c r="W574" s="102">
        <f t="shared" si="191"/>
        <v>894.726</v>
      </c>
      <c r="X574" s="102">
        <f t="shared" si="191"/>
        <v>894.68600000000004</v>
      </c>
      <c r="Y574" s="107">
        <f t="shared" si="191"/>
        <v>896.48599999999999</v>
      </c>
    </row>
    <row r="575" spans="1:25" s="62" customFormat="1" ht="18.75" hidden="1" customHeight="1" outlineLevel="1" x14ac:dyDescent="0.2">
      <c r="A575" s="160" t="s">
        <v>8</v>
      </c>
      <c r="B575" s="76">
        <f>B101</f>
        <v>711.15</v>
      </c>
      <c r="C575" s="71">
        <f t="shared" ref="C575:Y575" si="192">C101</f>
        <v>696.24</v>
      </c>
      <c r="D575" s="71">
        <f t="shared" si="192"/>
        <v>699.79</v>
      </c>
      <c r="E575" s="72">
        <f t="shared" si="192"/>
        <v>710.62</v>
      </c>
      <c r="F575" s="71">
        <f t="shared" si="192"/>
        <v>693.84</v>
      </c>
      <c r="G575" s="71">
        <f t="shared" si="192"/>
        <v>682.89</v>
      </c>
      <c r="H575" s="71">
        <f t="shared" si="192"/>
        <v>684.94</v>
      </c>
      <c r="I575" s="71">
        <f t="shared" si="192"/>
        <v>687.71</v>
      </c>
      <c r="J575" s="73">
        <f t="shared" si="192"/>
        <v>690.54</v>
      </c>
      <c r="K575" s="71">
        <f t="shared" si="192"/>
        <v>700.34</v>
      </c>
      <c r="L575" s="71">
        <f t="shared" si="192"/>
        <v>702.74</v>
      </c>
      <c r="M575" s="71">
        <f t="shared" si="192"/>
        <v>695.41</v>
      </c>
      <c r="N575" s="71">
        <f t="shared" si="192"/>
        <v>701.3</v>
      </c>
      <c r="O575" s="71">
        <f t="shared" si="192"/>
        <v>685.13</v>
      </c>
      <c r="P575" s="71">
        <f t="shared" si="192"/>
        <v>690.88</v>
      </c>
      <c r="Q575" s="71">
        <f t="shared" si="192"/>
        <v>708.07</v>
      </c>
      <c r="R575" s="71">
        <f t="shared" si="192"/>
        <v>717.07</v>
      </c>
      <c r="S575" s="71">
        <f t="shared" si="192"/>
        <v>726.4</v>
      </c>
      <c r="T575" s="71">
        <f t="shared" si="192"/>
        <v>713.18</v>
      </c>
      <c r="U575" s="71">
        <f t="shared" si="192"/>
        <v>709.87</v>
      </c>
      <c r="V575" s="71">
        <f t="shared" si="192"/>
        <v>706.89</v>
      </c>
      <c r="W575" s="71">
        <f t="shared" si="192"/>
        <v>714.91</v>
      </c>
      <c r="X575" s="71">
        <f t="shared" si="192"/>
        <v>714.87</v>
      </c>
      <c r="Y575" s="79">
        <f t="shared" si="192"/>
        <v>716.67</v>
      </c>
    </row>
    <row r="576" spans="1:25" s="62" customFormat="1" ht="18.75" hidden="1" customHeight="1" outlineLevel="1" x14ac:dyDescent="0.2">
      <c r="A576" s="53" t="s">
        <v>9</v>
      </c>
      <c r="B576" s="76">
        <v>177.32</v>
      </c>
      <c r="C576" s="74">
        <v>177.32</v>
      </c>
      <c r="D576" s="74">
        <v>177.32</v>
      </c>
      <c r="E576" s="74">
        <v>177.32</v>
      </c>
      <c r="F576" s="74">
        <v>177.32</v>
      </c>
      <c r="G576" s="74">
        <v>177.32</v>
      </c>
      <c r="H576" s="74">
        <v>177.32</v>
      </c>
      <c r="I576" s="74">
        <v>177.32</v>
      </c>
      <c r="J576" s="74">
        <v>177.32</v>
      </c>
      <c r="K576" s="74">
        <v>177.32</v>
      </c>
      <c r="L576" s="74">
        <v>177.32</v>
      </c>
      <c r="M576" s="74">
        <v>177.32</v>
      </c>
      <c r="N576" s="74">
        <v>177.32</v>
      </c>
      <c r="O576" s="74">
        <v>177.32</v>
      </c>
      <c r="P576" s="74">
        <v>177.32</v>
      </c>
      <c r="Q576" s="74">
        <v>177.32</v>
      </c>
      <c r="R576" s="74">
        <v>177.32</v>
      </c>
      <c r="S576" s="74">
        <v>177.32</v>
      </c>
      <c r="T576" s="74">
        <v>177.32</v>
      </c>
      <c r="U576" s="74">
        <v>177.32</v>
      </c>
      <c r="V576" s="74">
        <v>177.32</v>
      </c>
      <c r="W576" s="74">
        <v>177.32</v>
      </c>
      <c r="X576" s="74">
        <v>177.32</v>
      </c>
      <c r="Y576" s="81">
        <v>177.32</v>
      </c>
    </row>
    <row r="577" spans="1:25" s="62" customFormat="1" ht="18.75" hidden="1" customHeight="1" outlineLevel="1" x14ac:dyDescent="0.2">
      <c r="A577" s="54" t="s">
        <v>10</v>
      </c>
      <c r="B577" s="76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81"/>
    </row>
    <row r="578" spans="1:25" s="62" customFormat="1" ht="18.75" hidden="1" customHeight="1" outlineLevel="1" thickBot="1" x14ac:dyDescent="0.25">
      <c r="A578" s="161" t="s">
        <v>11</v>
      </c>
      <c r="B578" s="77">
        <v>2.496</v>
      </c>
      <c r="C578" s="75">
        <v>2.496</v>
      </c>
      <c r="D578" s="75">
        <v>2.496</v>
      </c>
      <c r="E578" s="75">
        <v>2.496</v>
      </c>
      <c r="F578" s="75">
        <v>2.496</v>
      </c>
      <c r="G578" s="75">
        <v>2.496</v>
      </c>
      <c r="H578" s="75">
        <v>2.496</v>
      </c>
      <c r="I578" s="75">
        <v>2.496</v>
      </c>
      <c r="J578" s="75">
        <v>2.496</v>
      </c>
      <c r="K578" s="75">
        <v>2.496</v>
      </c>
      <c r="L578" s="75">
        <v>2.496</v>
      </c>
      <c r="M578" s="75">
        <v>2.496</v>
      </c>
      <c r="N578" s="75">
        <v>2.496</v>
      </c>
      <c r="O578" s="75">
        <v>2.496</v>
      </c>
      <c r="P578" s="75">
        <v>2.496</v>
      </c>
      <c r="Q578" s="75">
        <v>2.496</v>
      </c>
      <c r="R578" s="75">
        <v>2.496</v>
      </c>
      <c r="S578" s="75">
        <v>2.496</v>
      </c>
      <c r="T578" s="75">
        <v>2.496</v>
      </c>
      <c r="U578" s="75">
        <v>2.496</v>
      </c>
      <c r="V578" s="75">
        <v>2.496</v>
      </c>
      <c r="W578" s="75">
        <v>2.496</v>
      </c>
      <c r="X578" s="75">
        <v>2.496</v>
      </c>
      <c r="Y578" s="82">
        <v>2.496</v>
      </c>
    </row>
    <row r="579" spans="1:25" s="62" customFormat="1" ht="18.75" customHeight="1" collapsed="1" thickBot="1" x14ac:dyDescent="0.25">
      <c r="A579" s="109">
        <v>20</v>
      </c>
      <c r="B579" s="101">
        <f t="shared" ref="B579:Y579" si="193">SUM(B580:B583)</f>
        <v>876.00599999999997</v>
      </c>
      <c r="C579" s="102">
        <f t="shared" si="193"/>
        <v>856.74599999999998</v>
      </c>
      <c r="D579" s="102">
        <f t="shared" si="193"/>
        <v>861.39600000000007</v>
      </c>
      <c r="E579" s="103">
        <f t="shared" si="193"/>
        <v>872.226</v>
      </c>
      <c r="F579" s="103">
        <f t="shared" si="193"/>
        <v>868.14600000000007</v>
      </c>
      <c r="G579" s="103">
        <f t="shared" si="193"/>
        <v>867.37599999999986</v>
      </c>
      <c r="H579" s="103">
        <f t="shared" si="193"/>
        <v>871.03599999999994</v>
      </c>
      <c r="I579" s="103">
        <f t="shared" si="193"/>
        <v>855.15600000000006</v>
      </c>
      <c r="J579" s="103">
        <f t="shared" si="193"/>
        <v>858.09599999999989</v>
      </c>
      <c r="K579" s="104">
        <f t="shared" si="193"/>
        <v>864.06599999999992</v>
      </c>
      <c r="L579" s="103">
        <f t="shared" si="193"/>
        <v>866.27599999999995</v>
      </c>
      <c r="M579" s="105">
        <f t="shared" si="193"/>
        <v>864.88600000000008</v>
      </c>
      <c r="N579" s="104">
        <f t="shared" si="193"/>
        <v>873.00599999999997</v>
      </c>
      <c r="O579" s="103">
        <f t="shared" si="193"/>
        <v>848.00599999999997</v>
      </c>
      <c r="P579" s="105">
        <f t="shared" si="193"/>
        <v>855.34599999999989</v>
      </c>
      <c r="Q579" s="106">
        <f t="shared" si="193"/>
        <v>874.30599999999993</v>
      </c>
      <c r="R579" s="103">
        <f t="shared" si="193"/>
        <v>891.43600000000004</v>
      </c>
      <c r="S579" s="106">
        <f t="shared" si="193"/>
        <v>896.64600000000007</v>
      </c>
      <c r="T579" s="103">
        <f t="shared" si="193"/>
        <v>890.81599999999992</v>
      </c>
      <c r="U579" s="102">
        <f t="shared" si="193"/>
        <v>881.64600000000007</v>
      </c>
      <c r="V579" s="102">
        <f t="shared" si="193"/>
        <v>883.12599999999986</v>
      </c>
      <c r="W579" s="102">
        <f t="shared" si="193"/>
        <v>885.17600000000004</v>
      </c>
      <c r="X579" s="102">
        <f t="shared" si="193"/>
        <v>880.76599999999996</v>
      </c>
      <c r="Y579" s="107">
        <f t="shared" si="193"/>
        <v>875.52599999999995</v>
      </c>
    </row>
    <row r="580" spans="1:25" s="62" customFormat="1" ht="18.75" hidden="1" customHeight="1" outlineLevel="1" x14ac:dyDescent="0.2">
      <c r="A580" s="160" t="s">
        <v>8</v>
      </c>
      <c r="B580" s="76">
        <f>B106</f>
        <v>696.19</v>
      </c>
      <c r="C580" s="71">
        <f t="shared" ref="C580:Y580" si="194">C106</f>
        <v>676.93</v>
      </c>
      <c r="D580" s="71">
        <f t="shared" si="194"/>
        <v>681.58</v>
      </c>
      <c r="E580" s="72">
        <f t="shared" si="194"/>
        <v>692.41</v>
      </c>
      <c r="F580" s="71">
        <f t="shared" si="194"/>
        <v>688.33</v>
      </c>
      <c r="G580" s="71">
        <f t="shared" si="194"/>
        <v>687.56</v>
      </c>
      <c r="H580" s="71">
        <f t="shared" si="194"/>
        <v>691.22</v>
      </c>
      <c r="I580" s="71">
        <f t="shared" si="194"/>
        <v>675.34</v>
      </c>
      <c r="J580" s="73">
        <f t="shared" si="194"/>
        <v>678.28</v>
      </c>
      <c r="K580" s="71">
        <f t="shared" si="194"/>
        <v>684.25</v>
      </c>
      <c r="L580" s="71">
        <f t="shared" si="194"/>
        <v>686.46</v>
      </c>
      <c r="M580" s="71">
        <f t="shared" si="194"/>
        <v>685.07</v>
      </c>
      <c r="N580" s="71">
        <f t="shared" si="194"/>
        <v>693.19</v>
      </c>
      <c r="O580" s="71">
        <f t="shared" si="194"/>
        <v>668.19</v>
      </c>
      <c r="P580" s="71">
        <f t="shared" si="194"/>
        <v>675.53</v>
      </c>
      <c r="Q580" s="71">
        <f t="shared" si="194"/>
        <v>694.49</v>
      </c>
      <c r="R580" s="71">
        <f t="shared" si="194"/>
        <v>711.62</v>
      </c>
      <c r="S580" s="71">
        <f t="shared" si="194"/>
        <v>716.83</v>
      </c>
      <c r="T580" s="71">
        <f t="shared" si="194"/>
        <v>711</v>
      </c>
      <c r="U580" s="71">
        <f t="shared" si="194"/>
        <v>701.83</v>
      </c>
      <c r="V580" s="71">
        <f t="shared" si="194"/>
        <v>703.31</v>
      </c>
      <c r="W580" s="71">
        <f t="shared" si="194"/>
        <v>705.36</v>
      </c>
      <c r="X580" s="71">
        <f t="shared" si="194"/>
        <v>700.95</v>
      </c>
      <c r="Y580" s="79">
        <f t="shared" si="194"/>
        <v>695.71</v>
      </c>
    </row>
    <row r="581" spans="1:25" s="62" customFormat="1" ht="18.75" hidden="1" customHeight="1" outlineLevel="1" x14ac:dyDescent="0.2">
      <c r="A581" s="53" t="s">
        <v>9</v>
      </c>
      <c r="B581" s="76">
        <v>177.32</v>
      </c>
      <c r="C581" s="74">
        <v>177.32</v>
      </c>
      <c r="D581" s="74">
        <v>177.32</v>
      </c>
      <c r="E581" s="74">
        <v>177.32</v>
      </c>
      <c r="F581" s="74">
        <v>177.32</v>
      </c>
      <c r="G581" s="74">
        <v>177.32</v>
      </c>
      <c r="H581" s="74">
        <v>177.32</v>
      </c>
      <c r="I581" s="74">
        <v>177.32</v>
      </c>
      <c r="J581" s="74">
        <v>177.32</v>
      </c>
      <c r="K581" s="74">
        <v>177.32</v>
      </c>
      <c r="L581" s="74">
        <v>177.32</v>
      </c>
      <c r="M581" s="74">
        <v>177.32</v>
      </c>
      <c r="N581" s="74">
        <v>177.32</v>
      </c>
      <c r="O581" s="74">
        <v>177.32</v>
      </c>
      <c r="P581" s="74">
        <v>177.32</v>
      </c>
      <c r="Q581" s="74">
        <v>177.32</v>
      </c>
      <c r="R581" s="74">
        <v>177.32</v>
      </c>
      <c r="S581" s="74">
        <v>177.32</v>
      </c>
      <c r="T581" s="74">
        <v>177.32</v>
      </c>
      <c r="U581" s="74">
        <v>177.32</v>
      </c>
      <c r="V581" s="74">
        <v>177.32</v>
      </c>
      <c r="W581" s="74">
        <v>177.32</v>
      </c>
      <c r="X581" s="74">
        <v>177.32</v>
      </c>
      <c r="Y581" s="81">
        <v>177.32</v>
      </c>
    </row>
    <row r="582" spans="1:25" s="62" customFormat="1" ht="18.75" hidden="1" customHeight="1" outlineLevel="1" x14ac:dyDescent="0.2">
      <c r="A582" s="54" t="s">
        <v>10</v>
      </c>
      <c r="B582" s="76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81"/>
    </row>
    <row r="583" spans="1:25" s="62" customFormat="1" ht="18.75" hidden="1" customHeight="1" outlineLevel="1" thickBot="1" x14ac:dyDescent="0.25">
      <c r="A583" s="161" t="s">
        <v>11</v>
      </c>
      <c r="B583" s="77">
        <v>2.496</v>
      </c>
      <c r="C583" s="75">
        <v>2.496</v>
      </c>
      <c r="D583" s="75">
        <v>2.496</v>
      </c>
      <c r="E583" s="75">
        <v>2.496</v>
      </c>
      <c r="F583" s="75">
        <v>2.496</v>
      </c>
      <c r="G583" s="75">
        <v>2.496</v>
      </c>
      <c r="H583" s="75">
        <v>2.496</v>
      </c>
      <c r="I583" s="75">
        <v>2.496</v>
      </c>
      <c r="J583" s="75">
        <v>2.496</v>
      </c>
      <c r="K583" s="75">
        <v>2.496</v>
      </c>
      <c r="L583" s="75">
        <v>2.496</v>
      </c>
      <c r="M583" s="75">
        <v>2.496</v>
      </c>
      <c r="N583" s="75">
        <v>2.496</v>
      </c>
      <c r="O583" s="75">
        <v>2.496</v>
      </c>
      <c r="P583" s="75">
        <v>2.496</v>
      </c>
      <c r="Q583" s="75">
        <v>2.496</v>
      </c>
      <c r="R583" s="75">
        <v>2.496</v>
      </c>
      <c r="S583" s="75">
        <v>2.496</v>
      </c>
      <c r="T583" s="75">
        <v>2.496</v>
      </c>
      <c r="U583" s="75">
        <v>2.496</v>
      </c>
      <c r="V583" s="75">
        <v>2.496</v>
      </c>
      <c r="W583" s="75">
        <v>2.496</v>
      </c>
      <c r="X583" s="75">
        <v>2.496</v>
      </c>
      <c r="Y583" s="82">
        <v>2.496</v>
      </c>
    </row>
    <row r="584" spans="1:25" s="62" customFormat="1" ht="18.75" customHeight="1" collapsed="1" thickBot="1" x14ac:dyDescent="0.25">
      <c r="A584" s="100">
        <v>21</v>
      </c>
      <c r="B584" s="101">
        <f t="shared" ref="B584:Y584" si="195">SUM(B585:B588)</f>
        <v>874.32599999999991</v>
      </c>
      <c r="C584" s="102">
        <f t="shared" si="195"/>
        <v>858.12599999999986</v>
      </c>
      <c r="D584" s="102">
        <f t="shared" si="195"/>
        <v>859.92600000000004</v>
      </c>
      <c r="E584" s="103">
        <f t="shared" si="195"/>
        <v>871.726</v>
      </c>
      <c r="F584" s="103">
        <f t="shared" si="195"/>
        <v>874.14600000000007</v>
      </c>
      <c r="G584" s="103">
        <f t="shared" si="195"/>
        <v>869.78599999999994</v>
      </c>
      <c r="H584" s="103">
        <f t="shared" si="195"/>
        <v>872.41600000000005</v>
      </c>
      <c r="I584" s="103">
        <f t="shared" si="195"/>
        <v>861.11599999999987</v>
      </c>
      <c r="J584" s="103">
        <f t="shared" si="195"/>
        <v>858.15600000000006</v>
      </c>
      <c r="K584" s="104">
        <f t="shared" si="195"/>
        <v>860.25599999999997</v>
      </c>
      <c r="L584" s="103">
        <f t="shared" si="195"/>
        <v>863.70600000000002</v>
      </c>
      <c r="M584" s="105">
        <f t="shared" si="195"/>
        <v>865.21600000000001</v>
      </c>
      <c r="N584" s="104">
        <f t="shared" si="195"/>
        <v>874.71600000000001</v>
      </c>
      <c r="O584" s="103">
        <f t="shared" si="195"/>
        <v>856.35599999999988</v>
      </c>
      <c r="P584" s="105">
        <f t="shared" si="195"/>
        <v>864.09599999999989</v>
      </c>
      <c r="Q584" s="106">
        <f t="shared" si="195"/>
        <v>875.81599999999992</v>
      </c>
      <c r="R584" s="103">
        <f t="shared" si="195"/>
        <v>885.21600000000001</v>
      </c>
      <c r="S584" s="106">
        <f t="shared" si="195"/>
        <v>890.79599999999994</v>
      </c>
      <c r="T584" s="103">
        <f t="shared" si="195"/>
        <v>880.38600000000008</v>
      </c>
      <c r="U584" s="102">
        <f t="shared" si="195"/>
        <v>871.02599999999995</v>
      </c>
      <c r="V584" s="102">
        <f t="shared" si="195"/>
        <v>872.99599999999998</v>
      </c>
      <c r="W584" s="102">
        <f t="shared" si="195"/>
        <v>882.02599999999995</v>
      </c>
      <c r="X584" s="102">
        <f t="shared" si="195"/>
        <v>888.02599999999995</v>
      </c>
      <c r="Y584" s="107">
        <f t="shared" si="195"/>
        <v>880.8359999999999</v>
      </c>
    </row>
    <row r="585" spans="1:25" s="62" customFormat="1" ht="18.75" hidden="1" customHeight="1" outlineLevel="1" x14ac:dyDescent="0.2">
      <c r="A585" s="160" t="s">
        <v>8</v>
      </c>
      <c r="B585" s="76">
        <f>B111</f>
        <v>694.51</v>
      </c>
      <c r="C585" s="71">
        <f t="shared" ref="C585:Y585" si="196">C111</f>
        <v>678.31</v>
      </c>
      <c r="D585" s="71">
        <f t="shared" si="196"/>
        <v>680.11</v>
      </c>
      <c r="E585" s="72">
        <f t="shared" si="196"/>
        <v>691.91</v>
      </c>
      <c r="F585" s="71">
        <f t="shared" si="196"/>
        <v>694.33</v>
      </c>
      <c r="G585" s="71">
        <f t="shared" si="196"/>
        <v>689.97</v>
      </c>
      <c r="H585" s="71">
        <f t="shared" si="196"/>
        <v>692.6</v>
      </c>
      <c r="I585" s="71">
        <f t="shared" si="196"/>
        <v>681.3</v>
      </c>
      <c r="J585" s="73">
        <f t="shared" si="196"/>
        <v>678.34</v>
      </c>
      <c r="K585" s="71">
        <f t="shared" si="196"/>
        <v>680.44</v>
      </c>
      <c r="L585" s="71">
        <f t="shared" si="196"/>
        <v>683.89</v>
      </c>
      <c r="M585" s="71">
        <f t="shared" si="196"/>
        <v>685.4</v>
      </c>
      <c r="N585" s="71">
        <f t="shared" si="196"/>
        <v>694.9</v>
      </c>
      <c r="O585" s="71">
        <f t="shared" si="196"/>
        <v>676.54</v>
      </c>
      <c r="P585" s="71">
        <f t="shared" si="196"/>
        <v>684.28</v>
      </c>
      <c r="Q585" s="71">
        <f t="shared" si="196"/>
        <v>696</v>
      </c>
      <c r="R585" s="71">
        <f t="shared" si="196"/>
        <v>705.4</v>
      </c>
      <c r="S585" s="71">
        <f t="shared" si="196"/>
        <v>710.98</v>
      </c>
      <c r="T585" s="71">
        <f t="shared" si="196"/>
        <v>700.57</v>
      </c>
      <c r="U585" s="71">
        <f t="shared" si="196"/>
        <v>691.21</v>
      </c>
      <c r="V585" s="71">
        <f t="shared" si="196"/>
        <v>693.18</v>
      </c>
      <c r="W585" s="71">
        <f t="shared" si="196"/>
        <v>702.21</v>
      </c>
      <c r="X585" s="71">
        <f t="shared" si="196"/>
        <v>708.21</v>
      </c>
      <c r="Y585" s="79">
        <f t="shared" si="196"/>
        <v>701.02</v>
      </c>
    </row>
    <row r="586" spans="1:25" s="62" customFormat="1" ht="18.75" hidden="1" customHeight="1" outlineLevel="1" x14ac:dyDescent="0.2">
      <c r="A586" s="53" t="s">
        <v>9</v>
      </c>
      <c r="B586" s="76">
        <v>177.32</v>
      </c>
      <c r="C586" s="74">
        <v>177.32</v>
      </c>
      <c r="D586" s="74">
        <v>177.32</v>
      </c>
      <c r="E586" s="74">
        <v>177.32</v>
      </c>
      <c r="F586" s="74">
        <v>177.32</v>
      </c>
      <c r="G586" s="74">
        <v>177.32</v>
      </c>
      <c r="H586" s="74">
        <v>177.32</v>
      </c>
      <c r="I586" s="74">
        <v>177.32</v>
      </c>
      <c r="J586" s="74">
        <v>177.32</v>
      </c>
      <c r="K586" s="74">
        <v>177.32</v>
      </c>
      <c r="L586" s="74">
        <v>177.32</v>
      </c>
      <c r="M586" s="74">
        <v>177.32</v>
      </c>
      <c r="N586" s="74">
        <v>177.32</v>
      </c>
      <c r="O586" s="74">
        <v>177.32</v>
      </c>
      <c r="P586" s="74">
        <v>177.32</v>
      </c>
      <c r="Q586" s="74">
        <v>177.32</v>
      </c>
      <c r="R586" s="74">
        <v>177.32</v>
      </c>
      <c r="S586" s="74">
        <v>177.32</v>
      </c>
      <c r="T586" s="74">
        <v>177.32</v>
      </c>
      <c r="U586" s="74">
        <v>177.32</v>
      </c>
      <c r="V586" s="74">
        <v>177.32</v>
      </c>
      <c r="W586" s="74">
        <v>177.32</v>
      </c>
      <c r="X586" s="74">
        <v>177.32</v>
      </c>
      <c r="Y586" s="81">
        <v>177.32</v>
      </c>
    </row>
    <row r="587" spans="1:25" s="62" customFormat="1" ht="18.75" hidden="1" customHeight="1" outlineLevel="1" x14ac:dyDescent="0.2">
      <c r="A587" s="54" t="s">
        <v>10</v>
      </c>
      <c r="B587" s="76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81"/>
    </row>
    <row r="588" spans="1:25" s="62" customFormat="1" ht="18.75" hidden="1" customHeight="1" outlineLevel="1" thickBot="1" x14ac:dyDescent="0.25">
      <c r="A588" s="161" t="s">
        <v>11</v>
      </c>
      <c r="B588" s="77">
        <v>2.496</v>
      </c>
      <c r="C588" s="75">
        <v>2.496</v>
      </c>
      <c r="D588" s="75">
        <v>2.496</v>
      </c>
      <c r="E588" s="75">
        <v>2.496</v>
      </c>
      <c r="F588" s="75">
        <v>2.496</v>
      </c>
      <c r="G588" s="75">
        <v>2.496</v>
      </c>
      <c r="H588" s="75">
        <v>2.496</v>
      </c>
      <c r="I588" s="75">
        <v>2.496</v>
      </c>
      <c r="J588" s="75">
        <v>2.496</v>
      </c>
      <c r="K588" s="75">
        <v>2.496</v>
      </c>
      <c r="L588" s="75">
        <v>2.496</v>
      </c>
      <c r="M588" s="75">
        <v>2.496</v>
      </c>
      <c r="N588" s="75">
        <v>2.496</v>
      </c>
      <c r="O588" s="75">
        <v>2.496</v>
      </c>
      <c r="P588" s="75">
        <v>2.496</v>
      </c>
      <c r="Q588" s="75">
        <v>2.496</v>
      </c>
      <c r="R588" s="75">
        <v>2.496</v>
      </c>
      <c r="S588" s="75">
        <v>2.496</v>
      </c>
      <c r="T588" s="75">
        <v>2.496</v>
      </c>
      <c r="U588" s="75">
        <v>2.496</v>
      </c>
      <c r="V588" s="75">
        <v>2.496</v>
      </c>
      <c r="W588" s="75">
        <v>2.496</v>
      </c>
      <c r="X588" s="75">
        <v>2.496</v>
      </c>
      <c r="Y588" s="82">
        <v>2.496</v>
      </c>
    </row>
    <row r="589" spans="1:25" s="62" customFormat="1" ht="18.75" customHeight="1" collapsed="1" thickBot="1" x14ac:dyDescent="0.25">
      <c r="A589" s="109">
        <v>22</v>
      </c>
      <c r="B589" s="101">
        <f t="shared" ref="B589:Y589" si="197">SUM(B590:B593)</f>
        <v>907.49599999999998</v>
      </c>
      <c r="C589" s="102">
        <f t="shared" si="197"/>
        <v>883.14600000000007</v>
      </c>
      <c r="D589" s="102">
        <f t="shared" si="197"/>
        <v>901.75599999999997</v>
      </c>
      <c r="E589" s="103">
        <f t="shared" si="197"/>
        <v>907.86599999999987</v>
      </c>
      <c r="F589" s="103">
        <f t="shared" si="197"/>
        <v>906.15600000000006</v>
      </c>
      <c r="G589" s="103">
        <f t="shared" si="197"/>
        <v>905.39600000000007</v>
      </c>
      <c r="H589" s="103">
        <f t="shared" si="197"/>
        <v>906.8359999999999</v>
      </c>
      <c r="I589" s="103">
        <f t="shared" si="197"/>
        <v>896.50599999999997</v>
      </c>
      <c r="J589" s="103">
        <f t="shared" si="197"/>
        <v>899.34599999999989</v>
      </c>
      <c r="K589" s="104">
        <f t="shared" si="197"/>
        <v>911.06599999999992</v>
      </c>
      <c r="L589" s="103">
        <f t="shared" si="197"/>
        <v>908.32599999999991</v>
      </c>
      <c r="M589" s="105">
        <f t="shared" si="197"/>
        <v>907.96600000000001</v>
      </c>
      <c r="N589" s="104">
        <f t="shared" si="197"/>
        <v>908.69600000000003</v>
      </c>
      <c r="O589" s="103">
        <f t="shared" si="197"/>
        <v>886.90600000000006</v>
      </c>
      <c r="P589" s="105">
        <f t="shared" si="197"/>
        <v>888.8359999999999</v>
      </c>
      <c r="Q589" s="106">
        <f t="shared" si="197"/>
        <v>899.44600000000003</v>
      </c>
      <c r="R589" s="103">
        <f t="shared" si="197"/>
        <v>907.89600000000007</v>
      </c>
      <c r="S589" s="106">
        <f t="shared" si="197"/>
        <v>914.57599999999991</v>
      </c>
      <c r="T589" s="103">
        <f t="shared" si="197"/>
        <v>907.55599999999993</v>
      </c>
      <c r="U589" s="102">
        <f t="shared" si="197"/>
        <v>903.54599999999994</v>
      </c>
      <c r="V589" s="102">
        <f t="shared" si="197"/>
        <v>906.16600000000005</v>
      </c>
      <c r="W589" s="102">
        <f t="shared" si="197"/>
        <v>907.84599999999989</v>
      </c>
      <c r="X589" s="102">
        <f t="shared" si="197"/>
        <v>909.81599999999992</v>
      </c>
      <c r="Y589" s="107">
        <f t="shared" si="197"/>
        <v>915.75599999999997</v>
      </c>
    </row>
    <row r="590" spans="1:25" s="62" customFormat="1" ht="18.75" hidden="1" customHeight="1" outlineLevel="1" x14ac:dyDescent="0.2">
      <c r="A590" s="160" t="s">
        <v>8</v>
      </c>
      <c r="B590" s="76">
        <f>B116</f>
        <v>727.68</v>
      </c>
      <c r="C590" s="71">
        <f t="shared" ref="C590:Y590" si="198">C116</f>
        <v>703.33</v>
      </c>
      <c r="D590" s="71">
        <f t="shared" si="198"/>
        <v>721.94</v>
      </c>
      <c r="E590" s="72">
        <f t="shared" si="198"/>
        <v>728.05</v>
      </c>
      <c r="F590" s="71">
        <f t="shared" si="198"/>
        <v>726.34</v>
      </c>
      <c r="G590" s="71">
        <f t="shared" si="198"/>
        <v>725.58</v>
      </c>
      <c r="H590" s="71">
        <f t="shared" si="198"/>
        <v>727.02</v>
      </c>
      <c r="I590" s="71">
        <f t="shared" si="198"/>
        <v>716.69</v>
      </c>
      <c r="J590" s="73">
        <f t="shared" si="198"/>
        <v>719.53</v>
      </c>
      <c r="K590" s="71">
        <f t="shared" si="198"/>
        <v>731.25</v>
      </c>
      <c r="L590" s="71">
        <f t="shared" si="198"/>
        <v>728.51</v>
      </c>
      <c r="M590" s="71">
        <f t="shared" si="198"/>
        <v>728.15</v>
      </c>
      <c r="N590" s="71">
        <f t="shared" si="198"/>
        <v>728.88</v>
      </c>
      <c r="O590" s="71">
        <f t="shared" si="198"/>
        <v>707.09</v>
      </c>
      <c r="P590" s="71">
        <f t="shared" si="198"/>
        <v>709.02</v>
      </c>
      <c r="Q590" s="71">
        <f t="shared" si="198"/>
        <v>719.63</v>
      </c>
      <c r="R590" s="71">
        <f t="shared" si="198"/>
        <v>728.08</v>
      </c>
      <c r="S590" s="71">
        <f t="shared" si="198"/>
        <v>734.76</v>
      </c>
      <c r="T590" s="71">
        <f t="shared" si="198"/>
        <v>727.74</v>
      </c>
      <c r="U590" s="71">
        <f t="shared" si="198"/>
        <v>723.73</v>
      </c>
      <c r="V590" s="71">
        <f t="shared" si="198"/>
        <v>726.35</v>
      </c>
      <c r="W590" s="71">
        <f t="shared" si="198"/>
        <v>728.03</v>
      </c>
      <c r="X590" s="71">
        <f t="shared" si="198"/>
        <v>730</v>
      </c>
      <c r="Y590" s="79">
        <f t="shared" si="198"/>
        <v>735.94</v>
      </c>
    </row>
    <row r="591" spans="1:25" s="62" customFormat="1" ht="18.75" hidden="1" customHeight="1" outlineLevel="1" x14ac:dyDescent="0.2">
      <c r="A591" s="53" t="s">
        <v>9</v>
      </c>
      <c r="B591" s="76">
        <v>177.32</v>
      </c>
      <c r="C591" s="74">
        <v>177.32</v>
      </c>
      <c r="D591" s="74">
        <v>177.32</v>
      </c>
      <c r="E591" s="74">
        <v>177.32</v>
      </c>
      <c r="F591" s="74">
        <v>177.32</v>
      </c>
      <c r="G591" s="74">
        <v>177.32</v>
      </c>
      <c r="H591" s="74">
        <v>177.32</v>
      </c>
      <c r="I591" s="74">
        <v>177.32</v>
      </c>
      <c r="J591" s="74">
        <v>177.32</v>
      </c>
      <c r="K591" s="74">
        <v>177.32</v>
      </c>
      <c r="L591" s="74">
        <v>177.32</v>
      </c>
      <c r="M591" s="74">
        <v>177.32</v>
      </c>
      <c r="N591" s="74">
        <v>177.32</v>
      </c>
      <c r="O591" s="74">
        <v>177.32</v>
      </c>
      <c r="P591" s="74">
        <v>177.32</v>
      </c>
      <c r="Q591" s="74">
        <v>177.32</v>
      </c>
      <c r="R591" s="74">
        <v>177.32</v>
      </c>
      <c r="S591" s="74">
        <v>177.32</v>
      </c>
      <c r="T591" s="74">
        <v>177.32</v>
      </c>
      <c r="U591" s="74">
        <v>177.32</v>
      </c>
      <c r="V591" s="74">
        <v>177.32</v>
      </c>
      <c r="W591" s="74">
        <v>177.32</v>
      </c>
      <c r="X591" s="74">
        <v>177.32</v>
      </c>
      <c r="Y591" s="81">
        <v>177.32</v>
      </c>
    </row>
    <row r="592" spans="1:25" s="62" customFormat="1" ht="18.75" hidden="1" customHeight="1" outlineLevel="1" x14ac:dyDescent="0.2">
      <c r="A592" s="54" t="s">
        <v>10</v>
      </c>
      <c r="B592" s="76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81"/>
    </row>
    <row r="593" spans="1:25" s="62" customFormat="1" ht="18.75" hidden="1" customHeight="1" outlineLevel="1" thickBot="1" x14ac:dyDescent="0.25">
      <c r="A593" s="161" t="s">
        <v>11</v>
      </c>
      <c r="B593" s="77">
        <v>2.496</v>
      </c>
      <c r="C593" s="75">
        <v>2.496</v>
      </c>
      <c r="D593" s="75">
        <v>2.496</v>
      </c>
      <c r="E593" s="75">
        <v>2.496</v>
      </c>
      <c r="F593" s="75">
        <v>2.496</v>
      </c>
      <c r="G593" s="75">
        <v>2.496</v>
      </c>
      <c r="H593" s="75">
        <v>2.496</v>
      </c>
      <c r="I593" s="75">
        <v>2.496</v>
      </c>
      <c r="J593" s="75">
        <v>2.496</v>
      </c>
      <c r="K593" s="75">
        <v>2.496</v>
      </c>
      <c r="L593" s="75">
        <v>2.496</v>
      </c>
      <c r="M593" s="75">
        <v>2.496</v>
      </c>
      <c r="N593" s="75">
        <v>2.496</v>
      </c>
      <c r="O593" s="75">
        <v>2.496</v>
      </c>
      <c r="P593" s="75">
        <v>2.496</v>
      </c>
      <c r="Q593" s="75">
        <v>2.496</v>
      </c>
      <c r="R593" s="75">
        <v>2.496</v>
      </c>
      <c r="S593" s="75">
        <v>2.496</v>
      </c>
      <c r="T593" s="75">
        <v>2.496</v>
      </c>
      <c r="U593" s="75">
        <v>2.496</v>
      </c>
      <c r="V593" s="75">
        <v>2.496</v>
      </c>
      <c r="W593" s="75">
        <v>2.496</v>
      </c>
      <c r="X593" s="75">
        <v>2.496</v>
      </c>
      <c r="Y593" s="82">
        <v>2.496</v>
      </c>
    </row>
    <row r="594" spans="1:25" s="62" customFormat="1" ht="18.75" customHeight="1" collapsed="1" thickBot="1" x14ac:dyDescent="0.25">
      <c r="A594" s="100">
        <v>23</v>
      </c>
      <c r="B594" s="101">
        <f t="shared" ref="B594:Y594" si="199">SUM(B595:B598)</f>
        <v>876.77599999999995</v>
      </c>
      <c r="C594" s="102">
        <f t="shared" si="199"/>
        <v>855.93600000000004</v>
      </c>
      <c r="D594" s="102">
        <f t="shared" si="199"/>
        <v>862.66600000000005</v>
      </c>
      <c r="E594" s="103">
        <f t="shared" si="199"/>
        <v>871.07599999999991</v>
      </c>
      <c r="F594" s="103">
        <f t="shared" si="199"/>
        <v>862.13600000000008</v>
      </c>
      <c r="G594" s="103">
        <f t="shared" si="199"/>
        <v>861.23599999999999</v>
      </c>
      <c r="H594" s="103">
        <f t="shared" si="199"/>
        <v>861.44600000000003</v>
      </c>
      <c r="I594" s="103">
        <f t="shared" si="199"/>
        <v>851.45600000000002</v>
      </c>
      <c r="J594" s="103">
        <f t="shared" si="199"/>
        <v>856.5859999999999</v>
      </c>
      <c r="K594" s="104">
        <f t="shared" si="199"/>
        <v>864.59599999999989</v>
      </c>
      <c r="L594" s="103">
        <f t="shared" si="199"/>
        <v>868.57599999999991</v>
      </c>
      <c r="M594" s="105">
        <f t="shared" si="199"/>
        <v>871.77599999999995</v>
      </c>
      <c r="N594" s="104">
        <f t="shared" si="199"/>
        <v>865.68600000000004</v>
      </c>
      <c r="O594" s="103">
        <f t="shared" si="199"/>
        <v>850.94600000000003</v>
      </c>
      <c r="P594" s="105">
        <f t="shared" si="199"/>
        <v>857.02599999999995</v>
      </c>
      <c r="Q594" s="106">
        <f t="shared" si="199"/>
        <v>873.79599999999994</v>
      </c>
      <c r="R594" s="103">
        <f t="shared" si="199"/>
        <v>888.04599999999994</v>
      </c>
      <c r="S594" s="106">
        <f t="shared" si="199"/>
        <v>886.65600000000006</v>
      </c>
      <c r="T594" s="103">
        <f t="shared" si="199"/>
        <v>877.8359999999999</v>
      </c>
      <c r="U594" s="102">
        <f t="shared" si="199"/>
        <v>868.95600000000002</v>
      </c>
      <c r="V594" s="102">
        <f t="shared" si="199"/>
        <v>876.51599999999996</v>
      </c>
      <c r="W594" s="102">
        <f t="shared" si="199"/>
        <v>877.46600000000001</v>
      </c>
      <c r="X594" s="102">
        <f t="shared" si="199"/>
        <v>876.92600000000004</v>
      </c>
      <c r="Y594" s="107">
        <f t="shared" si="199"/>
        <v>870.92600000000004</v>
      </c>
    </row>
    <row r="595" spans="1:25" s="62" customFormat="1" ht="18.75" hidden="1" customHeight="1" outlineLevel="1" x14ac:dyDescent="0.2">
      <c r="A595" s="160" t="s">
        <v>8</v>
      </c>
      <c r="B595" s="76">
        <f>B121</f>
        <v>696.96</v>
      </c>
      <c r="C595" s="71">
        <f t="shared" ref="C595:Y595" si="200">C121</f>
        <v>676.12</v>
      </c>
      <c r="D595" s="71">
        <f t="shared" si="200"/>
        <v>682.85</v>
      </c>
      <c r="E595" s="72">
        <f t="shared" si="200"/>
        <v>691.26</v>
      </c>
      <c r="F595" s="71">
        <f t="shared" si="200"/>
        <v>682.32</v>
      </c>
      <c r="G595" s="71">
        <f t="shared" si="200"/>
        <v>681.42</v>
      </c>
      <c r="H595" s="71">
        <f t="shared" si="200"/>
        <v>681.63</v>
      </c>
      <c r="I595" s="71">
        <f t="shared" si="200"/>
        <v>671.64</v>
      </c>
      <c r="J595" s="73">
        <f t="shared" si="200"/>
        <v>676.77</v>
      </c>
      <c r="K595" s="71">
        <f t="shared" si="200"/>
        <v>684.78</v>
      </c>
      <c r="L595" s="71">
        <f t="shared" si="200"/>
        <v>688.76</v>
      </c>
      <c r="M595" s="71">
        <f t="shared" si="200"/>
        <v>691.96</v>
      </c>
      <c r="N595" s="71">
        <f t="shared" si="200"/>
        <v>685.87</v>
      </c>
      <c r="O595" s="71">
        <f t="shared" si="200"/>
        <v>671.13</v>
      </c>
      <c r="P595" s="71">
        <f t="shared" si="200"/>
        <v>677.21</v>
      </c>
      <c r="Q595" s="71">
        <f t="shared" si="200"/>
        <v>693.98</v>
      </c>
      <c r="R595" s="71">
        <f t="shared" si="200"/>
        <v>708.23</v>
      </c>
      <c r="S595" s="71">
        <f t="shared" si="200"/>
        <v>706.84</v>
      </c>
      <c r="T595" s="71">
        <f t="shared" si="200"/>
        <v>698.02</v>
      </c>
      <c r="U595" s="71">
        <f t="shared" si="200"/>
        <v>689.14</v>
      </c>
      <c r="V595" s="71">
        <f t="shared" si="200"/>
        <v>696.7</v>
      </c>
      <c r="W595" s="71">
        <f t="shared" si="200"/>
        <v>697.65</v>
      </c>
      <c r="X595" s="71">
        <f t="shared" si="200"/>
        <v>697.11</v>
      </c>
      <c r="Y595" s="79">
        <f t="shared" si="200"/>
        <v>691.11</v>
      </c>
    </row>
    <row r="596" spans="1:25" s="62" customFormat="1" ht="18.75" hidden="1" customHeight="1" outlineLevel="1" x14ac:dyDescent="0.2">
      <c r="A596" s="53" t="s">
        <v>9</v>
      </c>
      <c r="B596" s="76">
        <v>177.32</v>
      </c>
      <c r="C596" s="74">
        <v>177.32</v>
      </c>
      <c r="D596" s="74">
        <v>177.32</v>
      </c>
      <c r="E596" s="74">
        <v>177.32</v>
      </c>
      <c r="F596" s="74">
        <v>177.32</v>
      </c>
      <c r="G596" s="74">
        <v>177.32</v>
      </c>
      <c r="H596" s="74">
        <v>177.32</v>
      </c>
      <c r="I596" s="74">
        <v>177.32</v>
      </c>
      <c r="J596" s="74">
        <v>177.32</v>
      </c>
      <c r="K596" s="74">
        <v>177.32</v>
      </c>
      <c r="L596" s="74">
        <v>177.32</v>
      </c>
      <c r="M596" s="74">
        <v>177.32</v>
      </c>
      <c r="N596" s="74">
        <v>177.32</v>
      </c>
      <c r="O596" s="74">
        <v>177.32</v>
      </c>
      <c r="P596" s="74">
        <v>177.32</v>
      </c>
      <c r="Q596" s="74">
        <v>177.32</v>
      </c>
      <c r="R596" s="74">
        <v>177.32</v>
      </c>
      <c r="S596" s="74">
        <v>177.32</v>
      </c>
      <c r="T596" s="74">
        <v>177.32</v>
      </c>
      <c r="U596" s="74">
        <v>177.32</v>
      </c>
      <c r="V596" s="74">
        <v>177.32</v>
      </c>
      <c r="W596" s="74">
        <v>177.32</v>
      </c>
      <c r="X596" s="74">
        <v>177.32</v>
      </c>
      <c r="Y596" s="81">
        <v>177.32</v>
      </c>
    </row>
    <row r="597" spans="1:25" s="62" customFormat="1" ht="18.75" hidden="1" customHeight="1" outlineLevel="1" x14ac:dyDescent="0.2">
      <c r="A597" s="54" t="s">
        <v>10</v>
      </c>
      <c r="B597" s="76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81"/>
    </row>
    <row r="598" spans="1:25" s="62" customFormat="1" ht="18.75" hidden="1" customHeight="1" outlineLevel="1" thickBot="1" x14ac:dyDescent="0.25">
      <c r="A598" s="161" t="s">
        <v>11</v>
      </c>
      <c r="B598" s="77">
        <v>2.496</v>
      </c>
      <c r="C598" s="75">
        <v>2.496</v>
      </c>
      <c r="D598" s="75">
        <v>2.496</v>
      </c>
      <c r="E598" s="75">
        <v>2.496</v>
      </c>
      <c r="F598" s="75">
        <v>2.496</v>
      </c>
      <c r="G598" s="75">
        <v>2.496</v>
      </c>
      <c r="H598" s="75">
        <v>2.496</v>
      </c>
      <c r="I598" s="75">
        <v>2.496</v>
      </c>
      <c r="J598" s="75">
        <v>2.496</v>
      </c>
      <c r="K598" s="75">
        <v>2.496</v>
      </c>
      <c r="L598" s="75">
        <v>2.496</v>
      </c>
      <c r="M598" s="75">
        <v>2.496</v>
      </c>
      <c r="N598" s="75">
        <v>2.496</v>
      </c>
      <c r="O598" s="75">
        <v>2.496</v>
      </c>
      <c r="P598" s="75">
        <v>2.496</v>
      </c>
      <c r="Q598" s="75">
        <v>2.496</v>
      </c>
      <c r="R598" s="75">
        <v>2.496</v>
      </c>
      <c r="S598" s="75">
        <v>2.496</v>
      </c>
      <c r="T598" s="75">
        <v>2.496</v>
      </c>
      <c r="U598" s="75">
        <v>2.496</v>
      </c>
      <c r="V598" s="75">
        <v>2.496</v>
      </c>
      <c r="W598" s="75">
        <v>2.496</v>
      </c>
      <c r="X598" s="75">
        <v>2.496</v>
      </c>
      <c r="Y598" s="82">
        <v>2.496</v>
      </c>
    </row>
    <row r="599" spans="1:25" s="62" customFormat="1" ht="18.75" customHeight="1" collapsed="1" thickBot="1" x14ac:dyDescent="0.25">
      <c r="A599" s="111">
        <v>24</v>
      </c>
      <c r="B599" s="101">
        <f t="shared" ref="B599:Y599" si="201">SUM(B600:B603)</f>
        <v>881.24599999999998</v>
      </c>
      <c r="C599" s="102">
        <f t="shared" si="201"/>
        <v>861.41600000000005</v>
      </c>
      <c r="D599" s="102">
        <f t="shared" si="201"/>
        <v>856.17600000000004</v>
      </c>
      <c r="E599" s="103">
        <f t="shared" si="201"/>
        <v>767.68600000000004</v>
      </c>
      <c r="F599" s="103">
        <f t="shared" si="201"/>
        <v>179.816</v>
      </c>
      <c r="G599" s="103">
        <f t="shared" si="201"/>
        <v>179.816</v>
      </c>
      <c r="H599" s="103">
        <f t="shared" si="201"/>
        <v>179.816</v>
      </c>
      <c r="I599" s="103">
        <f t="shared" si="201"/>
        <v>179.816</v>
      </c>
      <c r="J599" s="103">
        <f t="shared" si="201"/>
        <v>179.816</v>
      </c>
      <c r="K599" s="104">
        <f t="shared" si="201"/>
        <v>179.816</v>
      </c>
      <c r="L599" s="103">
        <f t="shared" si="201"/>
        <v>179.816</v>
      </c>
      <c r="M599" s="105">
        <f t="shared" si="201"/>
        <v>179.816</v>
      </c>
      <c r="N599" s="104">
        <f t="shared" si="201"/>
        <v>179.816</v>
      </c>
      <c r="O599" s="103">
        <f t="shared" si="201"/>
        <v>179.816</v>
      </c>
      <c r="P599" s="105">
        <f t="shared" si="201"/>
        <v>179.816</v>
      </c>
      <c r="Q599" s="106">
        <f t="shared" si="201"/>
        <v>832.30599999999993</v>
      </c>
      <c r="R599" s="103">
        <f t="shared" si="201"/>
        <v>868.28599999999994</v>
      </c>
      <c r="S599" s="106">
        <f t="shared" si="201"/>
        <v>876.76599999999996</v>
      </c>
      <c r="T599" s="103">
        <f t="shared" si="201"/>
        <v>878.26599999999996</v>
      </c>
      <c r="U599" s="102">
        <f t="shared" si="201"/>
        <v>872.03599999999994</v>
      </c>
      <c r="V599" s="102">
        <f t="shared" si="201"/>
        <v>877.54599999999994</v>
      </c>
      <c r="W599" s="102">
        <f t="shared" si="201"/>
        <v>878.35599999999988</v>
      </c>
      <c r="X599" s="102">
        <f t="shared" si="201"/>
        <v>876.30599999999993</v>
      </c>
      <c r="Y599" s="107">
        <f t="shared" si="201"/>
        <v>871.20600000000002</v>
      </c>
    </row>
    <row r="600" spans="1:25" s="62" customFormat="1" ht="18.75" hidden="1" customHeight="1" outlineLevel="1" x14ac:dyDescent="0.2">
      <c r="A600" s="160" t="s">
        <v>8</v>
      </c>
      <c r="B600" s="76">
        <f>B126</f>
        <v>701.43</v>
      </c>
      <c r="C600" s="71">
        <f t="shared" ref="C600:Y600" si="202">C126</f>
        <v>681.6</v>
      </c>
      <c r="D600" s="71">
        <f t="shared" si="202"/>
        <v>676.36</v>
      </c>
      <c r="E600" s="72">
        <f t="shared" si="202"/>
        <v>587.87</v>
      </c>
      <c r="F600" s="71" t="str">
        <f t="shared" si="202"/>
        <v>0</v>
      </c>
      <c r="G600" s="71" t="str">
        <f t="shared" si="202"/>
        <v>0</v>
      </c>
      <c r="H600" s="71" t="str">
        <f t="shared" si="202"/>
        <v>0</v>
      </c>
      <c r="I600" s="71" t="str">
        <f t="shared" si="202"/>
        <v>0</v>
      </c>
      <c r="J600" s="73" t="str">
        <f t="shared" si="202"/>
        <v>0</v>
      </c>
      <c r="K600" s="71" t="str">
        <f t="shared" si="202"/>
        <v>0</v>
      </c>
      <c r="L600" s="71" t="str">
        <f t="shared" si="202"/>
        <v>0</v>
      </c>
      <c r="M600" s="71" t="str">
        <f t="shared" si="202"/>
        <v>0</v>
      </c>
      <c r="N600" s="71" t="str">
        <f t="shared" si="202"/>
        <v>0</v>
      </c>
      <c r="O600" s="71" t="str">
        <f t="shared" si="202"/>
        <v>0</v>
      </c>
      <c r="P600" s="71" t="str">
        <f t="shared" si="202"/>
        <v>0</v>
      </c>
      <c r="Q600" s="71">
        <f t="shared" si="202"/>
        <v>652.49</v>
      </c>
      <c r="R600" s="71">
        <f t="shared" si="202"/>
        <v>688.47</v>
      </c>
      <c r="S600" s="71">
        <f t="shared" si="202"/>
        <v>696.95</v>
      </c>
      <c r="T600" s="71">
        <f t="shared" si="202"/>
        <v>698.45</v>
      </c>
      <c r="U600" s="71">
        <f t="shared" si="202"/>
        <v>692.22</v>
      </c>
      <c r="V600" s="71">
        <f t="shared" si="202"/>
        <v>697.73</v>
      </c>
      <c r="W600" s="71">
        <f t="shared" si="202"/>
        <v>698.54</v>
      </c>
      <c r="X600" s="71">
        <f t="shared" si="202"/>
        <v>696.49</v>
      </c>
      <c r="Y600" s="79">
        <f t="shared" si="202"/>
        <v>691.39</v>
      </c>
    </row>
    <row r="601" spans="1:25" s="62" customFormat="1" ht="18.75" hidden="1" customHeight="1" outlineLevel="1" x14ac:dyDescent="0.2">
      <c r="A601" s="53" t="s">
        <v>9</v>
      </c>
      <c r="B601" s="76">
        <v>177.32</v>
      </c>
      <c r="C601" s="74">
        <v>177.32</v>
      </c>
      <c r="D601" s="74">
        <v>177.32</v>
      </c>
      <c r="E601" s="74">
        <v>177.32</v>
      </c>
      <c r="F601" s="74">
        <v>177.32</v>
      </c>
      <c r="G601" s="74">
        <v>177.32</v>
      </c>
      <c r="H601" s="74">
        <v>177.32</v>
      </c>
      <c r="I601" s="74">
        <v>177.32</v>
      </c>
      <c r="J601" s="74">
        <v>177.32</v>
      </c>
      <c r="K601" s="74">
        <v>177.32</v>
      </c>
      <c r="L601" s="74">
        <v>177.32</v>
      </c>
      <c r="M601" s="74">
        <v>177.32</v>
      </c>
      <c r="N601" s="74">
        <v>177.32</v>
      </c>
      <c r="O601" s="74">
        <v>177.32</v>
      </c>
      <c r="P601" s="74">
        <v>177.32</v>
      </c>
      <c r="Q601" s="74">
        <v>177.32</v>
      </c>
      <c r="R601" s="74">
        <v>177.32</v>
      </c>
      <c r="S601" s="74">
        <v>177.32</v>
      </c>
      <c r="T601" s="74">
        <v>177.32</v>
      </c>
      <c r="U601" s="74">
        <v>177.32</v>
      </c>
      <c r="V601" s="74">
        <v>177.32</v>
      </c>
      <c r="W601" s="74">
        <v>177.32</v>
      </c>
      <c r="X601" s="74">
        <v>177.32</v>
      </c>
      <c r="Y601" s="81">
        <v>177.32</v>
      </c>
    </row>
    <row r="602" spans="1:25" s="62" customFormat="1" ht="18.75" hidden="1" customHeight="1" outlineLevel="1" x14ac:dyDescent="0.2">
      <c r="A602" s="54" t="s">
        <v>10</v>
      </c>
      <c r="B602" s="76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81"/>
    </row>
    <row r="603" spans="1:25" s="62" customFormat="1" ht="18.75" hidden="1" customHeight="1" outlineLevel="1" thickBot="1" x14ac:dyDescent="0.25">
      <c r="A603" s="161" t="s">
        <v>11</v>
      </c>
      <c r="B603" s="77">
        <v>2.496</v>
      </c>
      <c r="C603" s="75">
        <v>2.496</v>
      </c>
      <c r="D603" s="75">
        <v>2.496</v>
      </c>
      <c r="E603" s="75">
        <v>2.496</v>
      </c>
      <c r="F603" s="75">
        <v>2.496</v>
      </c>
      <c r="G603" s="75">
        <v>2.496</v>
      </c>
      <c r="H603" s="75">
        <v>2.496</v>
      </c>
      <c r="I603" s="75">
        <v>2.496</v>
      </c>
      <c r="J603" s="75">
        <v>2.496</v>
      </c>
      <c r="K603" s="75">
        <v>2.496</v>
      </c>
      <c r="L603" s="75">
        <v>2.496</v>
      </c>
      <c r="M603" s="75">
        <v>2.496</v>
      </c>
      <c r="N603" s="75">
        <v>2.496</v>
      </c>
      <c r="O603" s="75">
        <v>2.496</v>
      </c>
      <c r="P603" s="75">
        <v>2.496</v>
      </c>
      <c r="Q603" s="75">
        <v>2.496</v>
      </c>
      <c r="R603" s="75">
        <v>2.496</v>
      </c>
      <c r="S603" s="75">
        <v>2.496</v>
      </c>
      <c r="T603" s="75">
        <v>2.496</v>
      </c>
      <c r="U603" s="75">
        <v>2.496</v>
      </c>
      <c r="V603" s="75">
        <v>2.496</v>
      </c>
      <c r="W603" s="75">
        <v>2.496</v>
      </c>
      <c r="X603" s="75">
        <v>2.496</v>
      </c>
      <c r="Y603" s="82">
        <v>2.496</v>
      </c>
    </row>
    <row r="604" spans="1:25" s="62" customFormat="1" ht="18.75" customHeight="1" collapsed="1" thickBot="1" x14ac:dyDescent="0.25">
      <c r="A604" s="109">
        <v>25</v>
      </c>
      <c r="B604" s="101">
        <f t="shared" ref="B604:Y604" si="203">SUM(B605:B608)</f>
        <v>902.93600000000004</v>
      </c>
      <c r="C604" s="102">
        <f t="shared" si="203"/>
        <v>885.13600000000008</v>
      </c>
      <c r="D604" s="102">
        <f t="shared" si="203"/>
        <v>889.66600000000005</v>
      </c>
      <c r="E604" s="103">
        <f t="shared" si="203"/>
        <v>906.78599999999994</v>
      </c>
      <c r="F604" s="103">
        <f t="shared" si="203"/>
        <v>902.25599999999997</v>
      </c>
      <c r="G604" s="103">
        <f t="shared" si="203"/>
        <v>896.476</v>
      </c>
      <c r="H604" s="103">
        <f t="shared" si="203"/>
        <v>897.19600000000003</v>
      </c>
      <c r="I604" s="103">
        <f t="shared" si="203"/>
        <v>881.90600000000006</v>
      </c>
      <c r="J604" s="103">
        <f t="shared" si="203"/>
        <v>888.51599999999996</v>
      </c>
      <c r="K604" s="104">
        <f t="shared" si="203"/>
        <v>900.87599999999986</v>
      </c>
      <c r="L604" s="103">
        <f t="shared" si="203"/>
        <v>902.16600000000005</v>
      </c>
      <c r="M604" s="105">
        <f t="shared" si="203"/>
        <v>903.46600000000001</v>
      </c>
      <c r="N604" s="104">
        <f t="shared" si="203"/>
        <v>905.26599999999996</v>
      </c>
      <c r="O604" s="103">
        <f t="shared" si="203"/>
        <v>883.46600000000001</v>
      </c>
      <c r="P604" s="105">
        <f t="shared" si="203"/>
        <v>885.57599999999991</v>
      </c>
      <c r="Q604" s="106">
        <f t="shared" si="203"/>
        <v>908.21600000000001</v>
      </c>
      <c r="R604" s="103">
        <f t="shared" si="203"/>
        <v>909.79599999999994</v>
      </c>
      <c r="S604" s="106">
        <f t="shared" si="203"/>
        <v>917.06599999999992</v>
      </c>
      <c r="T604" s="103">
        <f t="shared" si="203"/>
        <v>907.85599999999988</v>
      </c>
      <c r="U604" s="102">
        <f t="shared" si="203"/>
        <v>891.01599999999996</v>
      </c>
      <c r="V604" s="102">
        <f t="shared" si="203"/>
        <v>895.92600000000004</v>
      </c>
      <c r="W604" s="102">
        <f t="shared" si="203"/>
        <v>900.43600000000004</v>
      </c>
      <c r="X604" s="102">
        <f t="shared" si="203"/>
        <v>901.99599999999998</v>
      </c>
      <c r="Y604" s="107">
        <f t="shared" si="203"/>
        <v>893.53599999999994</v>
      </c>
    </row>
    <row r="605" spans="1:25" s="62" customFormat="1" ht="18.75" hidden="1" customHeight="1" outlineLevel="1" x14ac:dyDescent="0.2">
      <c r="A605" s="160" t="s">
        <v>8</v>
      </c>
      <c r="B605" s="76">
        <f>B131</f>
        <v>723.12</v>
      </c>
      <c r="C605" s="71">
        <f t="shared" ref="C605:Y605" si="204">C131</f>
        <v>705.32</v>
      </c>
      <c r="D605" s="71">
        <f t="shared" si="204"/>
        <v>709.85</v>
      </c>
      <c r="E605" s="72">
        <f t="shared" si="204"/>
        <v>726.97</v>
      </c>
      <c r="F605" s="71">
        <f t="shared" si="204"/>
        <v>722.44</v>
      </c>
      <c r="G605" s="71">
        <f t="shared" si="204"/>
        <v>716.66</v>
      </c>
      <c r="H605" s="71">
        <f t="shared" si="204"/>
        <v>717.38</v>
      </c>
      <c r="I605" s="71">
        <f t="shared" si="204"/>
        <v>702.09</v>
      </c>
      <c r="J605" s="73">
        <f t="shared" si="204"/>
        <v>708.7</v>
      </c>
      <c r="K605" s="71">
        <f t="shared" si="204"/>
        <v>721.06</v>
      </c>
      <c r="L605" s="71">
        <f t="shared" si="204"/>
        <v>722.35</v>
      </c>
      <c r="M605" s="71">
        <f t="shared" si="204"/>
        <v>723.65</v>
      </c>
      <c r="N605" s="71">
        <f t="shared" si="204"/>
        <v>725.45</v>
      </c>
      <c r="O605" s="71">
        <f t="shared" si="204"/>
        <v>703.65</v>
      </c>
      <c r="P605" s="71">
        <f t="shared" si="204"/>
        <v>705.76</v>
      </c>
      <c r="Q605" s="71">
        <f t="shared" si="204"/>
        <v>728.4</v>
      </c>
      <c r="R605" s="71">
        <f t="shared" si="204"/>
        <v>729.98</v>
      </c>
      <c r="S605" s="71">
        <f t="shared" si="204"/>
        <v>737.25</v>
      </c>
      <c r="T605" s="71">
        <f t="shared" si="204"/>
        <v>728.04</v>
      </c>
      <c r="U605" s="71">
        <f t="shared" si="204"/>
        <v>711.2</v>
      </c>
      <c r="V605" s="71">
        <f t="shared" si="204"/>
        <v>716.11</v>
      </c>
      <c r="W605" s="71">
        <f t="shared" si="204"/>
        <v>720.62</v>
      </c>
      <c r="X605" s="71">
        <f t="shared" si="204"/>
        <v>722.18</v>
      </c>
      <c r="Y605" s="79">
        <f t="shared" si="204"/>
        <v>713.72</v>
      </c>
    </row>
    <row r="606" spans="1:25" s="62" customFormat="1" ht="18.75" hidden="1" customHeight="1" outlineLevel="1" x14ac:dyDescent="0.2">
      <c r="A606" s="53" t="s">
        <v>9</v>
      </c>
      <c r="B606" s="76">
        <v>177.32</v>
      </c>
      <c r="C606" s="74">
        <v>177.32</v>
      </c>
      <c r="D606" s="74">
        <v>177.32</v>
      </c>
      <c r="E606" s="74">
        <v>177.32</v>
      </c>
      <c r="F606" s="74">
        <v>177.32</v>
      </c>
      <c r="G606" s="74">
        <v>177.32</v>
      </c>
      <c r="H606" s="74">
        <v>177.32</v>
      </c>
      <c r="I606" s="74">
        <v>177.32</v>
      </c>
      <c r="J606" s="74">
        <v>177.32</v>
      </c>
      <c r="K606" s="74">
        <v>177.32</v>
      </c>
      <c r="L606" s="74">
        <v>177.32</v>
      </c>
      <c r="M606" s="74">
        <v>177.32</v>
      </c>
      <c r="N606" s="74">
        <v>177.32</v>
      </c>
      <c r="O606" s="74">
        <v>177.32</v>
      </c>
      <c r="P606" s="74">
        <v>177.32</v>
      </c>
      <c r="Q606" s="74">
        <v>177.32</v>
      </c>
      <c r="R606" s="74">
        <v>177.32</v>
      </c>
      <c r="S606" s="74">
        <v>177.32</v>
      </c>
      <c r="T606" s="74">
        <v>177.32</v>
      </c>
      <c r="U606" s="74">
        <v>177.32</v>
      </c>
      <c r="V606" s="74">
        <v>177.32</v>
      </c>
      <c r="W606" s="74">
        <v>177.32</v>
      </c>
      <c r="X606" s="74">
        <v>177.32</v>
      </c>
      <c r="Y606" s="81">
        <v>177.32</v>
      </c>
    </row>
    <row r="607" spans="1:25" s="62" customFormat="1" ht="18.75" hidden="1" customHeight="1" outlineLevel="1" x14ac:dyDescent="0.2">
      <c r="A607" s="54" t="s">
        <v>10</v>
      </c>
      <c r="B607" s="76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81"/>
    </row>
    <row r="608" spans="1:25" s="62" customFormat="1" ht="18.75" hidden="1" customHeight="1" outlineLevel="1" thickBot="1" x14ac:dyDescent="0.25">
      <c r="A608" s="161" t="s">
        <v>11</v>
      </c>
      <c r="B608" s="77">
        <v>2.496</v>
      </c>
      <c r="C608" s="75">
        <v>2.496</v>
      </c>
      <c r="D608" s="75">
        <v>2.496</v>
      </c>
      <c r="E608" s="75">
        <v>2.496</v>
      </c>
      <c r="F608" s="75">
        <v>2.496</v>
      </c>
      <c r="G608" s="75">
        <v>2.496</v>
      </c>
      <c r="H608" s="75">
        <v>2.496</v>
      </c>
      <c r="I608" s="75">
        <v>2.496</v>
      </c>
      <c r="J608" s="75">
        <v>2.496</v>
      </c>
      <c r="K608" s="75">
        <v>2.496</v>
      </c>
      <c r="L608" s="75">
        <v>2.496</v>
      </c>
      <c r="M608" s="75">
        <v>2.496</v>
      </c>
      <c r="N608" s="75">
        <v>2.496</v>
      </c>
      <c r="O608" s="75">
        <v>2.496</v>
      </c>
      <c r="P608" s="75">
        <v>2.496</v>
      </c>
      <c r="Q608" s="75">
        <v>2.496</v>
      </c>
      <c r="R608" s="75">
        <v>2.496</v>
      </c>
      <c r="S608" s="75">
        <v>2.496</v>
      </c>
      <c r="T608" s="75">
        <v>2.496</v>
      </c>
      <c r="U608" s="75">
        <v>2.496</v>
      </c>
      <c r="V608" s="75">
        <v>2.496</v>
      </c>
      <c r="W608" s="75">
        <v>2.496</v>
      </c>
      <c r="X608" s="75">
        <v>2.496</v>
      </c>
      <c r="Y608" s="82">
        <v>2.496</v>
      </c>
    </row>
    <row r="609" spans="1:25" s="62" customFormat="1" ht="18.75" customHeight="1" collapsed="1" thickBot="1" x14ac:dyDescent="0.25">
      <c r="A609" s="110">
        <v>26</v>
      </c>
      <c r="B609" s="101">
        <f t="shared" ref="B609:Y609" si="205">SUM(B610:B613)</f>
        <v>931.13600000000008</v>
      </c>
      <c r="C609" s="102">
        <f t="shared" si="205"/>
        <v>911.86599999999987</v>
      </c>
      <c r="D609" s="102">
        <f t="shared" si="205"/>
        <v>920.36599999999987</v>
      </c>
      <c r="E609" s="103">
        <f t="shared" si="205"/>
        <v>934.14600000000007</v>
      </c>
      <c r="F609" s="103">
        <f t="shared" si="205"/>
        <v>930.52599999999995</v>
      </c>
      <c r="G609" s="103">
        <f t="shared" si="205"/>
        <v>927.24599999999998</v>
      </c>
      <c r="H609" s="103">
        <f t="shared" si="205"/>
        <v>926.57599999999991</v>
      </c>
      <c r="I609" s="103">
        <f t="shared" si="205"/>
        <v>912.50599999999997</v>
      </c>
      <c r="J609" s="103">
        <f t="shared" si="205"/>
        <v>916.74599999999998</v>
      </c>
      <c r="K609" s="104">
        <f t="shared" si="205"/>
        <v>921.91600000000005</v>
      </c>
      <c r="L609" s="103">
        <f t="shared" si="205"/>
        <v>921.76599999999996</v>
      </c>
      <c r="M609" s="105">
        <f t="shared" si="205"/>
        <v>923.95600000000002</v>
      </c>
      <c r="N609" s="104">
        <f t="shared" si="205"/>
        <v>926.16600000000005</v>
      </c>
      <c r="O609" s="103">
        <f t="shared" si="205"/>
        <v>904.15600000000006</v>
      </c>
      <c r="P609" s="105">
        <f t="shared" si="205"/>
        <v>909.35599999999988</v>
      </c>
      <c r="Q609" s="106">
        <f t="shared" si="205"/>
        <v>926.92600000000004</v>
      </c>
      <c r="R609" s="103">
        <f t="shared" si="205"/>
        <v>934.18600000000004</v>
      </c>
      <c r="S609" s="106">
        <f t="shared" si="205"/>
        <v>943.06599999999992</v>
      </c>
      <c r="T609" s="103">
        <f t="shared" si="205"/>
        <v>934.34599999999989</v>
      </c>
      <c r="U609" s="102">
        <f t="shared" si="205"/>
        <v>926.42600000000004</v>
      </c>
      <c r="V609" s="102">
        <f t="shared" si="205"/>
        <v>928.85599999999988</v>
      </c>
      <c r="W609" s="102">
        <f t="shared" si="205"/>
        <v>938.29599999999994</v>
      </c>
      <c r="X609" s="102">
        <f t="shared" si="205"/>
        <v>933.34599999999989</v>
      </c>
      <c r="Y609" s="107">
        <f t="shared" si="205"/>
        <v>934.15600000000006</v>
      </c>
    </row>
    <row r="610" spans="1:25" s="62" customFormat="1" ht="18.75" hidden="1" customHeight="1" outlineLevel="1" x14ac:dyDescent="0.2">
      <c r="A610" s="56" t="s">
        <v>8</v>
      </c>
      <c r="B610" s="76">
        <f>B136</f>
        <v>751.32</v>
      </c>
      <c r="C610" s="71">
        <f t="shared" ref="C610:Y610" si="206">C136</f>
        <v>732.05</v>
      </c>
      <c r="D610" s="71">
        <f t="shared" si="206"/>
        <v>740.55</v>
      </c>
      <c r="E610" s="72">
        <f t="shared" si="206"/>
        <v>754.33</v>
      </c>
      <c r="F610" s="71">
        <f t="shared" si="206"/>
        <v>750.71</v>
      </c>
      <c r="G610" s="71">
        <f t="shared" si="206"/>
        <v>747.43</v>
      </c>
      <c r="H610" s="71">
        <f t="shared" si="206"/>
        <v>746.76</v>
      </c>
      <c r="I610" s="71">
        <f t="shared" si="206"/>
        <v>732.69</v>
      </c>
      <c r="J610" s="73">
        <f t="shared" si="206"/>
        <v>736.93</v>
      </c>
      <c r="K610" s="71">
        <f t="shared" si="206"/>
        <v>742.1</v>
      </c>
      <c r="L610" s="71">
        <f t="shared" si="206"/>
        <v>741.95</v>
      </c>
      <c r="M610" s="71">
        <f t="shared" si="206"/>
        <v>744.14</v>
      </c>
      <c r="N610" s="71">
        <f t="shared" si="206"/>
        <v>746.35</v>
      </c>
      <c r="O610" s="71">
        <f t="shared" si="206"/>
        <v>724.34</v>
      </c>
      <c r="P610" s="71">
        <f t="shared" si="206"/>
        <v>729.54</v>
      </c>
      <c r="Q610" s="71">
        <f t="shared" si="206"/>
        <v>747.11</v>
      </c>
      <c r="R610" s="71">
        <f t="shared" si="206"/>
        <v>754.37</v>
      </c>
      <c r="S610" s="71">
        <f t="shared" si="206"/>
        <v>763.25</v>
      </c>
      <c r="T610" s="71">
        <f t="shared" si="206"/>
        <v>754.53</v>
      </c>
      <c r="U610" s="71">
        <f t="shared" si="206"/>
        <v>746.61</v>
      </c>
      <c r="V610" s="71">
        <f t="shared" si="206"/>
        <v>749.04</v>
      </c>
      <c r="W610" s="71">
        <f t="shared" si="206"/>
        <v>758.48</v>
      </c>
      <c r="X610" s="71">
        <f t="shared" si="206"/>
        <v>753.53</v>
      </c>
      <c r="Y610" s="79">
        <f t="shared" si="206"/>
        <v>754.34</v>
      </c>
    </row>
    <row r="611" spans="1:25" s="62" customFormat="1" ht="18.75" hidden="1" customHeight="1" outlineLevel="1" x14ac:dyDescent="0.2">
      <c r="A611" s="57" t="s">
        <v>9</v>
      </c>
      <c r="B611" s="76">
        <v>177.32</v>
      </c>
      <c r="C611" s="74">
        <v>177.32</v>
      </c>
      <c r="D611" s="74">
        <v>177.32</v>
      </c>
      <c r="E611" s="74">
        <v>177.32</v>
      </c>
      <c r="F611" s="74">
        <v>177.32</v>
      </c>
      <c r="G611" s="74">
        <v>177.32</v>
      </c>
      <c r="H611" s="74">
        <v>177.32</v>
      </c>
      <c r="I611" s="74">
        <v>177.32</v>
      </c>
      <c r="J611" s="74">
        <v>177.32</v>
      </c>
      <c r="K611" s="74">
        <v>177.32</v>
      </c>
      <c r="L611" s="74">
        <v>177.32</v>
      </c>
      <c r="M611" s="74">
        <v>177.32</v>
      </c>
      <c r="N611" s="74">
        <v>177.32</v>
      </c>
      <c r="O611" s="74">
        <v>177.32</v>
      </c>
      <c r="P611" s="74">
        <v>177.32</v>
      </c>
      <c r="Q611" s="74">
        <v>177.32</v>
      </c>
      <c r="R611" s="74">
        <v>177.32</v>
      </c>
      <c r="S611" s="74">
        <v>177.32</v>
      </c>
      <c r="T611" s="74">
        <v>177.32</v>
      </c>
      <c r="U611" s="74">
        <v>177.32</v>
      </c>
      <c r="V611" s="74">
        <v>177.32</v>
      </c>
      <c r="W611" s="74">
        <v>177.32</v>
      </c>
      <c r="X611" s="74">
        <v>177.32</v>
      </c>
      <c r="Y611" s="81">
        <v>177.32</v>
      </c>
    </row>
    <row r="612" spans="1:25" s="62" customFormat="1" ht="18.75" hidden="1" customHeight="1" outlineLevel="1" x14ac:dyDescent="0.2">
      <c r="A612" s="58" t="s">
        <v>10</v>
      </c>
      <c r="B612" s="76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81"/>
    </row>
    <row r="613" spans="1:25" s="62" customFormat="1" ht="18.75" hidden="1" customHeight="1" outlineLevel="1" thickBot="1" x14ac:dyDescent="0.25">
      <c r="A613" s="147" t="s">
        <v>11</v>
      </c>
      <c r="B613" s="77">
        <v>2.496</v>
      </c>
      <c r="C613" s="75">
        <v>2.496</v>
      </c>
      <c r="D613" s="75">
        <v>2.496</v>
      </c>
      <c r="E613" s="75">
        <v>2.496</v>
      </c>
      <c r="F613" s="75">
        <v>2.496</v>
      </c>
      <c r="G613" s="75">
        <v>2.496</v>
      </c>
      <c r="H613" s="75">
        <v>2.496</v>
      </c>
      <c r="I613" s="75">
        <v>2.496</v>
      </c>
      <c r="J613" s="75">
        <v>2.496</v>
      </c>
      <c r="K613" s="75">
        <v>2.496</v>
      </c>
      <c r="L613" s="75">
        <v>2.496</v>
      </c>
      <c r="M613" s="75">
        <v>2.496</v>
      </c>
      <c r="N613" s="75">
        <v>2.496</v>
      </c>
      <c r="O613" s="75">
        <v>2.496</v>
      </c>
      <c r="P613" s="75">
        <v>2.496</v>
      </c>
      <c r="Q613" s="75">
        <v>2.496</v>
      </c>
      <c r="R613" s="75">
        <v>2.496</v>
      </c>
      <c r="S613" s="75">
        <v>2.496</v>
      </c>
      <c r="T613" s="75">
        <v>2.496</v>
      </c>
      <c r="U613" s="75">
        <v>2.496</v>
      </c>
      <c r="V613" s="75">
        <v>2.496</v>
      </c>
      <c r="W613" s="75">
        <v>2.496</v>
      </c>
      <c r="X613" s="75">
        <v>2.496</v>
      </c>
      <c r="Y613" s="82">
        <v>2.496</v>
      </c>
    </row>
    <row r="614" spans="1:25" s="62" customFormat="1" ht="18.75" customHeight="1" collapsed="1" thickBot="1" x14ac:dyDescent="0.25">
      <c r="A614" s="112">
        <v>27</v>
      </c>
      <c r="B614" s="101">
        <f t="shared" ref="B614:Y614" si="207">SUM(B615:B618)</f>
        <v>891.476</v>
      </c>
      <c r="C614" s="102">
        <f t="shared" si="207"/>
        <v>873.05599999999993</v>
      </c>
      <c r="D614" s="102">
        <f t="shared" si="207"/>
        <v>868.88600000000008</v>
      </c>
      <c r="E614" s="103">
        <f t="shared" si="207"/>
        <v>885.24599999999998</v>
      </c>
      <c r="F614" s="103">
        <f t="shared" si="207"/>
        <v>881.34599999999989</v>
      </c>
      <c r="G614" s="103">
        <f t="shared" si="207"/>
        <v>883.37599999999986</v>
      </c>
      <c r="H614" s="103">
        <f t="shared" si="207"/>
        <v>882.226</v>
      </c>
      <c r="I614" s="103">
        <f t="shared" si="207"/>
        <v>872.45600000000002</v>
      </c>
      <c r="J614" s="103">
        <f t="shared" si="207"/>
        <v>876.51599999999996</v>
      </c>
      <c r="K614" s="104">
        <f t="shared" si="207"/>
        <v>859.06599999999992</v>
      </c>
      <c r="L614" s="103">
        <f t="shared" si="207"/>
        <v>870.78599999999994</v>
      </c>
      <c r="M614" s="105">
        <f t="shared" si="207"/>
        <v>879.80599999999993</v>
      </c>
      <c r="N614" s="104">
        <f t="shared" si="207"/>
        <v>887.95600000000002</v>
      </c>
      <c r="O614" s="103">
        <f t="shared" si="207"/>
        <v>861.15600000000006</v>
      </c>
      <c r="P614" s="105">
        <f t="shared" si="207"/>
        <v>866.66600000000005</v>
      </c>
      <c r="Q614" s="106">
        <f t="shared" si="207"/>
        <v>875.56599999999992</v>
      </c>
      <c r="R614" s="103">
        <f t="shared" si="207"/>
        <v>889.68600000000004</v>
      </c>
      <c r="S614" s="106">
        <f t="shared" si="207"/>
        <v>900.05599999999993</v>
      </c>
      <c r="T614" s="103">
        <f t="shared" si="207"/>
        <v>897.19600000000003</v>
      </c>
      <c r="U614" s="102">
        <f t="shared" si="207"/>
        <v>884.21600000000001</v>
      </c>
      <c r="V614" s="102">
        <f t="shared" si="207"/>
        <v>876.80599999999993</v>
      </c>
      <c r="W614" s="102">
        <f t="shared" si="207"/>
        <v>891.27599999999995</v>
      </c>
      <c r="X614" s="102">
        <f t="shared" si="207"/>
        <v>897.48599999999999</v>
      </c>
      <c r="Y614" s="107">
        <f t="shared" si="207"/>
        <v>893.12599999999986</v>
      </c>
    </row>
    <row r="615" spans="1:25" s="62" customFormat="1" ht="18.75" customHeight="1" outlineLevel="1" x14ac:dyDescent="0.2">
      <c r="A615" s="56" t="s">
        <v>8</v>
      </c>
      <c r="B615" s="76">
        <f>B141</f>
        <v>711.66</v>
      </c>
      <c r="C615" s="71">
        <f t="shared" ref="C615:Y615" si="208">C141</f>
        <v>693.24</v>
      </c>
      <c r="D615" s="71">
        <f t="shared" si="208"/>
        <v>689.07</v>
      </c>
      <c r="E615" s="72">
        <f t="shared" si="208"/>
        <v>705.43</v>
      </c>
      <c r="F615" s="71">
        <f t="shared" si="208"/>
        <v>701.53</v>
      </c>
      <c r="G615" s="71">
        <f t="shared" si="208"/>
        <v>703.56</v>
      </c>
      <c r="H615" s="71">
        <f t="shared" si="208"/>
        <v>702.41</v>
      </c>
      <c r="I615" s="71">
        <f t="shared" si="208"/>
        <v>692.64</v>
      </c>
      <c r="J615" s="73">
        <f t="shared" si="208"/>
        <v>696.7</v>
      </c>
      <c r="K615" s="71">
        <f t="shared" si="208"/>
        <v>679.25</v>
      </c>
      <c r="L615" s="71">
        <f t="shared" si="208"/>
        <v>690.97</v>
      </c>
      <c r="M615" s="71">
        <f t="shared" si="208"/>
        <v>699.99</v>
      </c>
      <c r="N615" s="71">
        <f t="shared" si="208"/>
        <v>708.14</v>
      </c>
      <c r="O615" s="71">
        <f t="shared" si="208"/>
        <v>681.34</v>
      </c>
      <c r="P615" s="71">
        <f t="shared" si="208"/>
        <v>686.85</v>
      </c>
      <c r="Q615" s="71">
        <f t="shared" si="208"/>
        <v>695.75</v>
      </c>
      <c r="R615" s="71">
        <f t="shared" si="208"/>
        <v>709.87</v>
      </c>
      <c r="S615" s="71">
        <f t="shared" si="208"/>
        <v>720.24</v>
      </c>
      <c r="T615" s="71">
        <f t="shared" si="208"/>
        <v>717.38</v>
      </c>
      <c r="U615" s="71">
        <f t="shared" si="208"/>
        <v>704.4</v>
      </c>
      <c r="V615" s="71">
        <f t="shared" si="208"/>
        <v>696.99</v>
      </c>
      <c r="W615" s="71">
        <f t="shared" si="208"/>
        <v>711.46</v>
      </c>
      <c r="X615" s="71">
        <f t="shared" si="208"/>
        <v>717.67</v>
      </c>
      <c r="Y615" s="79">
        <f t="shared" si="208"/>
        <v>713.31</v>
      </c>
    </row>
    <row r="616" spans="1:25" s="62" customFormat="1" ht="18.75" customHeight="1" outlineLevel="1" x14ac:dyDescent="0.2">
      <c r="A616" s="57" t="s">
        <v>9</v>
      </c>
      <c r="B616" s="76">
        <v>177.32</v>
      </c>
      <c r="C616" s="74">
        <v>177.32</v>
      </c>
      <c r="D616" s="74">
        <v>177.32</v>
      </c>
      <c r="E616" s="74">
        <v>177.32</v>
      </c>
      <c r="F616" s="74">
        <v>177.32</v>
      </c>
      <c r="G616" s="74">
        <v>177.32</v>
      </c>
      <c r="H616" s="74">
        <v>177.32</v>
      </c>
      <c r="I616" s="74">
        <v>177.32</v>
      </c>
      <c r="J616" s="74">
        <v>177.32</v>
      </c>
      <c r="K616" s="74">
        <v>177.32</v>
      </c>
      <c r="L616" s="74">
        <v>177.32</v>
      </c>
      <c r="M616" s="74">
        <v>177.32</v>
      </c>
      <c r="N616" s="74">
        <v>177.32</v>
      </c>
      <c r="O616" s="74">
        <v>177.32</v>
      </c>
      <c r="P616" s="74">
        <v>177.32</v>
      </c>
      <c r="Q616" s="74">
        <v>177.32</v>
      </c>
      <c r="R616" s="74">
        <v>177.32</v>
      </c>
      <c r="S616" s="74">
        <v>177.32</v>
      </c>
      <c r="T616" s="74">
        <v>177.32</v>
      </c>
      <c r="U616" s="74">
        <v>177.32</v>
      </c>
      <c r="V616" s="74">
        <v>177.32</v>
      </c>
      <c r="W616" s="74">
        <v>177.32</v>
      </c>
      <c r="X616" s="74">
        <v>177.32</v>
      </c>
      <c r="Y616" s="81">
        <v>177.32</v>
      </c>
    </row>
    <row r="617" spans="1:25" s="62" customFormat="1" ht="18.75" customHeight="1" outlineLevel="1" x14ac:dyDescent="0.2">
      <c r="A617" s="58" t="s">
        <v>10</v>
      </c>
      <c r="B617" s="76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81"/>
    </row>
    <row r="618" spans="1:25" s="62" customFormat="1" ht="18.75" customHeight="1" outlineLevel="1" thickBot="1" x14ac:dyDescent="0.25">
      <c r="A618" s="147" t="s">
        <v>11</v>
      </c>
      <c r="B618" s="77">
        <v>2.496</v>
      </c>
      <c r="C618" s="75">
        <v>2.496</v>
      </c>
      <c r="D618" s="75">
        <v>2.496</v>
      </c>
      <c r="E618" s="75">
        <v>2.496</v>
      </c>
      <c r="F618" s="75">
        <v>2.496</v>
      </c>
      <c r="G618" s="75">
        <v>2.496</v>
      </c>
      <c r="H618" s="75">
        <v>2.496</v>
      </c>
      <c r="I618" s="75">
        <v>2.496</v>
      </c>
      <c r="J618" s="75">
        <v>2.496</v>
      </c>
      <c r="K618" s="75">
        <v>2.496</v>
      </c>
      <c r="L618" s="75">
        <v>2.496</v>
      </c>
      <c r="M618" s="75">
        <v>2.496</v>
      </c>
      <c r="N618" s="75">
        <v>2.496</v>
      </c>
      <c r="O618" s="75">
        <v>2.496</v>
      </c>
      <c r="P618" s="75">
        <v>2.496</v>
      </c>
      <c r="Q618" s="75">
        <v>2.496</v>
      </c>
      <c r="R618" s="75">
        <v>2.496</v>
      </c>
      <c r="S618" s="75">
        <v>2.496</v>
      </c>
      <c r="T618" s="75">
        <v>2.496</v>
      </c>
      <c r="U618" s="75">
        <v>2.496</v>
      </c>
      <c r="V618" s="75">
        <v>2.496</v>
      </c>
      <c r="W618" s="75">
        <v>2.496</v>
      </c>
      <c r="X618" s="75">
        <v>2.496</v>
      </c>
      <c r="Y618" s="82">
        <v>2.496</v>
      </c>
    </row>
    <row r="619" spans="1:25" s="62" customFormat="1" ht="18.75" customHeight="1" thickBot="1" x14ac:dyDescent="0.25">
      <c r="A619" s="111">
        <v>28</v>
      </c>
      <c r="B619" s="101">
        <f t="shared" ref="B619:Y619" si="209">SUM(B620:B623)</f>
        <v>984.40600000000006</v>
      </c>
      <c r="C619" s="102">
        <f t="shared" si="209"/>
        <v>922.32599999999991</v>
      </c>
      <c r="D619" s="102">
        <f t="shared" si="209"/>
        <v>943.71600000000001</v>
      </c>
      <c r="E619" s="103">
        <f t="shared" si="209"/>
        <v>965.94600000000003</v>
      </c>
      <c r="F619" s="103">
        <f t="shared" si="209"/>
        <v>968.64600000000007</v>
      </c>
      <c r="G619" s="103">
        <f t="shared" si="209"/>
        <v>957.94600000000003</v>
      </c>
      <c r="H619" s="103">
        <f t="shared" si="209"/>
        <v>951.476</v>
      </c>
      <c r="I619" s="103">
        <f t="shared" si="209"/>
        <v>905.23599999999999</v>
      </c>
      <c r="J619" s="103">
        <f t="shared" si="209"/>
        <v>922.80599999999993</v>
      </c>
      <c r="K619" s="104">
        <f t="shared" si="209"/>
        <v>926.226</v>
      </c>
      <c r="L619" s="103">
        <f t="shared" si="209"/>
        <v>939.96600000000001</v>
      </c>
      <c r="M619" s="105">
        <f t="shared" si="209"/>
        <v>949.13600000000008</v>
      </c>
      <c r="N619" s="104">
        <f t="shared" si="209"/>
        <v>904.20600000000002</v>
      </c>
      <c r="O619" s="103">
        <f t="shared" si="209"/>
        <v>889.54599999999994</v>
      </c>
      <c r="P619" s="105">
        <f t="shared" si="209"/>
        <v>890.40600000000006</v>
      </c>
      <c r="Q619" s="106">
        <f t="shared" si="209"/>
        <v>916.94600000000003</v>
      </c>
      <c r="R619" s="103">
        <f t="shared" si="209"/>
        <v>924.57599999999991</v>
      </c>
      <c r="S619" s="106">
        <f t="shared" si="209"/>
        <v>928.60599999999988</v>
      </c>
      <c r="T619" s="103">
        <f t="shared" si="209"/>
        <v>917.76599999999996</v>
      </c>
      <c r="U619" s="102">
        <f t="shared" si="209"/>
        <v>916.18600000000004</v>
      </c>
      <c r="V619" s="102">
        <f t="shared" si="209"/>
        <v>915.92600000000004</v>
      </c>
      <c r="W619" s="102">
        <f t="shared" si="209"/>
        <v>920.60599999999988</v>
      </c>
      <c r="X619" s="102">
        <f t="shared" si="209"/>
        <v>926.5859999999999</v>
      </c>
      <c r="Y619" s="107">
        <f t="shared" si="209"/>
        <v>923.95600000000002</v>
      </c>
    </row>
    <row r="620" spans="1:25" s="62" customFormat="1" ht="18.75" hidden="1" customHeight="1" outlineLevel="1" x14ac:dyDescent="0.2">
      <c r="A620" s="160" t="s">
        <v>8</v>
      </c>
      <c r="B620" s="76">
        <f>B146</f>
        <v>804.59</v>
      </c>
      <c r="C620" s="71">
        <f t="shared" ref="C620:Y620" si="210">C146</f>
        <v>742.51</v>
      </c>
      <c r="D620" s="71">
        <f t="shared" si="210"/>
        <v>763.9</v>
      </c>
      <c r="E620" s="72">
        <f t="shared" si="210"/>
        <v>786.13</v>
      </c>
      <c r="F620" s="71">
        <f t="shared" si="210"/>
        <v>788.83</v>
      </c>
      <c r="G620" s="71">
        <f t="shared" si="210"/>
        <v>778.13</v>
      </c>
      <c r="H620" s="71">
        <f t="shared" si="210"/>
        <v>771.66</v>
      </c>
      <c r="I620" s="71">
        <f t="shared" si="210"/>
        <v>725.42</v>
      </c>
      <c r="J620" s="73">
        <f t="shared" si="210"/>
        <v>742.99</v>
      </c>
      <c r="K620" s="71">
        <f t="shared" si="210"/>
        <v>746.41</v>
      </c>
      <c r="L620" s="71">
        <f t="shared" si="210"/>
        <v>760.15</v>
      </c>
      <c r="M620" s="71">
        <f t="shared" si="210"/>
        <v>769.32</v>
      </c>
      <c r="N620" s="71">
        <f t="shared" si="210"/>
        <v>724.39</v>
      </c>
      <c r="O620" s="71">
        <f t="shared" si="210"/>
        <v>709.73</v>
      </c>
      <c r="P620" s="71">
        <f t="shared" si="210"/>
        <v>710.59</v>
      </c>
      <c r="Q620" s="71">
        <f t="shared" si="210"/>
        <v>737.13</v>
      </c>
      <c r="R620" s="71">
        <f t="shared" si="210"/>
        <v>744.76</v>
      </c>
      <c r="S620" s="71">
        <f t="shared" si="210"/>
        <v>748.79</v>
      </c>
      <c r="T620" s="71">
        <f t="shared" si="210"/>
        <v>737.95</v>
      </c>
      <c r="U620" s="71">
        <f t="shared" si="210"/>
        <v>736.37</v>
      </c>
      <c r="V620" s="71">
        <f t="shared" si="210"/>
        <v>736.11</v>
      </c>
      <c r="W620" s="71">
        <f t="shared" si="210"/>
        <v>740.79</v>
      </c>
      <c r="X620" s="71">
        <f t="shared" si="210"/>
        <v>746.77</v>
      </c>
      <c r="Y620" s="79">
        <f t="shared" si="210"/>
        <v>744.14</v>
      </c>
    </row>
    <row r="621" spans="1:25" s="62" customFormat="1" ht="18.75" hidden="1" customHeight="1" outlineLevel="1" x14ac:dyDescent="0.2">
      <c r="A621" s="53" t="s">
        <v>9</v>
      </c>
      <c r="B621" s="76">
        <v>177.32</v>
      </c>
      <c r="C621" s="74">
        <v>177.32</v>
      </c>
      <c r="D621" s="74">
        <v>177.32</v>
      </c>
      <c r="E621" s="74">
        <v>177.32</v>
      </c>
      <c r="F621" s="74">
        <v>177.32</v>
      </c>
      <c r="G621" s="74">
        <v>177.32</v>
      </c>
      <c r="H621" s="74">
        <v>177.32</v>
      </c>
      <c r="I621" s="74">
        <v>177.32</v>
      </c>
      <c r="J621" s="74">
        <v>177.32</v>
      </c>
      <c r="K621" s="74">
        <v>177.32</v>
      </c>
      <c r="L621" s="74">
        <v>177.32</v>
      </c>
      <c r="M621" s="74">
        <v>177.32</v>
      </c>
      <c r="N621" s="74">
        <v>177.32</v>
      </c>
      <c r="O621" s="74">
        <v>177.32</v>
      </c>
      <c r="P621" s="74">
        <v>177.32</v>
      </c>
      <c r="Q621" s="74">
        <v>177.32</v>
      </c>
      <c r="R621" s="74">
        <v>177.32</v>
      </c>
      <c r="S621" s="74">
        <v>177.32</v>
      </c>
      <c r="T621" s="74">
        <v>177.32</v>
      </c>
      <c r="U621" s="74">
        <v>177.32</v>
      </c>
      <c r="V621" s="74">
        <v>177.32</v>
      </c>
      <c r="W621" s="74">
        <v>177.32</v>
      </c>
      <c r="X621" s="74">
        <v>177.32</v>
      </c>
      <c r="Y621" s="81">
        <v>177.32</v>
      </c>
    </row>
    <row r="622" spans="1:25" s="62" customFormat="1" ht="18.75" hidden="1" customHeight="1" outlineLevel="1" x14ac:dyDescent="0.2">
      <c r="A622" s="54" t="s">
        <v>10</v>
      </c>
      <c r="B622" s="76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81"/>
    </row>
    <row r="623" spans="1:25" s="62" customFormat="1" ht="18.75" hidden="1" customHeight="1" outlineLevel="1" thickBot="1" x14ac:dyDescent="0.25">
      <c r="A623" s="161" t="s">
        <v>11</v>
      </c>
      <c r="B623" s="77">
        <v>2.496</v>
      </c>
      <c r="C623" s="75">
        <v>2.496</v>
      </c>
      <c r="D623" s="75">
        <v>2.496</v>
      </c>
      <c r="E623" s="75">
        <v>2.496</v>
      </c>
      <c r="F623" s="75">
        <v>2.496</v>
      </c>
      <c r="G623" s="75">
        <v>2.496</v>
      </c>
      <c r="H623" s="75">
        <v>2.496</v>
      </c>
      <c r="I623" s="75">
        <v>2.496</v>
      </c>
      <c r="J623" s="75">
        <v>2.496</v>
      </c>
      <c r="K623" s="75">
        <v>2.496</v>
      </c>
      <c r="L623" s="75">
        <v>2.496</v>
      </c>
      <c r="M623" s="75">
        <v>2.496</v>
      </c>
      <c r="N623" s="75">
        <v>2.496</v>
      </c>
      <c r="O623" s="75">
        <v>2.496</v>
      </c>
      <c r="P623" s="75">
        <v>2.496</v>
      </c>
      <c r="Q623" s="75">
        <v>2.496</v>
      </c>
      <c r="R623" s="75">
        <v>2.496</v>
      </c>
      <c r="S623" s="75">
        <v>2.496</v>
      </c>
      <c r="T623" s="75">
        <v>2.496</v>
      </c>
      <c r="U623" s="75">
        <v>2.496</v>
      </c>
      <c r="V623" s="75">
        <v>2.496</v>
      </c>
      <c r="W623" s="75">
        <v>2.496</v>
      </c>
      <c r="X623" s="75">
        <v>2.496</v>
      </c>
      <c r="Y623" s="82">
        <v>2.496</v>
      </c>
    </row>
    <row r="624" spans="1:25" s="62" customFormat="1" ht="18.75" customHeight="1" collapsed="1" thickBot="1" x14ac:dyDescent="0.25">
      <c r="A624" s="109">
        <v>29</v>
      </c>
      <c r="B624" s="101">
        <f t="shared" ref="B624:Y624" si="211">SUM(B625:B628)</f>
        <v>904.78599999999994</v>
      </c>
      <c r="C624" s="102">
        <f t="shared" si="211"/>
        <v>870.37599999999986</v>
      </c>
      <c r="D624" s="102">
        <f t="shared" si="211"/>
        <v>888.56599999999992</v>
      </c>
      <c r="E624" s="103">
        <f t="shared" si="211"/>
        <v>905.04599999999994</v>
      </c>
      <c r="F624" s="103">
        <f t="shared" si="211"/>
        <v>900.31599999999992</v>
      </c>
      <c r="G624" s="103">
        <f t="shared" si="211"/>
        <v>888.90600000000006</v>
      </c>
      <c r="H624" s="103">
        <f t="shared" si="211"/>
        <v>875.19600000000003</v>
      </c>
      <c r="I624" s="103">
        <f t="shared" si="211"/>
        <v>868.76599999999996</v>
      </c>
      <c r="J624" s="103">
        <f t="shared" si="211"/>
        <v>868.10599999999988</v>
      </c>
      <c r="K624" s="104">
        <f t="shared" si="211"/>
        <v>881.726</v>
      </c>
      <c r="L624" s="103">
        <f t="shared" si="211"/>
        <v>878.39600000000007</v>
      </c>
      <c r="M624" s="105">
        <f t="shared" si="211"/>
        <v>890.80599999999993</v>
      </c>
      <c r="N624" s="104">
        <f t="shared" si="211"/>
        <v>877.36599999999987</v>
      </c>
      <c r="O624" s="103">
        <f t="shared" si="211"/>
        <v>876.17600000000004</v>
      </c>
      <c r="P624" s="105">
        <f t="shared" si="211"/>
        <v>872.10599999999988</v>
      </c>
      <c r="Q624" s="106">
        <f t="shared" si="211"/>
        <v>898.00599999999997</v>
      </c>
      <c r="R624" s="103">
        <f t="shared" si="211"/>
        <v>906.23599999999999</v>
      </c>
      <c r="S624" s="106">
        <f t="shared" si="211"/>
        <v>913.3359999999999</v>
      </c>
      <c r="T624" s="103">
        <f t="shared" si="211"/>
        <v>907.57599999999991</v>
      </c>
      <c r="U624" s="102">
        <f t="shared" si="211"/>
        <v>898.30599999999993</v>
      </c>
      <c r="V624" s="102">
        <f t="shared" si="211"/>
        <v>895.11599999999987</v>
      </c>
      <c r="W624" s="102">
        <f t="shared" si="211"/>
        <v>898.40600000000006</v>
      </c>
      <c r="X624" s="102">
        <f t="shared" si="211"/>
        <v>900.64600000000007</v>
      </c>
      <c r="Y624" s="107">
        <f t="shared" si="211"/>
        <v>893.96600000000001</v>
      </c>
    </row>
    <row r="625" spans="1:27" s="62" customFormat="1" ht="18.75" hidden="1" customHeight="1" outlineLevel="1" x14ac:dyDescent="0.2">
      <c r="A625" s="160" t="s">
        <v>8</v>
      </c>
      <c r="B625" s="76">
        <f>B151</f>
        <v>724.97</v>
      </c>
      <c r="C625" s="71">
        <f t="shared" ref="C625:Y625" si="212">C151</f>
        <v>690.56</v>
      </c>
      <c r="D625" s="71">
        <f t="shared" si="212"/>
        <v>708.75</v>
      </c>
      <c r="E625" s="72">
        <f t="shared" si="212"/>
        <v>725.23</v>
      </c>
      <c r="F625" s="71">
        <f t="shared" si="212"/>
        <v>720.5</v>
      </c>
      <c r="G625" s="71">
        <f t="shared" si="212"/>
        <v>709.09</v>
      </c>
      <c r="H625" s="71">
        <f t="shared" si="212"/>
        <v>695.38</v>
      </c>
      <c r="I625" s="71">
        <f t="shared" si="212"/>
        <v>688.95</v>
      </c>
      <c r="J625" s="73">
        <f t="shared" si="212"/>
        <v>688.29</v>
      </c>
      <c r="K625" s="71">
        <f t="shared" si="212"/>
        <v>701.91</v>
      </c>
      <c r="L625" s="71">
        <f t="shared" si="212"/>
        <v>698.58</v>
      </c>
      <c r="M625" s="71">
        <f t="shared" si="212"/>
        <v>710.99</v>
      </c>
      <c r="N625" s="71">
        <f t="shared" si="212"/>
        <v>697.55</v>
      </c>
      <c r="O625" s="71">
        <f t="shared" si="212"/>
        <v>696.36</v>
      </c>
      <c r="P625" s="71">
        <f t="shared" si="212"/>
        <v>692.29</v>
      </c>
      <c r="Q625" s="71">
        <f t="shared" si="212"/>
        <v>718.19</v>
      </c>
      <c r="R625" s="71">
        <f t="shared" si="212"/>
        <v>726.42</v>
      </c>
      <c r="S625" s="71">
        <f t="shared" si="212"/>
        <v>733.52</v>
      </c>
      <c r="T625" s="71">
        <f t="shared" si="212"/>
        <v>727.76</v>
      </c>
      <c r="U625" s="71">
        <f t="shared" si="212"/>
        <v>718.49</v>
      </c>
      <c r="V625" s="71">
        <f t="shared" si="212"/>
        <v>715.3</v>
      </c>
      <c r="W625" s="71">
        <f t="shared" si="212"/>
        <v>718.59</v>
      </c>
      <c r="X625" s="71">
        <f t="shared" si="212"/>
        <v>720.83</v>
      </c>
      <c r="Y625" s="79">
        <f t="shared" si="212"/>
        <v>714.15</v>
      </c>
    </row>
    <row r="626" spans="1:27" s="62" customFormat="1" ht="18.75" hidden="1" customHeight="1" outlineLevel="1" x14ac:dyDescent="0.2">
      <c r="A626" s="53" t="s">
        <v>9</v>
      </c>
      <c r="B626" s="76">
        <v>177.32</v>
      </c>
      <c r="C626" s="74">
        <v>177.32</v>
      </c>
      <c r="D626" s="74">
        <v>177.32</v>
      </c>
      <c r="E626" s="74">
        <v>177.32</v>
      </c>
      <c r="F626" s="74">
        <v>177.32</v>
      </c>
      <c r="G626" s="74">
        <v>177.32</v>
      </c>
      <c r="H626" s="74">
        <v>177.32</v>
      </c>
      <c r="I626" s="74">
        <v>177.32</v>
      </c>
      <c r="J626" s="74">
        <v>177.32</v>
      </c>
      <c r="K626" s="74">
        <v>177.32</v>
      </c>
      <c r="L626" s="74">
        <v>177.32</v>
      </c>
      <c r="M626" s="74">
        <v>177.32</v>
      </c>
      <c r="N626" s="74">
        <v>177.32</v>
      </c>
      <c r="O626" s="74">
        <v>177.32</v>
      </c>
      <c r="P626" s="74">
        <v>177.32</v>
      </c>
      <c r="Q626" s="74">
        <v>177.32</v>
      </c>
      <c r="R626" s="74">
        <v>177.32</v>
      </c>
      <c r="S626" s="74">
        <v>177.32</v>
      </c>
      <c r="T626" s="74">
        <v>177.32</v>
      </c>
      <c r="U626" s="74">
        <v>177.32</v>
      </c>
      <c r="V626" s="74">
        <v>177.32</v>
      </c>
      <c r="W626" s="74">
        <v>177.32</v>
      </c>
      <c r="X626" s="74">
        <v>177.32</v>
      </c>
      <c r="Y626" s="81">
        <v>177.32</v>
      </c>
    </row>
    <row r="627" spans="1:27" s="62" customFormat="1" ht="18.75" hidden="1" customHeight="1" outlineLevel="1" x14ac:dyDescent="0.2">
      <c r="A627" s="54" t="s">
        <v>10</v>
      </c>
      <c r="B627" s="76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81"/>
    </row>
    <row r="628" spans="1:27" s="62" customFormat="1" ht="18.75" hidden="1" customHeight="1" outlineLevel="1" thickBot="1" x14ac:dyDescent="0.25">
      <c r="A628" s="161" t="s">
        <v>11</v>
      </c>
      <c r="B628" s="77">
        <v>2.496</v>
      </c>
      <c r="C628" s="75">
        <v>2.496</v>
      </c>
      <c r="D628" s="75">
        <v>2.496</v>
      </c>
      <c r="E628" s="75">
        <v>2.496</v>
      </c>
      <c r="F628" s="75">
        <v>2.496</v>
      </c>
      <c r="G628" s="75">
        <v>2.496</v>
      </c>
      <c r="H628" s="75">
        <v>2.496</v>
      </c>
      <c r="I628" s="75">
        <v>2.496</v>
      </c>
      <c r="J628" s="75">
        <v>2.496</v>
      </c>
      <c r="K628" s="75">
        <v>2.496</v>
      </c>
      <c r="L628" s="75">
        <v>2.496</v>
      </c>
      <c r="M628" s="75">
        <v>2.496</v>
      </c>
      <c r="N628" s="75">
        <v>2.496</v>
      </c>
      <c r="O628" s="75">
        <v>2.496</v>
      </c>
      <c r="P628" s="75">
        <v>2.496</v>
      </c>
      <c r="Q628" s="75">
        <v>2.496</v>
      </c>
      <c r="R628" s="75">
        <v>2.496</v>
      </c>
      <c r="S628" s="75">
        <v>2.496</v>
      </c>
      <c r="T628" s="75">
        <v>2.496</v>
      </c>
      <c r="U628" s="75">
        <v>2.496</v>
      </c>
      <c r="V628" s="75">
        <v>2.496</v>
      </c>
      <c r="W628" s="75">
        <v>2.496</v>
      </c>
      <c r="X628" s="75">
        <v>2.496</v>
      </c>
      <c r="Y628" s="82">
        <v>2.496</v>
      </c>
    </row>
    <row r="629" spans="1:27" s="62" customFormat="1" ht="18.75" customHeight="1" collapsed="1" thickBot="1" x14ac:dyDescent="0.25">
      <c r="A629" s="110">
        <v>30</v>
      </c>
      <c r="B629" s="101">
        <f t="shared" ref="B629:Y629" si="213">SUM(B630:B633)</f>
        <v>930.61599999999987</v>
      </c>
      <c r="C629" s="102">
        <f t="shared" si="213"/>
        <v>908.03599999999994</v>
      </c>
      <c r="D629" s="102">
        <f t="shared" si="213"/>
        <v>913.49599999999998</v>
      </c>
      <c r="E629" s="103">
        <f t="shared" si="213"/>
        <v>930.55599999999993</v>
      </c>
      <c r="F629" s="103">
        <f t="shared" si="213"/>
        <v>917.60599999999988</v>
      </c>
      <c r="G629" s="103">
        <f t="shared" si="213"/>
        <v>917.29599999999994</v>
      </c>
      <c r="H629" s="103">
        <f t="shared" si="213"/>
        <v>921.38600000000008</v>
      </c>
      <c r="I629" s="103">
        <f t="shared" si="213"/>
        <v>900.29599999999994</v>
      </c>
      <c r="J629" s="103">
        <f t="shared" si="213"/>
        <v>913.89600000000007</v>
      </c>
      <c r="K629" s="104">
        <f t="shared" si="213"/>
        <v>924.71600000000001</v>
      </c>
      <c r="L629" s="103">
        <f t="shared" si="213"/>
        <v>915.99599999999998</v>
      </c>
      <c r="M629" s="105">
        <f t="shared" si="213"/>
        <v>927.37599999999986</v>
      </c>
      <c r="N629" s="104">
        <f t="shared" si="213"/>
        <v>929.96600000000001</v>
      </c>
      <c r="O629" s="103">
        <f t="shared" si="213"/>
        <v>905.46600000000001</v>
      </c>
      <c r="P629" s="105">
        <f t="shared" si="213"/>
        <v>911.8359999999999</v>
      </c>
      <c r="Q629" s="106">
        <f t="shared" si="213"/>
        <v>936.27599999999995</v>
      </c>
      <c r="R629" s="103">
        <f t="shared" si="213"/>
        <v>945.31599999999992</v>
      </c>
      <c r="S629" s="106">
        <f t="shared" si="213"/>
        <v>949.76599999999996</v>
      </c>
      <c r="T629" s="103">
        <f t="shared" si="213"/>
        <v>944.82599999999991</v>
      </c>
      <c r="U629" s="102">
        <f t="shared" si="213"/>
        <v>934.93600000000004</v>
      </c>
      <c r="V629" s="102">
        <f t="shared" si="213"/>
        <v>940.17600000000004</v>
      </c>
      <c r="W629" s="102">
        <f t="shared" si="213"/>
        <v>941.78599999999994</v>
      </c>
      <c r="X629" s="102">
        <f t="shared" si="213"/>
        <v>935.19600000000003</v>
      </c>
      <c r="Y629" s="107">
        <f t="shared" si="213"/>
        <v>935.24599999999998</v>
      </c>
    </row>
    <row r="630" spans="1:27" s="62" customFormat="1" ht="18.75" hidden="1" customHeight="1" outlineLevel="1" x14ac:dyDescent="0.2">
      <c r="A630" s="56" t="s">
        <v>8</v>
      </c>
      <c r="B630" s="76">
        <f>B156</f>
        <v>750.8</v>
      </c>
      <c r="C630" s="71">
        <f t="shared" ref="C630:Y630" si="214">C156</f>
        <v>728.22</v>
      </c>
      <c r="D630" s="71">
        <f t="shared" si="214"/>
        <v>733.68</v>
      </c>
      <c r="E630" s="72">
        <f t="shared" si="214"/>
        <v>750.74</v>
      </c>
      <c r="F630" s="71">
        <f t="shared" si="214"/>
        <v>737.79</v>
      </c>
      <c r="G630" s="71">
        <f t="shared" si="214"/>
        <v>737.48</v>
      </c>
      <c r="H630" s="71">
        <f t="shared" si="214"/>
        <v>741.57</v>
      </c>
      <c r="I630" s="71">
        <f t="shared" si="214"/>
        <v>720.48</v>
      </c>
      <c r="J630" s="73">
        <f t="shared" si="214"/>
        <v>734.08</v>
      </c>
      <c r="K630" s="71">
        <f t="shared" si="214"/>
        <v>744.9</v>
      </c>
      <c r="L630" s="71">
        <f t="shared" si="214"/>
        <v>736.18</v>
      </c>
      <c r="M630" s="71">
        <f t="shared" si="214"/>
        <v>747.56</v>
      </c>
      <c r="N630" s="71">
        <f t="shared" si="214"/>
        <v>750.15</v>
      </c>
      <c r="O630" s="71">
        <f t="shared" si="214"/>
        <v>725.65</v>
      </c>
      <c r="P630" s="71">
        <f t="shared" si="214"/>
        <v>732.02</v>
      </c>
      <c r="Q630" s="71">
        <f t="shared" si="214"/>
        <v>756.46</v>
      </c>
      <c r="R630" s="71">
        <f t="shared" si="214"/>
        <v>765.5</v>
      </c>
      <c r="S630" s="71">
        <f t="shared" si="214"/>
        <v>769.95</v>
      </c>
      <c r="T630" s="71">
        <f t="shared" si="214"/>
        <v>765.01</v>
      </c>
      <c r="U630" s="71">
        <f t="shared" si="214"/>
        <v>755.12</v>
      </c>
      <c r="V630" s="71">
        <f t="shared" si="214"/>
        <v>760.36</v>
      </c>
      <c r="W630" s="71">
        <f t="shared" si="214"/>
        <v>761.97</v>
      </c>
      <c r="X630" s="71">
        <f t="shared" si="214"/>
        <v>755.38</v>
      </c>
      <c r="Y630" s="79">
        <f t="shared" si="214"/>
        <v>755.43</v>
      </c>
    </row>
    <row r="631" spans="1:27" s="62" customFormat="1" ht="18.75" hidden="1" customHeight="1" outlineLevel="1" x14ac:dyDescent="0.2">
      <c r="A631" s="57" t="s">
        <v>9</v>
      </c>
      <c r="B631" s="76">
        <v>177.32</v>
      </c>
      <c r="C631" s="74">
        <v>177.32</v>
      </c>
      <c r="D631" s="74">
        <v>177.32</v>
      </c>
      <c r="E631" s="74">
        <v>177.32</v>
      </c>
      <c r="F631" s="74">
        <v>177.32</v>
      </c>
      <c r="G631" s="74">
        <v>177.32</v>
      </c>
      <c r="H631" s="74">
        <v>177.32</v>
      </c>
      <c r="I631" s="74">
        <v>177.32</v>
      </c>
      <c r="J631" s="74">
        <v>177.32</v>
      </c>
      <c r="K631" s="74">
        <v>177.32</v>
      </c>
      <c r="L631" s="74">
        <v>177.32</v>
      </c>
      <c r="M631" s="74">
        <v>177.32</v>
      </c>
      <c r="N631" s="74">
        <v>177.32</v>
      </c>
      <c r="O631" s="74">
        <v>177.32</v>
      </c>
      <c r="P631" s="74">
        <v>177.32</v>
      </c>
      <c r="Q631" s="74">
        <v>177.32</v>
      </c>
      <c r="R631" s="74">
        <v>177.32</v>
      </c>
      <c r="S631" s="74">
        <v>177.32</v>
      </c>
      <c r="T631" s="74">
        <v>177.32</v>
      </c>
      <c r="U631" s="74">
        <v>177.32</v>
      </c>
      <c r="V631" s="74">
        <v>177.32</v>
      </c>
      <c r="W631" s="74">
        <v>177.32</v>
      </c>
      <c r="X631" s="74">
        <v>177.32</v>
      </c>
      <c r="Y631" s="81">
        <v>177.32</v>
      </c>
    </row>
    <row r="632" spans="1:27" s="62" customFormat="1" ht="18.75" hidden="1" customHeight="1" outlineLevel="1" x14ac:dyDescent="0.2">
      <c r="A632" s="58" t="s">
        <v>10</v>
      </c>
      <c r="B632" s="76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81"/>
    </row>
    <row r="633" spans="1:27" s="62" customFormat="1" ht="18.75" hidden="1" customHeight="1" outlineLevel="1" thickBot="1" x14ac:dyDescent="0.25">
      <c r="A633" s="147" t="s">
        <v>11</v>
      </c>
      <c r="B633" s="77">
        <v>2.496</v>
      </c>
      <c r="C633" s="75">
        <v>2.496</v>
      </c>
      <c r="D633" s="75">
        <v>2.496</v>
      </c>
      <c r="E633" s="75">
        <v>2.496</v>
      </c>
      <c r="F633" s="75">
        <v>2.496</v>
      </c>
      <c r="G633" s="75">
        <v>2.496</v>
      </c>
      <c r="H633" s="75">
        <v>2.496</v>
      </c>
      <c r="I633" s="75">
        <v>2.496</v>
      </c>
      <c r="J633" s="75">
        <v>2.496</v>
      </c>
      <c r="K633" s="75">
        <v>2.496</v>
      </c>
      <c r="L633" s="75">
        <v>2.496</v>
      </c>
      <c r="M633" s="75">
        <v>2.496</v>
      </c>
      <c r="N633" s="75">
        <v>2.496</v>
      </c>
      <c r="O633" s="75">
        <v>2.496</v>
      </c>
      <c r="P633" s="75">
        <v>2.496</v>
      </c>
      <c r="Q633" s="75">
        <v>2.496</v>
      </c>
      <c r="R633" s="75">
        <v>2.496</v>
      </c>
      <c r="S633" s="75">
        <v>2.496</v>
      </c>
      <c r="T633" s="75">
        <v>2.496</v>
      </c>
      <c r="U633" s="75">
        <v>2.496</v>
      </c>
      <c r="V633" s="75">
        <v>2.496</v>
      </c>
      <c r="W633" s="75">
        <v>2.496</v>
      </c>
      <c r="X633" s="75">
        <v>2.496</v>
      </c>
      <c r="Y633" s="82">
        <v>2.496</v>
      </c>
    </row>
    <row r="634" spans="1:27" s="62" customFormat="1" ht="18.75" customHeight="1" collapsed="1" thickBot="1" x14ac:dyDescent="0.25">
      <c r="A634" s="112">
        <v>31</v>
      </c>
      <c r="B634" s="101">
        <f t="shared" ref="B634:Y634" si="215">SUM(B635:B638)</f>
        <v>904.476</v>
      </c>
      <c r="C634" s="102">
        <f t="shared" si="215"/>
        <v>879.976</v>
      </c>
      <c r="D634" s="102">
        <f t="shared" si="215"/>
        <v>889.99599999999998</v>
      </c>
      <c r="E634" s="103">
        <f t="shared" si="215"/>
        <v>903.59599999999989</v>
      </c>
      <c r="F634" s="103">
        <f t="shared" si="215"/>
        <v>897.17600000000004</v>
      </c>
      <c r="G634" s="103">
        <f t="shared" si="215"/>
        <v>895.81599999999992</v>
      </c>
      <c r="H634" s="103">
        <f t="shared" si="215"/>
        <v>892.78599999999994</v>
      </c>
      <c r="I634" s="103">
        <f t="shared" si="215"/>
        <v>875.10599999999988</v>
      </c>
      <c r="J634" s="103">
        <f t="shared" si="215"/>
        <v>879.28599999999994</v>
      </c>
      <c r="K634" s="104">
        <f t="shared" si="215"/>
        <v>886.68600000000004</v>
      </c>
      <c r="L634" s="103">
        <f t="shared" si="215"/>
        <v>885.95600000000002</v>
      </c>
      <c r="M634" s="105">
        <f t="shared" si="215"/>
        <v>885.95600000000002</v>
      </c>
      <c r="N634" s="104">
        <f t="shared" si="215"/>
        <v>895.03599999999994</v>
      </c>
      <c r="O634" s="103">
        <f t="shared" si="215"/>
        <v>876.56599999999992</v>
      </c>
      <c r="P634" s="105">
        <f t="shared" si="215"/>
        <v>881.63600000000008</v>
      </c>
      <c r="Q634" s="106">
        <f t="shared" si="215"/>
        <v>910.68600000000004</v>
      </c>
      <c r="R634" s="103">
        <f t="shared" si="215"/>
        <v>914.41600000000005</v>
      </c>
      <c r="S634" s="106">
        <f t="shared" si="215"/>
        <v>917.87599999999986</v>
      </c>
      <c r="T634" s="103">
        <f t="shared" si="215"/>
        <v>897.98599999999999</v>
      </c>
      <c r="U634" s="102">
        <f t="shared" si="215"/>
        <v>903.29599999999994</v>
      </c>
      <c r="V634" s="102">
        <f t="shared" si="215"/>
        <v>904.89600000000007</v>
      </c>
      <c r="W634" s="102">
        <f t="shared" si="215"/>
        <v>908.55599999999993</v>
      </c>
      <c r="X634" s="102">
        <f t="shared" si="215"/>
        <v>912.69600000000003</v>
      </c>
      <c r="Y634" s="107">
        <f t="shared" si="215"/>
        <v>907.226</v>
      </c>
    </row>
    <row r="635" spans="1:27" s="62" customFormat="1" ht="18.75" hidden="1" customHeight="1" outlineLevel="1" x14ac:dyDescent="0.2">
      <c r="A635" s="160" t="s">
        <v>8</v>
      </c>
      <c r="B635" s="76">
        <f>B161</f>
        <v>724.66</v>
      </c>
      <c r="C635" s="71">
        <f t="shared" ref="C635:Y635" si="216">C161</f>
        <v>700.16</v>
      </c>
      <c r="D635" s="71">
        <f t="shared" si="216"/>
        <v>710.18</v>
      </c>
      <c r="E635" s="72">
        <f t="shared" si="216"/>
        <v>723.78</v>
      </c>
      <c r="F635" s="71">
        <f t="shared" si="216"/>
        <v>717.36</v>
      </c>
      <c r="G635" s="71">
        <f t="shared" si="216"/>
        <v>716</v>
      </c>
      <c r="H635" s="71">
        <f t="shared" si="216"/>
        <v>712.97</v>
      </c>
      <c r="I635" s="71">
        <f t="shared" si="216"/>
        <v>695.29</v>
      </c>
      <c r="J635" s="73">
        <f t="shared" si="216"/>
        <v>699.47</v>
      </c>
      <c r="K635" s="71">
        <f t="shared" si="216"/>
        <v>706.87</v>
      </c>
      <c r="L635" s="71">
        <f t="shared" si="216"/>
        <v>706.14</v>
      </c>
      <c r="M635" s="71">
        <f t="shared" si="216"/>
        <v>706.14</v>
      </c>
      <c r="N635" s="71">
        <f t="shared" si="216"/>
        <v>715.22</v>
      </c>
      <c r="O635" s="71">
        <f t="shared" si="216"/>
        <v>696.75</v>
      </c>
      <c r="P635" s="71">
        <f t="shared" si="216"/>
        <v>701.82</v>
      </c>
      <c r="Q635" s="71">
        <f t="shared" si="216"/>
        <v>730.87</v>
      </c>
      <c r="R635" s="71">
        <f t="shared" si="216"/>
        <v>734.6</v>
      </c>
      <c r="S635" s="71">
        <f t="shared" si="216"/>
        <v>738.06</v>
      </c>
      <c r="T635" s="71">
        <f t="shared" si="216"/>
        <v>718.17</v>
      </c>
      <c r="U635" s="71">
        <f t="shared" si="216"/>
        <v>723.48</v>
      </c>
      <c r="V635" s="71">
        <f t="shared" si="216"/>
        <v>725.08</v>
      </c>
      <c r="W635" s="71">
        <f t="shared" si="216"/>
        <v>728.74</v>
      </c>
      <c r="X635" s="71">
        <f t="shared" si="216"/>
        <v>732.88</v>
      </c>
      <c r="Y635" s="79">
        <f t="shared" si="216"/>
        <v>727.41</v>
      </c>
    </row>
    <row r="636" spans="1:27" s="62" customFormat="1" ht="18.75" hidden="1" customHeight="1" outlineLevel="1" x14ac:dyDescent="0.2">
      <c r="A636" s="53" t="s">
        <v>9</v>
      </c>
      <c r="B636" s="76">
        <v>177.32</v>
      </c>
      <c r="C636" s="74">
        <v>177.32</v>
      </c>
      <c r="D636" s="74">
        <v>177.32</v>
      </c>
      <c r="E636" s="74">
        <v>177.32</v>
      </c>
      <c r="F636" s="74">
        <v>177.32</v>
      </c>
      <c r="G636" s="74">
        <v>177.32</v>
      </c>
      <c r="H636" s="74">
        <v>177.32</v>
      </c>
      <c r="I636" s="74">
        <v>177.32</v>
      </c>
      <c r="J636" s="74">
        <v>177.32</v>
      </c>
      <c r="K636" s="74">
        <v>177.32</v>
      </c>
      <c r="L636" s="74">
        <v>177.32</v>
      </c>
      <c r="M636" s="74">
        <v>177.32</v>
      </c>
      <c r="N636" s="74">
        <v>177.32</v>
      </c>
      <c r="O636" s="74">
        <v>177.32</v>
      </c>
      <c r="P636" s="74">
        <v>177.32</v>
      </c>
      <c r="Q636" s="74">
        <v>177.32</v>
      </c>
      <c r="R636" s="74">
        <v>177.32</v>
      </c>
      <c r="S636" s="74">
        <v>177.32</v>
      </c>
      <c r="T636" s="74">
        <v>177.32</v>
      </c>
      <c r="U636" s="74">
        <v>177.32</v>
      </c>
      <c r="V636" s="74">
        <v>177.32</v>
      </c>
      <c r="W636" s="74">
        <v>177.32</v>
      </c>
      <c r="X636" s="74">
        <v>177.32</v>
      </c>
      <c r="Y636" s="81">
        <v>177.32</v>
      </c>
    </row>
    <row r="637" spans="1:27" s="62" customFormat="1" ht="18.75" hidden="1" customHeight="1" outlineLevel="1" x14ac:dyDescent="0.2">
      <c r="A637" s="54" t="s">
        <v>10</v>
      </c>
      <c r="B637" s="76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81"/>
    </row>
    <row r="638" spans="1:27" s="62" customFormat="1" ht="18.75" hidden="1" customHeight="1" outlineLevel="1" thickBot="1" x14ac:dyDescent="0.25">
      <c r="A638" s="161" t="s">
        <v>11</v>
      </c>
      <c r="B638" s="77">
        <v>2.496</v>
      </c>
      <c r="C638" s="75">
        <v>2.496</v>
      </c>
      <c r="D638" s="75">
        <v>2.496</v>
      </c>
      <c r="E638" s="75">
        <v>2.496</v>
      </c>
      <c r="F638" s="75">
        <v>2.496</v>
      </c>
      <c r="G638" s="75">
        <v>2.496</v>
      </c>
      <c r="H638" s="75">
        <v>2.496</v>
      </c>
      <c r="I638" s="75">
        <v>2.496</v>
      </c>
      <c r="J638" s="75">
        <v>2.496</v>
      </c>
      <c r="K638" s="75">
        <v>2.496</v>
      </c>
      <c r="L638" s="75">
        <v>2.496</v>
      </c>
      <c r="M638" s="75">
        <v>2.496</v>
      </c>
      <c r="N638" s="75">
        <v>2.496</v>
      </c>
      <c r="O638" s="75">
        <v>2.496</v>
      </c>
      <c r="P638" s="75">
        <v>2.496</v>
      </c>
      <c r="Q638" s="75">
        <v>2.496</v>
      </c>
      <c r="R638" s="75">
        <v>2.496</v>
      </c>
      <c r="S638" s="75">
        <v>2.496</v>
      </c>
      <c r="T638" s="75">
        <v>2.496</v>
      </c>
      <c r="U638" s="75">
        <v>2.496</v>
      </c>
      <c r="V638" s="75">
        <v>2.496</v>
      </c>
      <c r="W638" s="75">
        <v>2.496</v>
      </c>
      <c r="X638" s="75">
        <v>2.496</v>
      </c>
      <c r="Y638" s="82">
        <v>2.496</v>
      </c>
      <c r="AA638" s="217"/>
    </row>
    <row r="639" spans="1:27" collapsed="1" x14ac:dyDescent="0.2">
      <c r="A639" s="68"/>
      <c r="Y639" s="68"/>
    </row>
    <row r="640" spans="1:27" x14ac:dyDescent="0.2">
      <c r="A640" s="149"/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1:25" s="99" customFormat="1" ht="16.5" thickBot="1" x14ac:dyDescent="0.3">
      <c r="A641" s="98" t="s">
        <v>121</v>
      </c>
      <c r="B641" s="98"/>
      <c r="C641" s="98"/>
      <c r="D641" s="98"/>
      <c r="E641" s="98"/>
      <c r="F641" s="98"/>
      <c r="G641" s="98"/>
      <c r="H641" s="98"/>
      <c r="I641" s="98"/>
      <c r="J641" s="98"/>
      <c r="K641" s="98"/>
      <c r="L641" s="98"/>
      <c r="M641" s="98"/>
      <c r="N641" s="98"/>
      <c r="O641" s="98"/>
      <c r="P641" s="98"/>
      <c r="Q641" s="98"/>
      <c r="R641" s="98"/>
      <c r="S641" s="98"/>
      <c r="T641" s="98"/>
      <c r="U641" s="98"/>
      <c r="V641" s="98"/>
      <c r="W641" s="98"/>
      <c r="X641" s="98"/>
      <c r="Y641" s="145"/>
    </row>
    <row r="642" spans="1:25" s="62" customFormat="1" ht="30.75" customHeight="1" thickBot="1" x14ac:dyDescent="0.25">
      <c r="A642" s="411" t="s">
        <v>47</v>
      </c>
      <c r="B642" s="413" t="s">
        <v>120</v>
      </c>
      <c r="C642" s="414"/>
      <c r="D642" s="414"/>
      <c r="E642" s="414"/>
      <c r="F642" s="414"/>
      <c r="G642" s="414"/>
      <c r="H642" s="414"/>
      <c r="I642" s="414"/>
      <c r="J642" s="414"/>
      <c r="K642" s="414"/>
      <c r="L642" s="414"/>
      <c r="M642" s="414"/>
      <c r="N642" s="414"/>
      <c r="O642" s="414"/>
      <c r="P642" s="414"/>
      <c r="Q642" s="414"/>
      <c r="R642" s="414"/>
      <c r="S642" s="414"/>
      <c r="T642" s="414"/>
      <c r="U642" s="414"/>
      <c r="V642" s="414"/>
      <c r="W642" s="414"/>
      <c r="X642" s="414"/>
      <c r="Y642" s="415"/>
    </row>
    <row r="643" spans="1:25" s="62" customFormat="1" ht="39" customHeight="1" thickBot="1" x14ac:dyDescent="0.25">
      <c r="A643" s="449"/>
      <c r="B643" s="162" t="s">
        <v>46</v>
      </c>
      <c r="C643" s="171" t="s">
        <v>45</v>
      </c>
      <c r="D643" s="163" t="s">
        <v>44</v>
      </c>
      <c r="E643" s="171" t="s">
        <v>43</v>
      </c>
      <c r="F643" s="171" t="s">
        <v>42</v>
      </c>
      <c r="G643" s="171" t="s">
        <v>41</v>
      </c>
      <c r="H643" s="171" t="s">
        <v>40</v>
      </c>
      <c r="I643" s="171" t="s">
        <v>39</v>
      </c>
      <c r="J643" s="171" t="s">
        <v>38</v>
      </c>
      <c r="K643" s="173" t="s">
        <v>37</v>
      </c>
      <c r="L643" s="171" t="s">
        <v>36</v>
      </c>
      <c r="M643" s="172" t="s">
        <v>35</v>
      </c>
      <c r="N643" s="173" t="s">
        <v>34</v>
      </c>
      <c r="O643" s="171" t="s">
        <v>33</v>
      </c>
      <c r="P643" s="172" t="s">
        <v>32</v>
      </c>
      <c r="Q643" s="163" t="s">
        <v>31</v>
      </c>
      <c r="R643" s="171" t="s">
        <v>30</v>
      </c>
      <c r="S643" s="163" t="s">
        <v>29</v>
      </c>
      <c r="T643" s="171" t="s">
        <v>28</v>
      </c>
      <c r="U643" s="163" t="s">
        <v>27</v>
      </c>
      <c r="V643" s="171" t="s">
        <v>26</v>
      </c>
      <c r="W643" s="163" t="s">
        <v>25</v>
      </c>
      <c r="X643" s="171" t="s">
        <v>24</v>
      </c>
      <c r="Y643" s="174" t="s">
        <v>23</v>
      </c>
    </row>
    <row r="644" spans="1:25" s="62" customFormat="1" ht="18.75" customHeight="1" thickBot="1" x14ac:dyDescent="0.25">
      <c r="A644" s="113">
        <v>1</v>
      </c>
      <c r="B644" s="101">
        <f t="shared" ref="B644:Y644" si="217">SUM(B645:B648)</f>
        <v>1044.7160000000001</v>
      </c>
      <c r="C644" s="102">
        <f t="shared" si="217"/>
        <v>1012.3559999999999</v>
      </c>
      <c r="D644" s="102">
        <f t="shared" si="217"/>
        <v>1002.986</v>
      </c>
      <c r="E644" s="103">
        <f t="shared" si="217"/>
        <v>977.13600000000008</v>
      </c>
      <c r="F644" s="103">
        <f t="shared" si="217"/>
        <v>960.05599999999993</v>
      </c>
      <c r="G644" s="103">
        <f t="shared" si="217"/>
        <v>1031.5060000000001</v>
      </c>
      <c r="H644" s="103">
        <f t="shared" si="217"/>
        <v>1019.4060000000001</v>
      </c>
      <c r="I644" s="103">
        <f t="shared" si="217"/>
        <v>1021.3759999999999</v>
      </c>
      <c r="J644" s="103">
        <f t="shared" si="217"/>
        <v>1024.356</v>
      </c>
      <c r="K644" s="104">
        <f t="shared" si="217"/>
        <v>1012.8659999999999</v>
      </c>
      <c r="L644" s="103">
        <f t="shared" si="217"/>
        <v>1027.046</v>
      </c>
      <c r="M644" s="105">
        <f t="shared" si="217"/>
        <v>1029.4960000000001</v>
      </c>
      <c r="N644" s="104">
        <f t="shared" si="217"/>
        <v>1042.9260000000002</v>
      </c>
      <c r="O644" s="103">
        <f t="shared" si="217"/>
        <v>1026.4560000000001</v>
      </c>
      <c r="P644" s="105">
        <f t="shared" si="217"/>
        <v>1025.826</v>
      </c>
      <c r="Q644" s="106">
        <f t="shared" si="217"/>
        <v>1042.7560000000001</v>
      </c>
      <c r="R644" s="103">
        <f t="shared" si="217"/>
        <v>1056.7760000000001</v>
      </c>
      <c r="S644" s="106">
        <f t="shared" si="217"/>
        <v>1065.2760000000001</v>
      </c>
      <c r="T644" s="103">
        <f t="shared" si="217"/>
        <v>1064.1460000000002</v>
      </c>
      <c r="U644" s="102">
        <f t="shared" si="217"/>
        <v>1051.1760000000002</v>
      </c>
      <c r="V644" s="102">
        <f t="shared" si="217"/>
        <v>1046.126</v>
      </c>
      <c r="W644" s="102">
        <f t="shared" si="217"/>
        <v>1049.346</v>
      </c>
      <c r="X644" s="102">
        <f t="shared" si="217"/>
        <v>1059.1360000000002</v>
      </c>
      <c r="Y644" s="107">
        <f t="shared" si="217"/>
        <v>1050.2060000000001</v>
      </c>
    </row>
    <row r="645" spans="1:25" s="67" customFormat="1" ht="18.75" customHeight="1" outlineLevel="1" x14ac:dyDescent="0.2">
      <c r="A645" s="56" t="s">
        <v>8</v>
      </c>
      <c r="B645" s="70">
        <f>B11</f>
        <v>864.9</v>
      </c>
      <c r="C645" s="71">
        <f t="shared" ref="C645:Y645" si="218">C11</f>
        <v>832.54</v>
      </c>
      <c r="D645" s="71">
        <f t="shared" si="218"/>
        <v>823.17</v>
      </c>
      <c r="E645" s="72">
        <f t="shared" si="218"/>
        <v>797.32</v>
      </c>
      <c r="F645" s="71">
        <f t="shared" si="218"/>
        <v>780.24</v>
      </c>
      <c r="G645" s="71">
        <f t="shared" si="218"/>
        <v>851.69</v>
      </c>
      <c r="H645" s="71">
        <f t="shared" si="218"/>
        <v>839.59</v>
      </c>
      <c r="I645" s="71">
        <f t="shared" si="218"/>
        <v>841.56</v>
      </c>
      <c r="J645" s="73">
        <f>J11</f>
        <v>844.54</v>
      </c>
      <c r="K645" s="71">
        <f t="shared" si="218"/>
        <v>833.05</v>
      </c>
      <c r="L645" s="71">
        <f t="shared" si="218"/>
        <v>847.23</v>
      </c>
      <c r="M645" s="71">
        <f t="shared" si="218"/>
        <v>849.68</v>
      </c>
      <c r="N645" s="71">
        <f t="shared" si="218"/>
        <v>863.11</v>
      </c>
      <c r="O645" s="71">
        <f t="shared" si="218"/>
        <v>846.64</v>
      </c>
      <c r="P645" s="71">
        <f t="shared" si="218"/>
        <v>846.01</v>
      </c>
      <c r="Q645" s="71">
        <f t="shared" si="218"/>
        <v>862.94</v>
      </c>
      <c r="R645" s="71">
        <f t="shared" si="218"/>
        <v>876.96</v>
      </c>
      <c r="S645" s="71">
        <f t="shared" si="218"/>
        <v>885.46</v>
      </c>
      <c r="T645" s="71">
        <f t="shared" si="218"/>
        <v>884.33</v>
      </c>
      <c r="U645" s="71">
        <f t="shared" si="218"/>
        <v>871.36</v>
      </c>
      <c r="V645" s="71">
        <f t="shared" si="218"/>
        <v>866.31</v>
      </c>
      <c r="W645" s="71">
        <f t="shared" si="218"/>
        <v>869.53</v>
      </c>
      <c r="X645" s="71">
        <f t="shared" si="218"/>
        <v>879.32</v>
      </c>
      <c r="Y645" s="79">
        <f t="shared" si="218"/>
        <v>870.39</v>
      </c>
    </row>
    <row r="646" spans="1:25" s="67" customFormat="1" ht="18.75" customHeight="1" outlineLevel="1" x14ac:dyDescent="0.2">
      <c r="A646" s="57" t="s">
        <v>9</v>
      </c>
      <c r="B646" s="76">
        <v>177.32</v>
      </c>
      <c r="C646" s="74">
        <v>177.32</v>
      </c>
      <c r="D646" s="74">
        <v>177.32</v>
      </c>
      <c r="E646" s="74">
        <v>177.32</v>
      </c>
      <c r="F646" s="74">
        <v>177.32</v>
      </c>
      <c r="G646" s="74">
        <v>177.32</v>
      </c>
      <c r="H646" s="74">
        <v>177.32</v>
      </c>
      <c r="I646" s="74">
        <v>177.32</v>
      </c>
      <c r="J646" s="74">
        <v>177.32</v>
      </c>
      <c r="K646" s="74">
        <v>177.32</v>
      </c>
      <c r="L646" s="74">
        <v>177.32</v>
      </c>
      <c r="M646" s="74">
        <v>177.32</v>
      </c>
      <c r="N646" s="74">
        <v>177.32</v>
      </c>
      <c r="O646" s="74">
        <v>177.32</v>
      </c>
      <c r="P646" s="74">
        <v>177.32</v>
      </c>
      <c r="Q646" s="74">
        <v>177.32</v>
      </c>
      <c r="R646" s="74">
        <v>177.32</v>
      </c>
      <c r="S646" s="74">
        <v>177.32</v>
      </c>
      <c r="T646" s="74">
        <v>177.32</v>
      </c>
      <c r="U646" s="74">
        <v>177.32</v>
      </c>
      <c r="V646" s="74">
        <v>177.32</v>
      </c>
      <c r="W646" s="74">
        <v>177.32</v>
      </c>
      <c r="X646" s="74">
        <v>177.32</v>
      </c>
      <c r="Y646" s="81">
        <v>177.32</v>
      </c>
    </row>
    <row r="647" spans="1:25" s="67" customFormat="1" ht="18.75" customHeight="1" outlineLevel="1" x14ac:dyDescent="0.2">
      <c r="A647" s="58" t="s">
        <v>10</v>
      </c>
      <c r="B647" s="76"/>
      <c r="C647" s="74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Q647" s="74"/>
      <c r="R647" s="74"/>
      <c r="S647" s="74"/>
      <c r="T647" s="74"/>
      <c r="U647" s="74"/>
      <c r="V647" s="74"/>
      <c r="W647" s="74"/>
      <c r="X647" s="74"/>
      <c r="Y647" s="81"/>
    </row>
    <row r="648" spans="1:25" s="67" customFormat="1" ht="18.75" customHeight="1" outlineLevel="1" thickBot="1" x14ac:dyDescent="0.25">
      <c r="A648" s="147" t="s">
        <v>11</v>
      </c>
      <c r="B648" s="77">
        <v>2.496</v>
      </c>
      <c r="C648" s="75">
        <v>2.496</v>
      </c>
      <c r="D648" s="75">
        <v>2.496</v>
      </c>
      <c r="E648" s="75">
        <v>2.496</v>
      </c>
      <c r="F648" s="75">
        <v>2.496</v>
      </c>
      <c r="G648" s="75">
        <v>2.496</v>
      </c>
      <c r="H648" s="75">
        <v>2.496</v>
      </c>
      <c r="I648" s="75">
        <v>2.496</v>
      </c>
      <c r="J648" s="75">
        <v>2.496</v>
      </c>
      <c r="K648" s="75">
        <v>2.496</v>
      </c>
      <c r="L648" s="75">
        <v>2.496</v>
      </c>
      <c r="M648" s="75">
        <v>2.496</v>
      </c>
      <c r="N648" s="75">
        <v>2.496</v>
      </c>
      <c r="O648" s="75">
        <v>2.496</v>
      </c>
      <c r="P648" s="75">
        <v>2.496</v>
      </c>
      <c r="Q648" s="75">
        <v>2.496</v>
      </c>
      <c r="R648" s="75">
        <v>2.496</v>
      </c>
      <c r="S648" s="75">
        <v>2.496</v>
      </c>
      <c r="T648" s="75">
        <v>2.496</v>
      </c>
      <c r="U648" s="75">
        <v>2.496</v>
      </c>
      <c r="V648" s="75">
        <v>2.496</v>
      </c>
      <c r="W648" s="75">
        <v>2.496</v>
      </c>
      <c r="X648" s="75">
        <v>2.496</v>
      </c>
      <c r="Y648" s="82">
        <v>2.496</v>
      </c>
    </row>
    <row r="649" spans="1:25" s="62" customFormat="1" ht="18.75" customHeight="1" thickBot="1" x14ac:dyDescent="0.25">
      <c r="A649" s="112">
        <v>2</v>
      </c>
      <c r="B649" s="101">
        <f t="shared" ref="B649:Y649" si="219">SUM(B650:B653)</f>
        <v>1089.066</v>
      </c>
      <c r="C649" s="102">
        <f t="shared" si="219"/>
        <v>1035.9260000000002</v>
      </c>
      <c r="D649" s="102">
        <f t="shared" si="219"/>
        <v>1002.7859999999999</v>
      </c>
      <c r="E649" s="103">
        <f t="shared" si="219"/>
        <v>1028.2360000000001</v>
      </c>
      <c r="F649" s="103">
        <f t="shared" si="219"/>
        <v>1031.2760000000001</v>
      </c>
      <c r="G649" s="103">
        <f t="shared" si="219"/>
        <v>1001.516</v>
      </c>
      <c r="H649" s="103">
        <f t="shared" si="219"/>
        <v>1058.866</v>
      </c>
      <c r="I649" s="103">
        <f t="shared" si="219"/>
        <v>1043.326</v>
      </c>
      <c r="J649" s="103">
        <f t="shared" si="219"/>
        <v>1029.5260000000001</v>
      </c>
      <c r="K649" s="104">
        <f t="shared" si="219"/>
        <v>1045.5060000000001</v>
      </c>
      <c r="L649" s="103">
        <f t="shared" si="219"/>
        <v>1063.0060000000001</v>
      </c>
      <c r="M649" s="105">
        <f t="shared" si="219"/>
        <v>1069.4960000000001</v>
      </c>
      <c r="N649" s="104">
        <f t="shared" si="219"/>
        <v>1080.596</v>
      </c>
      <c r="O649" s="103">
        <f t="shared" si="219"/>
        <v>1052.6460000000002</v>
      </c>
      <c r="P649" s="105">
        <f t="shared" si="219"/>
        <v>1060.9860000000001</v>
      </c>
      <c r="Q649" s="106">
        <f t="shared" si="219"/>
        <v>1086.9960000000001</v>
      </c>
      <c r="R649" s="103">
        <f t="shared" si="219"/>
        <v>1114.7260000000001</v>
      </c>
      <c r="S649" s="106">
        <f t="shared" si="219"/>
        <v>1116.4160000000002</v>
      </c>
      <c r="T649" s="103">
        <f t="shared" si="219"/>
        <v>1085.9860000000001</v>
      </c>
      <c r="U649" s="102">
        <f t="shared" si="219"/>
        <v>1088.856</v>
      </c>
      <c r="V649" s="102">
        <f t="shared" si="219"/>
        <v>1087.9560000000001</v>
      </c>
      <c r="W649" s="102">
        <f t="shared" si="219"/>
        <v>1077.0360000000001</v>
      </c>
      <c r="X649" s="102">
        <f t="shared" si="219"/>
        <v>1071.586</v>
      </c>
      <c r="Y649" s="107">
        <f t="shared" si="219"/>
        <v>1073.9460000000001</v>
      </c>
    </row>
    <row r="650" spans="1:25" s="62" customFormat="1" ht="18.75" hidden="1" customHeight="1" outlineLevel="1" x14ac:dyDescent="0.2">
      <c r="A650" s="56" t="s">
        <v>8</v>
      </c>
      <c r="B650" s="70">
        <f>B16</f>
        <v>909.25</v>
      </c>
      <c r="C650" s="71">
        <f t="shared" ref="C650:Y650" si="220">C16</f>
        <v>856.11</v>
      </c>
      <c r="D650" s="71">
        <f t="shared" si="220"/>
        <v>822.97</v>
      </c>
      <c r="E650" s="72">
        <f t="shared" si="220"/>
        <v>848.42</v>
      </c>
      <c r="F650" s="71">
        <f t="shared" si="220"/>
        <v>851.46</v>
      </c>
      <c r="G650" s="71">
        <f t="shared" si="220"/>
        <v>821.7</v>
      </c>
      <c r="H650" s="71">
        <f t="shared" si="220"/>
        <v>879.05</v>
      </c>
      <c r="I650" s="71">
        <f t="shared" si="220"/>
        <v>863.51</v>
      </c>
      <c r="J650" s="73">
        <f t="shared" si="220"/>
        <v>849.71</v>
      </c>
      <c r="K650" s="71">
        <f t="shared" si="220"/>
        <v>865.69</v>
      </c>
      <c r="L650" s="71">
        <f t="shared" si="220"/>
        <v>883.19</v>
      </c>
      <c r="M650" s="71">
        <f t="shared" si="220"/>
        <v>889.68</v>
      </c>
      <c r="N650" s="71">
        <f t="shared" si="220"/>
        <v>900.78</v>
      </c>
      <c r="O650" s="71">
        <f t="shared" si="220"/>
        <v>872.83</v>
      </c>
      <c r="P650" s="71">
        <f t="shared" si="220"/>
        <v>881.17</v>
      </c>
      <c r="Q650" s="71">
        <f t="shared" si="220"/>
        <v>907.18</v>
      </c>
      <c r="R650" s="71">
        <f t="shared" si="220"/>
        <v>934.91</v>
      </c>
      <c r="S650" s="71">
        <f t="shared" si="220"/>
        <v>936.6</v>
      </c>
      <c r="T650" s="71">
        <f t="shared" si="220"/>
        <v>906.17</v>
      </c>
      <c r="U650" s="71">
        <f t="shared" si="220"/>
        <v>909.04</v>
      </c>
      <c r="V650" s="71">
        <f t="shared" si="220"/>
        <v>908.14</v>
      </c>
      <c r="W650" s="71">
        <f t="shared" si="220"/>
        <v>897.22</v>
      </c>
      <c r="X650" s="71">
        <f t="shared" si="220"/>
        <v>891.77</v>
      </c>
      <c r="Y650" s="79">
        <f t="shared" si="220"/>
        <v>894.13</v>
      </c>
    </row>
    <row r="651" spans="1:25" s="62" customFormat="1" ht="18.75" hidden="1" customHeight="1" outlineLevel="1" x14ac:dyDescent="0.2">
      <c r="A651" s="57" t="s">
        <v>9</v>
      </c>
      <c r="B651" s="76">
        <v>177.32</v>
      </c>
      <c r="C651" s="74">
        <v>177.32</v>
      </c>
      <c r="D651" s="74">
        <v>177.32</v>
      </c>
      <c r="E651" s="74">
        <v>177.32</v>
      </c>
      <c r="F651" s="74">
        <v>177.32</v>
      </c>
      <c r="G651" s="74">
        <v>177.32</v>
      </c>
      <c r="H651" s="74">
        <v>177.32</v>
      </c>
      <c r="I651" s="74">
        <v>177.32</v>
      </c>
      <c r="J651" s="74">
        <v>177.32</v>
      </c>
      <c r="K651" s="74">
        <v>177.32</v>
      </c>
      <c r="L651" s="74">
        <v>177.32</v>
      </c>
      <c r="M651" s="74">
        <v>177.32</v>
      </c>
      <c r="N651" s="74">
        <v>177.32</v>
      </c>
      <c r="O651" s="74">
        <v>177.32</v>
      </c>
      <c r="P651" s="74">
        <v>177.32</v>
      </c>
      <c r="Q651" s="74">
        <v>177.32</v>
      </c>
      <c r="R651" s="74">
        <v>177.32</v>
      </c>
      <c r="S651" s="74">
        <v>177.32</v>
      </c>
      <c r="T651" s="74">
        <v>177.32</v>
      </c>
      <c r="U651" s="74">
        <v>177.32</v>
      </c>
      <c r="V651" s="74">
        <v>177.32</v>
      </c>
      <c r="W651" s="74">
        <v>177.32</v>
      </c>
      <c r="X651" s="74">
        <v>177.32</v>
      </c>
      <c r="Y651" s="81">
        <v>177.32</v>
      </c>
    </row>
    <row r="652" spans="1:25" s="62" customFormat="1" ht="18.75" hidden="1" customHeight="1" outlineLevel="1" x14ac:dyDescent="0.2">
      <c r="A652" s="58" t="s">
        <v>10</v>
      </c>
      <c r="B652" s="76"/>
      <c r="C652" s="74"/>
      <c r="D652" s="74"/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Q652" s="74"/>
      <c r="R652" s="74"/>
      <c r="S652" s="74"/>
      <c r="T652" s="74"/>
      <c r="U652" s="74"/>
      <c r="V652" s="74"/>
      <c r="W652" s="74"/>
      <c r="X652" s="74"/>
      <c r="Y652" s="81"/>
    </row>
    <row r="653" spans="1:25" s="62" customFormat="1" ht="18.75" hidden="1" customHeight="1" outlineLevel="1" thickBot="1" x14ac:dyDescent="0.25">
      <c r="A653" s="147" t="s">
        <v>11</v>
      </c>
      <c r="B653" s="77">
        <v>2.496</v>
      </c>
      <c r="C653" s="75">
        <v>2.496</v>
      </c>
      <c r="D653" s="75">
        <v>2.496</v>
      </c>
      <c r="E653" s="75">
        <v>2.496</v>
      </c>
      <c r="F653" s="75">
        <v>2.496</v>
      </c>
      <c r="G653" s="75">
        <v>2.496</v>
      </c>
      <c r="H653" s="75">
        <v>2.496</v>
      </c>
      <c r="I653" s="75">
        <v>2.496</v>
      </c>
      <c r="J653" s="75">
        <v>2.496</v>
      </c>
      <c r="K653" s="75">
        <v>2.496</v>
      </c>
      <c r="L653" s="75">
        <v>2.496</v>
      </c>
      <c r="M653" s="75">
        <v>2.496</v>
      </c>
      <c r="N653" s="75">
        <v>2.496</v>
      </c>
      <c r="O653" s="75">
        <v>2.496</v>
      </c>
      <c r="P653" s="75">
        <v>2.496</v>
      </c>
      <c r="Q653" s="75">
        <v>2.496</v>
      </c>
      <c r="R653" s="75">
        <v>2.496</v>
      </c>
      <c r="S653" s="75">
        <v>2.496</v>
      </c>
      <c r="T653" s="75">
        <v>2.496</v>
      </c>
      <c r="U653" s="75">
        <v>2.496</v>
      </c>
      <c r="V653" s="75">
        <v>2.496</v>
      </c>
      <c r="W653" s="75">
        <v>2.496</v>
      </c>
      <c r="X653" s="75">
        <v>2.496</v>
      </c>
      <c r="Y653" s="82">
        <v>2.496</v>
      </c>
    </row>
    <row r="654" spans="1:25" s="62" customFormat="1" ht="18.75" customHeight="1" collapsed="1" thickBot="1" x14ac:dyDescent="0.25">
      <c r="A654" s="109">
        <v>3</v>
      </c>
      <c r="B654" s="101">
        <f t="shared" ref="B654:Y654" si="221">SUM(B655:B658)</f>
        <v>1031.546</v>
      </c>
      <c r="C654" s="102">
        <f t="shared" si="221"/>
        <v>1007.1159999999999</v>
      </c>
      <c r="D654" s="102">
        <f t="shared" si="221"/>
        <v>1020.9160000000001</v>
      </c>
      <c r="E654" s="103">
        <f t="shared" si="221"/>
        <v>1019.8459999999999</v>
      </c>
      <c r="F654" s="103">
        <f t="shared" si="221"/>
        <v>1033.7260000000001</v>
      </c>
      <c r="G654" s="103">
        <f t="shared" si="221"/>
        <v>1035.0060000000001</v>
      </c>
      <c r="H654" s="103">
        <f t="shared" si="221"/>
        <v>1036.2860000000001</v>
      </c>
      <c r="I654" s="103">
        <f t="shared" si="221"/>
        <v>1021.436</v>
      </c>
      <c r="J654" s="103">
        <f t="shared" si="221"/>
        <v>1028.126</v>
      </c>
      <c r="K654" s="104">
        <f t="shared" si="221"/>
        <v>1025.376</v>
      </c>
      <c r="L654" s="103">
        <f t="shared" si="221"/>
        <v>1033.1760000000002</v>
      </c>
      <c r="M654" s="105">
        <f t="shared" si="221"/>
        <v>1031.6460000000002</v>
      </c>
      <c r="N654" s="104">
        <f t="shared" si="221"/>
        <v>1040.086</v>
      </c>
      <c r="O654" s="103">
        <f t="shared" si="221"/>
        <v>1012.936</v>
      </c>
      <c r="P654" s="105">
        <f t="shared" si="221"/>
        <v>1010.3359999999999</v>
      </c>
      <c r="Q654" s="106">
        <f t="shared" si="221"/>
        <v>1044.066</v>
      </c>
      <c r="R654" s="103">
        <f t="shared" si="221"/>
        <v>1047.7060000000001</v>
      </c>
      <c r="S654" s="106">
        <f t="shared" si="221"/>
        <v>1055.6560000000002</v>
      </c>
      <c r="T654" s="103">
        <f t="shared" si="221"/>
        <v>1065.556</v>
      </c>
      <c r="U654" s="102">
        <f t="shared" si="221"/>
        <v>1049.056</v>
      </c>
      <c r="V654" s="102">
        <f t="shared" si="221"/>
        <v>1047.866</v>
      </c>
      <c r="W654" s="102">
        <f t="shared" si="221"/>
        <v>1038.866</v>
      </c>
      <c r="X654" s="102">
        <f t="shared" si="221"/>
        <v>1043.6360000000002</v>
      </c>
      <c r="Y654" s="107">
        <f t="shared" si="221"/>
        <v>981.23599999999999</v>
      </c>
    </row>
    <row r="655" spans="1:25" s="62" customFormat="1" ht="18.75" hidden="1" customHeight="1" outlineLevel="1" x14ac:dyDescent="0.2">
      <c r="A655" s="56" t="s">
        <v>8</v>
      </c>
      <c r="B655" s="70">
        <f>B21</f>
        <v>851.73</v>
      </c>
      <c r="C655" s="71">
        <f t="shared" ref="C655:Y655" si="222">C21</f>
        <v>827.3</v>
      </c>
      <c r="D655" s="71">
        <f t="shared" si="222"/>
        <v>841.1</v>
      </c>
      <c r="E655" s="72">
        <f t="shared" si="222"/>
        <v>840.03</v>
      </c>
      <c r="F655" s="71">
        <f t="shared" si="222"/>
        <v>853.91</v>
      </c>
      <c r="G655" s="71">
        <f t="shared" si="222"/>
        <v>855.19</v>
      </c>
      <c r="H655" s="71">
        <f t="shared" si="222"/>
        <v>856.47</v>
      </c>
      <c r="I655" s="71">
        <f t="shared" si="222"/>
        <v>841.62</v>
      </c>
      <c r="J655" s="73">
        <f t="shared" si="222"/>
        <v>848.31</v>
      </c>
      <c r="K655" s="71">
        <f t="shared" si="222"/>
        <v>845.56</v>
      </c>
      <c r="L655" s="71">
        <f t="shared" si="222"/>
        <v>853.36</v>
      </c>
      <c r="M655" s="71">
        <f t="shared" si="222"/>
        <v>851.83</v>
      </c>
      <c r="N655" s="71">
        <f t="shared" si="222"/>
        <v>860.27</v>
      </c>
      <c r="O655" s="71">
        <f t="shared" si="222"/>
        <v>833.12</v>
      </c>
      <c r="P655" s="71">
        <f t="shared" si="222"/>
        <v>830.52</v>
      </c>
      <c r="Q655" s="71">
        <f t="shared" si="222"/>
        <v>864.25</v>
      </c>
      <c r="R655" s="71">
        <f t="shared" si="222"/>
        <v>867.89</v>
      </c>
      <c r="S655" s="71">
        <f t="shared" si="222"/>
        <v>875.84</v>
      </c>
      <c r="T655" s="71">
        <f t="shared" si="222"/>
        <v>885.74</v>
      </c>
      <c r="U655" s="71">
        <f t="shared" si="222"/>
        <v>869.24</v>
      </c>
      <c r="V655" s="71">
        <f t="shared" si="222"/>
        <v>868.05</v>
      </c>
      <c r="W655" s="71">
        <f t="shared" si="222"/>
        <v>859.05</v>
      </c>
      <c r="X655" s="71">
        <f t="shared" si="222"/>
        <v>863.82</v>
      </c>
      <c r="Y655" s="79">
        <f t="shared" si="222"/>
        <v>801.42</v>
      </c>
    </row>
    <row r="656" spans="1:25" s="62" customFormat="1" ht="18.75" hidden="1" customHeight="1" outlineLevel="1" x14ac:dyDescent="0.2">
      <c r="A656" s="57" t="s">
        <v>9</v>
      </c>
      <c r="B656" s="76">
        <v>177.32</v>
      </c>
      <c r="C656" s="74">
        <v>177.32</v>
      </c>
      <c r="D656" s="74">
        <v>177.32</v>
      </c>
      <c r="E656" s="74">
        <v>177.32</v>
      </c>
      <c r="F656" s="74">
        <v>177.32</v>
      </c>
      <c r="G656" s="74">
        <v>177.32</v>
      </c>
      <c r="H656" s="74">
        <v>177.32</v>
      </c>
      <c r="I656" s="74">
        <v>177.32</v>
      </c>
      <c r="J656" s="74">
        <v>177.32</v>
      </c>
      <c r="K656" s="74">
        <v>177.32</v>
      </c>
      <c r="L656" s="74">
        <v>177.32</v>
      </c>
      <c r="M656" s="74">
        <v>177.32</v>
      </c>
      <c r="N656" s="74">
        <v>177.32</v>
      </c>
      <c r="O656" s="74">
        <v>177.32</v>
      </c>
      <c r="P656" s="74">
        <v>177.32</v>
      </c>
      <c r="Q656" s="74">
        <v>177.32</v>
      </c>
      <c r="R656" s="74">
        <v>177.32</v>
      </c>
      <c r="S656" s="74">
        <v>177.32</v>
      </c>
      <c r="T656" s="74">
        <v>177.32</v>
      </c>
      <c r="U656" s="74">
        <v>177.32</v>
      </c>
      <c r="V656" s="74">
        <v>177.32</v>
      </c>
      <c r="W656" s="74">
        <v>177.32</v>
      </c>
      <c r="X656" s="74">
        <v>177.32</v>
      </c>
      <c r="Y656" s="81">
        <v>177.32</v>
      </c>
    </row>
    <row r="657" spans="1:25" s="62" customFormat="1" ht="18.75" hidden="1" customHeight="1" outlineLevel="1" x14ac:dyDescent="0.2">
      <c r="A657" s="58" t="s">
        <v>10</v>
      </c>
      <c r="B657" s="76"/>
      <c r="C657" s="74"/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Q657" s="74"/>
      <c r="R657" s="74"/>
      <c r="S657" s="74"/>
      <c r="T657" s="74"/>
      <c r="U657" s="74"/>
      <c r="V657" s="74"/>
      <c r="W657" s="74"/>
      <c r="X657" s="74"/>
      <c r="Y657" s="81"/>
    </row>
    <row r="658" spans="1:25" s="62" customFormat="1" ht="18.75" hidden="1" customHeight="1" outlineLevel="1" thickBot="1" x14ac:dyDescent="0.25">
      <c r="A658" s="147" t="s">
        <v>11</v>
      </c>
      <c r="B658" s="77">
        <v>2.496</v>
      </c>
      <c r="C658" s="75">
        <v>2.496</v>
      </c>
      <c r="D658" s="75">
        <v>2.496</v>
      </c>
      <c r="E658" s="75">
        <v>2.496</v>
      </c>
      <c r="F658" s="75">
        <v>2.496</v>
      </c>
      <c r="G658" s="75">
        <v>2.496</v>
      </c>
      <c r="H658" s="75">
        <v>2.496</v>
      </c>
      <c r="I658" s="75">
        <v>2.496</v>
      </c>
      <c r="J658" s="75">
        <v>2.496</v>
      </c>
      <c r="K658" s="75">
        <v>2.496</v>
      </c>
      <c r="L658" s="75">
        <v>2.496</v>
      </c>
      <c r="M658" s="75">
        <v>2.496</v>
      </c>
      <c r="N658" s="75">
        <v>2.496</v>
      </c>
      <c r="O658" s="75">
        <v>2.496</v>
      </c>
      <c r="P658" s="75">
        <v>2.496</v>
      </c>
      <c r="Q658" s="75">
        <v>2.496</v>
      </c>
      <c r="R658" s="75">
        <v>2.496</v>
      </c>
      <c r="S658" s="75">
        <v>2.496</v>
      </c>
      <c r="T658" s="75">
        <v>2.496</v>
      </c>
      <c r="U658" s="75">
        <v>2.496</v>
      </c>
      <c r="V658" s="75">
        <v>2.496</v>
      </c>
      <c r="W658" s="75">
        <v>2.496</v>
      </c>
      <c r="X658" s="75">
        <v>2.496</v>
      </c>
      <c r="Y658" s="82">
        <v>2.496</v>
      </c>
    </row>
    <row r="659" spans="1:25" s="62" customFormat="1" ht="18.75" customHeight="1" collapsed="1" thickBot="1" x14ac:dyDescent="0.25">
      <c r="A659" s="130">
        <v>4</v>
      </c>
      <c r="B659" s="131">
        <f t="shared" ref="B659:Y659" si="223">SUM(B660:B663)</f>
        <v>989.86599999999987</v>
      </c>
      <c r="C659" s="132">
        <f t="shared" si="223"/>
        <v>969.74599999999998</v>
      </c>
      <c r="D659" s="132">
        <f t="shared" si="223"/>
        <v>964.43600000000004</v>
      </c>
      <c r="E659" s="132">
        <f t="shared" si="223"/>
        <v>968.09599999999989</v>
      </c>
      <c r="F659" s="132">
        <f t="shared" si="223"/>
        <v>969.25599999999997</v>
      </c>
      <c r="G659" s="132">
        <f t="shared" si="223"/>
        <v>969.80599999999993</v>
      </c>
      <c r="H659" s="132">
        <f t="shared" si="223"/>
        <v>975.48599999999999</v>
      </c>
      <c r="I659" s="132">
        <f t="shared" si="223"/>
        <v>962.3359999999999</v>
      </c>
      <c r="J659" s="132">
        <f t="shared" si="223"/>
        <v>958.27599999999995</v>
      </c>
      <c r="K659" s="133">
        <f t="shared" si="223"/>
        <v>957.5859999999999</v>
      </c>
      <c r="L659" s="132">
        <f t="shared" si="223"/>
        <v>956.06599999999992</v>
      </c>
      <c r="M659" s="134">
        <f t="shared" si="223"/>
        <v>958.02599999999995</v>
      </c>
      <c r="N659" s="133">
        <f t="shared" si="223"/>
        <v>964.42600000000004</v>
      </c>
      <c r="O659" s="132">
        <f t="shared" si="223"/>
        <v>941.226</v>
      </c>
      <c r="P659" s="134">
        <f t="shared" si="223"/>
        <v>945.78599999999994</v>
      </c>
      <c r="Q659" s="135">
        <f t="shared" si="223"/>
        <v>967.63600000000008</v>
      </c>
      <c r="R659" s="132">
        <f t="shared" si="223"/>
        <v>985.68600000000004</v>
      </c>
      <c r="S659" s="135">
        <f t="shared" si="223"/>
        <v>992.87599999999986</v>
      </c>
      <c r="T659" s="132">
        <f t="shared" si="223"/>
        <v>981.86599999999987</v>
      </c>
      <c r="U659" s="132">
        <f t="shared" si="223"/>
        <v>968.99599999999998</v>
      </c>
      <c r="V659" s="132">
        <f t="shared" si="223"/>
        <v>971.93600000000004</v>
      </c>
      <c r="W659" s="132">
        <f t="shared" si="223"/>
        <v>979.36599999999987</v>
      </c>
      <c r="X659" s="132">
        <f t="shared" si="223"/>
        <v>972.65600000000006</v>
      </c>
      <c r="Y659" s="136">
        <f t="shared" si="223"/>
        <v>955.88600000000008</v>
      </c>
    </row>
    <row r="660" spans="1:25" s="62" customFormat="1" ht="18.75" hidden="1" customHeight="1" outlineLevel="1" x14ac:dyDescent="0.2">
      <c r="A660" s="58" t="s">
        <v>8</v>
      </c>
      <c r="B660" s="120">
        <f>B26</f>
        <v>810.05</v>
      </c>
      <c r="C660" s="121">
        <f t="shared" ref="C660:Y660" si="224">C26</f>
        <v>789.93</v>
      </c>
      <c r="D660" s="121">
        <f t="shared" si="224"/>
        <v>784.62</v>
      </c>
      <c r="E660" s="122">
        <f t="shared" si="224"/>
        <v>788.28</v>
      </c>
      <c r="F660" s="121">
        <f t="shared" si="224"/>
        <v>789.44</v>
      </c>
      <c r="G660" s="121">
        <f t="shared" si="224"/>
        <v>789.99</v>
      </c>
      <c r="H660" s="121">
        <f t="shared" si="224"/>
        <v>795.67</v>
      </c>
      <c r="I660" s="121">
        <f t="shared" si="224"/>
        <v>782.52</v>
      </c>
      <c r="J660" s="123">
        <f t="shared" si="224"/>
        <v>778.46</v>
      </c>
      <c r="K660" s="121">
        <f t="shared" si="224"/>
        <v>777.77</v>
      </c>
      <c r="L660" s="121">
        <f t="shared" si="224"/>
        <v>776.25</v>
      </c>
      <c r="M660" s="121">
        <f t="shared" si="224"/>
        <v>778.21</v>
      </c>
      <c r="N660" s="121">
        <f t="shared" si="224"/>
        <v>784.61</v>
      </c>
      <c r="O660" s="121">
        <f t="shared" si="224"/>
        <v>761.41</v>
      </c>
      <c r="P660" s="121">
        <f t="shared" si="224"/>
        <v>765.97</v>
      </c>
      <c r="Q660" s="121">
        <f t="shared" si="224"/>
        <v>787.82</v>
      </c>
      <c r="R660" s="121">
        <f t="shared" si="224"/>
        <v>805.87</v>
      </c>
      <c r="S660" s="121">
        <f t="shared" si="224"/>
        <v>813.06</v>
      </c>
      <c r="T660" s="121">
        <f t="shared" si="224"/>
        <v>802.05</v>
      </c>
      <c r="U660" s="121">
        <f t="shared" si="224"/>
        <v>789.18</v>
      </c>
      <c r="V660" s="121">
        <f t="shared" si="224"/>
        <v>792.12</v>
      </c>
      <c r="W660" s="121">
        <f t="shared" si="224"/>
        <v>799.55</v>
      </c>
      <c r="X660" s="121">
        <f t="shared" si="224"/>
        <v>792.84</v>
      </c>
      <c r="Y660" s="124">
        <f t="shared" si="224"/>
        <v>776.07</v>
      </c>
    </row>
    <row r="661" spans="1:25" s="62" customFormat="1" ht="18.75" hidden="1" customHeight="1" outlineLevel="1" x14ac:dyDescent="0.2">
      <c r="A661" s="57" t="s">
        <v>9</v>
      </c>
      <c r="B661" s="76">
        <v>177.32</v>
      </c>
      <c r="C661" s="74">
        <v>177.32</v>
      </c>
      <c r="D661" s="74">
        <v>177.32</v>
      </c>
      <c r="E661" s="74">
        <v>177.32</v>
      </c>
      <c r="F661" s="74">
        <v>177.32</v>
      </c>
      <c r="G661" s="74">
        <v>177.32</v>
      </c>
      <c r="H661" s="74">
        <v>177.32</v>
      </c>
      <c r="I661" s="74">
        <v>177.32</v>
      </c>
      <c r="J661" s="74">
        <v>177.32</v>
      </c>
      <c r="K661" s="74">
        <v>177.32</v>
      </c>
      <c r="L661" s="74">
        <v>177.32</v>
      </c>
      <c r="M661" s="74">
        <v>177.32</v>
      </c>
      <c r="N661" s="74">
        <v>177.32</v>
      </c>
      <c r="O661" s="74">
        <v>177.32</v>
      </c>
      <c r="P661" s="74">
        <v>177.32</v>
      </c>
      <c r="Q661" s="74">
        <v>177.32</v>
      </c>
      <c r="R661" s="74">
        <v>177.32</v>
      </c>
      <c r="S661" s="74">
        <v>177.32</v>
      </c>
      <c r="T661" s="74">
        <v>177.32</v>
      </c>
      <c r="U661" s="74">
        <v>177.32</v>
      </c>
      <c r="V661" s="74">
        <v>177.32</v>
      </c>
      <c r="W661" s="74">
        <v>177.32</v>
      </c>
      <c r="X661" s="74">
        <v>177.32</v>
      </c>
      <c r="Y661" s="81">
        <v>177.32</v>
      </c>
    </row>
    <row r="662" spans="1:25" s="62" customFormat="1" ht="18.75" hidden="1" customHeight="1" outlineLevel="1" x14ac:dyDescent="0.2">
      <c r="A662" s="58" t="s">
        <v>10</v>
      </c>
      <c r="B662" s="76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  <c r="U662" s="74"/>
      <c r="V662" s="74"/>
      <c r="W662" s="74"/>
      <c r="X662" s="74"/>
      <c r="Y662" s="81"/>
    </row>
    <row r="663" spans="1:25" s="62" customFormat="1" ht="18.75" hidden="1" customHeight="1" outlineLevel="1" thickBot="1" x14ac:dyDescent="0.25">
      <c r="A663" s="147" t="s">
        <v>11</v>
      </c>
      <c r="B663" s="77">
        <v>2.496</v>
      </c>
      <c r="C663" s="75">
        <v>2.496</v>
      </c>
      <c r="D663" s="75">
        <v>2.496</v>
      </c>
      <c r="E663" s="75">
        <v>2.496</v>
      </c>
      <c r="F663" s="75">
        <v>2.496</v>
      </c>
      <c r="G663" s="75">
        <v>2.496</v>
      </c>
      <c r="H663" s="75">
        <v>2.496</v>
      </c>
      <c r="I663" s="75">
        <v>2.496</v>
      </c>
      <c r="J663" s="75">
        <v>2.496</v>
      </c>
      <c r="K663" s="75">
        <v>2.496</v>
      </c>
      <c r="L663" s="75">
        <v>2.496</v>
      </c>
      <c r="M663" s="75">
        <v>2.496</v>
      </c>
      <c r="N663" s="75">
        <v>2.496</v>
      </c>
      <c r="O663" s="75">
        <v>2.496</v>
      </c>
      <c r="P663" s="75">
        <v>2.496</v>
      </c>
      <c r="Q663" s="75">
        <v>2.496</v>
      </c>
      <c r="R663" s="75">
        <v>2.496</v>
      </c>
      <c r="S663" s="75">
        <v>2.496</v>
      </c>
      <c r="T663" s="75">
        <v>2.496</v>
      </c>
      <c r="U663" s="75">
        <v>2.496</v>
      </c>
      <c r="V663" s="75">
        <v>2.496</v>
      </c>
      <c r="W663" s="75">
        <v>2.496</v>
      </c>
      <c r="X663" s="75">
        <v>2.496</v>
      </c>
      <c r="Y663" s="82">
        <v>2.496</v>
      </c>
    </row>
    <row r="664" spans="1:25" s="62" customFormat="1" ht="18.75" customHeight="1" collapsed="1" thickBot="1" x14ac:dyDescent="0.25">
      <c r="A664" s="109">
        <v>5</v>
      </c>
      <c r="B664" s="138">
        <f t="shared" ref="B664:Y664" si="225">SUM(B665:B668)</f>
        <v>956.41600000000005</v>
      </c>
      <c r="C664" s="139">
        <f t="shared" si="225"/>
        <v>934.85599999999988</v>
      </c>
      <c r="D664" s="139">
        <f t="shared" si="225"/>
        <v>922.42600000000004</v>
      </c>
      <c r="E664" s="139">
        <f t="shared" si="225"/>
        <v>929.03599999999994</v>
      </c>
      <c r="F664" s="139">
        <f t="shared" si="225"/>
        <v>913.726</v>
      </c>
      <c r="G664" s="139">
        <f t="shared" si="225"/>
        <v>921.32599999999991</v>
      </c>
      <c r="H664" s="139">
        <f t="shared" si="225"/>
        <v>961.53599999999994</v>
      </c>
      <c r="I664" s="139">
        <f t="shared" si="225"/>
        <v>947.06599999999992</v>
      </c>
      <c r="J664" s="139">
        <f t="shared" si="225"/>
        <v>949.04599999999994</v>
      </c>
      <c r="K664" s="140">
        <f t="shared" si="225"/>
        <v>952.03599999999994</v>
      </c>
      <c r="L664" s="139">
        <f t="shared" si="225"/>
        <v>946.67600000000004</v>
      </c>
      <c r="M664" s="141">
        <f t="shared" si="225"/>
        <v>925.75599999999997</v>
      </c>
      <c r="N664" s="140">
        <f t="shared" si="225"/>
        <v>934.17600000000004</v>
      </c>
      <c r="O664" s="139">
        <f t="shared" si="225"/>
        <v>934.0859999999999</v>
      </c>
      <c r="P664" s="141">
        <f t="shared" si="225"/>
        <v>921.56599999999992</v>
      </c>
      <c r="Q664" s="142">
        <f t="shared" si="225"/>
        <v>954.16600000000005</v>
      </c>
      <c r="R664" s="139">
        <f t="shared" si="225"/>
        <v>962.04599999999994</v>
      </c>
      <c r="S664" s="142">
        <f t="shared" si="225"/>
        <v>964.79599999999994</v>
      </c>
      <c r="T664" s="139">
        <f t="shared" si="225"/>
        <v>959.64600000000007</v>
      </c>
      <c r="U664" s="139">
        <f t="shared" si="225"/>
        <v>949.36599999999987</v>
      </c>
      <c r="V664" s="139">
        <f t="shared" si="225"/>
        <v>960.61599999999987</v>
      </c>
      <c r="W664" s="139">
        <f t="shared" si="225"/>
        <v>945.01599999999996</v>
      </c>
      <c r="X664" s="139">
        <f t="shared" si="225"/>
        <v>949.39600000000007</v>
      </c>
      <c r="Y664" s="143">
        <f t="shared" si="225"/>
        <v>946.98599999999999</v>
      </c>
    </row>
    <row r="665" spans="1:25" s="62" customFormat="1" ht="18.75" hidden="1" customHeight="1" outlineLevel="1" x14ac:dyDescent="0.2">
      <c r="A665" s="56" t="s">
        <v>8</v>
      </c>
      <c r="B665" s="76">
        <f>B31</f>
        <v>776.6</v>
      </c>
      <c r="C665" s="71">
        <f t="shared" ref="C665:Y665" si="226">C31</f>
        <v>755.04</v>
      </c>
      <c r="D665" s="71">
        <f t="shared" si="226"/>
        <v>742.61</v>
      </c>
      <c r="E665" s="72">
        <f t="shared" si="226"/>
        <v>749.22</v>
      </c>
      <c r="F665" s="71">
        <f t="shared" si="226"/>
        <v>733.91</v>
      </c>
      <c r="G665" s="71">
        <f t="shared" si="226"/>
        <v>741.51</v>
      </c>
      <c r="H665" s="71">
        <f t="shared" si="226"/>
        <v>781.72</v>
      </c>
      <c r="I665" s="71">
        <f t="shared" si="226"/>
        <v>767.25</v>
      </c>
      <c r="J665" s="73">
        <f t="shared" si="226"/>
        <v>769.23</v>
      </c>
      <c r="K665" s="71">
        <f t="shared" si="226"/>
        <v>772.22</v>
      </c>
      <c r="L665" s="71">
        <f t="shared" si="226"/>
        <v>766.86</v>
      </c>
      <c r="M665" s="71">
        <f t="shared" si="226"/>
        <v>745.94</v>
      </c>
      <c r="N665" s="71">
        <f t="shared" si="226"/>
        <v>754.36</v>
      </c>
      <c r="O665" s="71">
        <f t="shared" si="226"/>
        <v>754.27</v>
      </c>
      <c r="P665" s="71">
        <f t="shared" si="226"/>
        <v>741.75</v>
      </c>
      <c r="Q665" s="71">
        <f t="shared" si="226"/>
        <v>774.35</v>
      </c>
      <c r="R665" s="71">
        <f t="shared" si="226"/>
        <v>782.23</v>
      </c>
      <c r="S665" s="71">
        <f t="shared" si="226"/>
        <v>784.98</v>
      </c>
      <c r="T665" s="71">
        <f t="shared" si="226"/>
        <v>779.83</v>
      </c>
      <c r="U665" s="71">
        <f t="shared" si="226"/>
        <v>769.55</v>
      </c>
      <c r="V665" s="71">
        <f t="shared" si="226"/>
        <v>780.8</v>
      </c>
      <c r="W665" s="71">
        <f t="shared" si="226"/>
        <v>765.2</v>
      </c>
      <c r="X665" s="71">
        <f t="shared" si="226"/>
        <v>769.58</v>
      </c>
      <c r="Y665" s="79">
        <f t="shared" si="226"/>
        <v>767.17</v>
      </c>
    </row>
    <row r="666" spans="1:25" s="62" customFormat="1" ht="18.75" hidden="1" customHeight="1" outlineLevel="1" x14ac:dyDescent="0.2">
      <c r="A666" s="57" t="s">
        <v>9</v>
      </c>
      <c r="B666" s="76">
        <v>177.32</v>
      </c>
      <c r="C666" s="74">
        <v>177.32</v>
      </c>
      <c r="D666" s="74">
        <v>177.32</v>
      </c>
      <c r="E666" s="74">
        <v>177.32</v>
      </c>
      <c r="F666" s="74">
        <v>177.32</v>
      </c>
      <c r="G666" s="74">
        <v>177.32</v>
      </c>
      <c r="H666" s="74">
        <v>177.32</v>
      </c>
      <c r="I666" s="74">
        <v>177.32</v>
      </c>
      <c r="J666" s="74">
        <v>177.32</v>
      </c>
      <c r="K666" s="74">
        <v>177.32</v>
      </c>
      <c r="L666" s="74">
        <v>177.32</v>
      </c>
      <c r="M666" s="74">
        <v>177.32</v>
      </c>
      <c r="N666" s="74">
        <v>177.32</v>
      </c>
      <c r="O666" s="74">
        <v>177.32</v>
      </c>
      <c r="P666" s="74">
        <v>177.32</v>
      </c>
      <c r="Q666" s="74">
        <v>177.32</v>
      </c>
      <c r="R666" s="74">
        <v>177.32</v>
      </c>
      <c r="S666" s="74">
        <v>177.32</v>
      </c>
      <c r="T666" s="74">
        <v>177.32</v>
      </c>
      <c r="U666" s="74">
        <v>177.32</v>
      </c>
      <c r="V666" s="74">
        <v>177.32</v>
      </c>
      <c r="W666" s="74">
        <v>177.32</v>
      </c>
      <c r="X666" s="74">
        <v>177.32</v>
      </c>
      <c r="Y666" s="81">
        <v>177.32</v>
      </c>
    </row>
    <row r="667" spans="1:25" s="62" customFormat="1" ht="18.75" hidden="1" customHeight="1" outlineLevel="1" x14ac:dyDescent="0.2">
      <c r="A667" s="58" t="s">
        <v>10</v>
      </c>
      <c r="B667" s="76"/>
      <c r="C667" s="74"/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Q667" s="74"/>
      <c r="R667" s="74"/>
      <c r="S667" s="74"/>
      <c r="T667" s="74"/>
      <c r="U667" s="74"/>
      <c r="V667" s="74"/>
      <c r="W667" s="74"/>
      <c r="X667" s="74"/>
      <c r="Y667" s="81"/>
    </row>
    <row r="668" spans="1:25" s="62" customFormat="1" ht="18.75" hidden="1" customHeight="1" outlineLevel="1" thickBot="1" x14ac:dyDescent="0.25">
      <c r="A668" s="147" t="s">
        <v>11</v>
      </c>
      <c r="B668" s="77">
        <v>2.496</v>
      </c>
      <c r="C668" s="75">
        <v>2.496</v>
      </c>
      <c r="D668" s="75">
        <v>2.496</v>
      </c>
      <c r="E668" s="75">
        <v>2.496</v>
      </c>
      <c r="F668" s="75">
        <v>2.496</v>
      </c>
      <c r="G668" s="75">
        <v>2.496</v>
      </c>
      <c r="H668" s="75">
        <v>2.496</v>
      </c>
      <c r="I668" s="75">
        <v>2.496</v>
      </c>
      <c r="J668" s="75">
        <v>2.496</v>
      </c>
      <c r="K668" s="75">
        <v>2.496</v>
      </c>
      <c r="L668" s="75">
        <v>2.496</v>
      </c>
      <c r="M668" s="75">
        <v>2.496</v>
      </c>
      <c r="N668" s="75">
        <v>2.496</v>
      </c>
      <c r="O668" s="75">
        <v>2.496</v>
      </c>
      <c r="P668" s="75">
        <v>2.496</v>
      </c>
      <c r="Q668" s="75">
        <v>2.496</v>
      </c>
      <c r="R668" s="75">
        <v>2.496</v>
      </c>
      <c r="S668" s="75">
        <v>2.496</v>
      </c>
      <c r="T668" s="75">
        <v>2.496</v>
      </c>
      <c r="U668" s="75">
        <v>2.496</v>
      </c>
      <c r="V668" s="75">
        <v>2.496</v>
      </c>
      <c r="W668" s="75">
        <v>2.496</v>
      </c>
      <c r="X668" s="75">
        <v>2.496</v>
      </c>
      <c r="Y668" s="82">
        <v>2.496</v>
      </c>
    </row>
    <row r="669" spans="1:25" s="62" customFormat="1" ht="18.75" customHeight="1" collapsed="1" thickBot="1" x14ac:dyDescent="0.25">
      <c r="A669" s="112">
        <v>6</v>
      </c>
      <c r="B669" s="101">
        <f t="shared" ref="B669:Y669" si="227">SUM(B670:B673)</f>
        <v>952.226</v>
      </c>
      <c r="C669" s="102">
        <f t="shared" si="227"/>
        <v>942.15600000000006</v>
      </c>
      <c r="D669" s="102">
        <f t="shared" si="227"/>
        <v>945.3359999999999</v>
      </c>
      <c r="E669" s="103">
        <f t="shared" si="227"/>
        <v>953.13600000000008</v>
      </c>
      <c r="F669" s="103">
        <f t="shared" si="227"/>
        <v>946.51599999999996</v>
      </c>
      <c r="G669" s="103">
        <f t="shared" si="227"/>
        <v>952.93600000000004</v>
      </c>
      <c r="H669" s="103">
        <f t="shared" si="227"/>
        <v>958.31599999999992</v>
      </c>
      <c r="I669" s="103">
        <f t="shared" si="227"/>
        <v>943.01599999999996</v>
      </c>
      <c r="J669" s="103">
        <f t="shared" si="227"/>
        <v>949.24599999999998</v>
      </c>
      <c r="K669" s="104">
        <f t="shared" si="227"/>
        <v>949.07599999999991</v>
      </c>
      <c r="L669" s="103">
        <f t="shared" si="227"/>
        <v>950.46600000000001</v>
      </c>
      <c r="M669" s="105">
        <f t="shared" si="227"/>
        <v>950.74599999999998</v>
      </c>
      <c r="N669" s="104">
        <f t="shared" si="227"/>
        <v>958.96600000000001</v>
      </c>
      <c r="O669" s="103">
        <f t="shared" si="227"/>
        <v>936.18600000000004</v>
      </c>
      <c r="P669" s="105">
        <f t="shared" si="227"/>
        <v>940.63600000000008</v>
      </c>
      <c r="Q669" s="106">
        <f t="shared" si="227"/>
        <v>963.19600000000003</v>
      </c>
      <c r="R669" s="103">
        <f t="shared" si="227"/>
        <v>971.11599999999987</v>
      </c>
      <c r="S669" s="106">
        <f t="shared" si="227"/>
        <v>980.37599999999986</v>
      </c>
      <c r="T669" s="103">
        <f t="shared" si="227"/>
        <v>968.42600000000004</v>
      </c>
      <c r="U669" s="102">
        <f t="shared" si="227"/>
        <v>957.30599999999993</v>
      </c>
      <c r="V669" s="102">
        <f t="shared" si="227"/>
        <v>966.56599999999992</v>
      </c>
      <c r="W669" s="102">
        <f t="shared" si="227"/>
        <v>942.42600000000004</v>
      </c>
      <c r="X669" s="102">
        <f t="shared" si="227"/>
        <v>947.35599999999988</v>
      </c>
      <c r="Y669" s="107">
        <f t="shared" si="227"/>
        <v>969.51599999999996</v>
      </c>
    </row>
    <row r="670" spans="1:25" s="62" customFormat="1" ht="18.75" hidden="1" customHeight="1" outlineLevel="1" x14ac:dyDescent="0.2">
      <c r="A670" s="56" t="s">
        <v>8</v>
      </c>
      <c r="B670" s="76">
        <f>B36</f>
        <v>772.41</v>
      </c>
      <c r="C670" s="71">
        <f t="shared" ref="C670:Y670" si="228">C36</f>
        <v>762.34</v>
      </c>
      <c r="D670" s="71">
        <f t="shared" si="228"/>
        <v>765.52</v>
      </c>
      <c r="E670" s="72">
        <f t="shared" si="228"/>
        <v>773.32</v>
      </c>
      <c r="F670" s="71">
        <f t="shared" si="228"/>
        <v>766.7</v>
      </c>
      <c r="G670" s="71">
        <f t="shared" si="228"/>
        <v>773.12</v>
      </c>
      <c r="H670" s="71">
        <f t="shared" si="228"/>
        <v>778.5</v>
      </c>
      <c r="I670" s="71">
        <f t="shared" si="228"/>
        <v>763.2</v>
      </c>
      <c r="J670" s="73">
        <f t="shared" si="228"/>
        <v>769.43</v>
      </c>
      <c r="K670" s="71">
        <f t="shared" si="228"/>
        <v>769.26</v>
      </c>
      <c r="L670" s="71">
        <f t="shared" si="228"/>
        <v>770.65</v>
      </c>
      <c r="M670" s="71">
        <f t="shared" si="228"/>
        <v>770.93</v>
      </c>
      <c r="N670" s="71">
        <f t="shared" si="228"/>
        <v>779.15</v>
      </c>
      <c r="O670" s="71">
        <f t="shared" si="228"/>
        <v>756.37</v>
      </c>
      <c r="P670" s="71">
        <f t="shared" si="228"/>
        <v>760.82</v>
      </c>
      <c r="Q670" s="71">
        <f t="shared" si="228"/>
        <v>783.38</v>
      </c>
      <c r="R670" s="71">
        <f t="shared" si="228"/>
        <v>791.3</v>
      </c>
      <c r="S670" s="71">
        <f t="shared" si="228"/>
        <v>800.56</v>
      </c>
      <c r="T670" s="71">
        <f t="shared" si="228"/>
        <v>788.61</v>
      </c>
      <c r="U670" s="71">
        <f t="shared" si="228"/>
        <v>777.49</v>
      </c>
      <c r="V670" s="71">
        <f t="shared" si="228"/>
        <v>786.75</v>
      </c>
      <c r="W670" s="71">
        <f t="shared" si="228"/>
        <v>762.61</v>
      </c>
      <c r="X670" s="71">
        <f t="shared" si="228"/>
        <v>767.54</v>
      </c>
      <c r="Y670" s="79">
        <f t="shared" si="228"/>
        <v>789.7</v>
      </c>
    </row>
    <row r="671" spans="1:25" s="62" customFormat="1" ht="18.75" hidden="1" customHeight="1" outlineLevel="1" x14ac:dyDescent="0.2">
      <c r="A671" s="57" t="s">
        <v>9</v>
      </c>
      <c r="B671" s="76">
        <v>177.32</v>
      </c>
      <c r="C671" s="74">
        <v>177.32</v>
      </c>
      <c r="D671" s="74">
        <v>177.32</v>
      </c>
      <c r="E671" s="74">
        <v>177.32</v>
      </c>
      <c r="F671" s="74">
        <v>177.32</v>
      </c>
      <c r="G671" s="74">
        <v>177.32</v>
      </c>
      <c r="H671" s="74">
        <v>177.32</v>
      </c>
      <c r="I671" s="74">
        <v>177.32</v>
      </c>
      <c r="J671" s="74">
        <v>177.32</v>
      </c>
      <c r="K671" s="74">
        <v>177.32</v>
      </c>
      <c r="L671" s="74">
        <v>177.32</v>
      </c>
      <c r="M671" s="74">
        <v>177.32</v>
      </c>
      <c r="N671" s="74">
        <v>177.32</v>
      </c>
      <c r="O671" s="74">
        <v>177.32</v>
      </c>
      <c r="P671" s="74">
        <v>177.32</v>
      </c>
      <c r="Q671" s="74">
        <v>177.32</v>
      </c>
      <c r="R671" s="74">
        <v>177.32</v>
      </c>
      <c r="S671" s="74">
        <v>177.32</v>
      </c>
      <c r="T671" s="74">
        <v>177.32</v>
      </c>
      <c r="U671" s="74">
        <v>177.32</v>
      </c>
      <c r="V671" s="74">
        <v>177.32</v>
      </c>
      <c r="W671" s="74">
        <v>177.32</v>
      </c>
      <c r="X671" s="74">
        <v>177.32</v>
      </c>
      <c r="Y671" s="81">
        <v>177.32</v>
      </c>
    </row>
    <row r="672" spans="1:25" s="62" customFormat="1" ht="18.75" hidden="1" customHeight="1" outlineLevel="1" x14ac:dyDescent="0.2">
      <c r="A672" s="58" t="s">
        <v>10</v>
      </c>
      <c r="B672" s="76"/>
      <c r="C672" s="74"/>
      <c r="D672" s="74"/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Q672" s="74"/>
      <c r="R672" s="74"/>
      <c r="S672" s="74"/>
      <c r="T672" s="74"/>
      <c r="U672" s="74"/>
      <c r="V672" s="74"/>
      <c r="W672" s="74"/>
      <c r="X672" s="74"/>
      <c r="Y672" s="81"/>
    </row>
    <row r="673" spans="1:25" s="62" customFormat="1" ht="18.75" hidden="1" customHeight="1" outlineLevel="1" thickBot="1" x14ac:dyDescent="0.25">
      <c r="A673" s="147" t="s">
        <v>11</v>
      </c>
      <c r="B673" s="77">
        <v>2.496</v>
      </c>
      <c r="C673" s="75">
        <v>2.496</v>
      </c>
      <c r="D673" s="75">
        <v>2.496</v>
      </c>
      <c r="E673" s="75">
        <v>2.496</v>
      </c>
      <c r="F673" s="75">
        <v>2.496</v>
      </c>
      <c r="G673" s="75">
        <v>2.496</v>
      </c>
      <c r="H673" s="75">
        <v>2.496</v>
      </c>
      <c r="I673" s="75">
        <v>2.496</v>
      </c>
      <c r="J673" s="75">
        <v>2.496</v>
      </c>
      <c r="K673" s="75">
        <v>2.496</v>
      </c>
      <c r="L673" s="75">
        <v>2.496</v>
      </c>
      <c r="M673" s="75">
        <v>2.496</v>
      </c>
      <c r="N673" s="75">
        <v>2.496</v>
      </c>
      <c r="O673" s="75">
        <v>2.496</v>
      </c>
      <c r="P673" s="75">
        <v>2.496</v>
      </c>
      <c r="Q673" s="75">
        <v>2.496</v>
      </c>
      <c r="R673" s="75">
        <v>2.496</v>
      </c>
      <c r="S673" s="75">
        <v>2.496</v>
      </c>
      <c r="T673" s="75">
        <v>2.496</v>
      </c>
      <c r="U673" s="75">
        <v>2.496</v>
      </c>
      <c r="V673" s="75">
        <v>2.496</v>
      </c>
      <c r="W673" s="75">
        <v>2.496</v>
      </c>
      <c r="X673" s="75">
        <v>2.496</v>
      </c>
      <c r="Y673" s="82">
        <v>2.496</v>
      </c>
    </row>
    <row r="674" spans="1:25" s="62" customFormat="1" ht="18.75" customHeight="1" collapsed="1" thickBot="1" x14ac:dyDescent="0.25">
      <c r="A674" s="109">
        <v>7</v>
      </c>
      <c r="B674" s="101">
        <f t="shared" ref="B674:Y674" si="229">SUM(B675:B678)</f>
        <v>965.63600000000008</v>
      </c>
      <c r="C674" s="102">
        <f t="shared" si="229"/>
        <v>922.64600000000007</v>
      </c>
      <c r="D674" s="102">
        <f t="shared" si="229"/>
        <v>842.95600000000002</v>
      </c>
      <c r="E674" s="103">
        <f t="shared" si="229"/>
        <v>869.10599999999988</v>
      </c>
      <c r="F674" s="103">
        <f t="shared" si="229"/>
        <v>959.05599999999993</v>
      </c>
      <c r="G674" s="103">
        <f t="shared" si="229"/>
        <v>958.48599999999999</v>
      </c>
      <c r="H674" s="103">
        <f t="shared" si="229"/>
        <v>956.92600000000004</v>
      </c>
      <c r="I674" s="103">
        <f t="shared" si="229"/>
        <v>942.476</v>
      </c>
      <c r="J674" s="103">
        <f t="shared" si="229"/>
        <v>948.39600000000007</v>
      </c>
      <c r="K674" s="104">
        <f t="shared" si="229"/>
        <v>940.14600000000007</v>
      </c>
      <c r="L674" s="103">
        <f t="shared" si="229"/>
        <v>946.99599999999998</v>
      </c>
      <c r="M674" s="105">
        <f t="shared" si="229"/>
        <v>947.27599999999995</v>
      </c>
      <c r="N674" s="104">
        <f t="shared" si="229"/>
        <v>951.89600000000007</v>
      </c>
      <c r="O674" s="103">
        <f t="shared" si="229"/>
        <v>932.27599999999995</v>
      </c>
      <c r="P674" s="105">
        <f t="shared" si="229"/>
        <v>935.14600000000007</v>
      </c>
      <c r="Q674" s="106">
        <f t="shared" si="229"/>
        <v>963.66600000000005</v>
      </c>
      <c r="R674" s="103">
        <f t="shared" si="229"/>
        <v>977.71600000000001</v>
      </c>
      <c r="S674" s="106">
        <f t="shared" si="229"/>
        <v>977.75599999999997</v>
      </c>
      <c r="T674" s="103">
        <f t="shared" si="229"/>
        <v>971.02599999999995</v>
      </c>
      <c r="U674" s="102">
        <f t="shared" si="229"/>
        <v>922.30599999999993</v>
      </c>
      <c r="V674" s="102">
        <f t="shared" si="229"/>
        <v>964.50599999999997</v>
      </c>
      <c r="W674" s="102">
        <f t="shared" si="229"/>
        <v>966.17600000000004</v>
      </c>
      <c r="X674" s="102">
        <f t="shared" si="229"/>
        <v>961.76599999999996</v>
      </c>
      <c r="Y674" s="107">
        <f t="shared" si="229"/>
        <v>960.76599999999996</v>
      </c>
    </row>
    <row r="675" spans="1:25" s="62" customFormat="1" ht="18.75" hidden="1" customHeight="1" outlineLevel="1" x14ac:dyDescent="0.2">
      <c r="A675" s="56" t="s">
        <v>8</v>
      </c>
      <c r="B675" s="76">
        <f>B41</f>
        <v>785.82</v>
      </c>
      <c r="C675" s="71">
        <f t="shared" ref="C675:Y675" si="230">C41</f>
        <v>742.83</v>
      </c>
      <c r="D675" s="71">
        <f t="shared" si="230"/>
        <v>663.14</v>
      </c>
      <c r="E675" s="72">
        <f t="shared" si="230"/>
        <v>689.29</v>
      </c>
      <c r="F675" s="71">
        <f t="shared" si="230"/>
        <v>779.24</v>
      </c>
      <c r="G675" s="71">
        <f t="shared" si="230"/>
        <v>778.67</v>
      </c>
      <c r="H675" s="71">
        <f t="shared" si="230"/>
        <v>777.11</v>
      </c>
      <c r="I675" s="71">
        <f t="shared" si="230"/>
        <v>762.66</v>
      </c>
      <c r="J675" s="73">
        <f t="shared" si="230"/>
        <v>768.58</v>
      </c>
      <c r="K675" s="71">
        <f t="shared" si="230"/>
        <v>760.33</v>
      </c>
      <c r="L675" s="71">
        <f t="shared" si="230"/>
        <v>767.18</v>
      </c>
      <c r="M675" s="71">
        <f t="shared" si="230"/>
        <v>767.46</v>
      </c>
      <c r="N675" s="71">
        <f t="shared" si="230"/>
        <v>772.08</v>
      </c>
      <c r="O675" s="71">
        <f t="shared" si="230"/>
        <v>752.46</v>
      </c>
      <c r="P675" s="71">
        <f t="shared" si="230"/>
        <v>755.33</v>
      </c>
      <c r="Q675" s="71">
        <f t="shared" si="230"/>
        <v>783.85</v>
      </c>
      <c r="R675" s="71">
        <f t="shared" si="230"/>
        <v>797.9</v>
      </c>
      <c r="S675" s="71">
        <f t="shared" si="230"/>
        <v>797.94</v>
      </c>
      <c r="T675" s="71">
        <f t="shared" si="230"/>
        <v>791.21</v>
      </c>
      <c r="U675" s="71">
        <f t="shared" si="230"/>
        <v>742.49</v>
      </c>
      <c r="V675" s="71">
        <f t="shared" si="230"/>
        <v>784.69</v>
      </c>
      <c r="W675" s="71">
        <f t="shared" si="230"/>
        <v>786.36</v>
      </c>
      <c r="X675" s="71">
        <f t="shared" si="230"/>
        <v>781.95</v>
      </c>
      <c r="Y675" s="79">
        <f t="shared" si="230"/>
        <v>780.95</v>
      </c>
    </row>
    <row r="676" spans="1:25" s="62" customFormat="1" ht="18.75" hidden="1" customHeight="1" outlineLevel="1" x14ac:dyDescent="0.2">
      <c r="A676" s="57" t="s">
        <v>9</v>
      </c>
      <c r="B676" s="76">
        <v>177.32</v>
      </c>
      <c r="C676" s="74">
        <v>177.32</v>
      </c>
      <c r="D676" s="74">
        <v>177.32</v>
      </c>
      <c r="E676" s="74">
        <v>177.32</v>
      </c>
      <c r="F676" s="74">
        <v>177.32</v>
      </c>
      <c r="G676" s="74">
        <v>177.32</v>
      </c>
      <c r="H676" s="74">
        <v>177.32</v>
      </c>
      <c r="I676" s="74">
        <v>177.32</v>
      </c>
      <c r="J676" s="74">
        <v>177.32</v>
      </c>
      <c r="K676" s="74">
        <v>177.32</v>
      </c>
      <c r="L676" s="74">
        <v>177.32</v>
      </c>
      <c r="M676" s="74">
        <v>177.32</v>
      </c>
      <c r="N676" s="74">
        <v>177.32</v>
      </c>
      <c r="O676" s="74">
        <v>177.32</v>
      </c>
      <c r="P676" s="74">
        <v>177.32</v>
      </c>
      <c r="Q676" s="74">
        <v>177.32</v>
      </c>
      <c r="R676" s="74">
        <v>177.32</v>
      </c>
      <c r="S676" s="74">
        <v>177.32</v>
      </c>
      <c r="T676" s="74">
        <v>177.32</v>
      </c>
      <c r="U676" s="74">
        <v>177.32</v>
      </c>
      <c r="V676" s="74">
        <v>177.32</v>
      </c>
      <c r="W676" s="74">
        <v>177.32</v>
      </c>
      <c r="X676" s="74">
        <v>177.32</v>
      </c>
      <c r="Y676" s="81">
        <v>177.32</v>
      </c>
    </row>
    <row r="677" spans="1:25" s="62" customFormat="1" ht="18.75" hidden="1" customHeight="1" outlineLevel="1" x14ac:dyDescent="0.2">
      <c r="A677" s="58" t="s">
        <v>10</v>
      </c>
      <c r="B677" s="76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Q677" s="74"/>
      <c r="R677" s="74"/>
      <c r="S677" s="74"/>
      <c r="T677" s="74"/>
      <c r="U677" s="74"/>
      <c r="V677" s="74"/>
      <c r="W677" s="74"/>
      <c r="X677" s="74"/>
      <c r="Y677" s="81"/>
    </row>
    <row r="678" spans="1:25" s="62" customFormat="1" ht="18.75" hidden="1" customHeight="1" outlineLevel="1" thickBot="1" x14ac:dyDescent="0.25">
      <c r="A678" s="147" t="s">
        <v>11</v>
      </c>
      <c r="B678" s="77">
        <v>2.496</v>
      </c>
      <c r="C678" s="75">
        <v>2.496</v>
      </c>
      <c r="D678" s="75">
        <v>2.496</v>
      </c>
      <c r="E678" s="75">
        <v>2.496</v>
      </c>
      <c r="F678" s="75">
        <v>2.496</v>
      </c>
      <c r="G678" s="75">
        <v>2.496</v>
      </c>
      <c r="H678" s="75">
        <v>2.496</v>
      </c>
      <c r="I678" s="75">
        <v>2.496</v>
      </c>
      <c r="J678" s="75">
        <v>2.496</v>
      </c>
      <c r="K678" s="75">
        <v>2.496</v>
      </c>
      <c r="L678" s="75">
        <v>2.496</v>
      </c>
      <c r="M678" s="75">
        <v>2.496</v>
      </c>
      <c r="N678" s="75">
        <v>2.496</v>
      </c>
      <c r="O678" s="75">
        <v>2.496</v>
      </c>
      <c r="P678" s="75">
        <v>2.496</v>
      </c>
      <c r="Q678" s="75">
        <v>2.496</v>
      </c>
      <c r="R678" s="75">
        <v>2.496</v>
      </c>
      <c r="S678" s="75">
        <v>2.496</v>
      </c>
      <c r="T678" s="75">
        <v>2.496</v>
      </c>
      <c r="U678" s="75">
        <v>2.496</v>
      </c>
      <c r="V678" s="75">
        <v>2.496</v>
      </c>
      <c r="W678" s="75">
        <v>2.496</v>
      </c>
      <c r="X678" s="75">
        <v>2.496</v>
      </c>
      <c r="Y678" s="82">
        <v>2.496</v>
      </c>
    </row>
    <row r="679" spans="1:25" s="62" customFormat="1" ht="18.75" customHeight="1" collapsed="1" thickBot="1" x14ac:dyDescent="0.25">
      <c r="A679" s="112">
        <v>8</v>
      </c>
      <c r="B679" s="101">
        <f t="shared" ref="B679:Y679" si="231">SUM(B680:B683)</f>
        <v>948.37599999999986</v>
      </c>
      <c r="C679" s="102">
        <f t="shared" si="231"/>
        <v>938.09599999999989</v>
      </c>
      <c r="D679" s="102">
        <f t="shared" si="231"/>
        <v>888.20600000000002</v>
      </c>
      <c r="E679" s="103">
        <f t="shared" si="231"/>
        <v>897.77599999999995</v>
      </c>
      <c r="F679" s="103">
        <f t="shared" si="231"/>
        <v>1034.9460000000001</v>
      </c>
      <c r="G679" s="103">
        <f t="shared" si="231"/>
        <v>1036.9960000000001</v>
      </c>
      <c r="H679" s="103">
        <f t="shared" si="231"/>
        <v>1036.2060000000001</v>
      </c>
      <c r="I679" s="103">
        <f t="shared" si="231"/>
        <v>1016.3559999999999</v>
      </c>
      <c r="J679" s="103">
        <f t="shared" si="231"/>
        <v>1021.206</v>
      </c>
      <c r="K679" s="104">
        <f t="shared" si="231"/>
        <v>991.37599999999986</v>
      </c>
      <c r="L679" s="103">
        <f t="shared" si="231"/>
        <v>992.18600000000004</v>
      </c>
      <c r="M679" s="105">
        <f t="shared" si="231"/>
        <v>990.36599999999987</v>
      </c>
      <c r="N679" s="104">
        <f t="shared" si="231"/>
        <v>998.63600000000008</v>
      </c>
      <c r="O679" s="103">
        <f t="shared" si="231"/>
        <v>974.89600000000007</v>
      </c>
      <c r="P679" s="105">
        <f t="shared" si="231"/>
        <v>943.44600000000003</v>
      </c>
      <c r="Q679" s="106">
        <f t="shared" si="231"/>
        <v>960.82599999999991</v>
      </c>
      <c r="R679" s="103">
        <f t="shared" si="231"/>
        <v>979.91600000000005</v>
      </c>
      <c r="S679" s="106">
        <f t="shared" si="231"/>
        <v>986.78599999999994</v>
      </c>
      <c r="T679" s="103">
        <f t="shared" si="231"/>
        <v>970.52599999999995</v>
      </c>
      <c r="U679" s="102">
        <f t="shared" si="231"/>
        <v>957.57599999999991</v>
      </c>
      <c r="V679" s="102">
        <f t="shared" si="231"/>
        <v>962.15600000000006</v>
      </c>
      <c r="W679" s="102">
        <f t="shared" si="231"/>
        <v>971.45600000000002</v>
      </c>
      <c r="X679" s="102">
        <f t="shared" si="231"/>
        <v>961.56599999999992</v>
      </c>
      <c r="Y679" s="107">
        <f t="shared" si="231"/>
        <v>981.34599999999989</v>
      </c>
    </row>
    <row r="680" spans="1:25" s="62" customFormat="1" ht="18.75" hidden="1" customHeight="1" outlineLevel="1" x14ac:dyDescent="0.2">
      <c r="A680" s="56" t="s">
        <v>8</v>
      </c>
      <c r="B680" s="76">
        <f>B46</f>
        <v>768.56</v>
      </c>
      <c r="C680" s="71">
        <f t="shared" ref="C680:Y680" si="232">C46</f>
        <v>758.28</v>
      </c>
      <c r="D680" s="71">
        <f t="shared" si="232"/>
        <v>708.39</v>
      </c>
      <c r="E680" s="72">
        <f t="shared" si="232"/>
        <v>717.96</v>
      </c>
      <c r="F680" s="71">
        <f t="shared" si="232"/>
        <v>855.13</v>
      </c>
      <c r="G680" s="71">
        <f t="shared" si="232"/>
        <v>857.18</v>
      </c>
      <c r="H680" s="71">
        <f t="shared" si="232"/>
        <v>856.39</v>
      </c>
      <c r="I680" s="71">
        <f t="shared" si="232"/>
        <v>836.54</v>
      </c>
      <c r="J680" s="73">
        <f t="shared" si="232"/>
        <v>841.39</v>
      </c>
      <c r="K680" s="71">
        <f t="shared" si="232"/>
        <v>811.56</v>
      </c>
      <c r="L680" s="71">
        <f t="shared" si="232"/>
        <v>812.37</v>
      </c>
      <c r="M680" s="71">
        <f t="shared" si="232"/>
        <v>810.55</v>
      </c>
      <c r="N680" s="71">
        <f t="shared" si="232"/>
        <v>818.82</v>
      </c>
      <c r="O680" s="71">
        <f t="shared" si="232"/>
        <v>795.08</v>
      </c>
      <c r="P680" s="71">
        <f t="shared" si="232"/>
        <v>763.63</v>
      </c>
      <c r="Q680" s="71">
        <f t="shared" si="232"/>
        <v>781.01</v>
      </c>
      <c r="R680" s="71">
        <f t="shared" si="232"/>
        <v>800.1</v>
      </c>
      <c r="S680" s="71">
        <f t="shared" si="232"/>
        <v>806.97</v>
      </c>
      <c r="T680" s="71">
        <f t="shared" si="232"/>
        <v>790.71</v>
      </c>
      <c r="U680" s="71">
        <f t="shared" si="232"/>
        <v>777.76</v>
      </c>
      <c r="V680" s="71">
        <f t="shared" si="232"/>
        <v>782.34</v>
      </c>
      <c r="W680" s="71">
        <f t="shared" si="232"/>
        <v>791.64</v>
      </c>
      <c r="X680" s="71">
        <f t="shared" si="232"/>
        <v>781.75</v>
      </c>
      <c r="Y680" s="79">
        <f t="shared" si="232"/>
        <v>801.53</v>
      </c>
    </row>
    <row r="681" spans="1:25" s="62" customFormat="1" ht="18.75" hidden="1" customHeight="1" outlineLevel="1" x14ac:dyDescent="0.2">
      <c r="A681" s="57" t="s">
        <v>9</v>
      </c>
      <c r="B681" s="76">
        <v>177.32</v>
      </c>
      <c r="C681" s="74">
        <v>177.32</v>
      </c>
      <c r="D681" s="74">
        <v>177.32</v>
      </c>
      <c r="E681" s="74">
        <v>177.32</v>
      </c>
      <c r="F681" s="74">
        <v>177.32</v>
      </c>
      <c r="G681" s="74">
        <v>177.32</v>
      </c>
      <c r="H681" s="74">
        <v>177.32</v>
      </c>
      <c r="I681" s="74">
        <v>177.32</v>
      </c>
      <c r="J681" s="74">
        <v>177.32</v>
      </c>
      <c r="K681" s="74">
        <v>177.32</v>
      </c>
      <c r="L681" s="74">
        <v>177.32</v>
      </c>
      <c r="M681" s="74">
        <v>177.32</v>
      </c>
      <c r="N681" s="74">
        <v>177.32</v>
      </c>
      <c r="O681" s="74">
        <v>177.32</v>
      </c>
      <c r="P681" s="74">
        <v>177.32</v>
      </c>
      <c r="Q681" s="74">
        <v>177.32</v>
      </c>
      <c r="R681" s="74">
        <v>177.32</v>
      </c>
      <c r="S681" s="74">
        <v>177.32</v>
      </c>
      <c r="T681" s="74">
        <v>177.32</v>
      </c>
      <c r="U681" s="74">
        <v>177.32</v>
      </c>
      <c r="V681" s="74">
        <v>177.32</v>
      </c>
      <c r="W681" s="74">
        <v>177.32</v>
      </c>
      <c r="X681" s="74">
        <v>177.32</v>
      </c>
      <c r="Y681" s="81">
        <v>177.32</v>
      </c>
    </row>
    <row r="682" spans="1:25" s="62" customFormat="1" ht="18.75" hidden="1" customHeight="1" outlineLevel="1" x14ac:dyDescent="0.2">
      <c r="A682" s="58" t="s">
        <v>10</v>
      </c>
      <c r="B682" s="76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Q682" s="74"/>
      <c r="R682" s="74"/>
      <c r="S682" s="74"/>
      <c r="T682" s="74"/>
      <c r="U682" s="74"/>
      <c r="V682" s="74"/>
      <c r="W682" s="74"/>
      <c r="X682" s="74"/>
      <c r="Y682" s="81"/>
    </row>
    <row r="683" spans="1:25" s="62" customFormat="1" ht="18.75" hidden="1" customHeight="1" outlineLevel="1" thickBot="1" x14ac:dyDescent="0.25">
      <c r="A683" s="147" t="s">
        <v>11</v>
      </c>
      <c r="B683" s="77">
        <v>2.496</v>
      </c>
      <c r="C683" s="75">
        <v>2.496</v>
      </c>
      <c r="D683" s="75">
        <v>2.496</v>
      </c>
      <c r="E683" s="75">
        <v>2.496</v>
      </c>
      <c r="F683" s="75">
        <v>2.496</v>
      </c>
      <c r="G683" s="75">
        <v>2.496</v>
      </c>
      <c r="H683" s="75">
        <v>2.496</v>
      </c>
      <c r="I683" s="75">
        <v>2.496</v>
      </c>
      <c r="J683" s="75">
        <v>2.496</v>
      </c>
      <c r="K683" s="75">
        <v>2.496</v>
      </c>
      <c r="L683" s="75">
        <v>2.496</v>
      </c>
      <c r="M683" s="75">
        <v>2.496</v>
      </c>
      <c r="N683" s="75">
        <v>2.496</v>
      </c>
      <c r="O683" s="75">
        <v>2.496</v>
      </c>
      <c r="P683" s="75">
        <v>2.496</v>
      </c>
      <c r="Q683" s="75">
        <v>2.496</v>
      </c>
      <c r="R683" s="75">
        <v>2.496</v>
      </c>
      <c r="S683" s="75">
        <v>2.496</v>
      </c>
      <c r="T683" s="75">
        <v>2.496</v>
      </c>
      <c r="U683" s="75">
        <v>2.496</v>
      </c>
      <c r="V683" s="75">
        <v>2.496</v>
      </c>
      <c r="W683" s="75">
        <v>2.496</v>
      </c>
      <c r="X683" s="75">
        <v>2.496</v>
      </c>
      <c r="Y683" s="82">
        <v>2.496</v>
      </c>
    </row>
    <row r="684" spans="1:25" s="62" customFormat="1" ht="18.75" customHeight="1" collapsed="1" thickBot="1" x14ac:dyDescent="0.25">
      <c r="A684" s="109">
        <v>9</v>
      </c>
      <c r="B684" s="101">
        <f t="shared" ref="B684:Y684" si="233">SUM(B685:B688)</f>
        <v>902.03599999999994</v>
      </c>
      <c r="C684" s="102">
        <f t="shared" si="233"/>
        <v>875.10599999999988</v>
      </c>
      <c r="D684" s="102">
        <f t="shared" si="233"/>
        <v>869.67600000000004</v>
      </c>
      <c r="E684" s="103">
        <f t="shared" si="233"/>
        <v>872.93600000000004</v>
      </c>
      <c r="F684" s="103">
        <f t="shared" si="233"/>
        <v>873.38600000000008</v>
      </c>
      <c r="G684" s="103">
        <f t="shared" si="233"/>
        <v>870.62599999999986</v>
      </c>
      <c r="H684" s="103">
        <f t="shared" si="233"/>
        <v>869.99599999999998</v>
      </c>
      <c r="I684" s="103">
        <f t="shared" si="233"/>
        <v>862.226</v>
      </c>
      <c r="J684" s="103">
        <f t="shared" si="233"/>
        <v>857.32599999999991</v>
      </c>
      <c r="K684" s="104">
        <f t="shared" si="233"/>
        <v>861.61599999999987</v>
      </c>
      <c r="L684" s="103">
        <f t="shared" si="233"/>
        <v>862.34599999999989</v>
      </c>
      <c r="M684" s="105">
        <f t="shared" si="233"/>
        <v>864.38600000000008</v>
      </c>
      <c r="N684" s="104">
        <f t="shared" si="233"/>
        <v>869.52599999999995</v>
      </c>
      <c r="O684" s="103">
        <f t="shared" si="233"/>
        <v>853.5859999999999</v>
      </c>
      <c r="P684" s="105">
        <f t="shared" si="233"/>
        <v>851.15600000000006</v>
      </c>
      <c r="Q684" s="106">
        <f t="shared" si="233"/>
        <v>869.62599999999986</v>
      </c>
      <c r="R684" s="103">
        <f t="shared" si="233"/>
        <v>888.16600000000005</v>
      </c>
      <c r="S684" s="106">
        <f t="shared" si="233"/>
        <v>893.03599999999994</v>
      </c>
      <c r="T684" s="103">
        <f t="shared" si="233"/>
        <v>879.85599999999988</v>
      </c>
      <c r="U684" s="102">
        <f t="shared" si="233"/>
        <v>865.01599999999996</v>
      </c>
      <c r="V684" s="102">
        <f t="shared" si="233"/>
        <v>872.39600000000007</v>
      </c>
      <c r="W684" s="102">
        <f t="shared" si="233"/>
        <v>870.80599999999993</v>
      </c>
      <c r="X684" s="102">
        <f t="shared" si="233"/>
        <v>882.23599999999999</v>
      </c>
      <c r="Y684" s="107">
        <f t="shared" si="233"/>
        <v>895.39600000000007</v>
      </c>
    </row>
    <row r="685" spans="1:25" s="62" customFormat="1" ht="18.75" hidden="1" customHeight="1" outlineLevel="1" x14ac:dyDescent="0.2">
      <c r="A685" s="56" t="s">
        <v>8</v>
      </c>
      <c r="B685" s="76">
        <f>B51</f>
        <v>722.22</v>
      </c>
      <c r="C685" s="71">
        <f t="shared" ref="C685:Y685" si="234">C51</f>
        <v>695.29</v>
      </c>
      <c r="D685" s="71">
        <f t="shared" si="234"/>
        <v>689.86</v>
      </c>
      <c r="E685" s="72">
        <f t="shared" si="234"/>
        <v>693.12</v>
      </c>
      <c r="F685" s="71">
        <f t="shared" si="234"/>
        <v>693.57</v>
      </c>
      <c r="G685" s="71">
        <f t="shared" si="234"/>
        <v>690.81</v>
      </c>
      <c r="H685" s="71">
        <f t="shared" si="234"/>
        <v>690.18</v>
      </c>
      <c r="I685" s="71">
        <f t="shared" si="234"/>
        <v>682.41</v>
      </c>
      <c r="J685" s="73">
        <f t="shared" si="234"/>
        <v>677.51</v>
      </c>
      <c r="K685" s="71">
        <f t="shared" si="234"/>
        <v>681.8</v>
      </c>
      <c r="L685" s="71">
        <f t="shared" si="234"/>
        <v>682.53</v>
      </c>
      <c r="M685" s="71">
        <f t="shared" si="234"/>
        <v>684.57</v>
      </c>
      <c r="N685" s="71">
        <f t="shared" si="234"/>
        <v>689.71</v>
      </c>
      <c r="O685" s="71">
        <f t="shared" si="234"/>
        <v>673.77</v>
      </c>
      <c r="P685" s="71">
        <f t="shared" si="234"/>
        <v>671.34</v>
      </c>
      <c r="Q685" s="71">
        <f t="shared" si="234"/>
        <v>689.81</v>
      </c>
      <c r="R685" s="71">
        <f t="shared" si="234"/>
        <v>708.35</v>
      </c>
      <c r="S685" s="71">
        <f t="shared" si="234"/>
        <v>713.22</v>
      </c>
      <c r="T685" s="71">
        <f t="shared" si="234"/>
        <v>700.04</v>
      </c>
      <c r="U685" s="71">
        <f t="shared" si="234"/>
        <v>685.2</v>
      </c>
      <c r="V685" s="71">
        <f t="shared" si="234"/>
        <v>692.58</v>
      </c>
      <c r="W685" s="71">
        <f t="shared" si="234"/>
        <v>690.99</v>
      </c>
      <c r="X685" s="71">
        <f t="shared" si="234"/>
        <v>702.42</v>
      </c>
      <c r="Y685" s="79">
        <f t="shared" si="234"/>
        <v>715.58</v>
      </c>
    </row>
    <row r="686" spans="1:25" s="62" customFormat="1" ht="18.75" hidden="1" customHeight="1" outlineLevel="1" x14ac:dyDescent="0.2">
      <c r="A686" s="57" t="s">
        <v>9</v>
      </c>
      <c r="B686" s="76">
        <v>177.32</v>
      </c>
      <c r="C686" s="74">
        <v>177.32</v>
      </c>
      <c r="D686" s="74">
        <v>177.32</v>
      </c>
      <c r="E686" s="74">
        <v>177.32</v>
      </c>
      <c r="F686" s="74">
        <v>177.32</v>
      </c>
      <c r="G686" s="74">
        <v>177.32</v>
      </c>
      <c r="H686" s="74">
        <v>177.32</v>
      </c>
      <c r="I686" s="74">
        <v>177.32</v>
      </c>
      <c r="J686" s="74">
        <v>177.32</v>
      </c>
      <c r="K686" s="74">
        <v>177.32</v>
      </c>
      <c r="L686" s="74">
        <v>177.32</v>
      </c>
      <c r="M686" s="74">
        <v>177.32</v>
      </c>
      <c r="N686" s="74">
        <v>177.32</v>
      </c>
      <c r="O686" s="74">
        <v>177.32</v>
      </c>
      <c r="P686" s="74">
        <v>177.32</v>
      </c>
      <c r="Q686" s="74">
        <v>177.32</v>
      </c>
      <c r="R686" s="74">
        <v>177.32</v>
      </c>
      <c r="S686" s="74">
        <v>177.32</v>
      </c>
      <c r="T686" s="74">
        <v>177.32</v>
      </c>
      <c r="U686" s="74">
        <v>177.32</v>
      </c>
      <c r="V686" s="74">
        <v>177.32</v>
      </c>
      <c r="W686" s="74">
        <v>177.32</v>
      </c>
      <c r="X686" s="74">
        <v>177.32</v>
      </c>
      <c r="Y686" s="81">
        <v>177.32</v>
      </c>
    </row>
    <row r="687" spans="1:25" s="62" customFormat="1" ht="18.75" hidden="1" customHeight="1" outlineLevel="1" x14ac:dyDescent="0.2">
      <c r="A687" s="58" t="s">
        <v>10</v>
      </c>
      <c r="B687" s="76"/>
      <c r="C687" s="74"/>
      <c r="D687" s="74"/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Q687" s="74"/>
      <c r="R687" s="74"/>
      <c r="S687" s="74"/>
      <c r="T687" s="74"/>
      <c r="U687" s="74"/>
      <c r="V687" s="74"/>
      <c r="W687" s="74"/>
      <c r="X687" s="74"/>
      <c r="Y687" s="81"/>
    </row>
    <row r="688" spans="1:25" s="62" customFormat="1" ht="18.75" hidden="1" customHeight="1" outlineLevel="1" thickBot="1" x14ac:dyDescent="0.25">
      <c r="A688" s="147" t="s">
        <v>11</v>
      </c>
      <c r="B688" s="77">
        <v>2.496</v>
      </c>
      <c r="C688" s="75">
        <v>2.496</v>
      </c>
      <c r="D688" s="75">
        <v>2.496</v>
      </c>
      <c r="E688" s="75">
        <v>2.496</v>
      </c>
      <c r="F688" s="75">
        <v>2.496</v>
      </c>
      <c r="G688" s="75">
        <v>2.496</v>
      </c>
      <c r="H688" s="75">
        <v>2.496</v>
      </c>
      <c r="I688" s="75">
        <v>2.496</v>
      </c>
      <c r="J688" s="75">
        <v>2.496</v>
      </c>
      <c r="K688" s="75">
        <v>2.496</v>
      </c>
      <c r="L688" s="75">
        <v>2.496</v>
      </c>
      <c r="M688" s="75">
        <v>2.496</v>
      </c>
      <c r="N688" s="75">
        <v>2.496</v>
      </c>
      <c r="O688" s="75">
        <v>2.496</v>
      </c>
      <c r="P688" s="75">
        <v>2.496</v>
      </c>
      <c r="Q688" s="75">
        <v>2.496</v>
      </c>
      <c r="R688" s="75">
        <v>2.496</v>
      </c>
      <c r="S688" s="75">
        <v>2.496</v>
      </c>
      <c r="T688" s="75">
        <v>2.496</v>
      </c>
      <c r="U688" s="75">
        <v>2.496</v>
      </c>
      <c r="V688" s="75">
        <v>2.496</v>
      </c>
      <c r="W688" s="75">
        <v>2.496</v>
      </c>
      <c r="X688" s="75">
        <v>2.496</v>
      </c>
      <c r="Y688" s="82">
        <v>2.496</v>
      </c>
    </row>
    <row r="689" spans="1:25" s="62" customFormat="1" ht="18.75" customHeight="1" collapsed="1" thickBot="1" x14ac:dyDescent="0.25">
      <c r="A689" s="112">
        <v>10</v>
      </c>
      <c r="B689" s="101">
        <f t="shared" ref="B689:Y689" si="235">SUM(B690:B693)</f>
        <v>949.18600000000004</v>
      </c>
      <c r="C689" s="102">
        <f t="shared" si="235"/>
        <v>841.42600000000004</v>
      </c>
      <c r="D689" s="102">
        <f t="shared" si="235"/>
        <v>786.24599999999998</v>
      </c>
      <c r="E689" s="103">
        <f t="shared" si="235"/>
        <v>783.50599999999997</v>
      </c>
      <c r="F689" s="103">
        <f t="shared" si="235"/>
        <v>793.3359999999999</v>
      </c>
      <c r="G689" s="103">
        <f t="shared" si="235"/>
        <v>786.99599999999998</v>
      </c>
      <c r="H689" s="103">
        <f t="shared" si="235"/>
        <v>895.77599999999995</v>
      </c>
      <c r="I689" s="103">
        <f t="shared" si="235"/>
        <v>988.0859999999999</v>
      </c>
      <c r="J689" s="103">
        <f t="shared" si="235"/>
        <v>1109.2460000000001</v>
      </c>
      <c r="K689" s="104">
        <f t="shared" si="235"/>
        <v>1144.4160000000002</v>
      </c>
      <c r="L689" s="103">
        <f t="shared" si="235"/>
        <v>1160.2260000000001</v>
      </c>
      <c r="M689" s="105">
        <f t="shared" si="235"/>
        <v>1163.7660000000001</v>
      </c>
      <c r="N689" s="104">
        <f t="shared" si="235"/>
        <v>1154.616</v>
      </c>
      <c r="O689" s="103">
        <f t="shared" si="235"/>
        <v>1152.9360000000001</v>
      </c>
      <c r="P689" s="105">
        <f t="shared" si="235"/>
        <v>1153.9160000000002</v>
      </c>
      <c r="Q689" s="106">
        <f t="shared" si="235"/>
        <v>1157.816</v>
      </c>
      <c r="R689" s="103">
        <f t="shared" si="235"/>
        <v>1149.876</v>
      </c>
      <c r="S689" s="106">
        <f t="shared" si="235"/>
        <v>1180.1360000000002</v>
      </c>
      <c r="T689" s="103">
        <f t="shared" si="235"/>
        <v>1193.7160000000001</v>
      </c>
      <c r="U689" s="102">
        <f t="shared" si="235"/>
        <v>1172.816</v>
      </c>
      <c r="V689" s="102">
        <f t="shared" si="235"/>
        <v>1173.296</v>
      </c>
      <c r="W689" s="102">
        <f t="shared" si="235"/>
        <v>1143.2360000000001</v>
      </c>
      <c r="X689" s="102">
        <f t="shared" si="235"/>
        <v>1038.2760000000001</v>
      </c>
      <c r="Y689" s="107">
        <f t="shared" si="235"/>
        <v>943.78599999999994</v>
      </c>
    </row>
    <row r="690" spans="1:25" s="62" customFormat="1" ht="18.75" hidden="1" customHeight="1" outlineLevel="1" x14ac:dyDescent="0.2">
      <c r="A690" s="56" t="s">
        <v>8</v>
      </c>
      <c r="B690" s="76">
        <v>769.37</v>
      </c>
      <c r="C690" s="71">
        <v>661.61</v>
      </c>
      <c r="D690" s="71">
        <v>606.42999999999995</v>
      </c>
      <c r="E690" s="72">
        <v>603.69000000000005</v>
      </c>
      <c r="F690" s="71">
        <v>613.52</v>
      </c>
      <c r="G690" s="71">
        <v>607.17999999999995</v>
      </c>
      <c r="H690" s="71">
        <v>715.96</v>
      </c>
      <c r="I690" s="71">
        <v>808.27</v>
      </c>
      <c r="J690" s="73">
        <v>929.43</v>
      </c>
      <c r="K690" s="71">
        <v>964.6</v>
      </c>
      <c r="L690" s="71">
        <v>980.41</v>
      </c>
      <c r="M690" s="71">
        <v>983.95</v>
      </c>
      <c r="N690" s="71">
        <v>974.8</v>
      </c>
      <c r="O690" s="71">
        <v>973.12</v>
      </c>
      <c r="P690" s="71">
        <v>974.1</v>
      </c>
      <c r="Q690" s="71">
        <v>978</v>
      </c>
      <c r="R690" s="71">
        <v>970.06</v>
      </c>
      <c r="S690" s="71">
        <v>1000.32</v>
      </c>
      <c r="T690" s="71">
        <v>1013.9</v>
      </c>
      <c r="U690" s="71">
        <v>993</v>
      </c>
      <c r="V690" s="71">
        <v>993.48</v>
      </c>
      <c r="W690" s="71">
        <v>963.42</v>
      </c>
      <c r="X690" s="71">
        <v>858.46</v>
      </c>
      <c r="Y690" s="79">
        <v>763.97</v>
      </c>
    </row>
    <row r="691" spans="1:25" s="62" customFormat="1" ht="18.75" hidden="1" customHeight="1" outlineLevel="1" x14ac:dyDescent="0.2">
      <c r="A691" s="57" t="s">
        <v>9</v>
      </c>
      <c r="B691" s="76">
        <v>177.32</v>
      </c>
      <c r="C691" s="74">
        <v>177.32</v>
      </c>
      <c r="D691" s="74">
        <v>177.32</v>
      </c>
      <c r="E691" s="74">
        <v>177.32</v>
      </c>
      <c r="F691" s="74">
        <v>177.32</v>
      </c>
      <c r="G691" s="74">
        <v>177.32</v>
      </c>
      <c r="H691" s="74">
        <v>177.32</v>
      </c>
      <c r="I691" s="74">
        <v>177.32</v>
      </c>
      <c r="J691" s="74">
        <v>177.32</v>
      </c>
      <c r="K691" s="74">
        <v>177.32</v>
      </c>
      <c r="L691" s="74">
        <v>177.32</v>
      </c>
      <c r="M691" s="74">
        <v>177.32</v>
      </c>
      <c r="N691" s="74">
        <v>177.32</v>
      </c>
      <c r="O691" s="74">
        <v>177.32</v>
      </c>
      <c r="P691" s="74">
        <v>177.32</v>
      </c>
      <c r="Q691" s="74">
        <v>177.32</v>
      </c>
      <c r="R691" s="74">
        <v>177.32</v>
      </c>
      <c r="S691" s="74">
        <v>177.32</v>
      </c>
      <c r="T691" s="74">
        <v>177.32</v>
      </c>
      <c r="U691" s="74">
        <v>177.32</v>
      </c>
      <c r="V691" s="74">
        <v>177.32</v>
      </c>
      <c r="W691" s="74">
        <v>177.32</v>
      </c>
      <c r="X691" s="74">
        <v>177.32</v>
      </c>
      <c r="Y691" s="81">
        <v>177.32</v>
      </c>
    </row>
    <row r="692" spans="1:25" s="62" customFormat="1" ht="18.75" hidden="1" customHeight="1" outlineLevel="1" x14ac:dyDescent="0.2">
      <c r="A692" s="58" t="s">
        <v>10</v>
      </c>
      <c r="B692" s="76"/>
      <c r="C692" s="74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Q692" s="74"/>
      <c r="R692" s="74"/>
      <c r="S692" s="74"/>
      <c r="T692" s="74"/>
      <c r="U692" s="74"/>
      <c r="V692" s="74"/>
      <c r="W692" s="74"/>
      <c r="X692" s="74"/>
      <c r="Y692" s="81"/>
    </row>
    <row r="693" spans="1:25" s="62" customFormat="1" ht="18.75" hidden="1" customHeight="1" outlineLevel="1" thickBot="1" x14ac:dyDescent="0.25">
      <c r="A693" s="147" t="s">
        <v>11</v>
      </c>
      <c r="B693" s="77">
        <v>2.496</v>
      </c>
      <c r="C693" s="75">
        <v>2.496</v>
      </c>
      <c r="D693" s="75">
        <v>2.496</v>
      </c>
      <c r="E693" s="75">
        <v>2.496</v>
      </c>
      <c r="F693" s="75">
        <v>2.496</v>
      </c>
      <c r="G693" s="75">
        <v>2.496</v>
      </c>
      <c r="H693" s="75">
        <v>2.496</v>
      </c>
      <c r="I693" s="75">
        <v>2.496</v>
      </c>
      <c r="J693" s="75">
        <v>2.496</v>
      </c>
      <c r="K693" s="75">
        <v>2.496</v>
      </c>
      <c r="L693" s="75">
        <v>2.496</v>
      </c>
      <c r="M693" s="75">
        <v>2.496</v>
      </c>
      <c r="N693" s="75">
        <v>2.496</v>
      </c>
      <c r="O693" s="75">
        <v>2.496</v>
      </c>
      <c r="P693" s="75">
        <v>2.496</v>
      </c>
      <c r="Q693" s="75">
        <v>2.496</v>
      </c>
      <c r="R693" s="75">
        <v>2.496</v>
      </c>
      <c r="S693" s="75">
        <v>2.496</v>
      </c>
      <c r="T693" s="75">
        <v>2.496</v>
      </c>
      <c r="U693" s="75">
        <v>2.496</v>
      </c>
      <c r="V693" s="75">
        <v>2.496</v>
      </c>
      <c r="W693" s="75">
        <v>2.496</v>
      </c>
      <c r="X693" s="75">
        <v>2.496</v>
      </c>
      <c r="Y693" s="82">
        <v>2.496</v>
      </c>
    </row>
    <row r="694" spans="1:25" s="62" customFormat="1" ht="18.75" customHeight="1" collapsed="1" thickBot="1" x14ac:dyDescent="0.25">
      <c r="A694" s="109">
        <v>11</v>
      </c>
      <c r="B694" s="101">
        <f t="shared" ref="B694:Y694" si="236">SUM(B695:B698)</f>
        <v>948.31599999999992</v>
      </c>
      <c r="C694" s="102">
        <f t="shared" si="236"/>
        <v>927.51599999999996</v>
      </c>
      <c r="D694" s="102">
        <f t="shared" si="236"/>
        <v>932.01599999999996</v>
      </c>
      <c r="E694" s="103">
        <f t="shared" si="236"/>
        <v>945.43600000000004</v>
      </c>
      <c r="F694" s="103">
        <f t="shared" si="236"/>
        <v>936.25599999999997</v>
      </c>
      <c r="G694" s="103">
        <f t="shared" si="236"/>
        <v>935.976</v>
      </c>
      <c r="H694" s="103">
        <f t="shared" si="236"/>
        <v>942.226</v>
      </c>
      <c r="I694" s="103">
        <f t="shared" si="236"/>
        <v>924.8359999999999</v>
      </c>
      <c r="J694" s="103">
        <f t="shared" si="236"/>
        <v>933.26599999999996</v>
      </c>
      <c r="K694" s="104">
        <f t="shared" si="236"/>
        <v>940.94600000000003</v>
      </c>
      <c r="L694" s="103">
        <f t="shared" si="236"/>
        <v>932.476</v>
      </c>
      <c r="M694" s="105">
        <f t="shared" si="236"/>
        <v>943.95600000000002</v>
      </c>
      <c r="N694" s="104">
        <f t="shared" si="236"/>
        <v>951.73599999999999</v>
      </c>
      <c r="O694" s="103">
        <f t="shared" si="236"/>
        <v>928.98599999999999</v>
      </c>
      <c r="P694" s="105">
        <f t="shared" si="236"/>
        <v>930.41600000000005</v>
      </c>
      <c r="Q694" s="106">
        <f t="shared" si="236"/>
        <v>946.00599999999997</v>
      </c>
      <c r="R694" s="103">
        <f t="shared" si="236"/>
        <v>958.61599999999987</v>
      </c>
      <c r="S694" s="106">
        <f t="shared" si="236"/>
        <v>962.5859999999999</v>
      </c>
      <c r="T694" s="103">
        <f t="shared" si="236"/>
        <v>956.04599999999994</v>
      </c>
      <c r="U694" s="102">
        <f t="shared" si="236"/>
        <v>944.95600000000002</v>
      </c>
      <c r="V694" s="102">
        <f t="shared" si="236"/>
        <v>951.16600000000005</v>
      </c>
      <c r="W694" s="102">
        <f t="shared" si="236"/>
        <v>954.50599999999997</v>
      </c>
      <c r="X694" s="102">
        <f t="shared" si="236"/>
        <v>950.82599999999991</v>
      </c>
      <c r="Y694" s="107">
        <f t="shared" si="236"/>
        <v>945.64600000000007</v>
      </c>
    </row>
    <row r="695" spans="1:25" s="62" customFormat="1" ht="18.75" hidden="1" customHeight="1" outlineLevel="1" x14ac:dyDescent="0.2">
      <c r="A695" s="56" t="s">
        <v>8</v>
      </c>
      <c r="B695" s="76">
        <f>B61</f>
        <v>768.5</v>
      </c>
      <c r="C695" s="71">
        <f t="shared" ref="C695:Y695" si="237">C61</f>
        <v>747.7</v>
      </c>
      <c r="D695" s="71">
        <f t="shared" si="237"/>
        <v>752.2</v>
      </c>
      <c r="E695" s="72">
        <f t="shared" si="237"/>
        <v>765.62</v>
      </c>
      <c r="F695" s="71">
        <f t="shared" si="237"/>
        <v>756.44</v>
      </c>
      <c r="G695" s="71">
        <f t="shared" si="237"/>
        <v>756.16</v>
      </c>
      <c r="H695" s="71">
        <f t="shared" si="237"/>
        <v>762.41</v>
      </c>
      <c r="I695" s="71">
        <f t="shared" si="237"/>
        <v>745.02</v>
      </c>
      <c r="J695" s="73">
        <f t="shared" si="237"/>
        <v>753.45</v>
      </c>
      <c r="K695" s="71">
        <f t="shared" si="237"/>
        <v>761.13</v>
      </c>
      <c r="L695" s="71">
        <f t="shared" si="237"/>
        <v>752.66</v>
      </c>
      <c r="M695" s="71">
        <f t="shared" si="237"/>
        <v>764.14</v>
      </c>
      <c r="N695" s="71">
        <f t="shared" si="237"/>
        <v>771.92</v>
      </c>
      <c r="O695" s="71">
        <f t="shared" si="237"/>
        <v>749.17</v>
      </c>
      <c r="P695" s="71">
        <f t="shared" si="237"/>
        <v>750.6</v>
      </c>
      <c r="Q695" s="71">
        <f t="shared" si="237"/>
        <v>766.19</v>
      </c>
      <c r="R695" s="71">
        <f t="shared" si="237"/>
        <v>778.8</v>
      </c>
      <c r="S695" s="71">
        <f t="shared" si="237"/>
        <v>782.77</v>
      </c>
      <c r="T695" s="71">
        <f t="shared" si="237"/>
        <v>776.23</v>
      </c>
      <c r="U695" s="71">
        <f t="shared" si="237"/>
        <v>765.14</v>
      </c>
      <c r="V695" s="71">
        <f t="shared" si="237"/>
        <v>771.35</v>
      </c>
      <c r="W695" s="71">
        <f t="shared" si="237"/>
        <v>774.69</v>
      </c>
      <c r="X695" s="71">
        <f t="shared" si="237"/>
        <v>771.01</v>
      </c>
      <c r="Y695" s="79">
        <f t="shared" si="237"/>
        <v>765.83</v>
      </c>
    </row>
    <row r="696" spans="1:25" s="62" customFormat="1" ht="18.75" hidden="1" customHeight="1" outlineLevel="1" x14ac:dyDescent="0.2">
      <c r="A696" s="57" t="s">
        <v>9</v>
      </c>
      <c r="B696" s="76">
        <v>177.32</v>
      </c>
      <c r="C696" s="74">
        <v>177.32</v>
      </c>
      <c r="D696" s="74">
        <v>177.32</v>
      </c>
      <c r="E696" s="74">
        <v>177.32</v>
      </c>
      <c r="F696" s="74">
        <v>177.32</v>
      </c>
      <c r="G696" s="74">
        <v>177.32</v>
      </c>
      <c r="H696" s="74">
        <v>177.32</v>
      </c>
      <c r="I696" s="74">
        <v>177.32</v>
      </c>
      <c r="J696" s="74">
        <v>177.32</v>
      </c>
      <c r="K696" s="74">
        <v>177.32</v>
      </c>
      <c r="L696" s="74">
        <v>177.32</v>
      </c>
      <c r="M696" s="74">
        <v>177.32</v>
      </c>
      <c r="N696" s="74">
        <v>177.32</v>
      </c>
      <c r="O696" s="74">
        <v>177.32</v>
      </c>
      <c r="P696" s="74">
        <v>177.32</v>
      </c>
      <c r="Q696" s="74">
        <v>177.32</v>
      </c>
      <c r="R696" s="74">
        <v>177.32</v>
      </c>
      <c r="S696" s="74">
        <v>177.32</v>
      </c>
      <c r="T696" s="74">
        <v>177.32</v>
      </c>
      <c r="U696" s="74">
        <v>177.32</v>
      </c>
      <c r="V696" s="74">
        <v>177.32</v>
      </c>
      <c r="W696" s="74">
        <v>177.32</v>
      </c>
      <c r="X696" s="74">
        <v>177.32</v>
      </c>
      <c r="Y696" s="81">
        <v>177.32</v>
      </c>
    </row>
    <row r="697" spans="1:25" s="62" customFormat="1" ht="18.75" hidden="1" customHeight="1" outlineLevel="1" x14ac:dyDescent="0.2">
      <c r="A697" s="58" t="s">
        <v>10</v>
      </c>
      <c r="B697" s="76"/>
      <c r="C697" s="74"/>
      <c r="D697" s="74"/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Q697" s="74"/>
      <c r="R697" s="74"/>
      <c r="S697" s="74"/>
      <c r="T697" s="74"/>
      <c r="U697" s="74"/>
      <c r="V697" s="74"/>
      <c r="W697" s="74"/>
      <c r="X697" s="74"/>
      <c r="Y697" s="81"/>
    </row>
    <row r="698" spans="1:25" s="62" customFormat="1" ht="18.75" hidden="1" customHeight="1" outlineLevel="1" thickBot="1" x14ac:dyDescent="0.25">
      <c r="A698" s="147" t="s">
        <v>11</v>
      </c>
      <c r="B698" s="77">
        <v>2.496</v>
      </c>
      <c r="C698" s="75">
        <v>2.496</v>
      </c>
      <c r="D698" s="75">
        <v>2.496</v>
      </c>
      <c r="E698" s="75">
        <v>2.496</v>
      </c>
      <c r="F698" s="75">
        <v>2.496</v>
      </c>
      <c r="G698" s="75">
        <v>2.496</v>
      </c>
      <c r="H698" s="75">
        <v>2.496</v>
      </c>
      <c r="I698" s="75">
        <v>2.496</v>
      </c>
      <c r="J698" s="75">
        <v>2.496</v>
      </c>
      <c r="K698" s="75">
        <v>2.496</v>
      </c>
      <c r="L698" s="75">
        <v>2.496</v>
      </c>
      <c r="M698" s="75">
        <v>2.496</v>
      </c>
      <c r="N698" s="75">
        <v>2.496</v>
      </c>
      <c r="O698" s="75">
        <v>2.496</v>
      </c>
      <c r="P698" s="75">
        <v>2.496</v>
      </c>
      <c r="Q698" s="75">
        <v>2.496</v>
      </c>
      <c r="R698" s="75">
        <v>2.496</v>
      </c>
      <c r="S698" s="75">
        <v>2.496</v>
      </c>
      <c r="T698" s="75">
        <v>2.496</v>
      </c>
      <c r="U698" s="75">
        <v>2.496</v>
      </c>
      <c r="V698" s="75">
        <v>2.496</v>
      </c>
      <c r="W698" s="75">
        <v>2.496</v>
      </c>
      <c r="X698" s="75">
        <v>2.496</v>
      </c>
      <c r="Y698" s="82">
        <v>2.496</v>
      </c>
    </row>
    <row r="699" spans="1:25" s="62" customFormat="1" ht="18.75" customHeight="1" collapsed="1" thickBot="1" x14ac:dyDescent="0.25">
      <c r="A699" s="112">
        <v>12</v>
      </c>
      <c r="B699" s="101">
        <f t="shared" ref="B699:Y699" si="238">SUM(B700:B703)</f>
        <v>904.76599999999996</v>
      </c>
      <c r="C699" s="102">
        <f t="shared" si="238"/>
        <v>886.06599999999992</v>
      </c>
      <c r="D699" s="102">
        <f t="shared" si="238"/>
        <v>874.53599999999994</v>
      </c>
      <c r="E699" s="103">
        <f t="shared" si="238"/>
        <v>879.59599999999989</v>
      </c>
      <c r="F699" s="103">
        <f t="shared" si="238"/>
        <v>877.5859999999999</v>
      </c>
      <c r="G699" s="103">
        <f t="shared" si="238"/>
        <v>869.76599999999996</v>
      </c>
      <c r="H699" s="103">
        <f t="shared" si="238"/>
        <v>888.01599999999996</v>
      </c>
      <c r="I699" s="103">
        <f t="shared" si="238"/>
        <v>877.88600000000008</v>
      </c>
      <c r="J699" s="103">
        <f t="shared" si="238"/>
        <v>876.25599999999997</v>
      </c>
      <c r="K699" s="104">
        <f t="shared" si="238"/>
        <v>878.26599999999996</v>
      </c>
      <c r="L699" s="103">
        <f t="shared" si="238"/>
        <v>884.5859999999999</v>
      </c>
      <c r="M699" s="105">
        <f t="shared" si="238"/>
        <v>892.44600000000003</v>
      </c>
      <c r="N699" s="104">
        <f t="shared" si="238"/>
        <v>899.05599999999993</v>
      </c>
      <c r="O699" s="103">
        <f t="shared" si="238"/>
        <v>877.79599999999994</v>
      </c>
      <c r="P699" s="105">
        <f t="shared" si="238"/>
        <v>886.86599999999987</v>
      </c>
      <c r="Q699" s="106">
        <f t="shared" si="238"/>
        <v>902.38600000000008</v>
      </c>
      <c r="R699" s="103">
        <f t="shared" si="238"/>
        <v>914.42600000000004</v>
      </c>
      <c r="S699" s="106">
        <f t="shared" si="238"/>
        <v>919.43600000000004</v>
      </c>
      <c r="T699" s="103">
        <f t="shared" si="238"/>
        <v>905.50599999999997</v>
      </c>
      <c r="U699" s="102">
        <f t="shared" si="238"/>
        <v>897.41600000000005</v>
      </c>
      <c r="V699" s="102">
        <f t="shared" si="238"/>
        <v>904.13600000000008</v>
      </c>
      <c r="W699" s="102">
        <f t="shared" si="238"/>
        <v>910.73599999999999</v>
      </c>
      <c r="X699" s="102">
        <f t="shared" si="238"/>
        <v>911.5859999999999</v>
      </c>
      <c r="Y699" s="107">
        <f t="shared" si="238"/>
        <v>909.36599999999987</v>
      </c>
    </row>
    <row r="700" spans="1:25" s="62" customFormat="1" ht="18.75" hidden="1" customHeight="1" outlineLevel="1" x14ac:dyDescent="0.2">
      <c r="A700" s="56" t="s">
        <v>8</v>
      </c>
      <c r="B700" s="76">
        <f>B66</f>
        <v>724.95</v>
      </c>
      <c r="C700" s="71">
        <f t="shared" ref="C700:Y700" si="239">C66</f>
        <v>706.25</v>
      </c>
      <c r="D700" s="71">
        <f t="shared" si="239"/>
        <v>694.72</v>
      </c>
      <c r="E700" s="72">
        <f t="shared" si="239"/>
        <v>699.78</v>
      </c>
      <c r="F700" s="71">
        <f t="shared" si="239"/>
        <v>697.77</v>
      </c>
      <c r="G700" s="71">
        <f t="shared" si="239"/>
        <v>689.95</v>
      </c>
      <c r="H700" s="71">
        <f t="shared" si="239"/>
        <v>708.2</v>
      </c>
      <c r="I700" s="71">
        <f t="shared" si="239"/>
        <v>698.07</v>
      </c>
      <c r="J700" s="73">
        <f t="shared" si="239"/>
        <v>696.44</v>
      </c>
      <c r="K700" s="71">
        <f t="shared" si="239"/>
        <v>698.45</v>
      </c>
      <c r="L700" s="71">
        <f t="shared" si="239"/>
        <v>704.77</v>
      </c>
      <c r="M700" s="71">
        <f t="shared" si="239"/>
        <v>712.63</v>
      </c>
      <c r="N700" s="71">
        <f t="shared" si="239"/>
        <v>719.24</v>
      </c>
      <c r="O700" s="71">
        <f t="shared" si="239"/>
        <v>697.98</v>
      </c>
      <c r="P700" s="71">
        <f t="shared" si="239"/>
        <v>707.05</v>
      </c>
      <c r="Q700" s="71">
        <f t="shared" si="239"/>
        <v>722.57</v>
      </c>
      <c r="R700" s="71">
        <f t="shared" si="239"/>
        <v>734.61</v>
      </c>
      <c r="S700" s="71">
        <f t="shared" si="239"/>
        <v>739.62</v>
      </c>
      <c r="T700" s="71">
        <f t="shared" si="239"/>
        <v>725.69</v>
      </c>
      <c r="U700" s="71">
        <f t="shared" si="239"/>
        <v>717.6</v>
      </c>
      <c r="V700" s="71">
        <f t="shared" si="239"/>
        <v>724.32</v>
      </c>
      <c r="W700" s="71">
        <f t="shared" si="239"/>
        <v>730.92</v>
      </c>
      <c r="X700" s="71">
        <f t="shared" si="239"/>
        <v>731.77</v>
      </c>
      <c r="Y700" s="79">
        <f t="shared" si="239"/>
        <v>729.55</v>
      </c>
    </row>
    <row r="701" spans="1:25" s="62" customFormat="1" ht="18.75" hidden="1" customHeight="1" outlineLevel="1" x14ac:dyDescent="0.2">
      <c r="A701" s="57" t="s">
        <v>9</v>
      </c>
      <c r="B701" s="76">
        <v>177.32</v>
      </c>
      <c r="C701" s="74">
        <v>177.32</v>
      </c>
      <c r="D701" s="74">
        <v>177.32</v>
      </c>
      <c r="E701" s="74">
        <v>177.32</v>
      </c>
      <c r="F701" s="74">
        <v>177.32</v>
      </c>
      <c r="G701" s="74">
        <v>177.32</v>
      </c>
      <c r="H701" s="74">
        <v>177.32</v>
      </c>
      <c r="I701" s="74">
        <v>177.32</v>
      </c>
      <c r="J701" s="74">
        <v>177.32</v>
      </c>
      <c r="K701" s="74">
        <v>177.32</v>
      </c>
      <c r="L701" s="74">
        <v>177.32</v>
      </c>
      <c r="M701" s="74">
        <v>177.32</v>
      </c>
      <c r="N701" s="74">
        <v>177.32</v>
      </c>
      <c r="O701" s="74">
        <v>177.32</v>
      </c>
      <c r="P701" s="74">
        <v>177.32</v>
      </c>
      <c r="Q701" s="74">
        <v>177.32</v>
      </c>
      <c r="R701" s="74">
        <v>177.32</v>
      </c>
      <c r="S701" s="74">
        <v>177.32</v>
      </c>
      <c r="T701" s="74">
        <v>177.32</v>
      </c>
      <c r="U701" s="74">
        <v>177.32</v>
      </c>
      <c r="V701" s="74">
        <v>177.32</v>
      </c>
      <c r="W701" s="74">
        <v>177.32</v>
      </c>
      <c r="X701" s="74">
        <v>177.32</v>
      </c>
      <c r="Y701" s="81">
        <v>177.32</v>
      </c>
    </row>
    <row r="702" spans="1:25" s="62" customFormat="1" ht="18.75" hidden="1" customHeight="1" outlineLevel="1" x14ac:dyDescent="0.2">
      <c r="A702" s="58" t="s">
        <v>10</v>
      </c>
      <c r="B702" s="76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Q702" s="74"/>
      <c r="R702" s="74"/>
      <c r="S702" s="74"/>
      <c r="T702" s="74"/>
      <c r="U702" s="74"/>
      <c r="V702" s="74"/>
      <c r="W702" s="74"/>
      <c r="X702" s="74"/>
      <c r="Y702" s="81"/>
    </row>
    <row r="703" spans="1:25" s="62" customFormat="1" ht="18.75" hidden="1" customHeight="1" outlineLevel="1" thickBot="1" x14ac:dyDescent="0.25">
      <c r="A703" s="147" t="s">
        <v>11</v>
      </c>
      <c r="B703" s="77">
        <v>2.496</v>
      </c>
      <c r="C703" s="75">
        <v>2.496</v>
      </c>
      <c r="D703" s="75">
        <v>2.496</v>
      </c>
      <c r="E703" s="75">
        <v>2.496</v>
      </c>
      <c r="F703" s="75">
        <v>2.496</v>
      </c>
      <c r="G703" s="75">
        <v>2.496</v>
      </c>
      <c r="H703" s="75">
        <v>2.496</v>
      </c>
      <c r="I703" s="75">
        <v>2.496</v>
      </c>
      <c r="J703" s="75">
        <v>2.496</v>
      </c>
      <c r="K703" s="75">
        <v>2.496</v>
      </c>
      <c r="L703" s="75">
        <v>2.496</v>
      </c>
      <c r="M703" s="75">
        <v>2.496</v>
      </c>
      <c r="N703" s="75">
        <v>2.496</v>
      </c>
      <c r="O703" s="75">
        <v>2.496</v>
      </c>
      <c r="P703" s="75">
        <v>2.496</v>
      </c>
      <c r="Q703" s="75">
        <v>2.496</v>
      </c>
      <c r="R703" s="75">
        <v>2.496</v>
      </c>
      <c r="S703" s="75">
        <v>2.496</v>
      </c>
      <c r="T703" s="75">
        <v>2.496</v>
      </c>
      <c r="U703" s="75">
        <v>2.496</v>
      </c>
      <c r="V703" s="75">
        <v>2.496</v>
      </c>
      <c r="W703" s="75">
        <v>2.496</v>
      </c>
      <c r="X703" s="75">
        <v>2.496</v>
      </c>
      <c r="Y703" s="82">
        <v>2.496</v>
      </c>
    </row>
    <row r="704" spans="1:25" s="62" customFormat="1" ht="18.75" customHeight="1" collapsed="1" thickBot="1" x14ac:dyDescent="0.25">
      <c r="A704" s="109">
        <v>13</v>
      </c>
      <c r="B704" s="101">
        <f t="shared" ref="B704:Y704" si="240">SUM(B705:B708)</f>
        <v>938.01599999999996</v>
      </c>
      <c r="C704" s="102">
        <f t="shared" si="240"/>
        <v>904.27599999999995</v>
      </c>
      <c r="D704" s="102">
        <f t="shared" si="240"/>
        <v>899.84599999999989</v>
      </c>
      <c r="E704" s="103">
        <f t="shared" si="240"/>
        <v>928.0859999999999</v>
      </c>
      <c r="F704" s="103">
        <f t="shared" si="240"/>
        <v>913.69600000000003</v>
      </c>
      <c r="G704" s="103">
        <f t="shared" si="240"/>
        <v>952.17600000000004</v>
      </c>
      <c r="H704" s="103">
        <f t="shared" si="240"/>
        <v>947.98599999999999</v>
      </c>
      <c r="I704" s="103">
        <f t="shared" si="240"/>
        <v>934.75599999999997</v>
      </c>
      <c r="J704" s="103">
        <f t="shared" si="240"/>
        <v>937.42600000000004</v>
      </c>
      <c r="K704" s="104">
        <f t="shared" si="240"/>
        <v>942.38600000000008</v>
      </c>
      <c r="L704" s="103">
        <f t="shared" si="240"/>
        <v>942.23599999999999</v>
      </c>
      <c r="M704" s="105">
        <f t="shared" si="240"/>
        <v>951.55599999999993</v>
      </c>
      <c r="N704" s="104">
        <f t="shared" si="240"/>
        <v>956.41600000000005</v>
      </c>
      <c r="O704" s="103">
        <f t="shared" si="240"/>
        <v>931.67600000000004</v>
      </c>
      <c r="P704" s="105">
        <f t="shared" si="240"/>
        <v>938.24599999999998</v>
      </c>
      <c r="Q704" s="106">
        <f t="shared" si="240"/>
        <v>955.30599999999993</v>
      </c>
      <c r="R704" s="103">
        <f t="shared" si="240"/>
        <v>975.78599999999994</v>
      </c>
      <c r="S704" s="106">
        <f t="shared" si="240"/>
        <v>981.81599999999992</v>
      </c>
      <c r="T704" s="103">
        <f t="shared" si="240"/>
        <v>970.19600000000003</v>
      </c>
      <c r="U704" s="102">
        <f t="shared" si="240"/>
        <v>961.01599999999996</v>
      </c>
      <c r="V704" s="102">
        <f t="shared" si="240"/>
        <v>962.13600000000008</v>
      </c>
      <c r="W704" s="102">
        <f t="shared" si="240"/>
        <v>968.8359999999999</v>
      </c>
      <c r="X704" s="102">
        <f t="shared" si="240"/>
        <v>975.06599999999992</v>
      </c>
      <c r="Y704" s="107">
        <f t="shared" si="240"/>
        <v>971.25599999999997</v>
      </c>
    </row>
    <row r="705" spans="1:25" s="62" customFormat="1" ht="18.75" hidden="1" customHeight="1" outlineLevel="1" x14ac:dyDescent="0.2">
      <c r="A705" s="56" t="s">
        <v>8</v>
      </c>
      <c r="B705" s="76">
        <f>B71</f>
        <v>758.2</v>
      </c>
      <c r="C705" s="71">
        <f t="shared" ref="C705:Y705" si="241">C71</f>
        <v>724.46</v>
      </c>
      <c r="D705" s="71">
        <f t="shared" si="241"/>
        <v>720.03</v>
      </c>
      <c r="E705" s="72">
        <f t="shared" si="241"/>
        <v>748.27</v>
      </c>
      <c r="F705" s="71">
        <f t="shared" si="241"/>
        <v>733.88</v>
      </c>
      <c r="G705" s="71">
        <f t="shared" si="241"/>
        <v>772.36</v>
      </c>
      <c r="H705" s="71">
        <f t="shared" si="241"/>
        <v>768.17</v>
      </c>
      <c r="I705" s="71">
        <f t="shared" si="241"/>
        <v>754.94</v>
      </c>
      <c r="J705" s="73">
        <f t="shared" si="241"/>
        <v>757.61</v>
      </c>
      <c r="K705" s="71">
        <f t="shared" si="241"/>
        <v>762.57</v>
      </c>
      <c r="L705" s="71">
        <f t="shared" si="241"/>
        <v>762.42</v>
      </c>
      <c r="M705" s="71">
        <f t="shared" si="241"/>
        <v>771.74</v>
      </c>
      <c r="N705" s="71">
        <f t="shared" si="241"/>
        <v>776.6</v>
      </c>
      <c r="O705" s="71">
        <f t="shared" si="241"/>
        <v>751.86</v>
      </c>
      <c r="P705" s="71">
        <f t="shared" si="241"/>
        <v>758.43</v>
      </c>
      <c r="Q705" s="71">
        <f t="shared" si="241"/>
        <v>775.49</v>
      </c>
      <c r="R705" s="71">
        <f t="shared" si="241"/>
        <v>795.97</v>
      </c>
      <c r="S705" s="71">
        <f t="shared" si="241"/>
        <v>802</v>
      </c>
      <c r="T705" s="71">
        <f t="shared" si="241"/>
        <v>790.38</v>
      </c>
      <c r="U705" s="71">
        <f t="shared" si="241"/>
        <v>781.2</v>
      </c>
      <c r="V705" s="71">
        <f t="shared" si="241"/>
        <v>782.32</v>
      </c>
      <c r="W705" s="71">
        <f t="shared" si="241"/>
        <v>789.02</v>
      </c>
      <c r="X705" s="71">
        <f t="shared" si="241"/>
        <v>795.25</v>
      </c>
      <c r="Y705" s="79">
        <f t="shared" si="241"/>
        <v>791.44</v>
      </c>
    </row>
    <row r="706" spans="1:25" s="62" customFormat="1" ht="18.75" hidden="1" customHeight="1" outlineLevel="1" x14ac:dyDescent="0.2">
      <c r="A706" s="57" t="s">
        <v>9</v>
      </c>
      <c r="B706" s="76">
        <v>177.32</v>
      </c>
      <c r="C706" s="74">
        <v>177.32</v>
      </c>
      <c r="D706" s="74">
        <v>177.32</v>
      </c>
      <c r="E706" s="74">
        <v>177.32</v>
      </c>
      <c r="F706" s="74">
        <v>177.32</v>
      </c>
      <c r="G706" s="74">
        <v>177.32</v>
      </c>
      <c r="H706" s="74">
        <v>177.32</v>
      </c>
      <c r="I706" s="74">
        <v>177.32</v>
      </c>
      <c r="J706" s="74">
        <v>177.32</v>
      </c>
      <c r="K706" s="74">
        <v>177.32</v>
      </c>
      <c r="L706" s="74">
        <v>177.32</v>
      </c>
      <c r="M706" s="74">
        <v>177.32</v>
      </c>
      <c r="N706" s="74">
        <v>177.32</v>
      </c>
      <c r="O706" s="74">
        <v>177.32</v>
      </c>
      <c r="P706" s="74">
        <v>177.32</v>
      </c>
      <c r="Q706" s="74">
        <v>177.32</v>
      </c>
      <c r="R706" s="74">
        <v>177.32</v>
      </c>
      <c r="S706" s="74">
        <v>177.32</v>
      </c>
      <c r="T706" s="74">
        <v>177.32</v>
      </c>
      <c r="U706" s="74">
        <v>177.32</v>
      </c>
      <c r="V706" s="74">
        <v>177.32</v>
      </c>
      <c r="W706" s="74">
        <v>177.32</v>
      </c>
      <c r="X706" s="74">
        <v>177.32</v>
      </c>
      <c r="Y706" s="81">
        <v>177.32</v>
      </c>
    </row>
    <row r="707" spans="1:25" s="62" customFormat="1" ht="18.75" hidden="1" customHeight="1" outlineLevel="1" x14ac:dyDescent="0.2">
      <c r="A707" s="58" t="s">
        <v>10</v>
      </c>
      <c r="B707" s="76"/>
      <c r="C707" s="74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Q707" s="74"/>
      <c r="R707" s="74"/>
      <c r="S707" s="74"/>
      <c r="T707" s="74"/>
      <c r="U707" s="74"/>
      <c r="V707" s="74"/>
      <c r="W707" s="74"/>
      <c r="X707" s="74"/>
      <c r="Y707" s="81"/>
    </row>
    <row r="708" spans="1:25" s="62" customFormat="1" ht="18.75" hidden="1" customHeight="1" outlineLevel="1" thickBot="1" x14ac:dyDescent="0.25">
      <c r="A708" s="147" t="s">
        <v>11</v>
      </c>
      <c r="B708" s="77">
        <v>2.496</v>
      </c>
      <c r="C708" s="75">
        <v>2.496</v>
      </c>
      <c r="D708" s="75">
        <v>2.496</v>
      </c>
      <c r="E708" s="75">
        <v>2.496</v>
      </c>
      <c r="F708" s="75">
        <v>2.496</v>
      </c>
      <c r="G708" s="75">
        <v>2.496</v>
      </c>
      <c r="H708" s="75">
        <v>2.496</v>
      </c>
      <c r="I708" s="75">
        <v>2.496</v>
      </c>
      <c r="J708" s="75">
        <v>2.496</v>
      </c>
      <c r="K708" s="75">
        <v>2.496</v>
      </c>
      <c r="L708" s="75">
        <v>2.496</v>
      </c>
      <c r="M708" s="75">
        <v>2.496</v>
      </c>
      <c r="N708" s="75">
        <v>2.496</v>
      </c>
      <c r="O708" s="75">
        <v>2.496</v>
      </c>
      <c r="P708" s="75">
        <v>2.496</v>
      </c>
      <c r="Q708" s="75">
        <v>2.496</v>
      </c>
      <c r="R708" s="75">
        <v>2.496</v>
      </c>
      <c r="S708" s="75">
        <v>2.496</v>
      </c>
      <c r="T708" s="75">
        <v>2.496</v>
      </c>
      <c r="U708" s="75">
        <v>2.496</v>
      </c>
      <c r="V708" s="75">
        <v>2.496</v>
      </c>
      <c r="W708" s="75">
        <v>2.496</v>
      </c>
      <c r="X708" s="75">
        <v>2.496</v>
      </c>
      <c r="Y708" s="82">
        <v>2.496</v>
      </c>
    </row>
    <row r="709" spans="1:25" s="62" customFormat="1" ht="18.75" customHeight="1" collapsed="1" thickBot="1" x14ac:dyDescent="0.25">
      <c r="A709" s="112">
        <v>14</v>
      </c>
      <c r="B709" s="101">
        <f t="shared" ref="B709:Y709" si="242">SUM(B710:B713)</f>
        <v>1008.8359999999999</v>
      </c>
      <c r="C709" s="102">
        <f t="shared" si="242"/>
        <v>980.37599999999986</v>
      </c>
      <c r="D709" s="102">
        <f t="shared" si="242"/>
        <v>973.73599999999999</v>
      </c>
      <c r="E709" s="103">
        <f t="shared" si="242"/>
        <v>1001.176</v>
      </c>
      <c r="F709" s="103">
        <f t="shared" si="242"/>
        <v>957.76599999999996</v>
      </c>
      <c r="G709" s="103">
        <f t="shared" si="242"/>
        <v>987.60599999999988</v>
      </c>
      <c r="H709" s="103">
        <f t="shared" si="242"/>
        <v>991.43600000000004</v>
      </c>
      <c r="I709" s="103">
        <f t="shared" si="242"/>
        <v>975.54599999999994</v>
      </c>
      <c r="J709" s="103">
        <f t="shared" si="242"/>
        <v>984.53599999999994</v>
      </c>
      <c r="K709" s="104">
        <f t="shared" si="242"/>
        <v>987.91600000000005</v>
      </c>
      <c r="L709" s="103">
        <f t="shared" si="242"/>
        <v>986.36599999999987</v>
      </c>
      <c r="M709" s="105">
        <f t="shared" si="242"/>
        <v>987.54599999999994</v>
      </c>
      <c r="N709" s="104">
        <f t="shared" si="242"/>
        <v>1003.5659999999999</v>
      </c>
      <c r="O709" s="103">
        <f t="shared" si="242"/>
        <v>976.25599999999997</v>
      </c>
      <c r="P709" s="105">
        <f t="shared" si="242"/>
        <v>986.06599999999992</v>
      </c>
      <c r="Q709" s="106">
        <f t="shared" si="242"/>
        <v>1008.516</v>
      </c>
      <c r="R709" s="103">
        <f t="shared" si="242"/>
        <v>1021.486</v>
      </c>
      <c r="S709" s="106">
        <f t="shared" si="242"/>
        <v>1030.096</v>
      </c>
      <c r="T709" s="103">
        <f t="shared" si="242"/>
        <v>1018.1360000000001</v>
      </c>
      <c r="U709" s="102">
        <f t="shared" si="242"/>
        <v>1005.1360000000001</v>
      </c>
      <c r="V709" s="102">
        <f t="shared" si="242"/>
        <v>993.74599999999998</v>
      </c>
      <c r="W709" s="102">
        <f t="shared" si="242"/>
        <v>1005.5359999999999</v>
      </c>
      <c r="X709" s="102">
        <f t="shared" si="242"/>
        <v>1005.6460000000001</v>
      </c>
      <c r="Y709" s="107">
        <f t="shared" si="242"/>
        <v>1010.446</v>
      </c>
    </row>
    <row r="710" spans="1:25" s="62" customFormat="1" ht="18.75" hidden="1" customHeight="1" outlineLevel="1" x14ac:dyDescent="0.2">
      <c r="A710" s="56" t="s">
        <v>8</v>
      </c>
      <c r="B710" s="76">
        <f>B76</f>
        <v>829.02</v>
      </c>
      <c r="C710" s="71">
        <f t="shared" ref="C710:Y710" si="243">C76</f>
        <v>800.56</v>
      </c>
      <c r="D710" s="71">
        <f t="shared" si="243"/>
        <v>793.92</v>
      </c>
      <c r="E710" s="72">
        <f t="shared" si="243"/>
        <v>821.36</v>
      </c>
      <c r="F710" s="71">
        <f t="shared" si="243"/>
        <v>777.95</v>
      </c>
      <c r="G710" s="71">
        <f t="shared" si="243"/>
        <v>807.79</v>
      </c>
      <c r="H710" s="71">
        <f t="shared" si="243"/>
        <v>811.62</v>
      </c>
      <c r="I710" s="71">
        <f t="shared" si="243"/>
        <v>795.73</v>
      </c>
      <c r="J710" s="73">
        <f t="shared" si="243"/>
        <v>804.72</v>
      </c>
      <c r="K710" s="71">
        <f t="shared" si="243"/>
        <v>808.1</v>
      </c>
      <c r="L710" s="71">
        <f t="shared" si="243"/>
        <v>806.55</v>
      </c>
      <c r="M710" s="71">
        <f t="shared" si="243"/>
        <v>807.73</v>
      </c>
      <c r="N710" s="71">
        <f t="shared" si="243"/>
        <v>823.75</v>
      </c>
      <c r="O710" s="71">
        <f t="shared" si="243"/>
        <v>796.44</v>
      </c>
      <c r="P710" s="71">
        <f t="shared" si="243"/>
        <v>806.25</v>
      </c>
      <c r="Q710" s="71">
        <f t="shared" si="243"/>
        <v>828.7</v>
      </c>
      <c r="R710" s="71">
        <f t="shared" si="243"/>
        <v>841.67</v>
      </c>
      <c r="S710" s="71">
        <f t="shared" si="243"/>
        <v>850.28</v>
      </c>
      <c r="T710" s="71">
        <f t="shared" si="243"/>
        <v>838.32</v>
      </c>
      <c r="U710" s="71">
        <f t="shared" si="243"/>
        <v>825.32</v>
      </c>
      <c r="V710" s="71">
        <f t="shared" si="243"/>
        <v>813.93</v>
      </c>
      <c r="W710" s="71">
        <f t="shared" si="243"/>
        <v>825.72</v>
      </c>
      <c r="X710" s="71">
        <f t="shared" si="243"/>
        <v>825.83</v>
      </c>
      <c r="Y710" s="79">
        <f t="shared" si="243"/>
        <v>830.63</v>
      </c>
    </row>
    <row r="711" spans="1:25" s="62" customFormat="1" ht="18.75" hidden="1" customHeight="1" outlineLevel="1" x14ac:dyDescent="0.2">
      <c r="A711" s="57" t="s">
        <v>9</v>
      </c>
      <c r="B711" s="76">
        <v>177.32</v>
      </c>
      <c r="C711" s="74">
        <v>177.32</v>
      </c>
      <c r="D711" s="74">
        <v>177.32</v>
      </c>
      <c r="E711" s="74">
        <v>177.32</v>
      </c>
      <c r="F711" s="74">
        <v>177.32</v>
      </c>
      <c r="G711" s="74">
        <v>177.32</v>
      </c>
      <c r="H711" s="74">
        <v>177.32</v>
      </c>
      <c r="I711" s="74">
        <v>177.32</v>
      </c>
      <c r="J711" s="74">
        <v>177.32</v>
      </c>
      <c r="K711" s="74">
        <v>177.32</v>
      </c>
      <c r="L711" s="74">
        <v>177.32</v>
      </c>
      <c r="M711" s="74">
        <v>177.32</v>
      </c>
      <c r="N711" s="74">
        <v>177.32</v>
      </c>
      <c r="O711" s="74">
        <v>177.32</v>
      </c>
      <c r="P711" s="74">
        <v>177.32</v>
      </c>
      <c r="Q711" s="74">
        <v>177.32</v>
      </c>
      <c r="R711" s="74">
        <v>177.32</v>
      </c>
      <c r="S711" s="74">
        <v>177.32</v>
      </c>
      <c r="T711" s="74">
        <v>177.32</v>
      </c>
      <c r="U711" s="74">
        <v>177.32</v>
      </c>
      <c r="V711" s="74">
        <v>177.32</v>
      </c>
      <c r="W711" s="74">
        <v>177.32</v>
      </c>
      <c r="X711" s="74">
        <v>177.32</v>
      </c>
      <c r="Y711" s="81">
        <v>177.32</v>
      </c>
    </row>
    <row r="712" spans="1:25" s="62" customFormat="1" ht="18.75" hidden="1" customHeight="1" outlineLevel="1" x14ac:dyDescent="0.2">
      <c r="A712" s="58" t="s">
        <v>10</v>
      </c>
      <c r="B712" s="76"/>
      <c r="C712" s="74"/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Q712" s="74"/>
      <c r="R712" s="74"/>
      <c r="S712" s="74"/>
      <c r="T712" s="74"/>
      <c r="U712" s="74"/>
      <c r="V712" s="74"/>
      <c r="W712" s="74"/>
      <c r="X712" s="74"/>
      <c r="Y712" s="81"/>
    </row>
    <row r="713" spans="1:25" s="62" customFormat="1" ht="18.75" hidden="1" customHeight="1" outlineLevel="1" thickBot="1" x14ac:dyDescent="0.25">
      <c r="A713" s="147" t="s">
        <v>11</v>
      </c>
      <c r="B713" s="77">
        <v>2.496</v>
      </c>
      <c r="C713" s="75">
        <v>2.496</v>
      </c>
      <c r="D713" s="75">
        <v>2.496</v>
      </c>
      <c r="E713" s="75">
        <v>2.496</v>
      </c>
      <c r="F713" s="75">
        <v>2.496</v>
      </c>
      <c r="G713" s="75">
        <v>2.496</v>
      </c>
      <c r="H713" s="75">
        <v>2.496</v>
      </c>
      <c r="I713" s="75">
        <v>2.496</v>
      </c>
      <c r="J713" s="75">
        <v>2.496</v>
      </c>
      <c r="K713" s="75">
        <v>2.496</v>
      </c>
      <c r="L713" s="75">
        <v>2.496</v>
      </c>
      <c r="M713" s="75">
        <v>2.496</v>
      </c>
      <c r="N713" s="75">
        <v>2.496</v>
      </c>
      <c r="O713" s="75">
        <v>2.496</v>
      </c>
      <c r="P713" s="75">
        <v>2.496</v>
      </c>
      <c r="Q713" s="75">
        <v>2.496</v>
      </c>
      <c r="R713" s="75">
        <v>2.496</v>
      </c>
      <c r="S713" s="75">
        <v>2.496</v>
      </c>
      <c r="T713" s="75">
        <v>2.496</v>
      </c>
      <c r="U713" s="75">
        <v>2.496</v>
      </c>
      <c r="V713" s="75">
        <v>2.496</v>
      </c>
      <c r="W713" s="75">
        <v>2.496</v>
      </c>
      <c r="X713" s="75">
        <v>2.496</v>
      </c>
      <c r="Y713" s="82">
        <v>2.496</v>
      </c>
    </row>
    <row r="714" spans="1:25" s="62" customFormat="1" ht="18.75" customHeight="1" collapsed="1" thickBot="1" x14ac:dyDescent="0.25">
      <c r="A714" s="109">
        <v>15</v>
      </c>
      <c r="B714" s="101">
        <f t="shared" ref="B714:Y714" si="244">SUM(B715:B718)</f>
        <v>983.71600000000001</v>
      </c>
      <c r="C714" s="102">
        <f t="shared" si="244"/>
        <v>953.80599999999993</v>
      </c>
      <c r="D714" s="102">
        <f t="shared" si="244"/>
        <v>959.41600000000005</v>
      </c>
      <c r="E714" s="103">
        <f t="shared" si="244"/>
        <v>975.976</v>
      </c>
      <c r="F714" s="103">
        <f t="shared" si="244"/>
        <v>967.45600000000002</v>
      </c>
      <c r="G714" s="103">
        <f t="shared" si="244"/>
        <v>963.03599999999994</v>
      </c>
      <c r="H714" s="103">
        <f t="shared" si="244"/>
        <v>971.90600000000006</v>
      </c>
      <c r="I714" s="103">
        <f t="shared" si="244"/>
        <v>959.38600000000008</v>
      </c>
      <c r="J714" s="103">
        <f t="shared" si="244"/>
        <v>962.26599999999996</v>
      </c>
      <c r="K714" s="104">
        <f t="shared" si="244"/>
        <v>968.48599999999999</v>
      </c>
      <c r="L714" s="103">
        <f t="shared" si="244"/>
        <v>965.76599999999996</v>
      </c>
      <c r="M714" s="105">
        <f t="shared" si="244"/>
        <v>965.39600000000007</v>
      </c>
      <c r="N714" s="104">
        <f t="shared" si="244"/>
        <v>974.84599999999989</v>
      </c>
      <c r="O714" s="103">
        <f t="shared" si="244"/>
        <v>932.49599999999998</v>
      </c>
      <c r="P714" s="105">
        <f t="shared" si="244"/>
        <v>960.25599999999997</v>
      </c>
      <c r="Q714" s="106">
        <f t="shared" si="244"/>
        <v>986.52599999999995</v>
      </c>
      <c r="R714" s="103">
        <f t="shared" si="244"/>
        <v>996.82599999999991</v>
      </c>
      <c r="S714" s="106">
        <f t="shared" si="244"/>
        <v>1000.8159999999999</v>
      </c>
      <c r="T714" s="103">
        <f t="shared" si="244"/>
        <v>994.69600000000003</v>
      </c>
      <c r="U714" s="102">
        <f t="shared" si="244"/>
        <v>983.51599999999996</v>
      </c>
      <c r="V714" s="102">
        <f t="shared" si="244"/>
        <v>981.01599999999996</v>
      </c>
      <c r="W714" s="102">
        <f t="shared" si="244"/>
        <v>981.0859999999999</v>
      </c>
      <c r="X714" s="102">
        <f t="shared" si="244"/>
        <v>976.84599999999989</v>
      </c>
      <c r="Y714" s="107">
        <f t="shared" si="244"/>
        <v>982.99599999999998</v>
      </c>
    </row>
    <row r="715" spans="1:25" s="62" customFormat="1" ht="18.75" hidden="1" customHeight="1" outlineLevel="1" x14ac:dyDescent="0.2">
      <c r="A715" s="56" t="s">
        <v>8</v>
      </c>
      <c r="B715" s="76">
        <f>B81</f>
        <v>803.9</v>
      </c>
      <c r="C715" s="71">
        <f t="shared" ref="C715:Y715" si="245">C81</f>
        <v>773.99</v>
      </c>
      <c r="D715" s="71">
        <f t="shared" si="245"/>
        <v>779.6</v>
      </c>
      <c r="E715" s="72">
        <f t="shared" si="245"/>
        <v>796.16</v>
      </c>
      <c r="F715" s="71">
        <f t="shared" si="245"/>
        <v>787.64</v>
      </c>
      <c r="G715" s="71">
        <f t="shared" si="245"/>
        <v>783.22</v>
      </c>
      <c r="H715" s="71">
        <f t="shared" si="245"/>
        <v>792.09</v>
      </c>
      <c r="I715" s="71">
        <f t="shared" si="245"/>
        <v>779.57</v>
      </c>
      <c r="J715" s="73">
        <f t="shared" si="245"/>
        <v>782.45</v>
      </c>
      <c r="K715" s="71">
        <f t="shared" si="245"/>
        <v>788.67</v>
      </c>
      <c r="L715" s="71">
        <f t="shared" si="245"/>
        <v>785.95</v>
      </c>
      <c r="M715" s="71">
        <f t="shared" si="245"/>
        <v>785.58</v>
      </c>
      <c r="N715" s="71">
        <f t="shared" si="245"/>
        <v>795.03</v>
      </c>
      <c r="O715" s="71">
        <f t="shared" si="245"/>
        <v>752.68</v>
      </c>
      <c r="P715" s="71">
        <f t="shared" si="245"/>
        <v>780.44</v>
      </c>
      <c r="Q715" s="71">
        <f t="shared" si="245"/>
        <v>806.71</v>
      </c>
      <c r="R715" s="71">
        <f t="shared" si="245"/>
        <v>817.01</v>
      </c>
      <c r="S715" s="71">
        <f t="shared" si="245"/>
        <v>821</v>
      </c>
      <c r="T715" s="71">
        <f t="shared" si="245"/>
        <v>814.88</v>
      </c>
      <c r="U715" s="71">
        <f t="shared" si="245"/>
        <v>803.7</v>
      </c>
      <c r="V715" s="71">
        <f t="shared" si="245"/>
        <v>801.2</v>
      </c>
      <c r="W715" s="71">
        <f t="shared" si="245"/>
        <v>801.27</v>
      </c>
      <c r="X715" s="71">
        <f t="shared" si="245"/>
        <v>797.03</v>
      </c>
      <c r="Y715" s="79">
        <f t="shared" si="245"/>
        <v>803.18</v>
      </c>
    </row>
    <row r="716" spans="1:25" s="62" customFormat="1" ht="18.75" hidden="1" customHeight="1" outlineLevel="1" x14ac:dyDescent="0.2">
      <c r="A716" s="57" t="s">
        <v>9</v>
      </c>
      <c r="B716" s="76">
        <v>177.32</v>
      </c>
      <c r="C716" s="74">
        <v>177.32</v>
      </c>
      <c r="D716" s="74">
        <v>177.32</v>
      </c>
      <c r="E716" s="74">
        <v>177.32</v>
      </c>
      <c r="F716" s="74">
        <v>177.32</v>
      </c>
      <c r="G716" s="74">
        <v>177.32</v>
      </c>
      <c r="H716" s="74">
        <v>177.32</v>
      </c>
      <c r="I716" s="74">
        <v>177.32</v>
      </c>
      <c r="J716" s="74">
        <v>177.32</v>
      </c>
      <c r="K716" s="74">
        <v>177.32</v>
      </c>
      <c r="L716" s="74">
        <v>177.32</v>
      </c>
      <c r="M716" s="74">
        <v>177.32</v>
      </c>
      <c r="N716" s="74">
        <v>177.32</v>
      </c>
      <c r="O716" s="74">
        <v>177.32</v>
      </c>
      <c r="P716" s="74">
        <v>177.32</v>
      </c>
      <c r="Q716" s="74">
        <v>177.32</v>
      </c>
      <c r="R716" s="74">
        <v>177.32</v>
      </c>
      <c r="S716" s="74">
        <v>177.32</v>
      </c>
      <c r="T716" s="74">
        <v>177.32</v>
      </c>
      <c r="U716" s="74">
        <v>177.32</v>
      </c>
      <c r="V716" s="74">
        <v>177.32</v>
      </c>
      <c r="W716" s="74">
        <v>177.32</v>
      </c>
      <c r="X716" s="74">
        <v>177.32</v>
      </c>
      <c r="Y716" s="81">
        <v>177.32</v>
      </c>
    </row>
    <row r="717" spans="1:25" s="62" customFormat="1" ht="18.75" hidden="1" customHeight="1" outlineLevel="1" x14ac:dyDescent="0.2">
      <c r="A717" s="58" t="s">
        <v>10</v>
      </c>
      <c r="B717" s="76"/>
      <c r="C717" s="74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Q717" s="74"/>
      <c r="R717" s="74"/>
      <c r="S717" s="74"/>
      <c r="T717" s="74"/>
      <c r="U717" s="74"/>
      <c r="V717" s="74"/>
      <c r="W717" s="74"/>
      <c r="X717" s="74"/>
      <c r="Y717" s="81"/>
    </row>
    <row r="718" spans="1:25" s="62" customFormat="1" ht="18.75" hidden="1" customHeight="1" outlineLevel="1" thickBot="1" x14ac:dyDescent="0.25">
      <c r="A718" s="147" t="s">
        <v>11</v>
      </c>
      <c r="B718" s="77">
        <v>2.496</v>
      </c>
      <c r="C718" s="75">
        <v>2.496</v>
      </c>
      <c r="D718" s="75">
        <v>2.496</v>
      </c>
      <c r="E718" s="75">
        <v>2.496</v>
      </c>
      <c r="F718" s="75">
        <v>2.496</v>
      </c>
      <c r="G718" s="75">
        <v>2.496</v>
      </c>
      <c r="H718" s="75">
        <v>2.496</v>
      </c>
      <c r="I718" s="75">
        <v>2.496</v>
      </c>
      <c r="J718" s="75">
        <v>2.496</v>
      </c>
      <c r="K718" s="75">
        <v>2.496</v>
      </c>
      <c r="L718" s="75">
        <v>2.496</v>
      </c>
      <c r="M718" s="75">
        <v>2.496</v>
      </c>
      <c r="N718" s="75">
        <v>2.496</v>
      </c>
      <c r="O718" s="75">
        <v>2.496</v>
      </c>
      <c r="P718" s="75">
        <v>2.496</v>
      </c>
      <c r="Q718" s="75">
        <v>2.496</v>
      </c>
      <c r="R718" s="75">
        <v>2.496</v>
      </c>
      <c r="S718" s="75">
        <v>2.496</v>
      </c>
      <c r="T718" s="75">
        <v>2.496</v>
      </c>
      <c r="U718" s="75">
        <v>2.496</v>
      </c>
      <c r="V718" s="75">
        <v>2.496</v>
      </c>
      <c r="W718" s="75">
        <v>2.496</v>
      </c>
      <c r="X718" s="75">
        <v>2.496</v>
      </c>
      <c r="Y718" s="82">
        <v>2.496</v>
      </c>
    </row>
    <row r="719" spans="1:25" s="62" customFormat="1" ht="18.75" customHeight="1" collapsed="1" thickBot="1" x14ac:dyDescent="0.25">
      <c r="A719" s="112">
        <v>16</v>
      </c>
      <c r="B719" s="101">
        <f t="shared" ref="B719:Y719" si="246">SUM(B720:B723)</f>
        <v>958.0859999999999</v>
      </c>
      <c r="C719" s="102">
        <f t="shared" si="246"/>
        <v>938.27599999999995</v>
      </c>
      <c r="D719" s="102">
        <f t="shared" si="246"/>
        <v>947.85599999999988</v>
      </c>
      <c r="E719" s="103">
        <f t="shared" si="246"/>
        <v>959.14600000000007</v>
      </c>
      <c r="F719" s="103">
        <f t="shared" si="246"/>
        <v>956.68600000000004</v>
      </c>
      <c r="G719" s="103">
        <f t="shared" si="246"/>
        <v>950.03599999999994</v>
      </c>
      <c r="H719" s="103">
        <f t="shared" si="246"/>
        <v>950.48599999999999</v>
      </c>
      <c r="I719" s="103">
        <f t="shared" si="246"/>
        <v>936.76599999999996</v>
      </c>
      <c r="J719" s="103">
        <f t="shared" si="246"/>
        <v>942.98599999999999</v>
      </c>
      <c r="K719" s="104">
        <f t="shared" si="246"/>
        <v>936.61599999999987</v>
      </c>
      <c r="L719" s="103">
        <f t="shared" si="246"/>
        <v>940.49599999999998</v>
      </c>
      <c r="M719" s="105">
        <f t="shared" si="246"/>
        <v>955.52599999999995</v>
      </c>
      <c r="N719" s="104">
        <f t="shared" si="246"/>
        <v>960.77599999999995</v>
      </c>
      <c r="O719" s="103">
        <f t="shared" si="246"/>
        <v>931.94600000000003</v>
      </c>
      <c r="P719" s="105">
        <f t="shared" si="246"/>
        <v>935.74599999999998</v>
      </c>
      <c r="Q719" s="106">
        <f t="shared" si="246"/>
        <v>956.70600000000002</v>
      </c>
      <c r="R719" s="103">
        <f t="shared" si="246"/>
        <v>976.03599999999994</v>
      </c>
      <c r="S719" s="106">
        <f t="shared" si="246"/>
        <v>978.53599999999994</v>
      </c>
      <c r="T719" s="103">
        <f t="shared" si="246"/>
        <v>968.3359999999999</v>
      </c>
      <c r="U719" s="102">
        <f t="shared" si="246"/>
        <v>962.59599999999989</v>
      </c>
      <c r="V719" s="102">
        <f t="shared" si="246"/>
        <v>956.8359999999999</v>
      </c>
      <c r="W719" s="102">
        <f t="shared" si="246"/>
        <v>965.41600000000005</v>
      </c>
      <c r="X719" s="102">
        <f t="shared" si="246"/>
        <v>939.28599999999994</v>
      </c>
      <c r="Y719" s="107">
        <f t="shared" si="246"/>
        <v>954.00599999999997</v>
      </c>
    </row>
    <row r="720" spans="1:25" s="62" customFormat="1" ht="18.75" hidden="1" customHeight="1" outlineLevel="1" x14ac:dyDescent="0.2">
      <c r="A720" s="160" t="s">
        <v>8</v>
      </c>
      <c r="B720" s="76">
        <f>B86</f>
        <v>778.27</v>
      </c>
      <c r="C720" s="71">
        <f t="shared" ref="C720:Y720" si="247">C86</f>
        <v>758.46</v>
      </c>
      <c r="D720" s="71">
        <f t="shared" si="247"/>
        <v>768.04</v>
      </c>
      <c r="E720" s="72">
        <f t="shared" si="247"/>
        <v>779.33</v>
      </c>
      <c r="F720" s="71">
        <f t="shared" si="247"/>
        <v>776.87</v>
      </c>
      <c r="G720" s="71">
        <f t="shared" si="247"/>
        <v>770.22</v>
      </c>
      <c r="H720" s="71">
        <f t="shared" si="247"/>
        <v>770.67</v>
      </c>
      <c r="I720" s="71">
        <f t="shared" si="247"/>
        <v>756.95</v>
      </c>
      <c r="J720" s="73">
        <f t="shared" si="247"/>
        <v>763.17</v>
      </c>
      <c r="K720" s="71">
        <f t="shared" si="247"/>
        <v>756.8</v>
      </c>
      <c r="L720" s="71">
        <f t="shared" si="247"/>
        <v>760.68</v>
      </c>
      <c r="M720" s="71">
        <f t="shared" si="247"/>
        <v>775.71</v>
      </c>
      <c r="N720" s="71">
        <f t="shared" si="247"/>
        <v>780.96</v>
      </c>
      <c r="O720" s="71">
        <f t="shared" si="247"/>
        <v>752.13</v>
      </c>
      <c r="P720" s="71">
        <f t="shared" si="247"/>
        <v>755.93</v>
      </c>
      <c r="Q720" s="71">
        <f t="shared" si="247"/>
        <v>776.89</v>
      </c>
      <c r="R720" s="71">
        <f t="shared" si="247"/>
        <v>796.22</v>
      </c>
      <c r="S720" s="71">
        <f t="shared" si="247"/>
        <v>798.72</v>
      </c>
      <c r="T720" s="71">
        <f t="shared" si="247"/>
        <v>788.52</v>
      </c>
      <c r="U720" s="71">
        <f t="shared" si="247"/>
        <v>782.78</v>
      </c>
      <c r="V720" s="71">
        <f t="shared" si="247"/>
        <v>777.02</v>
      </c>
      <c r="W720" s="71">
        <f t="shared" si="247"/>
        <v>785.6</v>
      </c>
      <c r="X720" s="71">
        <f t="shared" si="247"/>
        <v>759.47</v>
      </c>
      <c r="Y720" s="79">
        <f t="shared" si="247"/>
        <v>774.19</v>
      </c>
    </row>
    <row r="721" spans="1:25" s="62" customFormat="1" ht="18.75" hidden="1" customHeight="1" outlineLevel="1" x14ac:dyDescent="0.2">
      <c r="A721" s="53" t="s">
        <v>9</v>
      </c>
      <c r="B721" s="76">
        <v>177.32</v>
      </c>
      <c r="C721" s="74">
        <v>177.32</v>
      </c>
      <c r="D721" s="74">
        <v>177.32</v>
      </c>
      <c r="E721" s="74">
        <v>177.32</v>
      </c>
      <c r="F721" s="74">
        <v>177.32</v>
      </c>
      <c r="G721" s="74">
        <v>177.32</v>
      </c>
      <c r="H721" s="74">
        <v>177.32</v>
      </c>
      <c r="I721" s="74">
        <v>177.32</v>
      </c>
      <c r="J721" s="74">
        <v>177.32</v>
      </c>
      <c r="K721" s="74">
        <v>177.32</v>
      </c>
      <c r="L721" s="74">
        <v>177.32</v>
      </c>
      <c r="M721" s="74">
        <v>177.32</v>
      </c>
      <c r="N721" s="74">
        <v>177.32</v>
      </c>
      <c r="O721" s="74">
        <v>177.32</v>
      </c>
      <c r="P721" s="74">
        <v>177.32</v>
      </c>
      <c r="Q721" s="74">
        <v>177.32</v>
      </c>
      <c r="R721" s="74">
        <v>177.32</v>
      </c>
      <c r="S721" s="74">
        <v>177.32</v>
      </c>
      <c r="T721" s="74">
        <v>177.32</v>
      </c>
      <c r="U721" s="74">
        <v>177.32</v>
      </c>
      <c r="V721" s="74">
        <v>177.32</v>
      </c>
      <c r="W721" s="74">
        <v>177.32</v>
      </c>
      <c r="X721" s="74">
        <v>177.32</v>
      </c>
      <c r="Y721" s="81">
        <v>177.32</v>
      </c>
    </row>
    <row r="722" spans="1:25" s="62" customFormat="1" ht="18.75" hidden="1" customHeight="1" outlineLevel="1" x14ac:dyDescent="0.2">
      <c r="A722" s="54" t="s">
        <v>10</v>
      </c>
      <c r="B722" s="76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81"/>
    </row>
    <row r="723" spans="1:25" s="62" customFormat="1" ht="18.75" hidden="1" customHeight="1" outlineLevel="1" thickBot="1" x14ac:dyDescent="0.25">
      <c r="A723" s="161" t="s">
        <v>11</v>
      </c>
      <c r="B723" s="77">
        <v>2.496</v>
      </c>
      <c r="C723" s="75">
        <v>2.496</v>
      </c>
      <c r="D723" s="75">
        <v>2.496</v>
      </c>
      <c r="E723" s="75">
        <v>2.496</v>
      </c>
      <c r="F723" s="75">
        <v>2.496</v>
      </c>
      <c r="G723" s="75">
        <v>2.496</v>
      </c>
      <c r="H723" s="75">
        <v>2.496</v>
      </c>
      <c r="I723" s="75">
        <v>2.496</v>
      </c>
      <c r="J723" s="75">
        <v>2.496</v>
      </c>
      <c r="K723" s="75">
        <v>2.496</v>
      </c>
      <c r="L723" s="75">
        <v>2.496</v>
      </c>
      <c r="M723" s="75">
        <v>2.496</v>
      </c>
      <c r="N723" s="75">
        <v>2.496</v>
      </c>
      <c r="O723" s="75">
        <v>2.496</v>
      </c>
      <c r="P723" s="75">
        <v>2.496</v>
      </c>
      <c r="Q723" s="75">
        <v>2.496</v>
      </c>
      <c r="R723" s="75">
        <v>2.496</v>
      </c>
      <c r="S723" s="75">
        <v>2.496</v>
      </c>
      <c r="T723" s="75">
        <v>2.496</v>
      </c>
      <c r="U723" s="75">
        <v>2.496</v>
      </c>
      <c r="V723" s="75">
        <v>2.496</v>
      </c>
      <c r="W723" s="75">
        <v>2.496</v>
      </c>
      <c r="X723" s="75">
        <v>2.496</v>
      </c>
      <c r="Y723" s="82">
        <v>2.496</v>
      </c>
    </row>
    <row r="724" spans="1:25" s="62" customFormat="1" ht="18.75" customHeight="1" collapsed="1" thickBot="1" x14ac:dyDescent="0.25">
      <c r="A724" s="109">
        <v>17</v>
      </c>
      <c r="B724" s="101">
        <f t="shared" ref="B724:Y724" si="248">SUM(B725:B728)</f>
        <v>961.18600000000004</v>
      </c>
      <c r="C724" s="102">
        <f t="shared" si="248"/>
        <v>939.726</v>
      </c>
      <c r="D724" s="102">
        <f t="shared" si="248"/>
        <v>953.01599999999996</v>
      </c>
      <c r="E724" s="103">
        <f t="shared" si="248"/>
        <v>948.04599999999994</v>
      </c>
      <c r="F724" s="103">
        <f t="shared" si="248"/>
        <v>954.60599999999988</v>
      </c>
      <c r="G724" s="103">
        <f t="shared" si="248"/>
        <v>955.75599999999997</v>
      </c>
      <c r="H724" s="103">
        <f t="shared" si="248"/>
        <v>957.24599999999998</v>
      </c>
      <c r="I724" s="103">
        <f t="shared" si="248"/>
        <v>949.60599999999988</v>
      </c>
      <c r="J724" s="103">
        <f t="shared" si="248"/>
        <v>953.63600000000008</v>
      </c>
      <c r="K724" s="104">
        <f t="shared" si="248"/>
        <v>963.18600000000004</v>
      </c>
      <c r="L724" s="103">
        <f t="shared" si="248"/>
        <v>961.40600000000006</v>
      </c>
      <c r="M724" s="105">
        <f t="shared" si="248"/>
        <v>963.54599999999994</v>
      </c>
      <c r="N724" s="104">
        <f t="shared" si="248"/>
        <v>961.44600000000003</v>
      </c>
      <c r="O724" s="103">
        <f t="shared" si="248"/>
        <v>945.69600000000003</v>
      </c>
      <c r="P724" s="105">
        <f t="shared" si="248"/>
        <v>949.86599999999987</v>
      </c>
      <c r="Q724" s="106">
        <f t="shared" si="248"/>
        <v>971.16600000000005</v>
      </c>
      <c r="R724" s="103">
        <f t="shared" si="248"/>
        <v>985.26599999999996</v>
      </c>
      <c r="S724" s="106">
        <f t="shared" si="248"/>
        <v>994.87599999999986</v>
      </c>
      <c r="T724" s="103">
        <f t="shared" si="248"/>
        <v>982.63600000000008</v>
      </c>
      <c r="U724" s="102">
        <f t="shared" si="248"/>
        <v>971.62599999999986</v>
      </c>
      <c r="V724" s="102">
        <f t="shared" si="248"/>
        <v>976.19600000000003</v>
      </c>
      <c r="W724" s="102">
        <f t="shared" si="248"/>
        <v>972.0859999999999</v>
      </c>
      <c r="X724" s="102">
        <f t="shared" si="248"/>
        <v>971.93600000000004</v>
      </c>
      <c r="Y724" s="107">
        <f t="shared" si="248"/>
        <v>971.36599999999987</v>
      </c>
    </row>
    <row r="725" spans="1:25" s="62" customFormat="1" ht="18.75" hidden="1" customHeight="1" outlineLevel="1" x14ac:dyDescent="0.2">
      <c r="A725" s="160" t="s">
        <v>8</v>
      </c>
      <c r="B725" s="76">
        <f>B91</f>
        <v>781.37</v>
      </c>
      <c r="C725" s="71">
        <f t="shared" ref="C725:Y725" si="249">C91</f>
        <v>759.91</v>
      </c>
      <c r="D725" s="71">
        <f t="shared" si="249"/>
        <v>773.2</v>
      </c>
      <c r="E725" s="72">
        <f t="shared" si="249"/>
        <v>768.23</v>
      </c>
      <c r="F725" s="71">
        <f t="shared" si="249"/>
        <v>774.79</v>
      </c>
      <c r="G725" s="71">
        <f t="shared" si="249"/>
        <v>775.94</v>
      </c>
      <c r="H725" s="71">
        <f t="shared" si="249"/>
        <v>777.43</v>
      </c>
      <c r="I725" s="71">
        <f t="shared" si="249"/>
        <v>769.79</v>
      </c>
      <c r="J725" s="73">
        <f t="shared" si="249"/>
        <v>773.82</v>
      </c>
      <c r="K725" s="71">
        <f t="shared" si="249"/>
        <v>783.37</v>
      </c>
      <c r="L725" s="71">
        <f t="shared" si="249"/>
        <v>781.59</v>
      </c>
      <c r="M725" s="71">
        <f t="shared" si="249"/>
        <v>783.73</v>
      </c>
      <c r="N725" s="71">
        <f t="shared" si="249"/>
        <v>781.63</v>
      </c>
      <c r="O725" s="71">
        <f t="shared" si="249"/>
        <v>765.88</v>
      </c>
      <c r="P725" s="71">
        <f t="shared" si="249"/>
        <v>770.05</v>
      </c>
      <c r="Q725" s="71">
        <f t="shared" si="249"/>
        <v>791.35</v>
      </c>
      <c r="R725" s="71">
        <f t="shared" si="249"/>
        <v>805.45</v>
      </c>
      <c r="S725" s="71">
        <f t="shared" si="249"/>
        <v>815.06</v>
      </c>
      <c r="T725" s="71">
        <f t="shared" si="249"/>
        <v>802.82</v>
      </c>
      <c r="U725" s="71">
        <f t="shared" si="249"/>
        <v>791.81</v>
      </c>
      <c r="V725" s="71">
        <f t="shared" si="249"/>
        <v>796.38</v>
      </c>
      <c r="W725" s="71">
        <f t="shared" si="249"/>
        <v>792.27</v>
      </c>
      <c r="X725" s="71">
        <f t="shared" si="249"/>
        <v>792.12</v>
      </c>
      <c r="Y725" s="79">
        <f t="shared" si="249"/>
        <v>791.55</v>
      </c>
    </row>
    <row r="726" spans="1:25" s="62" customFormat="1" ht="18.75" hidden="1" customHeight="1" outlineLevel="1" x14ac:dyDescent="0.2">
      <c r="A726" s="53" t="s">
        <v>9</v>
      </c>
      <c r="B726" s="76">
        <v>177.32</v>
      </c>
      <c r="C726" s="74">
        <v>177.32</v>
      </c>
      <c r="D726" s="74">
        <v>177.32</v>
      </c>
      <c r="E726" s="74">
        <v>177.32</v>
      </c>
      <c r="F726" s="74">
        <v>177.32</v>
      </c>
      <c r="G726" s="74">
        <v>177.32</v>
      </c>
      <c r="H726" s="74">
        <v>177.32</v>
      </c>
      <c r="I726" s="74">
        <v>177.32</v>
      </c>
      <c r="J726" s="74">
        <v>177.32</v>
      </c>
      <c r="K726" s="74">
        <v>177.32</v>
      </c>
      <c r="L726" s="74">
        <v>177.32</v>
      </c>
      <c r="M726" s="74">
        <v>177.32</v>
      </c>
      <c r="N726" s="74">
        <v>177.32</v>
      </c>
      <c r="O726" s="74">
        <v>177.32</v>
      </c>
      <c r="P726" s="74">
        <v>177.32</v>
      </c>
      <c r="Q726" s="74">
        <v>177.32</v>
      </c>
      <c r="R726" s="74">
        <v>177.32</v>
      </c>
      <c r="S726" s="74">
        <v>177.32</v>
      </c>
      <c r="T726" s="74">
        <v>177.32</v>
      </c>
      <c r="U726" s="74">
        <v>177.32</v>
      </c>
      <c r="V726" s="74">
        <v>177.32</v>
      </c>
      <c r="W726" s="74">
        <v>177.32</v>
      </c>
      <c r="X726" s="74">
        <v>177.32</v>
      </c>
      <c r="Y726" s="81">
        <v>177.32</v>
      </c>
    </row>
    <row r="727" spans="1:25" s="62" customFormat="1" ht="18.75" hidden="1" customHeight="1" outlineLevel="1" x14ac:dyDescent="0.2">
      <c r="A727" s="54" t="s">
        <v>10</v>
      </c>
      <c r="B727" s="76"/>
      <c r="C727" s="74"/>
      <c r="D727" s="74"/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Q727" s="74"/>
      <c r="R727" s="74"/>
      <c r="S727" s="74"/>
      <c r="T727" s="74"/>
      <c r="U727" s="74"/>
      <c r="V727" s="74"/>
      <c r="W727" s="74"/>
      <c r="X727" s="74"/>
      <c r="Y727" s="81"/>
    </row>
    <row r="728" spans="1:25" s="62" customFormat="1" ht="18.75" hidden="1" customHeight="1" outlineLevel="1" thickBot="1" x14ac:dyDescent="0.25">
      <c r="A728" s="161" t="s">
        <v>11</v>
      </c>
      <c r="B728" s="77">
        <v>2.496</v>
      </c>
      <c r="C728" s="75">
        <v>2.496</v>
      </c>
      <c r="D728" s="75">
        <v>2.496</v>
      </c>
      <c r="E728" s="75">
        <v>2.496</v>
      </c>
      <c r="F728" s="75">
        <v>2.496</v>
      </c>
      <c r="G728" s="75">
        <v>2.496</v>
      </c>
      <c r="H728" s="75">
        <v>2.496</v>
      </c>
      <c r="I728" s="75">
        <v>2.496</v>
      </c>
      <c r="J728" s="75">
        <v>2.496</v>
      </c>
      <c r="K728" s="75">
        <v>2.496</v>
      </c>
      <c r="L728" s="75">
        <v>2.496</v>
      </c>
      <c r="M728" s="75">
        <v>2.496</v>
      </c>
      <c r="N728" s="75">
        <v>2.496</v>
      </c>
      <c r="O728" s="75">
        <v>2.496</v>
      </c>
      <c r="P728" s="75">
        <v>2.496</v>
      </c>
      <c r="Q728" s="75">
        <v>2.496</v>
      </c>
      <c r="R728" s="75">
        <v>2.496</v>
      </c>
      <c r="S728" s="75">
        <v>2.496</v>
      </c>
      <c r="T728" s="75">
        <v>2.496</v>
      </c>
      <c r="U728" s="75">
        <v>2.496</v>
      </c>
      <c r="V728" s="75">
        <v>2.496</v>
      </c>
      <c r="W728" s="75">
        <v>2.496</v>
      </c>
      <c r="X728" s="75">
        <v>2.496</v>
      </c>
      <c r="Y728" s="82">
        <v>2.496</v>
      </c>
    </row>
    <row r="729" spans="1:25" s="62" customFormat="1" ht="18.75" customHeight="1" collapsed="1" thickBot="1" x14ac:dyDescent="0.25">
      <c r="A729" s="110">
        <v>18</v>
      </c>
      <c r="B729" s="101">
        <f t="shared" ref="B729:Y729" si="250">SUM(B730:B733)</f>
        <v>907.07599999999991</v>
      </c>
      <c r="C729" s="102">
        <f t="shared" si="250"/>
        <v>889.57599999999991</v>
      </c>
      <c r="D729" s="102">
        <f t="shared" si="250"/>
        <v>891.87599999999986</v>
      </c>
      <c r="E729" s="103">
        <f t="shared" si="250"/>
        <v>904.57599999999991</v>
      </c>
      <c r="F729" s="103">
        <f t="shared" si="250"/>
        <v>893.24599999999998</v>
      </c>
      <c r="G729" s="103">
        <f t="shared" si="250"/>
        <v>894.37599999999986</v>
      </c>
      <c r="H729" s="103">
        <f t="shared" si="250"/>
        <v>892.69600000000003</v>
      </c>
      <c r="I729" s="103">
        <f t="shared" si="250"/>
        <v>885.03599999999994</v>
      </c>
      <c r="J729" s="103">
        <f t="shared" si="250"/>
        <v>885.85599999999988</v>
      </c>
      <c r="K729" s="104">
        <f t="shared" si="250"/>
        <v>900.84599999999989</v>
      </c>
      <c r="L729" s="103">
        <f t="shared" si="250"/>
        <v>901.52599999999995</v>
      </c>
      <c r="M729" s="105">
        <f t="shared" si="250"/>
        <v>895.60599999999988</v>
      </c>
      <c r="N729" s="104">
        <f t="shared" si="250"/>
        <v>896.23599999999999</v>
      </c>
      <c r="O729" s="103">
        <f t="shared" si="250"/>
        <v>872.85599999999988</v>
      </c>
      <c r="P729" s="105">
        <f t="shared" si="250"/>
        <v>877.31599999999992</v>
      </c>
      <c r="Q729" s="106">
        <f t="shared" si="250"/>
        <v>896.67600000000004</v>
      </c>
      <c r="R729" s="103">
        <f t="shared" si="250"/>
        <v>906.14600000000007</v>
      </c>
      <c r="S729" s="106">
        <f t="shared" si="250"/>
        <v>909.45600000000002</v>
      </c>
      <c r="T729" s="103">
        <f t="shared" si="250"/>
        <v>899.02599999999995</v>
      </c>
      <c r="U729" s="102">
        <f t="shared" si="250"/>
        <v>891.25599999999997</v>
      </c>
      <c r="V729" s="102">
        <f t="shared" si="250"/>
        <v>893.87599999999986</v>
      </c>
      <c r="W729" s="102">
        <f t="shared" si="250"/>
        <v>903.66600000000005</v>
      </c>
      <c r="X729" s="102">
        <f t="shared" si="250"/>
        <v>902.54599999999994</v>
      </c>
      <c r="Y729" s="107">
        <f t="shared" si="250"/>
        <v>901.43600000000004</v>
      </c>
    </row>
    <row r="730" spans="1:25" s="62" customFormat="1" ht="18.75" hidden="1" customHeight="1" outlineLevel="1" x14ac:dyDescent="0.2">
      <c r="A730" s="56" t="s">
        <v>8</v>
      </c>
      <c r="B730" s="76">
        <f>B96</f>
        <v>727.26</v>
      </c>
      <c r="C730" s="71">
        <f t="shared" ref="C730:Y730" si="251">C96</f>
        <v>709.76</v>
      </c>
      <c r="D730" s="71">
        <f t="shared" si="251"/>
        <v>712.06</v>
      </c>
      <c r="E730" s="72">
        <f t="shared" si="251"/>
        <v>724.76</v>
      </c>
      <c r="F730" s="71">
        <f t="shared" si="251"/>
        <v>713.43</v>
      </c>
      <c r="G730" s="71">
        <f t="shared" si="251"/>
        <v>714.56</v>
      </c>
      <c r="H730" s="71">
        <f t="shared" si="251"/>
        <v>712.88</v>
      </c>
      <c r="I730" s="71">
        <f t="shared" si="251"/>
        <v>705.22</v>
      </c>
      <c r="J730" s="73">
        <f t="shared" si="251"/>
        <v>706.04</v>
      </c>
      <c r="K730" s="71">
        <f t="shared" si="251"/>
        <v>721.03</v>
      </c>
      <c r="L730" s="71">
        <f t="shared" si="251"/>
        <v>721.71</v>
      </c>
      <c r="M730" s="71">
        <f t="shared" si="251"/>
        <v>715.79</v>
      </c>
      <c r="N730" s="71">
        <f t="shared" si="251"/>
        <v>716.42</v>
      </c>
      <c r="O730" s="71">
        <f t="shared" si="251"/>
        <v>693.04</v>
      </c>
      <c r="P730" s="71">
        <f t="shared" si="251"/>
        <v>697.5</v>
      </c>
      <c r="Q730" s="71">
        <f t="shared" si="251"/>
        <v>716.86</v>
      </c>
      <c r="R730" s="71">
        <f t="shared" si="251"/>
        <v>726.33</v>
      </c>
      <c r="S730" s="71">
        <f t="shared" si="251"/>
        <v>729.64</v>
      </c>
      <c r="T730" s="71">
        <f t="shared" si="251"/>
        <v>719.21</v>
      </c>
      <c r="U730" s="71">
        <f t="shared" si="251"/>
        <v>711.44</v>
      </c>
      <c r="V730" s="71">
        <f t="shared" si="251"/>
        <v>714.06</v>
      </c>
      <c r="W730" s="71">
        <f t="shared" si="251"/>
        <v>723.85</v>
      </c>
      <c r="X730" s="71">
        <f t="shared" si="251"/>
        <v>722.73</v>
      </c>
      <c r="Y730" s="79">
        <f t="shared" si="251"/>
        <v>721.62</v>
      </c>
    </row>
    <row r="731" spans="1:25" s="62" customFormat="1" ht="18.75" hidden="1" customHeight="1" outlineLevel="1" x14ac:dyDescent="0.2">
      <c r="A731" s="57" t="s">
        <v>9</v>
      </c>
      <c r="B731" s="76">
        <v>177.32</v>
      </c>
      <c r="C731" s="74">
        <v>177.32</v>
      </c>
      <c r="D731" s="74">
        <v>177.32</v>
      </c>
      <c r="E731" s="74">
        <v>177.32</v>
      </c>
      <c r="F731" s="74">
        <v>177.32</v>
      </c>
      <c r="G731" s="74">
        <v>177.32</v>
      </c>
      <c r="H731" s="74">
        <v>177.32</v>
      </c>
      <c r="I731" s="74">
        <v>177.32</v>
      </c>
      <c r="J731" s="74">
        <v>177.32</v>
      </c>
      <c r="K731" s="74">
        <v>177.32</v>
      </c>
      <c r="L731" s="74">
        <v>177.32</v>
      </c>
      <c r="M731" s="74">
        <v>177.32</v>
      </c>
      <c r="N731" s="74">
        <v>177.32</v>
      </c>
      <c r="O731" s="74">
        <v>177.32</v>
      </c>
      <c r="P731" s="74">
        <v>177.32</v>
      </c>
      <c r="Q731" s="74">
        <v>177.32</v>
      </c>
      <c r="R731" s="74">
        <v>177.32</v>
      </c>
      <c r="S731" s="74">
        <v>177.32</v>
      </c>
      <c r="T731" s="74">
        <v>177.32</v>
      </c>
      <c r="U731" s="74">
        <v>177.32</v>
      </c>
      <c r="V731" s="74">
        <v>177.32</v>
      </c>
      <c r="W731" s="74">
        <v>177.32</v>
      </c>
      <c r="X731" s="74">
        <v>177.32</v>
      </c>
      <c r="Y731" s="81">
        <v>177.32</v>
      </c>
    </row>
    <row r="732" spans="1:25" s="62" customFormat="1" ht="18.75" hidden="1" customHeight="1" outlineLevel="1" x14ac:dyDescent="0.2">
      <c r="A732" s="58" t="s">
        <v>10</v>
      </c>
      <c r="B732" s="76"/>
      <c r="C732" s="74"/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Q732" s="74"/>
      <c r="R732" s="74"/>
      <c r="S732" s="74"/>
      <c r="T732" s="74"/>
      <c r="U732" s="74"/>
      <c r="V732" s="74"/>
      <c r="W732" s="74"/>
      <c r="X732" s="74"/>
      <c r="Y732" s="81"/>
    </row>
    <row r="733" spans="1:25" s="62" customFormat="1" ht="18.75" hidden="1" customHeight="1" outlineLevel="1" thickBot="1" x14ac:dyDescent="0.25">
      <c r="A733" s="147" t="s">
        <v>11</v>
      </c>
      <c r="B733" s="77">
        <v>2.496</v>
      </c>
      <c r="C733" s="75">
        <v>2.496</v>
      </c>
      <c r="D733" s="75">
        <v>2.496</v>
      </c>
      <c r="E733" s="75">
        <v>2.496</v>
      </c>
      <c r="F733" s="75">
        <v>2.496</v>
      </c>
      <c r="G733" s="75">
        <v>2.496</v>
      </c>
      <c r="H733" s="75">
        <v>2.496</v>
      </c>
      <c r="I733" s="75">
        <v>2.496</v>
      </c>
      <c r="J733" s="75">
        <v>2.496</v>
      </c>
      <c r="K733" s="75">
        <v>2.496</v>
      </c>
      <c r="L733" s="75">
        <v>2.496</v>
      </c>
      <c r="M733" s="75">
        <v>2.496</v>
      </c>
      <c r="N733" s="75">
        <v>2.496</v>
      </c>
      <c r="O733" s="75">
        <v>2.496</v>
      </c>
      <c r="P733" s="75">
        <v>2.496</v>
      </c>
      <c r="Q733" s="75">
        <v>2.496</v>
      </c>
      <c r="R733" s="75">
        <v>2.496</v>
      </c>
      <c r="S733" s="75">
        <v>2.496</v>
      </c>
      <c r="T733" s="75">
        <v>2.496</v>
      </c>
      <c r="U733" s="75">
        <v>2.496</v>
      </c>
      <c r="V733" s="75">
        <v>2.496</v>
      </c>
      <c r="W733" s="75">
        <v>2.496</v>
      </c>
      <c r="X733" s="75">
        <v>2.496</v>
      </c>
      <c r="Y733" s="82">
        <v>2.496</v>
      </c>
    </row>
    <row r="734" spans="1:25" s="62" customFormat="1" ht="18.75" customHeight="1" collapsed="1" thickBot="1" x14ac:dyDescent="0.25">
      <c r="A734" s="112">
        <v>19</v>
      </c>
      <c r="B734" s="101">
        <f t="shared" ref="B734:Y734" si="252">SUM(B735:B738)</f>
        <v>890.96600000000001</v>
      </c>
      <c r="C734" s="102">
        <f t="shared" si="252"/>
        <v>876.05599999999993</v>
      </c>
      <c r="D734" s="102">
        <f t="shared" si="252"/>
        <v>879.60599999999988</v>
      </c>
      <c r="E734" s="103">
        <f t="shared" si="252"/>
        <v>890.43600000000004</v>
      </c>
      <c r="F734" s="103">
        <f t="shared" si="252"/>
        <v>873.65600000000006</v>
      </c>
      <c r="G734" s="103">
        <f t="shared" si="252"/>
        <v>862.70600000000002</v>
      </c>
      <c r="H734" s="103">
        <f t="shared" si="252"/>
        <v>864.75599999999997</v>
      </c>
      <c r="I734" s="103">
        <f t="shared" si="252"/>
        <v>867.52599999999995</v>
      </c>
      <c r="J734" s="103">
        <f t="shared" si="252"/>
        <v>870.35599999999988</v>
      </c>
      <c r="K734" s="104">
        <f t="shared" si="252"/>
        <v>880.15600000000006</v>
      </c>
      <c r="L734" s="103">
        <f t="shared" si="252"/>
        <v>882.55599999999993</v>
      </c>
      <c r="M734" s="105">
        <f t="shared" si="252"/>
        <v>875.226</v>
      </c>
      <c r="N734" s="104">
        <f t="shared" si="252"/>
        <v>881.11599999999987</v>
      </c>
      <c r="O734" s="103">
        <f t="shared" si="252"/>
        <v>864.94600000000003</v>
      </c>
      <c r="P734" s="105">
        <f t="shared" si="252"/>
        <v>870.69600000000003</v>
      </c>
      <c r="Q734" s="106">
        <f t="shared" si="252"/>
        <v>887.88600000000008</v>
      </c>
      <c r="R734" s="103">
        <f t="shared" si="252"/>
        <v>896.88600000000008</v>
      </c>
      <c r="S734" s="106">
        <f t="shared" si="252"/>
        <v>906.21600000000001</v>
      </c>
      <c r="T734" s="103">
        <f t="shared" si="252"/>
        <v>892.99599999999998</v>
      </c>
      <c r="U734" s="102">
        <f t="shared" si="252"/>
        <v>889.68600000000004</v>
      </c>
      <c r="V734" s="102">
        <f t="shared" si="252"/>
        <v>886.70600000000002</v>
      </c>
      <c r="W734" s="102">
        <f t="shared" si="252"/>
        <v>894.726</v>
      </c>
      <c r="X734" s="102">
        <f t="shared" si="252"/>
        <v>894.68600000000004</v>
      </c>
      <c r="Y734" s="107">
        <f t="shared" si="252"/>
        <v>896.48599999999999</v>
      </c>
    </row>
    <row r="735" spans="1:25" s="62" customFormat="1" ht="18.75" hidden="1" customHeight="1" outlineLevel="1" x14ac:dyDescent="0.2">
      <c r="A735" s="160" t="s">
        <v>8</v>
      </c>
      <c r="B735" s="76">
        <f>B101</f>
        <v>711.15</v>
      </c>
      <c r="C735" s="71">
        <f t="shared" ref="C735:Y735" si="253">C101</f>
        <v>696.24</v>
      </c>
      <c r="D735" s="71">
        <f t="shared" si="253"/>
        <v>699.79</v>
      </c>
      <c r="E735" s="72">
        <f t="shared" si="253"/>
        <v>710.62</v>
      </c>
      <c r="F735" s="71">
        <f t="shared" si="253"/>
        <v>693.84</v>
      </c>
      <c r="G735" s="71">
        <f t="shared" si="253"/>
        <v>682.89</v>
      </c>
      <c r="H735" s="71">
        <f t="shared" si="253"/>
        <v>684.94</v>
      </c>
      <c r="I735" s="71">
        <f t="shared" si="253"/>
        <v>687.71</v>
      </c>
      <c r="J735" s="73">
        <f t="shared" si="253"/>
        <v>690.54</v>
      </c>
      <c r="K735" s="71">
        <f t="shared" si="253"/>
        <v>700.34</v>
      </c>
      <c r="L735" s="71">
        <f t="shared" si="253"/>
        <v>702.74</v>
      </c>
      <c r="M735" s="71">
        <f t="shared" si="253"/>
        <v>695.41</v>
      </c>
      <c r="N735" s="71">
        <f t="shared" si="253"/>
        <v>701.3</v>
      </c>
      <c r="O735" s="71">
        <f t="shared" si="253"/>
        <v>685.13</v>
      </c>
      <c r="P735" s="71">
        <f t="shared" si="253"/>
        <v>690.88</v>
      </c>
      <c r="Q735" s="71">
        <f t="shared" si="253"/>
        <v>708.07</v>
      </c>
      <c r="R735" s="71">
        <f t="shared" si="253"/>
        <v>717.07</v>
      </c>
      <c r="S735" s="71">
        <f t="shared" si="253"/>
        <v>726.4</v>
      </c>
      <c r="T735" s="71">
        <f t="shared" si="253"/>
        <v>713.18</v>
      </c>
      <c r="U735" s="71">
        <f t="shared" si="253"/>
        <v>709.87</v>
      </c>
      <c r="V735" s="71">
        <f t="shared" si="253"/>
        <v>706.89</v>
      </c>
      <c r="W735" s="71">
        <f t="shared" si="253"/>
        <v>714.91</v>
      </c>
      <c r="X735" s="71">
        <f t="shared" si="253"/>
        <v>714.87</v>
      </c>
      <c r="Y735" s="79">
        <f t="shared" si="253"/>
        <v>716.67</v>
      </c>
    </row>
    <row r="736" spans="1:25" s="62" customFormat="1" ht="18.75" hidden="1" customHeight="1" outlineLevel="1" x14ac:dyDescent="0.2">
      <c r="A736" s="53" t="s">
        <v>9</v>
      </c>
      <c r="B736" s="76">
        <v>177.32</v>
      </c>
      <c r="C736" s="74">
        <v>177.32</v>
      </c>
      <c r="D736" s="74">
        <v>177.32</v>
      </c>
      <c r="E736" s="74">
        <v>177.32</v>
      </c>
      <c r="F736" s="74">
        <v>177.32</v>
      </c>
      <c r="G736" s="74">
        <v>177.32</v>
      </c>
      <c r="H736" s="74">
        <v>177.32</v>
      </c>
      <c r="I736" s="74">
        <v>177.32</v>
      </c>
      <c r="J736" s="74">
        <v>177.32</v>
      </c>
      <c r="K736" s="74">
        <v>177.32</v>
      </c>
      <c r="L736" s="74">
        <v>177.32</v>
      </c>
      <c r="M736" s="74">
        <v>177.32</v>
      </c>
      <c r="N736" s="74">
        <v>177.32</v>
      </c>
      <c r="O736" s="74">
        <v>177.32</v>
      </c>
      <c r="P736" s="74">
        <v>177.32</v>
      </c>
      <c r="Q736" s="74">
        <v>177.32</v>
      </c>
      <c r="R736" s="74">
        <v>177.32</v>
      </c>
      <c r="S736" s="74">
        <v>177.32</v>
      </c>
      <c r="T736" s="74">
        <v>177.32</v>
      </c>
      <c r="U736" s="74">
        <v>177.32</v>
      </c>
      <c r="V736" s="74">
        <v>177.32</v>
      </c>
      <c r="W736" s="74">
        <v>177.32</v>
      </c>
      <c r="X736" s="74">
        <v>177.32</v>
      </c>
      <c r="Y736" s="81">
        <v>177.32</v>
      </c>
    </row>
    <row r="737" spans="1:25" s="62" customFormat="1" ht="18.75" hidden="1" customHeight="1" outlineLevel="1" x14ac:dyDescent="0.2">
      <c r="A737" s="54" t="s">
        <v>10</v>
      </c>
      <c r="B737" s="76"/>
      <c r="C737" s="74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Q737" s="74"/>
      <c r="R737" s="74"/>
      <c r="S737" s="74"/>
      <c r="T737" s="74"/>
      <c r="U737" s="74"/>
      <c r="V737" s="74"/>
      <c r="W737" s="74"/>
      <c r="X737" s="74"/>
      <c r="Y737" s="81"/>
    </row>
    <row r="738" spans="1:25" s="62" customFormat="1" ht="18.75" hidden="1" customHeight="1" outlineLevel="1" thickBot="1" x14ac:dyDescent="0.25">
      <c r="A738" s="161" t="s">
        <v>11</v>
      </c>
      <c r="B738" s="77">
        <v>2.496</v>
      </c>
      <c r="C738" s="75">
        <v>2.496</v>
      </c>
      <c r="D738" s="75">
        <v>2.496</v>
      </c>
      <c r="E738" s="75">
        <v>2.496</v>
      </c>
      <c r="F738" s="75">
        <v>2.496</v>
      </c>
      <c r="G738" s="75">
        <v>2.496</v>
      </c>
      <c r="H738" s="75">
        <v>2.496</v>
      </c>
      <c r="I738" s="75">
        <v>2.496</v>
      </c>
      <c r="J738" s="75">
        <v>2.496</v>
      </c>
      <c r="K738" s="75">
        <v>2.496</v>
      </c>
      <c r="L738" s="75">
        <v>2.496</v>
      </c>
      <c r="M738" s="75">
        <v>2.496</v>
      </c>
      <c r="N738" s="75">
        <v>2.496</v>
      </c>
      <c r="O738" s="75">
        <v>2.496</v>
      </c>
      <c r="P738" s="75">
        <v>2.496</v>
      </c>
      <c r="Q738" s="75">
        <v>2.496</v>
      </c>
      <c r="R738" s="75">
        <v>2.496</v>
      </c>
      <c r="S738" s="75">
        <v>2.496</v>
      </c>
      <c r="T738" s="75">
        <v>2.496</v>
      </c>
      <c r="U738" s="75">
        <v>2.496</v>
      </c>
      <c r="V738" s="75">
        <v>2.496</v>
      </c>
      <c r="W738" s="75">
        <v>2.496</v>
      </c>
      <c r="X738" s="75">
        <v>2.496</v>
      </c>
      <c r="Y738" s="82">
        <v>2.496</v>
      </c>
    </row>
    <row r="739" spans="1:25" s="62" customFormat="1" ht="18.75" customHeight="1" collapsed="1" thickBot="1" x14ac:dyDescent="0.25">
      <c r="A739" s="109">
        <v>20</v>
      </c>
      <c r="B739" s="101">
        <f t="shared" ref="B739:Y739" si="254">SUM(B740:B743)</f>
        <v>876.00599999999997</v>
      </c>
      <c r="C739" s="102">
        <f t="shared" si="254"/>
        <v>856.74599999999998</v>
      </c>
      <c r="D739" s="102">
        <f t="shared" si="254"/>
        <v>861.39600000000007</v>
      </c>
      <c r="E739" s="103">
        <f t="shared" si="254"/>
        <v>872.226</v>
      </c>
      <c r="F739" s="103">
        <f t="shared" si="254"/>
        <v>868.14600000000007</v>
      </c>
      <c r="G739" s="103">
        <f t="shared" si="254"/>
        <v>867.37599999999986</v>
      </c>
      <c r="H739" s="103">
        <f t="shared" si="254"/>
        <v>871.03599999999994</v>
      </c>
      <c r="I739" s="103">
        <f t="shared" si="254"/>
        <v>855.15600000000006</v>
      </c>
      <c r="J739" s="103">
        <f t="shared" si="254"/>
        <v>858.09599999999989</v>
      </c>
      <c r="K739" s="104">
        <f t="shared" si="254"/>
        <v>864.06599999999992</v>
      </c>
      <c r="L739" s="103">
        <f t="shared" si="254"/>
        <v>866.27599999999995</v>
      </c>
      <c r="M739" s="105">
        <f t="shared" si="254"/>
        <v>864.88600000000008</v>
      </c>
      <c r="N739" s="104">
        <f t="shared" si="254"/>
        <v>873.00599999999997</v>
      </c>
      <c r="O739" s="103">
        <f t="shared" si="254"/>
        <v>848.00599999999997</v>
      </c>
      <c r="P739" s="105">
        <f t="shared" si="254"/>
        <v>855.34599999999989</v>
      </c>
      <c r="Q739" s="106">
        <f t="shared" si="254"/>
        <v>874.30599999999993</v>
      </c>
      <c r="R739" s="103">
        <f t="shared" si="254"/>
        <v>891.43600000000004</v>
      </c>
      <c r="S739" s="106">
        <f t="shared" si="254"/>
        <v>896.64600000000007</v>
      </c>
      <c r="T739" s="103">
        <f t="shared" si="254"/>
        <v>890.81599999999992</v>
      </c>
      <c r="U739" s="102">
        <f t="shared" si="254"/>
        <v>881.64600000000007</v>
      </c>
      <c r="V739" s="102">
        <f t="shared" si="254"/>
        <v>883.12599999999986</v>
      </c>
      <c r="W739" s="102">
        <f t="shared" si="254"/>
        <v>885.17600000000004</v>
      </c>
      <c r="X739" s="102">
        <f t="shared" si="254"/>
        <v>880.76599999999996</v>
      </c>
      <c r="Y739" s="107">
        <f t="shared" si="254"/>
        <v>875.52599999999995</v>
      </c>
    </row>
    <row r="740" spans="1:25" s="62" customFormat="1" ht="18.75" hidden="1" customHeight="1" outlineLevel="1" x14ac:dyDescent="0.2">
      <c r="A740" s="160" t="s">
        <v>8</v>
      </c>
      <c r="B740" s="76">
        <f>B106</f>
        <v>696.19</v>
      </c>
      <c r="C740" s="71">
        <f t="shared" ref="C740:Y740" si="255">C106</f>
        <v>676.93</v>
      </c>
      <c r="D740" s="71">
        <f t="shared" si="255"/>
        <v>681.58</v>
      </c>
      <c r="E740" s="72">
        <f t="shared" si="255"/>
        <v>692.41</v>
      </c>
      <c r="F740" s="71">
        <f t="shared" si="255"/>
        <v>688.33</v>
      </c>
      <c r="G740" s="71">
        <f t="shared" si="255"/>
        <v>687.56</v>
      </c>
      <c r="H740" s="71">
        <f t="shared" si="255"/>
        <v>691.22</v>
      </c>
      <c r="I740" s="71">
        <f t="shared" si="255"/>
        <v>675.34</v>
      </c>
      <c r="J740" s="73">
        <f t="shared" si="255"/>
        <v>678.28</v>
      </c>
      <c r="K740" s="71">
        <f t="shared" si="255"/>
        <v>684.25</v>
      </c>
      <c r="L740" s="71">
        <f t="shared" si="255"/>
        <v>686.46</v>
      </c>
      <c r="M740" s="71">
        <f t="shared" si="255"/>
        <v>685.07</v>
      </c>
      <c r="N740" s="71">
        <f t="shared" si="255"/>
        <v>693.19</v>
      </c>
      <c r="O740" s="71">
        <f t="shared" si="255"/>
        <v>668.19</v>
      </c>
      <c r="P740" s="71">
        <f t="shared" si="255"/>
        <v>675.53</v>
      </c>
      <c r="Q740" s="71">
        <f t="shared" si="255"/>
        <v>694.49</v>
      </c>
      <c r="R740" s="71">
        <f t="shared" si="255"/>
        <v>711.62</v>
      </c>
      <c r="S740" s="71">
        <f t="shared" si="255"/>
        <v>716.83</v>
      </c>
      <c r="T740" s="71">
        <f t="shared" si="255"/>
        <v>711</v>
      </c>
      <c r="U740" s="71">
        <f t="shared" si="255"/>
        <v>701.83</v>
      </c>
      <c r="V740" s="71">
        <f t="shared" si="255"/>
        <v>703.31</v>
      </c>
      <c r="W740" s="71">
        <f t="shared" si="255"/>
        <v>705.36</v>
      </c>
      <c r="X740" s="71">
        <f t="shared" si="255"/>
        <v>700.95</v>
      </c>
      <c r="Y740" s="79">
        <f t="shared" si="255"/>
        <v>695.71</v>
      </c>
    </row>
    <row r="741" spans="1:25" s="62" customFormat="1" ht="18.75" hidden="1" customHeight="1" outlineLevel="1" x14ac:dyDescent="0.2">
      <c r="A741" s="53" t="s">
        <v>9</v>
      </c>
      <c r="B741" s="76">
        <v>177.32</v>
      </c>
      <c r="C741" s="74">
        <v>177.32</v>
      </c>
      <c r="D741" s="74">
        <v>177.32</v>
      </c>
      <c r="E741" s="74">
        <v>177.32</v>
      </c>
      <c r="F741" s="74">
        <v>177.32</v>
      </c>
      <c r="G741" s="74">
        <v>177.32</v>
      </c>
      <c r="H741" s="74">
        <v>177.32</v>
      </c>
      <c r="I741" s="74">
        <v>177.32</v>
      </c>
      <c r="J741" s="74">
        <v>177.32</v>
      </c>
      <c r="K741" s="74">
        <v>177.32</v>
      </c>
      <c r="L741" s="74">
        <v>177.32</v>
      </c>
      <c r="M741" s="74">
        <v>177.32</v>
      </c>
      <c r="N741" s="74">
        <v>177.32</v>
      </c>
      <c r="O741" s="74">
        <v>177.32</v>
      </c>
      <c r="P741" s="74">
        <v>177.32</v>
      </c>
      <c r="Q741" s="74">
        <v>177.32</v>
      </c>
      <c r="R741" s="74">
        <v>177.32</v>
      </c>
      <c r="S741" s="74">
        <v>177.32</v>
      </c>
      <c r="T741" s="74">
        <v>177.32</v>
      </c>
      <c r="U741" s="74">
        <v>177.32</v>
      </c>
      <c r="V741" s="74">
        <v>177.32</v>
      </c>
      <c r="W741" s="74">
        <v>177.32</v>
      </c>
      <c r="X741" s="74">
        <v>177.32</v>
      </c>
      <c r="Y741" s="81">
        <v>177.32</v>
      </c>
    </row>
    <row r="742" spans="1:25" s="62" customFormat="1" ht="18.75" hidden="1" customHeight="1" outlineLevel="1" x14ac:dyDescent="0.2">
      <c r="A742" s="54" t="s">
        <v>10</v>
      </c>
      <c r="B742" s="76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Q742" s="74"/>
      <c r="R742" s="74"/>
      <c r="S742" s="74"/>
      <c r="T742" s="74"/>
      <c r="U742" s="74"/>
      <c r="V742" s="74"/>
      <c r="W742" s="74"/>
      <c r="X742" s="74"/>
      <c r="Y742" s="81"/>
    </row>
    <row r="743" spans="1:25" s="62" customFormat="1" ht="18.75" hidden="1" customHeight="1" outlineLevel="1" thickBot="1" x14ac:dyDescent="0.25">
      <c r="A743" s="161" t="s">
        <v>11</v>
      </c>
      <c r="B743" s="77">
        <v>2.496</v>
      </c>
      <c r="C743" s="75">
        <v>2.496</v>
      </c>
      <c r="D743" s="75">
        <v>2.496</v>
      </c>
      <c r="E743" s="75">
        <v>2.496</v>
      </c>
      <c r="F743" s="75">
        <v>2.496</v>
      </c>
      <c r="G743" s="75">
        <v>2.496</v>
      </c>
      <c r="H743" s="75">
        <v>2.496</v>
      </c>
      <c r="I743" s="75">
        <v>2.496</v>
      </c>
      <c r="J743" s="75">
        <v>2.496</v>
      </c>
      <c r="K743" s="75">
        <v>2.496</v>
      </c>
      <c r="L743" s="75">
        <v>2.496</v>
      </c>
      <c r="M743" s="75">
        <v>2.496</v>
      </c>
      <c r="N743" s="75">
        <v>2.496</v>
      </c>
      <c r="O743" s="75">
        <v>2.496</v>
      </c>
      <c r="P743" s="75">
        <v>2.496</v>
      </c>
      <c r="Q743" s="75">
        <v>2.496</v>
      </c>
      <c r="R743" s="75">
        <v>2.496</v>
      </c>
      <c r="S743" s="75">
        <v>2.496</v>
      </c>
      <c r="T743" s="75">
        <v>2.496</v>
      </c>
      <c r="U743" s="75">
        <v>2.496</v>
      </c>
      <c r="V743" s="75">
        <v>2.496</v>
      </c>
      <c r="W743" s="75">
        <v>2.496</v>
      </c>
      <c r="X743" s="75">
        <v>2.496</v>
      </c>
      <c r="Y743" s="82">
        <v>2.496</v>
      </c>
    </row>
    <row r="744" spans="1:25" s="62" customFormat="1" ht="18.75" customHeight="1" collapsed="1" thickBot="1" x14ac:dyDescent="0.25">
      <c r="A744" s="100">
        <v>21</v>
      </c>
      <c r="B744" s="101">
        <f t="shared" ref="B744:Y744" si="256">SUM(B745:B748)</f>
        <v>874.32599999999991</v>
      </c>
      <c r="C744" s="102">
        <f t="shared" si="256"/>
        <v>858.12599999999986</v>
      </c>
      <c r="D744" s="102">
        <f t="shared" si="256"/>
        <v>859.92600000000004</v>
      </c>
      <c r="E744" s="103">
        <f t="shared" si="256"/>
        <v>871.726</v>
      </c>
      <c r="F744" s="103">
        <f t="shared" si="256"/>
        <v>874.14600000000007</v>
      </c>
      <c r="G744" s="103">
        <f t="shared" si="256"/>
        <v>869.78599999999994</v>
      </c>
      <c r="H744" s="103">
        <f t="shared" si="256"/>
        <v>872.41600000000005</v>
      </c>
      <c r="I744" s="103">
        <f t="shared" si="256"/>
        <v>861.11599999999987</v>
      </c>
      <c r="J744" s="103">
        <f t="shared" si="256"/>
        <v>858.15600000000006</v>
      </c>
      <c r="K744" s="104">
        <f t="shared" si="256"/>
        <v>860.25599999999997</v>
      </c>
      <c r="L744" s="103">
        <f t="shared" si="256"/>
        <v>863.70600000000002</v>
      </c>
      <c r="M744" s="105">
        <f t="shared" si="256"/>
        <v>865.21600000000001</v>
      </c>
      <c r="N744" s="104">
        <f t="shared" si="256"/>
        <v>874.71600000000001</v>
      </c>
      <c r="O744" s="103">
        <f t="shared" si="256"/>
        <v>856.35599999999988</v>
      </c>
      <c r="P744" s="105">
        <f t="shared" si="256"/>
        <v>864.09599999999989</v>
      </c>
      <c r="Q744" s="106">
        <f t="shared" si="256"/>
        <v>875.81599999999992</v>
      </c>
      <c r="R744" s="103">
        <f t="shared" si="256"/>
        <v>885.21600000000001</v>
      </c>
      <c r="S744" s="106">
        <f t="shared" si="256"/>
        <v>890.79599999999994</v>
      </c>
      <c r="T744" s="103">
        <f t="shared" si="256"/>
        <v>880.38600000000008</v>
      </c>
      <c r="U744" s="102">
        <f t="shared" si="256"/>
        <v>871.02599999999995</v>
      </c>
      <c r="V744" s="102">
        <f t="shared" si="256"/>
        <v>872.99599999999998</v>
      </c>
      <c r="W744" s="102">
        <f t="shared" si="256"/>
        <v>882.02599999999995</v>
      </c>
      <c r="X744" s="102">
        <f t="shared" si="256"/>
        <v>888.02599999999995</v>
      </c>
      <c r="Y744" s="107">
        <f t="shared" si="256"/>
        <v>880.8359999999999</v>
      </c>
    </row>
    <row r="745" spans="1:25" s="62" customFormat="1" ht="18.75" hidden="1" customHeight="1" outlineLevel="1" x14ac:dyDescent="0.2">
      <c r="A745" s="160" t="s">
        <v>8</v>
      </c>
      <c r="B745" s="76">
        <f>B111</f>
        <v>694.51</v>
      </c>
      <c r="C745" s="71">
        <f t="shared" ref="C745:Y745" si="257">C111</f>
        <v>678.31</v>
      </c>
      <c r="D745" s="71">
        <f t="shared" si="257"/>
        <v>680.11</v>
      </c>
      <c r="E745" s="72">
        <f t="shared" si="257"/>
        <v>691.91</v>
      </c>
      <c r="F745" s="71">
        <f t="shared" si="257"/>
        <v>694.33</v>
      </c>
      <c r="G745" s="71">
        <f t="shared" si="257"/>
        <v>689.97</v>
      </c>
      <c r="H745" s="71">
        <f t="shared" si="257"/>
        <v>692.6</v>
      </c>
      <c r="I745" s="71">
        <f t="shared" si="257"/>
        <v>681.3</v>
      </c>
      <c r="J745" s="73">
        <f t="shared" si="257"/>
        <v>678.34</v>
      </c>
      <c r="K745" s="71">
        <f t="shared" si="257"/>
        <v>680.44</v>
      </c>
      <c r="L745" s="71">
        <f t="shared" si="257"/>
        <v>683.89</v>
      </c>
      <c r="M745" s="71">
        <f t="shared" si="257"/>
        <v>685.4</v>
      </c>
      <c r="N745" s="71">
        <f t="shared" si="257"/>
        <v>694.9</v>
      </c>
      <c r="O745" s="71">
        <f t="shared" si="257"/>
        <v>676.54</v>
      </c>
      <c r="P745" s="71">
        <f t="shared" si="257"/>
        <v>684.28</v>
      </c>
      <c r="Q745" s="71">
        <f t="shared" si="257"/>
        <v>696</v>
      </c>
      <c r="R745" s="71">
        <f t="shared" si="257"/>
        <v>705.4</v>
      </c>
      <c r="S745" s="71">
        <f t="shared" si="257"/>
        <v>710.98</v>
      </c>
      <c r="T745" s="71">
        <f t="shared" si="257"/>
        <v>700.57</v>
      </c>
      <c r="U745" s="71">
        <f t="shared" si="257"/>
        <v>691.21</v>
      </c>
      <c r="V745" s="71">
        <f t="shared" si="257"/>
        <v>693.18</v>
      </c>
      <c r="W745" s="71">
        <f t="shared" si="257"/>
        <v>702.21</v>
      </c>
      <c r="X745" s="71">
        <f t="shared" si="257"/>
        <v>708.21</v>
      </c>
      <c r="Y745" s="79">
        <f t="shared" si="257"/>
        <v>701.02</v>
      </c>
    </row>
    <row r="746" spans="1:25" s="62" customFormat="1" ht="18.75" hidden="1" customHeight="1" outlineLevel="1" x14ac:dyDescent="0.2">
      <c r="A746" s="53" t="s">
        <v>9</v>
      </c>
      <c r="B746" s="76">
        <v>177.32</v>
      </c>
      <c r="C746" s="74">
        <v>177.32</v>
      </c>
      <c r="D746" s="74">
        <v>177.32</v>
      </c>
      <c r="E746" s="74">
        <v>177.32</v>
      </c>
      <c r="F746" s="74">
        <v>177.32</v>
      </c>
      <c r="G746" s="74">
        <v>177.32</v>
      </c>
      <c r="H746" s="74">
        <v>177.32</v>
      </c>
      <c r="I746" s="74">
        <v>177.32</v>
      </c>
      <c r="J746" s="74">
        <v>177.32</v>
      </c>
      <c r="K746" s="74">
        <v>177.32</v>
      </c>
      <c r="L746" s="74">
        <v>177.32</v>
      </c>
      <c r="M746" s="74">
        <v>177.32</v>
      </c>
      <c r="N746" s="74">
        <v>177.32</v>
      </c>
      <c r="O746" s="74">
        <v>177.32</v>
      </c>
      <c r="P746" s="74">
        <v>177.32</v>
      </c>
      <c r="Q746" s="74">
        <v>177.32</v>
      </c>
      <c r="R746" s="74">
        <v>177.32</v>
      </c>
      <c r="S746" s="74">
        <v>177.32</v>
      </c>
      <c r="T746" s="74">
        <v>177.32</v>
      </c>
      <c r="U746" s="74">
        <v>177.32</v>
      </c>
      <c r="V746" s="74">
        <v>177.32</v>
      </c>
      <c r="W746" s="74">
        <v>177.32</v>
      </c>
      <c r="X746" s="74">
        <v>177.32</v>
      </c>
      <c r="Y746" s="81">
        <v>177.32</v>
      </c>
    </row>
    <row r="747" spans="1:25" s="62" customFormat="1" ht="18.75" hidden="1" customHeight="1" outlineLevel="1" x14ac:dyDescent="0.2">
      <c r="A747" s="54" t="s">
        <v>10</v>
      </c>
      <c r="B747" s="76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Q747" s="74"/>
      <c r="R747" s="74"/>
      <c r="S747" s="74"/>
      <c r="T747" s="74"/>
      <c r="U747" s="74"/>
      <c r="V747" s="74"/>
      <c r="W747" s="74"/>
      <c r="X747" s="74"/>
      <c r="Y747" s="81"/>
    </row>
    <row r="748" spans="1:25" s="62" customFormat="1" ht="18.75" hidden="1" customHeight="1" outlineLevel="1" thickBot="1" x14ac:dyDescent="0.25">
      <c r="A748" s="161" t="s">
        <v>11</v>
      </c>
      <c r="B748" s="77">
        <v>2.496</v>
      </c>
      <c r="C748" s="75">
        <v>2.496</v>
      </c>
      <c r="D748" s="75">
        <v>2.496</v>
      </c>
      <c r="E748" s="75">
        <v>2.496</v>
      </c>
      <c r="F748" s="75">
        <v>2.496</v>
      </c>
      <c r="G748" s="75">
        <v>2.496</v>
      </c>
      <c r="H748" s="75">
        <v>2.496</v>
      </c>
      <c r="I748" s="75">
        <v>2.496</v>
      </c>
      <c r="J748" s="75">
        <v>2.496</v>
      </c>
      <c r="K748" s="75">
        <v>2.496</v>
      </c>
      <c r="L748" s="75">
        <v>2.496</v>
      </c>
      <c r="M748" s="75">
        <v>2.496</v>
      </c>
      <c r="N748" s="75">
        <v>2.496</v>
      </c>
      <c r="O748" s="75">
        <v>2.496</v>
      </c>
      <c r="P748" s="75">
        <v>2.496</v>
      </c>
      <c r="Q748" s="75">
        <v>2.496</v>
      </c>
      <c r="R748" s="75">
        <v>2.496</v>
      </c>
      <c r="S748" s="75">
        <v>2.496</v>
      </c>
      <c r="T748" s="75">
        <v>2.496</v>
      </c>
      <c r="U748" s="75">
        <v>2.496</v>
      </c>
      <c r="V748" s="75">
        <v>2.496</v>
      </c>
      <c r="W748" s="75">
        <v>2.496</v>
      </c>
      <c r="X748" s="75">
        <v>2.496</v>
      </c>
      <c r="Y748" s="82">
        <v>2.496</v>
      </c>
    </row>
    <row r="749" spans="1:25" s="62" customFormat="1" ht="18.75" customHeight="1" collapsed="1" thickBot="1" x14ac:dyDescent="0.25">
      <c r="A749" s="109">
        <v>22</v>
      </c>
      <c r="B749" s="101">
        <f t="shared" ref="B749:Y749" si="258">SUM(B750:B753)</f>
        <v>907.49599999999998</v>
      </c>
      <c r="C749" s="102">
        <f t="shared" si="258"/>
        <v>883.14600000000007</v>
      </c>
      <c r="D749" s="102">
        <f t="shared" si="258"/>
        <v>901.75599999999997</v>
      </c>
      <c r="E749" s="103">
        <f t="shared" si="258"/>
        <v>907.86599999999987</v>
      </c>
      <c r="F749" s="103">
        <f t="shared" si="258"/>
        <v>906.15600000000006</v>
      </c>
      <c r="G749" s="103">
        <f t="shared" si="258"/>
        <v>905.39600000000007</v>
      </c>
      <c r="H749" s="103">
        <f t="shared" si="258"/>
        <v>906.8359999999999</v>
      </c>
      <c r="I749" s="103">
        <f t="shared" si="258"/>
        <v>896.50599999999997</v>
      </c>
      <c r="J749" s="103">
        <f t="shared" si="258"/>
        <v>899.34599999999989</v>
      </c>
      <c r="K749" s="104">
        <f t="shared" si="258"/>
        <v>911.06599999999992</v>
      </c>
      <c r="L749" s="103">
        <f t="shared" si="258"/>
        <v>908.32599999999991</v>
      </c>
      <c r="M749" s="105">
        <f t="shared" si="258"/>
        <v>907.96600000000001</v>
      </c>
      <c r="N749" s="104">
        <f t="shared" si="258"/>
        <v>908.69600000000003</v>
      </c>
      <c r="O749" s="103">
        <f t="shared" si="258"/>
        <v>886.90600000000006</v>
      </c>
      <c r="P749" s="105">
        <f t="shared" si="258"/>
        <v>888.8359999999999</v>
      </c>
      <c r="Q749" s="106">
        <f t="shared" si="258"/>
        <v>899.44600000000003</v>
      </c>
      <c r="R749" s="103">
        <f t="shared" si="258"/>
        <v>907.89600000000007</v>
      </c>
      <c r="S749" s="106">
        <f t="shared" si="258"/>
        <v>914.57599999999991</v>
      </c>
      <c r="T749" s="103">
        <f t="shared" si="258"/>
        <v>907.55599999999993</v>
      </c>
      <c r="U749" s="102">
        <f t="shared" si="258"/>
        <v>903.54599999999994</v>
      </c>
      <c r="V749" s="102">
        <f t="shared" si="258"/>
        <v>906.16600000000005</v>
      </c>
      <c r="W749" s="102">
        <f t="shared" si="258"/>
        <v>907.84599999999989</v>
      </c>
      <c r="X749" s="102">
        <f t="shared" si="258"/>
        <v>909.81599999999992</v>
      </c>
      <c r="Y749" s="107">
        <f t="shared" si="258"/>
        <v>915.75599999999997</v>
      </c>
    </row>
    <row r="750" spans="1:25" s="62" customFormat="1" ht="18.75" hidden="1" customHeight="1" outlineLevel="1" x14ac:dyDescent="0.2">
      <c r="A750" s="160" t="s">
        <v>8</v>
      </c>
      <c r="B750" s="76">
        <f>B116</f>
        <v>727.68</v>
      </c>
      <c r="C750" s="71">
        <f t="shared" ref="C750:Y750" si="259">C116</f>
        <v>703.33</v>
      </c>
      <c r="D750" s="71">
        <f t="shared" si="259"/>
        <v>721.94</v>
      </c>
      <c r="E750" s="72">
        <f t="shared" si="259"/>
        <v>728.05</v>
      </c>
      <c r="F750" s="71">
        <f t="shared" si="259"/>
        <v>726.34</v>
      </c>
      <c r="G750" s="71">
        <f t="shared" si="259"/>
        <v>725.58</v>
      </c>
      <c r="H750" s="71">
        <f t="shared" si="259"/>
        <v>727.02</v>
      </c>
      <c r="I750" s="71">
        <f t="shared" si="259"/>
        <v>716.69</v>
      </c>
      <c r="J750" s="73">
        <f t="shared" si="259"/>
        <v>719.53</v>
      </c>
      <c r="K750" s="71">
        <f t="shared" si="259"/>
        <v>731.25</v>
      </c>
      <c r="L750" s="71">
        <f t="shared" si="259"/>
        <v>728.51</v>
      </c>
      <c r="M750" s="71">
        <f t="shared" si="259"/>
        <v>728.15</v>
      </c>
      <c r="N750" s="71">
        <f t="shared" si="259"/>
        <v>728.88</v>
      </c>
      <c r="O750" s="71">
        <f t="shared" si="259"/>
        <v>707.09</v>
      </c>
      <c r="P750" s="71">
        <f t="shared" si="259"/>
        <v>709.02</v>
      </c>
      <c r="Q750" s="71">
        <f t="shared" si="259"/>
        <v>719.63</v>
      </c>
      <c r="R750" s="71">
        <f t="shared" si="259"/>
        <v>728.08</v>
      </c>
      <c r="S750" s="71">
        <f t="shared" si="259"/>
        <v>734.76</v>
      </c>
      <c r="T750" s="71">
        <f t="shared" si="259"/>
        <v>727.74</v>
      </c>
      <c r="U750" s="71">
        <f t="shared" si="259"/>
        <v>723.73</v>
      </c>
      <c r="V750" s="71">
        <f t="shared" si="259"/>
        <v>726.35</v>
      </c>
      <c r="W750" s="71">
        <f t="shared" si="259"/>
        <v>728.03</v>
      </c>
      <c r="X750" s="71">
        <f t="shared" si="259"/>
        <v>730</v>
      </c>
      <c r="Y750" s="79">
        <f t="shared" si="259"/>
        <v>735.94</v>
      </c>
    </row>
    <row r="751" spans="1:25" s="62" customFormat="1" ht="18.75" hidden="1" customHeight="1" outlineLevel="1" x14ac:dyDescent="0.2">
      <c r="A751" s="53" t="s">
        <v>9</v>
      </c>
      <c r="B751" s="76">
        <v>177.32</v>
      </c>
      <c r="C751" s="74">
        <v>177.32</v>
      </c>
      <c r="D751" s="74">
        <v>177.32</v>
      </c>
      <c r="E751" s="74">
        <v>177.32</v>
      </c>
      <c r="F751" s="74">
        <v>177.32</v>
      </c>
      <c r="G751" s="74">
        <v>177.32</v>
      </c>
      <c r="H751" s="74">
        <v>177.32</v>
      </c>
      <c r="I751" s="74">
        <v>177.32</v>
      </c>
      <c r="J751" s="74">
        <v>177.32</v>
      </c>
      <c r="K751" s="74">
        <v>177.32</v>
      </c>
      <c r="L751" s="74">
        <v>177.32</v>
      </c>
      <c r="M751" s="74">
        <v>177.32</v>
      </c>
      <c r="N751" s="74">
        <v>177.32</v>
      </c>
      <c r="O751" s="74">
        <v>177.32</v>
      </c>
      <c r="P751" s="74">
        <v>177.32</v>
      </c>
      <c r="Q751" s="74">
        <v>177.32</v>
      </c>
      <c r="R751" s="74">
        <v>177.32</v>
      </c>
      <c r="S751" s="74">
        <v>177.32</v>
      </c>
      <c r="T751" s="74">
        <v>177.32</v>
      </c>
      <c r="U751" s="74">
        <v>177.32</v>
      </c>
      <c r="V751" s="74">
        <v>177.32</v>
      </c>
      <c r="W751" s="74">
        <v>177.32</v>
      </c>
      <c r="X751" s="74">
        <v>177.32</v>
      </c>
      <c r="Y751" s="81">
        <v>177.32</v>
      </c>
    </row>
    <row r="752" spans="1:25" s="62" customFormat="1" ht="18.75" hidden="1" customHeight="1" outlineLevel="1" x14ac:dyDescent="0.2">
      <c r="A752" s="54" t="s">
        <v>10</v>
      </c>
      <c r="B752" s="76"/>
      <c r="C752" s="74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Q752" s="74"/>
      <c r="R752" s="74"/>
      <c r="S752" s="74"/>
      <c r="T752" s="74"/>
      <c r="U752" s="74"/>
      <c r="V752" s="74"/>
      <c r="W752" s="74"/>
      <c r="X752" s="74"/>
      <c r="Y752" s="81"/>
    </row>
    <row r="753" spans="1:25" s="62" customFormat="1" ht="18.75" hidden="1" customHeight="1" outlineLevel="1" thickBot="1" x14ac:dyDescent="0.25">
      <c r="A753" s="161" t="s">
        <v>11</v>
      </c>
      <c r="B753" s="77">
        <v>2.496</v>
      </c>
      <c r="C753" s="75">
        <v>2.496</v>
      </c>
      <c r="D753" s="75">
        <v>2.496</v>
      </c>
      <c r="E753" s="75">
        <v>2.496</v>
      </c>
      <c r="F753" s="75">
        <v>2.496</v>
      </c>
      <c r="G753" s="75">
        <v>2.496</v>
      </c>
      <c r="H753" s="75">
        <v>2.496</v>
      </c>
      <c r="I753" s="75">
        <v>2.496</v>
      </c>
      <c r="J753" s="75">
        <v>2.496</v>
      </c>
      <c r="K753" s="75">
        <v>2.496</v>
      </c>
      <c r="L753" s="75">
        <v>2.496</v>
      </c>
      <c r="M753" s="75">
        <v>2.496</v>
      </c>
      <c r="N753" s="75">
        <v>2.496</v>
      </c>
      <c r="O753" s="75">
        <v>2.496</v>
      </c>
      <c r="P753" s="75">
        <v>2.496</v>
      </c>
      <c r="Q753" s="75">
        <v>2.496</v>
      </c>
      <c r="R753" s="75">
        <v>2.496</v>
      </c>
      <c r="S753" s="75">
        <v>2.496</v>
      </c>
      <c r="T753" s="75">
        <v>2.496</v>
      </c>
      <c r="U753" s="75">
        <v>2.496</v>
      </c>
      <c r="V753" s="75">
        <v>2.496</v>
      </c>
      <c r="W753" s="75">
        <v>2.496</v>
      </c>
      <c r="X753" s="75">
        <v>2.496</v>
      </c>
      <c r="Y753" s="82">
        <v>2.496</v>
      </c>
    </row>
    <row r="754" spans="1:25" s="62" customFormat="1" ht="18.75" customHeight="1" collapsed="1" thickBot="1" x14ac:dyDescent="0.25">
      <c r="A754" s="100">
        <v>23</v>
      </c>
      <c r="B754" s="101">
        <f t="shared" ref="B754:Y754" si="260">SUM(B755:B758)</f>
        <v>876.77599999999995</v>
      </c>
      <c r="C754" s="102">
        <f t="shared" si="260"/>
        <v>855.93600000000004</v>
      </c>
      <c r="D754" s="102">
        <f t="shared" si="260"/>
        <v>862.66600000000005</v>
      </c>
      <c r="E754" s="103">
        <f t="shared" si="260"/>
        <v>871.07599999999991</v>
      </c>
      <c r="F754" s="103">
        <f t="shared" si="260"/>
        <v>862.13600000000008</v>
      </c>
      <c r="G754" s="103">
        <f t="shared" si="260"/>
        <v>861.23599999999999</v>
      </c>
      <c r="H754" s="103">
        <f t="shared" si="260"/>
        <v>861.44600000000003</v>
      </c>
      <c r="I754" s="103">
        <f t="shared" si="260"/>
        <v>851.45600000000002</v>
      </c>
      <c r="J754" s="103">
        <f t="shared" si="260"/>
        <v>856.5859999999999</v>
      </c>
      <c r="K754" s="104">
        <f t="shared" si="260"/>
        <v>864.59599999999989</v>
      </c>
      <c r="L754" s="103">
        <f t="shared" si="260"/>
        <v>868.57599999999991</v>
      </c>
      <c r="M754" s="105">
        <f t="shared" si="260"/>
        <v>871.77599999999995</v>
      </c>
      <c r="N754" s="104">
        <f t="shared" si="260"/>
        <v>865.68600000000004</v>
      </c>
      <c r="O754" s="103">
        <f t="shared" si="260"/>
        <v>850.94600000000003</v>
      </c>
      <c r="P754" s="105">
        <f t="shared" si="260"/>
        <v>857.02599999999995</v>
      </c>
      <c r="Q754" s="106">
        <f t="shared" si="260"/>
        <v>873.79599999999994</v>
      </c>
      <c r="R754" s="103">
        <f t="shared" si="260"/>
        <v>888.04599999999994</v>
      </c>
      <c r="S754" s="106">
        <f t="shared" si="260"/>
        <v>886.65600000000006</v>
      </c>
      <c r="T754" s="103">
        <f t="shared" si="260"/>
        <v>877.8359999999999</v>
      </c>
      <c r="U754" s="102">
        <f t="shared" si="260"/>
        <v>868.95600000000002</v>
      </c>
      <c r="V754" s="102">
        <f t="shared" si="260"/>
        <v>876.51599999999996</v>
      </c>
      <c r="W754" s="102">
        <f t="shared" si="260"/>
        <v>877.46600000000001</v>
      </c>
      <c r="X754" s="102">
        <f t="shared" si="260"/>
        <v>876.92600000000004</v>
      </c>
      <c r="Y754" s="107">
        <f t="shared" si="260"/>
        <v>870.92600000000004</v>
      </c>
    </row>
    <row r="755" spans="1:25" s="62" customFormat="1" ht="18.75" hidden="1" customHeight="1" outlineLevel="1" x14ac:dyDescent="0.2">
      <c r="A755" s="160" t="s">
        <v>8</v>
      </c>
      <c r="B755" s="76">
        <f>B121</f>
        <v>696.96</v>
      </c>
      <c r="C755" s="71">
        <f t="shared" ref="C755:Y755" si="261">C121</f>
        <v>676.12</v>
      </c>
      <c r="D755" s="71">
        <f t="shared" si="261"/>
        <v>682.85</v>
      </c>
      <c r="E755" s="72">
        <f t="shared" si="261"/>
        <v>691.26</v>
      </c>
      <c r="F755" s="71">
        <f t="shared" si="261"/>
        <v>682.32</v>
      </c>
      <c r="G755" s="71">
        <f t="shared" si="261"/>
        <v>681.42</v>
      </c>
      <c r="H755" s="71">
        <f t="shared" si="261"/>
        <v>681.63</v>
      </c>
      <c r="I755" s="71">
        <f t="shared" si="261"/>
        <v>671.64</v>
      </c>
      <c r="J755" s="73">
        <f t="shared" si="261"/>
        <v>676.77</v>
      </c>
      <c r="K755" s="71">
        <f t="shared" si="261"/>
        <v>684.78</v>
      </c>
      <c r="L755" s="71">
        <f t="shared" si="261"/>
        <v>688.76</v>
      </c>
      <c r="M755" s="71">
        <f t="shared" si="261"/>
        <v>691.96</v>
      </c>
      <c r="N755" s="71">
        <f t="shared" si="261"/>
        <v>685.87</v>
      </c>
      <c r="O755" s="71">
        <f t="shared" si="261"/>
        <v>671.13</v>
      </c>
      <c r="P755" s="71">
        <f t="shared" si="261"/>
        <v>677.21</v>
      </c>
      <c r="Q755" s="71">
        <f t="shared" si="261"/>
        <v>693.98</v>
      </c>
      <c r="R755" s="71">
        <f t="shared" si="261"/>
        <v>708.23</v>
      </c>
      <c r="S755" s="71">
        <f t="shared" si="261"/>
        <v>706.84</v>
      </c>
      <c r="T755" s="71">
        <f t="shared" si="261"/>
        <v>698.02</v>
      </c>
      <c r="U755" s="71">
        <f t="shared" si="261"/>
        <v>689.14</v>
      </c>
      <c r="V755" s="71">
        <f t="shared" si="261"/>
        <v>696.7</v>
      </c>
      <c r="W755" s="71">
        <f t="shared" si="261"/>
        <v>697.65</v>
      </c>
      <c r="X755" s="71">
        <f t="shared" si="261"/>
        <v>697.11</v>
      </c>
      <c r="Y755" s="79">
        <f t="shared" si="261"/>
        <v>691.11</v>
      </c>
    </row>
    <row r="756" spans="1:25" s="62" customFormat="1" ht="18.75" hidden="1" customHeight="1" outlineLevel="1" x14ac:dyDescent="0.2">
      <c r="A756" s="53" t="s">
        <v>9</v>
      </c>
      <c r="B756" s="76">
        <v>177.32</v>
      </c>
      <c r="C756" s="74">
        <v>177.32</v>
      </c>
      <c r="D756" s="74">
        <v>177.32</v>
      </c>
      <c r="E756" s="74">
        <v>177.32</v>
      </c>
      <c r="F756" s="74">
        <v>177.32</v>
      </c>
      <c r="G756" s="74">
        <v>177.32</v>
      </c>
      <c r="H756" s="74">
        <v>177.32</v>
      </c>
      <c r="I756" s="74">
        <v>177.32</v>
      </c>
      <c r="J756" s="74">
        <v>177.32</v>
      </c>
      <c r="K756" s="74">
        <v>177.32</v>
      </c>
      <c r="L756" s="74">
        <v>177.32</v>
      </c>
      <c r="M756" s="74">
        <v>177.32</v>
      </c>
      <c r="N756" s="74">
        <v>177.32</v>
      </c>
      <c r="O756" s="74">
        <v>177.32</v>
      </c>
      <c r="P756" s="74">
        <v>177.32</v>
      </c>
      <c r="Q756" s="74">
        <v>177.32</v>
      </c>
      <c r="R756" s="74">
        <v>177.32</v>
      </c>
      <c r="S756" s="74">
        <v>177.32</v>
      </c>
      <c r="T756" s="74">
        <v>177.32</v>
      </c>
      <c r="U756" s="74">
        <v>177.32</v>
      </c>
      <c r="V756" s="74">
        <v>177.32</v>
      </c>
      <c r="W756" s="74">
        <v>177.32</v>
      </c>
      <c r="X756" s="74">
        <v>177.32</v>
      </c>
      <c r="Y756" s="81">
        <v>177.32</v>
      </c>
    </row>
    <row r="757" spans="1:25" s="62" customFormat="1" ht="18.75" hidden="1" customHeight="1" outlineLevel="1" x14ac:dyDescent="0.2">
      <c r="A757" s="54" t="s">
        <v>10</v>
      </c>
      <c r="B757" s="76"/>
      <c r="C757" s="74"/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Q757" s="74"/>
      <c r="R757" s="74"/>
      <c r="S757" s="74"/>
      <c r="T757" s="74"/>
      <c r="U757" s="74"/>
      <c r="V757" s="74"/>
      <c r="W757" s="74"/>
      <c r="X757" s="74"/>
      <c r="Y757" s="81"/>
    </row>
    <row r="758" spans="1:25" s="62" customFormat="1" ht="18.75" hidden="1" customHeight="1" outlineLevel="1" thickBot="1" x14ac:dyDescent="0.25">
      <c r="A758" s="161" t="s">
        <v>11</v>
      </c>
      <c r="B758" s="77">
        <v>2.496</v>
      </c>
      <c r="C758" s="75">
        <v>2.496</v>
      </c>
      <c r="D758" s="75">
        <v>2.496</v>
      </c>
      <c r="E758" s="75">
        <v>2.496</v>
      </c>
      <c r="F758" s="75">
        <v>2.496</v>
      </c>
      <c r="G758" s="75">
        <v>2.496</v>
      </c>
      <c r="H758" s="75">
        <v>2.496</v>
      </c>
      <c r="I758" s="75">
        <v>2.496</v>
      </c>
      <c r="J758" s="75">
        <v>2.496</v>
      </c>
      <c r="K758" s="75">
        <v>2.496</v>
      </c>
      <c r="L758" s="75">
        <v>2.496</v>
      </c>
      <c r="M758" s="75">
        <v>2.496</v>
      </c>
      <c r="N758" s="75">
        <v>2.496</v>
      </c>
      <c r="O758" s="75">
        <v>2.496</v>
      </c>
      <c r="P758" s="75">
        <v>2.496</v>
      </c>
      <c r="Q758" s="75">
        <v>2.496</v>
      </c>
      <c r="R758" s="75">
        <v>2.496</v>
      </c>
      <c r="S758" s="75">
        <v>2.496</v>
      </c>
      <c r="T758" s="75">
        <v>2.496</v>
      </c>
      <c r="U758" s="75">
        <v>2.496</v>
      </c>
      <c r="V758" s="75">
        <v>2.496</v>
      </c>
      <c r="W758" s="75">
        <v>2.496</v>
      </c>
      <c r="X758" s="75">
        <v>2.496</v>
      </c>
      <c r="Y758" s="82">
        <v>2.496</v>
      </c>
    </row>
    <row r="759" spans="1:25" s="62" customFormat="1" ht="18.75" customHeight="1" collapsed="1" thickBot="1" x14ac:dyDescent="0.25">
      <c r="A759" s="111">
        <v>24</v>
      </c>
      <c r="B759" s="101">
        <f t="shared" ref="B759:Y759" si="262">SUM(B760:B763)</f>
        <v>881.24599999999998</v>
      </c>
      <c r="C759" s="102">
        <f t="shared" si="262"/>
        <v>861.41600000000005</v>
      </c>
      <c r="D759" s="102">
        <f t="shared" si="262"/>
        <v>856.17600000000004</v>
      </c>
      <c r="E759" s="103">
        <f t="shared" si="262"/>
        <v>767.68600000000004</v>
      </c>
      <c r="F759" s="103">
        <f t="shared" si="262"/>
        <v>179.816</v>
      </c>
      <c r="G759" s="103">
        <f t="shared" si="262"/>
        <v>179.816</v>
      </c>
      <c r="H759" s="103">
        <f t="shared" si="262"/>
        <v>179.816</v>
      </c>
      <c r="I759" s="103">
        <f t="shared" si="262"/>
        <v>179.816</v>
      </c>
      <c r="J759" s="103">
        <f t="shared" si="262"/>
        <v>179.816</v>
      </c>
      <c r="K759" s="104">
        <f t="shared" si="262"/>
        <v>179.816</v>
      </c>
      <c r="L759" s="103">
        <f t="shared" si="262"/>
        <v>179.816</v>
      </c>
      <c r="M759" s="105">
        <f t="shared" si="262"/>
        <v>179.816</v>
      </c>
      <c r="N759" s="104">
        <f t="shared" si="262"/>
        <v>179.816</v>
      </c>
      <c r="O759" s="103">
        <f t="shared" si="262"/>
        <v>179.816</v>
      </c>
      <c r="P759" s="105">
        <f t="shared" si="262"/>
        <v>179.816</v>
      </c>
      <c r="Q759" s="106">
        <f t="shared" si="262"/>
        <v>832.30599999999993</v>
      </c>
      <c r="R759" s="103">
        <f t="shared" si="262"/>
        <v>868.28599999999994</v>
      </c>
      <c r="S759" s="106">
        <f t="shared" si="262"/>
        <v>876.76599999999996</v>
      </c>
      <c r="T759" s="103">
        <f t="shared" si="262"/>
        <v>878.26599999999996</v>
      </c>
      <c r="U759" s="102">
        <f t="shared" si="262"/>
        <v>872.03599999999994</v>
      </c>
      <c r="V759" s="102">
        <f t="shared" si="262"/>
        <v>877.54599999999994</v>
      </c>
      <c r="W759" s="102">
        <f t="shared" si="262"/>
        <v>878.35599999999988</v>
      </c>
      <c r="X759" s="102">
        <f t="shared" si="262"/>
        <v>876.30599999999993</v>
      </c>
      <c r="Y759" s="107">
        <f t="shared" si="262"/>
        <v>871.20600000000002</v>
      </c>
    </row>
    <row r="760" spans="1:25" s="62" customFormat="1" ht="18.75" hidden="1" customHeight="1" outlineLevel="1" x14ac:dyDescent="0.2">
      <c r="A760" s="160" t="s">
        <v>8</v>
      </c>
      <c r="B760" s="76">
        <f>B126</f>
        <v>701.43</v>
      </c>
      <c r="C760" s="71">
        <f t="shared" ref="C760:Y760" si="263">C126</f>
        <v>681.6</v>
      </c>
      <c r="D760" s="71">
        <f t="shared" si="263"/>
        <v>676.36</v>
      </c>
      <c r="E760" s="72">
        <f t="shared" si="263"/>
        <v>587.87</v>
      </c>
      <c r="F760" s="71" t="str">
        <f t="shared" si="263"/>
        <v>0</v>
      </c>
      <c r="G760" s="71" t="str">
        <f t="shared" si="263"/>
        <v>0</v>
      </c>
      <c r="H760" s="71" t="str">
        <f t="shared" si="263"/>
        <v>0</v>
      </c>
      <c r="I760" s="71" t="str">
        <f t="shared" si="263"/>
        <v>0</v>
      </c>
      <c r="J760" s="73" t="str">
        <f t="shared" si="263"/>
        <v>0</v>
      </c>
      <c r="K760" s="71" t="str">
        <f t="shared" si="263"/>
        <v>0</v>
      </c>
      <c r="L760" s="71" t="str">
        <f t="shared" si="263"/>
        <v>0</v>
      </c>
      <c r="M760" s="71" t="str">
        <f t="shared" si="263"/>
        <v>0</v>
      </c>
      <c r="N760" s="71" t="str">
        <f t="shared" si="263"/>
        <v>0</v>
      </c>
      <c r="O760" s="71" t="str">
        <f t="shared" si="263"/>
        <v>0</v>
      </c>
      <c r="P760" s="71" t="str">
        <f t="shared" si="263"/>
        <v>0</v>
      </c>
      <c r="Q760" s="71">
        <f t="shared" si="263"/>
        <v>652.49</v>
      </c>
      <c r="R760" s="71">
        <f t="shared" si="263"/>
        <v>688.47</v>
      </c>
      <c r="S760" s="71">
        <f t="shared" si="263"/>
        <v>696.95</v>
      </c>
      <c r="T760" s="71">
        <f t="shared" si="263"/>
        <v>698.45</v>
      </c>
      <c r="U760" s="71">
        <f t="shared" si="263"/>
        <v>692.22</v>
      </c>
      <c r="V760" s="71">
        <f t="shared" si="263"/>
        <v>697.73</v>
      </c>
      <c r="W760" s="71">
        <f t="shared" si="263"/>
        <v>698.54</v>
      </c>
      <c r="X760" s="71">
        <f t="shared" si="263"/>
        <v>696.49</v>
      </c>
      <c r="Y760" s="79">
        <f t="shared" si="263"/>
        <v>691.39</v>
      </c>
    </row>
    <row r="761" spans="1:25" s="62" customFormat="1" ht="18.75" hidden="1" customHeight="1" outlineLevel="1" x14ac:dyDescent="0.2">
      <c r="A761" s="53" t="s">
        <v>9</v>
      </c>
      <c r="B761" s="76">
        <v>177.32</v>
      </c>
      <c r="C761" s="74">
        <v>177.32</v>
      </c>
      <c r="D761" s="74">
        <v>177.32</v>
      </c>
      <c r="E761" s="74">
        <v>177.32</v>
      </c>
      <c r="F761" s="74">
        <v>177.32</v>
      </c>
      <c r="G761" s="74">
        <v>177.32</v>
      </c>
      <c r="H761" s="74">
        <v>177.32</v>
      </c>
      <c r="I761" s="74">
        <v>177.32</v>
      </c>
      <c r="J761" s="74">
        <v>177.32</v>
      </c>
      <c r="K761" s="74">
        <v>177.32</v>
      </c>
      <c r="L761" s="74">
        <v>177.32</v>
      </c>
      <c r="M761" s="74">
        <v>177.32</v>
      </c>
      <c r="N761" s="74">
        <v>177.32</v>
      </c>
      <c r="O761" s="74">
        <v>177.32</v>
      </c>
      <c r="P761" s="74">
        <v>177.32</v>
      </c>
      <c r="Q761" s="74">
        <v>177.32</v>
      </c>
      <c r="R761" s="74">
        <v>177.32</v>
      </c>
      <c r="S761" s="74">
        <v>177.32</v>
      </c>
      <c r="T761" s="74">
        <v>177.32</v>
      </c>
      <c r="U761" s="74">
        <v>177.32</v>
      </c>
      <c r="V761" s="74">
        <v>177.32</v>
      </c>
      <c r="W761" s="74">
        <v>177.32</v>
      </c>
      <c r="X761" s="74">
        <v>177.32</v>
      </c>
      <c r="Y761" s="81">
        <v>177.32</v>
      </c>
    </row>
    <row r="762" spans="1:25" s="62" customFormat="1" ht="18.75" hidden="1" customHeight="1" outlineLevel="1" x14ac:dyDescent="0.2">
      <c r="A762" s="54" t="s">
        <v>10</v>
      </c>
      <c r="B762" s="76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Q762" s="74"/>
      <c r="R762" s="74"/>
      <c r="S762" s="74"/>
      <c r="T762" s="74"/>
      <c r="U762" s="74"/>
      <c r="V762" s="74"/>
      <c r="W762" s="74"/>
      <c r="X762" s="74"/>
      <c r="Y762" s="81"/>
    </row>
    <row r="763" spans="1:25" s="62" customFormat="1" ht="18.75" hidden="1" customHeight="1" outlineLevel="1" thickBot="1" x14ac:dyDescent="0.25">
      <c r="A763" s="161" t="s">
        <v>11</v>
      </c>
      <c r="B763" s="77">
        <v>2.496</v>
      </c>
      <c r="C763" s="75">
        <v>2.496</v>
      </c>
      <c r="D763" s="75">
        <v>2.496</v>
      </c>
      <c r="E763" s="75">
        <v>2.496</v>
      </c>
      <c r="F763" s="75">
        <v>2.496</v>
      </c>
      <c r="G763" s="75">
        <v>2.496</v>
      </c>
      <c r="H763" s="75">
        <v>2.496</v>
      </c>
      <c r="I763" s="75">
        <v>2.496</v>
      </c>
      <c r="J763" s="75">
        <v>2.496</v>
      </c>
      <c r="K763" s="75">
        <v>2.496</v>
      </c>
      <c r="L763" s="75">
        <v>2.496</v>
      </c>
      <c r="M763" s="75">
        <v>2.496</v>
      </c>
      <c r="N763" s="75">
        <v>2.496</v>
      </c>
      <c r="O763" s="75">
        <v>2.496</v>
      </c>
      <c r="P763" s="75">
        <v>2.496</v>
      </c>
      <c r="Q763" s="75">
        <v>2.496</v>
      </c>
      <c r="R763" s="75">
        <v>2.496</v>
      </c>
      <c r="S763" s="75">
        <v>2.496</v>
      </c>
      <c r="T763" s="75">
        <v>2.496</v>
      </c>
      <c r="U763" s="75">
        <v>2.496</v>
      </c>
      <c r="V763" s="75">
        <v>2.496</v>
      </c>
      <c r="W763" s="75">
        <v>2.496</v>
      </c>
      <c r="X763" s="75">
        <v>2.496</v>
      </c>
      <c r="Y763" s="82">
        <v>2.496</v>
      </c>
    </row>
    <row r="764" spans="1:25" s="62" customFormat="1" ht="18.75" customHeight="1" collapsed="1" thickBot="1" x14ac:dyDescent="0.25">
      <c r="A764" s="109">
        <v>25</v>
      </c>
      <c r="B764" s="101">
        <f t="shared" ref="B764:Y764" si="264">SUM(B765:B768)</f>
        <v>902.93600000000004</v>
      </c>
      <c r="C764" s="102">
        <f t="shared" si="264"/>
        <v>885.13600000000008</v>
      </c>
      <c r="D764" s="102">
        <f t="shared" si="264"/>
        <v>889.66600000000005</v>
      </c>
      <c r="E764" s="103">
        <f t="shared" si="264"/>
        <v>906.78599999999994</v>
      </c>
      <c r="F764" s="103">
        <f t="shared" si="264"/>
        <v>902.25599999999997</v>
      </c>
      <c r="G764" s="103">
        <f t="shared" si="264"/>
        <v>896.476</v>
      </c>
      <c r="H764" s="103">
        <f t="shared" si="264"/>
        <v>897.19600000000003</v>
      </c>
      <c r="I764" s="103">
        <f t="shared" si="264"/>
        <v>881.90600000000006</v>
      </c>
      <c r="J764" s="103">
        <f t="shared" si="264"/>
        <v>888.51599999999996</v>
      </c>
      <c r="K764" s="104">
        <f t="shared" si="264"/>
        <v>900.87599999999986</v>
      </c>
      <c r="L764" s="103">
        <f t="shared" si="264"/>
        <v>902.16600000000005</v>
      </c>
      <c r="M764" s="105">
        <f t="shared" si="264"/>
        <v>903.46600000000001</v>
      </c>
      <c r="N764" s="104">
        <f t="shared" si="264"/>
        <v>905.26599999999996</v>
      </c>
      <c r="O764" s="103">
        <f t="shared" si="264"/>
        <v>883.46600000000001</v>
      </c>
      <c r="P764" s="105">
        <f t="shared" si="264"/>
        <v>885.57599999999991</v>
      </c>
      <c r="Q764" s="106">
        <f t="shared" si="264"/>
        <v>908.21600000000001</v>
      </c>
      <c r="R764" s="103">
        <f t="shared" si="264"/>
        <v>909.79599999999994</v>
      </c>
      <c r="S764" s="106">
        <f t="shared" si="264"/>
        <v>917.06599999999992</v>
      </c>
      <c r="T764" s="103">
        <f t="shared" si="264"/>
        <v>907.85599999999988</v>
      </c>
      <c r="U764" s="102">
        <f t="shared" si="264"/>
        <v>891.01599999999996</v>
      </c>
      <c r="V764" s="102">
        <f t="shared" si="264"/>
        <v>895.92600000000004</v>
      </c>
      <c r="W764" s="102">
        <f t="shared" si="264"/>
        <v>900.43600000000004</v>
      </c>
      <c r="X764" s="102">
        <f t="shared" si="264"/>
        <v>901.99599999999998</v>
      </c>
      <c r="Y764" s="107">
        <f t="shared" si="264"/>
        <v>893.53599999999994</v>
      </c>
    </row>
    <row r="765" spans="1:25" s="62" customFormat="1" ht="18.75" hidden="1" customHeight="1" outlineLevel="1" x14ac:dyDescent="0.2">
      <c r="A765" s="160" t="s">
        <v>8</v>
      </c>
      <c r="B765" s="76">
        <f>B131</f>
        <v>723.12</v>
      </c>
      <c r="C765" s="71">
        <f t="shared" ref="C765:Y765" si="265">C131</f>
        <v>705.32</v>
      </c>
      <c r="D765" s="71">
        <f t="shared" si="265"/>
        <v>709.85</v>
      </c>
      <c r="E765" s="72">
        <f t="shared" si="265"/>
        <v>726.97</v>
      </c>
      <c r="F765" s="71">
        <f t="shared" si="265"/>
        <v>722.44</v>
      </c>
      <c r="G765" s="71">
        <f t="shared" si="265"/>
        <v>716.66</v>
      </c>
      <c r="H765" s="71">
        <f t="shared" si="265"/>
        <v>717.38</v>
      </c>
      <c r="I765" s="71">
        <f t="shared" si="265"/>
        <v>702.09</v>
      </c>
      <c r="J765" s="73">
        <f t="shared" si="265"/>
        <v>708.7</v>
      </c>
      <c r="K765" s="71">
        <f t="shared" si="265"/>
        <v>721.06</v>
      </c>
      <c r="L765" s="71">
        <f t="shared" si="265"/>
        <v>722.35</v>
      </c>
      <c r="M765" s="71">
        <f t="shared" si="265"/>
        <v>723.65</v>
      </c>
      <c r="N765" s="71">
        <f t="shared" si="265"/>
        <v>725.45</v>
      </c>
      <c r="O765" s="71">
        <f t="shared" si="265"/>
        <v>703.65</v>
      </c>
      <c r="P765" s="71">
        <f t="shared" si="265"/>
        <v>705.76</v>
      </c>
      <c r="Q765" s="71">
        <f t="shared" si="265"/>
        <v>728.4</v>
      </c>
      <c r="R765" s="71">
        <f t="shared" si="265"/>
        <v>729.98</v>
      </c>
      <c r="S765" s="71">
        <f t="shared" si="265"/>
        <v>737.25</v>
      </c>
      <c r="T765" s="71">
        <f t="shared" si="265"/>
        <v>728.04</v>
      </c>
      <c r="U765" s="71">
        <f t="shared" si="265"/>
        <v>711.2</v>
      </c>
      <c r="V765" s="71">
        <f t="shared" si="265"/>
        <v>716.11</v>
      </c>
      <c r="W765" s="71">
        <f t="shared" si="265"/>
        <v>720.62</v>
      </c>
      <c r="X765" s="71">
        <f t="shared" si="265"/>
        <v>722.18</v>
      </c>
      <c r="Y765" s="79">
        <f t="shared" si="265"/>
        <v>713.72</v>
      </c>
    </row>
    <row r="766" spans="1:25" s="62" customFormat="1" ht="18.75" hidden="1" customHeight="1" outlineLevel="1" x14ac:dyDescent="0.2">
      <c r="A766" s="53" t="s">
        <v>9</v>
      </c>
      <c r="B766" s="76">
        <v>177.32</v>
      </c>
      <c r="C766" s="74">
        <v>177.32</v>
      </c>
      <c r="D766" s="74">
        <v>177.32</v>
      </c>
      <c r="E766" s="74">
        <v>177.32</v>
      </c>
      <c r="F766" s="74">
        <v>177.32</v>
      </c>
      <c r="G766" s="74">
        <v>177.32</v>
      </c>
      <c r="H766" s="74">
        <v>177.32</v>
      </c>
      <c r="I766" s="74">
        <v>177.32</v>
      </c>
      <c r="J766" s="74">
        <v>177.32</v>
      </c>
      <c r="K766" s="74">
        <v>177.32</v>
      </c>
      <c r="L766" s="74">
        <v>177.32</v>
      </c>
      <c r="M766" s="74">
        <v>177.32</v>
      </c>
      <c r="N766" s="74">
        <v>177.32</v>
      </c>
      <c r="O766" s="74">
        <v>177.32</v>
      </c>
      <c r="P766" s="74">
        <v>177.32</v>
      </c>
      <c r="Q766" s="74">
        <v>177.32</v>
      </c>
      <c r="R766" s="74">
        <v>177.32</v>
      </c>
      <c r="S766" s="74">
        <v>177.32</v>
      </c>
      <c r="T766" s="74">
        <v>177.32</v>
      </c>
      <c r="U766" s="74">
        <v>177.32</v>
      </c>
      <c r="V766" s="74">
        <v>177.32</v>
      </c>
      <c r="W766" s="74">
        <v>177.32</v>
      </c>
      <c r="X766" s="74">
        <v>177.32</v>
      </c>
      <c r="Y766" s="81">
        <v>177.32</v>
      </c>
    </row>
    <row r="767" spans="1:25" s="62" customFormat="1" ht="18.75" hidden="1" customHeight="1" outlineLevel="1" x14ac:dyDescent="0.2">
      <c r="A767" s="54" t="s">
        <v>10</v>
      </c>
      <c r="B767" s="76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Q767" s="74"/>
      <c r="R767" s="74"/>
      <c r="S767" s="74"/>
      <c r="T767" s="74"/>
      <c r="U767" s="74"/>
      <c r="V767" s="74"/>
      <c r="W767" s="74"/>
      <c r="X767" s="74"/>
      <c r="Y767" s="81"/>
    </row>
    <row r="768" spans="1:25" s="62" customFormat="1" ht="18.75" hidden="1" customHeight="1" outlineLevel="1" thickBot="1" x14ac:dyDescent="0.25">
      <c r="A768" s="161" t="s">
        <v>11</v>
      </c>
      <c r="B768" s="77">
        <v>2.496</v>
      </c>
      <c r="C768" s="75">
        <v>2.496</v>
      </c>
      <c r="D768" s="75">
        <v>2.496</v>
      </c>
      <c r="E768" s="75">
        <v>2.496</v>
      </c>
      <c r="F768" s="75">
        <v>2.496</v>
      </c>
      <c r="G768" s="75">
        <v>2.496</v>
      </c>
      <c r="H768" s="75">
        <v>2.496</v>
      </c>
      <c r="I768" s="75">
        <v>2.496</v>
      </c>
      <c r="J768" s="75">
        <v>2.496</v>
      </c>
      <c r="K768" s="75">
        <v>2.496</v>
      </c>
      <c r="L768" s="75">
        <v>2.496</v>
      </c>
      <c r="M768" s="75">
        <v>2.496</v>
      </c>
      <c r="N768" s="75">
        <v>2.496</v>
      </c>
      <c r="O768" s="75">
        <v>2.496</v>
      </c>
      <c r="P768" s="75">
        <v>2.496</v>
      </c>
      <c r="Q768" s="75">
        <v>2.496</v>
      </c>
      <c r="R768" s="75">
        <v>2.496</v>
      </c>
      <c r="S768" s="75">
        <v>2.496</v>
      </c>
      <c r="T768" s="75">
        <v>2.496</v>
      </c>
      <c r="U768" s="75">
        <v>2.496</v>
      </c>
      <c r="V768" s="75">
        <v>2.496</v>
      </c>
      <c r="W768" s="75">
        <v>2.496</v>
      </c>
      <c r="X768" s="75">
        <v>2.496</v>
      </c>
      <c r="Y768" s="82">
        <v>2.496</v>
      </c>
    </row>
    <row r="769" spans="1:25" s="62" customFormat="1" ht="18.75" customHeight="1" collapsed="1" thickBot="1" x14ac:dyDescent="0.25">
      <c r="A769" s="110">
        <v>26</v>
      </c>
      <c r="B769" s="101">
        <f t="shared" ref="B769:Y769" si="266">SUM(B770:B773)</f>
        <v>931.13600000000008</v>
      </c>
      <c r="C769" s="102">
        <f t="shared" si="266"/>
        <v>911.86599999999987</v>
      </c>
      <c r="D769" s="102">
        <f t="shared" si="266"/>
        <v>920.36599999999987</v>
      </c>
      <c r="E769" s="103">
        <f t="shared" si="266"/>
        <v>934.14600000000007</v>
      </c>
      <c r="F769" s="103">
        <f t="shared" si="266"/>
        <v>930.52599999999995</v>
      </c>
      <c r="G769" s="103">
        <f t="shared" si="266"/>
        <v>927.24599999999998</v>
      </c>
      <c r="H769" s="103">
        <f t="shared" si="266"/>
        <v>926.57599999999991</v>
      </c>
      <c r="I769" s="103">
        <f t="shared" si="266"/>
        <v>912.50599999999997</v>
      </c>
      <c r="J769" s="103">
        <f t="shared" si="266"/>
        <v>916.74599999999998</v>
      </c>
      <c r="K769" s="104">
        <f t="shared" si="266"/>
        <v>921.91600000000005</v>
      </c>
      <c r="L769" s="103">
        <f t="shared" si="266"/>
        <v>921.76599999999996</v>
      </c>
      <c r="M769" s="105">
        <f t="shared" si="266"/>
        <v>923.95600000000002</v>
      </c>
      <c r="N769" s="104">
        <f t="shared" si="266"/>
        <v>926.16600000000005</v>
      </c>
      <c r="O769" s="103">
        <f t="shared" si="266"/>
        <v>904.15600000000006</v>
      </c>
      <c r="P769" s="105">
        <f t="shared" si="266"/>
        <v>909.35599999999988</v>
      </c>
      <c r="Q769" s="106">
        <f t="shared" si="266"/>
        <v>926.92600000000004</v>
      </c>
      <c r="R769" s="103">
        <f t="shared" si="266"/>
        <v>934.18600000000004</v>
      </c>
      <c r="S769" s="106">
        <f t="shared" si="266"/>
        <v>943.06599999999992</v>
      </c>
      <c r="T769" s="103">
        <f t="shared" si="266"/>
        <v>934.34599999999989</v>
      </c>
      <c r="U769" s="102">
        <f t="shared" si="266"/>
        <v>926.42600000000004</v>
      </c>
      <c r="V769" s="102">
        <f t="shared" si="266"/>
        <v>928.85599999999988</v>
      </c>
      <c r="W769" s="102">
        <f t="shared" si="266"/>
        <v>938.29599999999994</v>
      </c>
      <c r="X769" s="102">
        <f t="shared" si="266"/>
        <v>933.34599999999989</v>
      </c>
      <c r="Y769" s="107">
        <f t="shared" si="266"/>
        <v>934.15600000000006</v>
      </c>
    </row>
    <row r="770" spans="1:25" s="62" customFormat="1" ht="18.75" hidden="1" customHeight="1" outlineLevel="1" x14ac:dyDescent="0.2">
      <c r="A770" s="56" t="s">
        <v>8</v>
      </c>
      <c r="B770" s="76">
        <f>B136</f>
        <v>751.32</v>
      </c>
      <c r="C770" s="71">
        <f t="shared" ref="C770:Y770" si="267">C136</f>
        <v>732.05</v>
      </c>
      <c r="D770" s="71">
        <f t="shared" si="267"/>
        <v>740.55</v>
      </c>
      <c r="E770" s="72">
        <f t="shared" si="267"/>
        <v>754.33</v>
      </c>
      <c r="F770" s="71">
        <f t="shared" si="267"/>
        <v>750.71</v>
      </c>
      <c r="G770" s="71">
        <f t="shared" si="267"/>
        <v>747.43</v>
      </c>
      <c r="H770" s="71">
        <f t="shared" si="267"/>
        <v>746.76</v>
      </c>
      <c r="I770" s="71">
        <f t="shared" si="267"/>
        <v>732.69</v>
      </c>
      <c r="J770" s="73">
        <f t="shared" si="267"/>
        <v>736.93</v>
      </c>
      <c r="K770" s="71">
        <f t="shared" si="267"/>
        <v>742.1</v>
      </c>
      <c r="L770" s="71">
        <f t="shared" si="267"/>
        <v>741.95</v>
      </c>
      <c r="M770" s="71">
        <f t="shared" si="267"/>
        <v>744.14</v>
      </c>
      <c r="N770" s="71">
        <f t="shared" si="267"/>
        <v>746.35</v>
      </c>
      <c r="O770" s="71">
        <f t="shared" si="267"/>
        <v>724.34</v>
      </c>
      <c r="P770" s="71">
        <f t="shared" si="267"/>
        <v>729.54</v>
      </c>
      <c r="Q770" s="71">
        <f t="shared" si="267"/>
        <v>747.11</v>
      </c>
      <c r="R770" s="71">
        <f t="shared" si="267"/>
        <v>754.37</v>
      </c>
      <c r="S770" s="71">
        <f t="shared" si="267"/>
        <v>763.25</v>
      </c>
      <c r="T770" s="71">
        <f t="shared" si="267"/>
        <v>754.53</v>
      </c>
      <c r="U770" s="71">
        <f t="shared" si="267"/>
        <v>746.61</v>
      </c>
      <c r="V770" s="71">
        <f t="shared" si="267"/>
        <v>749.04</v>
      </c>
      <c r="W770" s="71">
        <f t="shared" si="267"/>
        <v>758.48</v>
      </c>
      <c r="X770" s="71">
        <f t="shared" si="267"/>
        <v>753.53</v>
      </c>
      <c r="Y770" s="79">
        <f t="shared" si="267"/>
        <v>754.34</v>
      </c>
    </row>
    <row r="771" spans="1:25" s="62" customFormat="1" ht="18.75" hidden="1" customHeight="1" outlineLevel="1" x14ac:dyDescent="0.2">
      <c r="A771" s="57" t="s">
        <v>9</v>
      </c>
      <c r="B771" s="76">
        <v>177.32</v>
      </c>
      <c r="C771" s="74">
        <v>177.32</v>
      </c>
      <c r="D771" s="74">
        <v>177.32</v>
      </c>
      <c r="E771" s="74">
        <v>177.32</v>
      </c>
      <c r="F771" s="74">
        <v>177.32</v>
      </c>
      <c r="G771" s="74">
        <v>177.32</v>
      </c>
      <c r="H771" s="74">
        <v>177.32</v>
      </c>
      <c r="I771" s="74">
        <v>177.32</v>
      </c>
      <c r="J771" s="74">
        <v>177.32</v>
      </c>
      <c r="K771" s="74">
        <v>177.32</v>
      </c>
      <c r="L771" s="74">
        <v>177.32</v>
      </c>
      <c r="M771" s="74">
        <v>177.32</v>
      </c>
      <c r="N771" s="74">
        <v>177.32</v>
      </c>
      <c r="O771" s="74">
        <v>177.32</v>
      </c>
      <c r="P771" s="74">
        <v>177.32</v>
      </c>
      <c r="Q771" s="74">
        <v>177.32</v>
      </c>
      <c r="R771" s="74">
        <v>177.32</v>
      </c>
      <c r="S771" s="74">
        <v>177.32</v>
      </c>
      <c r="T771" s="74">
        <v>177.32</v>
      </c>
      <c r="U771" s="74">
        <v>177.32</v>
      </c>
      <c r="V771" s="74">
        <v>177.32</v>
      </c>
      <c r="W771" s="74">
        <v>177.32</v>
      </c>
      <c r="X771" s="74">
        <v>177.32</v>
      </c>
      <c r="Y771" s="81">
        <v>177.32</v>
      </c>
    </row>
    <row r="772" spans="1:25" s="62" customFormat="1" ht="18.75" hidden="1" customHeight="1" outlineLevel="1" x14ac:dyDescent="0.2">
      <c r="A772" s="58" t="s">
        <v>10</v>
      </c>
      <c r="B772" s="76"/>
      <c r="C772" s="74"/>
      <c r="D772" s="74"/>
      <c r="E772" s="74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Q772" s="74"/>
      <c r="R772" s="74"/>
      <c r="S772" s="74"/>
      <c r="T772" s="74"/>
      <c r="U772" s="74"/>
      <c r="V772" s="74"/>
      <c r="W772" s="74"/>
      <c r="X772" s="74"/>
      <c r="Y772" s="81"/>
    </row>
    <row r="773" spans="1:25" s="62" customFormat="1" ht="18.75" hidden="1" customHeight="1" outlineLevel="1" thickBot="1" x14ac:dyDescent="0.25">
      <c r="A773" s="147" t="s">
        <v>11</v>
      </c>
      <c r="B773" s="77">
        <v>2.496</v>
      </c>
      <c r="C773" s="75">
        <v>2.496</v>
      </c>
      <c r="D773" s="75">
        <v>2.496</v>
      </c>
      <c r="E773" s="75">
        <v>2.496</v>
      </c>
      <c r="F773" s="75">
        <v>2.496</v>
      </c>
      <c r="G773" s="75">
        <v>2.496</v>
      </c>
      <c r="H773" s="75">
        <v>2.496</v>
      </c>
      <c r="I773" s="75">
        <v>2.496</v>
      </c>
      <c r="J773" s="75">
        <v>2.496</v>
      </c>
      <c r="K773" s="75">
        <v>2.496</v>
      </c>
      <c r="L773" s="75">
        <v>2.496</v>
      </c>
      <c r="M773" s="75">
        <v>2.496</v>
      </c>
      <c r="N773" s="75">
        <v>2.496</v>
      </c>
      <c r="O773" s="75">
        <v>2.496</v>
      </c>
      <c r="P773" s="75">
        <v>2.496</v>
      </c>
      <c r="Q773" s="75">
        <v>2.496</v>
      </c>
      <c r="R773" s="75">
        <v>2.496</v>
      </c>
      <c r="S773" s="75">
        <v>2.496</v>
      </c>
      <c r="T773" s="75">
        <v>2.496</v>
      </c>
      <c r="U773" s="75">
        <v>2.496</v>
      </c>
      <c r="V773" s="75">
        <v>2.496</v>
      </c>
      <c r="W773" s="75">
        <v>2.496</v>
      </c>
      <c r="X773" s="75">
        <v>2.496</v>
      </c>
      <c r="Y773" s="82">
        <v>2.496</v>
      </c>
    </row>
    <row r="774" spans="1:25" s="62" customFormat="1" ht="18.75" customHeight="1" collapsed="1" thickBot="1" x14ac:dyDescent="0.25">
      <c r="A774" s="112">
        <v>27</v>
      </c>
      <c r="B774" s="101">
        <f t="shared" ref="B774:Y774" si="268">SUM(B775:B778)</f>
        <v>891.476</v>
      </c>
      <c r="C774" s="102">
        <f t="shared" si="268"/>
        <v>873.05599999999993</v>
      </c>
      <c r="D774" s="102">
        <f t="shared" si="268"/>
        <v>868.88600000000008</v>
      </c>
      <c r="E774" s="103">
        <f t="shared" si="268"/>
        <v>885.24599999999998</v>
      </c>
      <c r="F774" s="103">
        <f t="shared" si="268"/>
        <v>881.34599999999989</v>
      </c>
      <c r="G774" s="103">
        <f t="shared" si="268"/>
        <v>883.37599999999986</v>
      </c>
      <c r="H774" s="103">
        <f t="shared" si="268"/>
        <v>882.226</v>
      </c>
      <c r="I774" s="103">
        <f t="shared" si="268"/>
        <v>872.45600000000002</v>
      </c>
      <c r="J774" s="103">
        <f t="shared" si="268"/>
        <v>876.51599999999996</v>
      </c>
      <c r="K774" s="104">
        <f t="shared" si="268"/>
        <v>859.06599999999992</v>
      </c>
      <c r="L774" s="103">
        <f t="shared" si="268"/>
        <v>870.78599999999994</v>
      </c>
      <c r="M774" s="105">
        <f t="shared" si="268"/>
        <v>879.80599999999993</v>
      </c>
      <c r="N774" s="104">
        <f t="shared" si="268"/>
        <v>887.95600000000002</v>
      </c>
      <c r="O774" s="103">
        <f t="shared" si="268"/>
        <v>861.15600000000006</v>
      </c>
      <c r="P774" s="105">
        <f t="shared" si="268"/>
        <v>866.66600000000005</v>
      </c>
      <c r="Q774" s="106">
        <f t="shared" si="268"/>
        <v>875.56599999999992</v>
      </c>
      <c r="R774" s="103">
        <f t="shared" si="268"/>
        <v>889.68600000000004</v>
      </c>
      <c r="S774" s="106">
        <f t="shared" si="268"/>
        <v>900.05599999999993</v>
      </c>
      <c r="T774" s="103">
        <f t="shared" si="268"/>
        <v>897.19600000000003</v>
      </c>
      <c r="U774" s="102">
        <f t="shared" si="268"/>
        <v>884.21600000000001</v>
      </c>
      <c r="V774" s="102">
        <f t="shared" si="268"/>
        <v>876.80599999999993</v>
      </c>
      <c r="W774" s="102">
        <f t="shared" si="268"/>
        <v>891.27599999999995</v>
      </c>
      <c r="X774" s="102">
        <f t="shared" si="268"/>
        <v>897.48599999999999</v>
      </c>
      <c r="Y774" s="107">
        <f t="shared" si="268"/>
        <v>893.12599999999986</v>
      </c>
    </row>
    <row r="775" spans="1:25" s="62" customFormat="1" ht="18.75" hidden="1" customHeight="1" outlineLevel="1" x14ac:dyDescent="0.2">
      <c r="A775" s="56" t="s">
        <v>8</v>
      </c>
      <c r="B775" s="76">
        <f>B141</f>
        <v>711.66</v>
      </c>
      <c r="C775" s="71">
        <f t="shared" ref="C775:Y775" si="269">C141</f>
        <v>693.24</v>
      </c>
      <c r="D775" s="71">
        <f t="shared" si="269"/>
        <v>689.07</v>
      </c>
      <c r="E775" s="72">
        <f t="shared" si="269"/>
        <v>705.43</v>
      </c>
      <c r="F775" s="71">
        <f t="shared" si="269"/>
        <v>701.53</v>
      </c>
      <c r="G775" s="71">
        <f t="shared" si="269"/>
        <v>703.56</v>
      </c>
      <c r="H775" s="71">
        <f t="shared" si="269"/>
        <v>702.41</v>
      </c>
      <c r="I775" s="71">
        <f t="shared" si="269"/>
        <v>692.64</v>
      </c>
      <c r="J775" s="73">
        <f t="shared" si="269"/>
        <v>696.7</v>
      </c>
      <c r="K775" s="71">
        <f t="shared" si="269"/>
        <v>679.25</v>
      </c>
      <c r="L775" s="71">
        <f t="shared" si="269"/>
        <v>690.97</v>
      </c>
      <c r="M775" s="71">
        <f t="shared" si="269"/>
        <v>699.99</v>
      </c>
      <c r="N775" s="71">
        <f t="shared" si="269"/>
        <v>708.14</v>
      </c>
      <c r="O775" s="71">
        <f t="shared" si="269"/>
        <v>681.34</v>
      </c>
      <c r="P775" s="71">
        <f t="shared" si="269"/>
        <v>686.85</v>
      </c>
      <c r="Q775" s="71">
        <f t="shared" si="269"/>
        <v>695.75</v>
      </c>
      <c r="R775" s="71">
        <f t="shared" si="269"/>
        <v>709.87</v>
      </c>
      <c r="S775" s="71">
        <f t="shared" si="269"/>
        <v>720.24</v>
      </c>
      <c r="T775" s="71">
        <f t="shared" si="269"/>
        <v>717.38</v>
      </c>
      <c r="U775" s="71">
        <f t="shared" si="269"/>
        <v>704.4</v>
      </c>
      <c r="V775" s="71">
        <f t="shared" si="269"/>
        <v>696.99</v>
      </c>
      <c r="W775" s="71">
        <f t="shared" si="269"/>
        <v>711.46</v>
      </c>
      <c r="X775" s="71">
        <f t="shared" si="269"/>
        <v>717.67</v>
      </c>
      <c r="Y775" s="79">
        <f t="shared" si="269"/>
        <v>713.31</v>
      </c>
    </row>
    <row r="776" spans="1:25" s="62" customFormat="1" ht="18.75" hidden="1" customHeight="1" outlineLevel="1" x14ac:dyDescent="0.2">
      <c r="A776" s="57" t="s">
        <v>9</v>
      </c>
      <c r="B776" s="76">
        <v>177.32</v>
      </c>
      <c r="C776" s="74">
        <v>177.32</v>
      </c>
      <c r="D776" s="74">
        <v>177.32</v>
      </c>
      <c r="E776" s="74">
        <v>177.32</v>
      </c>
      <c r="F776" s="74">
        <v>177.32</v>
      </c>
      <c r="G776" s="74">
        <v>177.32</v>
      </c>
      <c r="H776" s="74">
        <v>177.32</v>
      </c>
      <c r="I776" s="74">
        <v>177.32</v>
      </c>
      <c r="J776" s="74">
        <v>177.32</v>
      </c>
      <c r="K776" s="74">
        <v>177.32</v>
      </c>
      <c r="L776" s="74">
        <v>177.32</v>
      </c>
      <c r="M776" s="74">
        <v>177.32</v>
      </c>
      <c r="N776" s="74">
        <v>177.32</v>
      </c>
      <c r="O776" s="74">
        <v>177.32</v>
      </c>
      <c r="P776" s="74">
        <v>177.32</v>
      </c>
      <c r="Q776" s="74">
        <v>177.32</v>
      </c>
      <c r="R776" s="74">
        <v>177.32</v>
      </c>
      <c r="S776" s="74">
        <v>177.32</v>
      </c>
      <c r="T776" s="74">
        <v>177.32</v>
      </c>
      <c r="U776" s="74">
        <v>177.32</v>
      </c>
      <c r="V776" s="74">
        <v>177.32</v>
      </c>
      <c r="W776" s="74">
        <v>177.32</v>
      </c>
      <c r="X776" s="74">
        <v>177.32</v>
      </c>
      <c r="Y776" s="81">
        <v>177.32</v>
      </c>
    </row>
    <row r="777" spans="1:25" s="62" customFormat="1" ht="18.75" hidden="1" customHeight="1" outlineLevel="1" x14ac:dyDescent="0.2">
      <c r="A777" s="58" t="s">
        <v>10</v>
      </c>
      <c r="B777" s="76"/>
      <c r="C777" s="74"/>
      <c r="D777" s="74"/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Q777" s="74"/>
      <c r="R777" s="74"/>
      <c r="S777" s="74"/>
      <c r="T777" s="74"/>
      <c r="U777" s="74"/>
      <c r="V777" s="74"/>
      <c r="W777" s="74"/>
      <c r="X777" s="74"/>
      <c r="Y777" s="81"/>
    </row>
    <row r="778" spans="1:25" s="62" customFormat="1" ht="18.75" hidden="1" customHeight="1" outlineLevel="1" thickBot="1" x14ac:dyDescent="0.25">
      <c r="A778" s="147" t="s">
        <v>11</v>
      </c>
      <c r="B778" s="77">
        <v>2.496</v>
      </c>
      <c r="C778" s="75">
        <v>2.496</v>
      </c>
      <c r="D778" s="75">
        <v>2.496</v>
      </c>
      <c r="E778" s="75">
        <v>2.496</v>
      </c>
      <c r="F778" s="75">
        <v>2.496</v>
      </c>
      <c r="G778" s="75">
        <v>2.496</v>
      </c>
      <c r="H778" s="75">
        <v>2.496</v>
      </c>
      <c r="I778" s="75">
        <v>2.496</v>
      </c>
      <c r="J778" s="75">
        <v>2.496</v>
      </c>
      <c r="K778" s="75">
        <v>2.496</v>
      </c>
      <c r="L778" s="75">
        <v>2.496</v>
      </c>
      <c r="M778" s="75">
        <v>2.496</v>
      </c>
      <c r="N778" s="75">
        <v>2.496</v>
      </c>
      <c r="O778" s="75">
        <v>2.496</v>
      </c>
      <c r="P778" s="75">
        <v>2.496</v>
      </c>
      <c r="Q778" s="75">
        <v>2.496</v>
      </c>
      <c r="R778" s="75">
        <v>2.496</v>
      </c>
      <c r="S778" s="75">
        <v>2.496</v>
      </c>
      <c r="T778" s="75">
        <v>2.496</v>
      </c>
      <c r="U778" s="75">
        <v>2.496</v>
      </c>
      <c r="V778" s="75">
        <v>2.496</v>
      </c>
      <c r="W778" s="75">
        <v>2.496</v>
      </c>
      <c r="X778" s="75">
        <v>2.496</v>
      </c>
      <c r="Y778" s="82">
        <v>2.496</v>
      </c>
    </row>
    <row r="779" spans="1:25" s="62" customFormat="1" ht="18.75" customHeight="1" collapsed="1" thickBot="1" x14ac:dyDescent="0.25">
      <c r="A779" s="111">
        <v>28</v>
      </c>
      <c r="B779" s="101">
        <f t="shared" ref="B779:Y779" si="270">SUM(B780:B783)</f>
        <v>984.40600000000006</v>
      </c>
      <c r="C779" s="102">
        <f t="shared" si="270"/>
        <v>922.32599999999991</v>
      </c>
      <c r="D779" s="102">
        <f t="shared" si="270"/>
        <v>943.71600000000001</v>
      </c>
      <c r="E779" s="103">
        <f t="shared" si="270"/>
        <v>965.94600000000003</v>
      </c>
      <c r="F779" s="103">
        <f t="shared" si="270"/>
        <v>968.64600000000007</v>
      </c>
      <c r="G779" s="103">
        <f t="shared" si="270"/>
        <v>957.94600000000003</v>
      </c>
      <c r="H779" s="103">
        <f t="shared" si="270"/>
        <v>951.476</v>
      </c>
      <c r="I779" s="103">
        <f t="shared" si="270"/>
        <v>905.23599999999999</v>
      </c>
      <c r="J779" s="103">
        <f t="shared" si="270"/>
        <v>922.80599999999993</v>
      </c>
      <c r="K779" s="104">
        <f t="shared" si="270"/>
        <v>926.226</v>
      </c>
      <c r="L779" s="103">
        <f t="shared" si="270"/>
        <v>939.96600000000001</v>
      </c>
      <c r="M779" s="105">
        <f t="shared" si="270"/>
        <v>949.13600000000008</v>
      </c>
      <c r="N779" s="104">
        <f t="shared" si="270"/>
        <v>904.20600000000002</v>
      </c>
      <c r="O779" s="103">
        <f t="shared" si="270"/>
        <v>889.54599999999994</v>
      </c>
      <c r="P779" s="105">
        <f t="shared" si="270"/>
        <v>890.40600000000006</v>
      </c>
      <c r="Q779" s="106">
        <f t="shared" si="270"/>
        <v>916.94600000000003</v>
      </c>
      <c r="R779" s="103">
        <f t="shared" si="270"/>
        <v>924.57599999999991</v>
      </c>
      <c r="S779" s="106">
        <f t="shared" si="270"/>
        <v>928.60599999999988</v>
      </c>
      <c r="T779" s="103">
        <f t="shared" si="270"/>
        <v>917.76599999999996</v>
      </c>
      <c r="U779" s="102">
        <f t="shared" si="270"/>
        <v>916.18600000000004</v>
      </c>
      <c r="V779" s="102">
        <f t="shared" si="270"/>
        <v>915.92600000000004</v>
      </c>
      <c r="W779" s="102">
        <f t="shared" si="270"/>
        <v>920.60599999999988</v>
      </c>
      <c r="X779" s="102">
        <f t="shared" si="270"/>
        <v>926.5859999999999</v>
      </c>
      <c r="Y779" s="107">
        <f t="shared" si="270"/>
        <v>923.95600000000002</v>
      </c>
    </row>
    <row r="780" spans="1:25" s="62" customFormat="1" ht="18.75" hidden="1" customHeight="1" outlineLevel="1" x14ac:dyDescent="0.2">
      <c r="A780" s="160" t="s">
        <v>8</v>
      </c>
      <c r="B780" s="76">
        <f>B146</f>
        <v>804.59</v>
      </c>
      <c r="C780" s="71">
        <f t="shared" ref="C780:Y780" si="271">C146</f>
        <v>742.51</v>
      </c>
      <c r="D780" s="71">
        <f t="shared" si="271"/>
        <v>763.9</v>
      </c>
      <c r="E780" s="72">
        <f t="shared" si="271"/>
        <v>786.13</v>
      </c>
      <c r="F780" s="71">
        <f t="shared" si="271"/>
        <v>788.83</v>
      </c>
      <c r="G780" s="71">
        <f t="shared" si="271"/>
        <v>778.13</v>
      </c>
      <c r="H780" s="71">
        <f t="shared" si="271"/>
        <v>771.66</v>
      </c>
      <c r="I780" s="71">
        <f t="shared" si="271"/>
        <v>725.42</v>
      </c>
      <c r="J780" s="73">
        <f t="shared" si="271"/>
        <v>742.99</v>
      </c>
      <c r="K780" s="71">
        <f t="shared" si="271"/>
        <v>746.41</v>
      </c>
      <c r="L780" s="71">
        <f t="shared" si="271"/>
        <v>760.15</v>
      </c>
      <c r="M780" s="71">
        <f t="shared" si="271"/>
        <v>769.32</v>
      </c>
      <c r="N780" s="71">
        <f t="shared" si="271"/>
        <v>724.39</v>
      </c>
      <c r="O780" s="71">
        <f t="shared" si="271"/>
        <v>709.73</v>
      </c>
      <c r="P780" s="71">
        <f t="shared" si="271"/>
        <v>710.59</v>
      </c>
      <c r="Q780" s="71">
        <f t="shared" si="271"/>
        <v>737.13</v>
      </c>
      <c r="R780" s="71">
        <f t="shared" si="271"/>
        <v>744.76</v>
      </c>
      <c r="S780" s="71">
        <f t="shared" si="271"/>
        <v>748.79</v>
      </c>
      <c r="T780" s="71">
        <f t="shared" si="271"/>
        <v>737.95</v>
      </c>
      <c r="U780" s="71">
        <f t="shared" si="271"/>
        <v>736.37</v>
      </c>
      <c r="V780" s="71">
        <f t="shared" si="271"/>
        <v>736.11</v>
      </c>
      <c r="W780" s="71">
        <f t="shared" si="271"/>
        <v>740.79</v>
      </c>
      <c r="X780" s="71">
        <f t="shared" si="271"/>
        <v>746.77</v>
      </c>
      <c r="Y780" s="79">
        <f t="shared" si="271"/>
        <v>744.14</v>
      </c>
    </row>
    <row r="781" spans="1:25" s="62" customFormat="1" ht="18.75" hidden="1" customHeight="1" outlineLevel="1" x14ac:dyDescent="0.2">
      <c r="A781" s="53" t="s">
        <v>9</v>
      </c>
      <c r="B781" s="76">
        <v>177.32</v>
      </c>
      <c r="C781" s="74">
        <v>177.32</v>
      </c>
      <c r="D781" s="74">
        <v>177.32</v>
      </c>
      <c r="E781" s="74">
        <v>177.32</v>
      </c>
      <c r="F781" s="74">
        <v>177.32</v>
      </c>
      <c r="G781" s="74">
        <v>177.32</v>
      </c>
      <c r="H781" s="74">
        <v>177.32</v>
      </c>
      <c r="I781" s="74">
        <v>177.32</v>
      </c>
      <c r="J781" s="74">
        <v>177.32</v>
      </c>
      <c r="K781" s="74">
        <v>177.32</v>
      </c>
      <c r="L781" s="74">
        <v>177.32</v>
      </c>
      <c r="M781" s="74">
        <v>177.32</v>
      </c>
      <c r="N781" s="74">
        <v>177.32</v>
      </c>
      <c r="O781" s="74">
        <v>177.32</v>
      </c>
      <c r="P781" s="74">
        <v>177.32</v>
      </c>
      <c r="Q781" s="74">
        <v>177.32</v>
      </c>
      <c r="R781" s="74">
        <v>177.32</v>
      </c>
      <c r="S781" s="74">
        <v>177.32</v>
      </c>
      <c r="T781" s="74">
        <v>177.32</v>
      </c>
      <c r="U781" s="74">
        <v>177.32</v>
      </c>
      <c r="V781" s="74">
        <v>177.32</v>
      </c>
      <c r="W781" s="74">
        <v>177.32</v>
      </c>
      <c r="X781" s="74">
        <v>177.32</v>
      </c>
      <c r="Y781" s="81">
        <v>177.32</v>
      </c>
    </row>
    <row r="782" spans="1:25" s="62" customFormat="1" ht="18.75" hidden="1" customHeight="1" outlineLevel="1" x14ac:dyDescent="0.2">
      <c r="A782" s="54" t="s">
        <v>10</v>
      </c>
      <c r="B782" s="76"/>
      <c r="C782" s="74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Q782" s="74"/>
      <c r="R782" s="74"/>
      <c r="S782" s="74"/>
      <c r="T782" s="74"/>
      <c r="U782" s="74"/>
      <c r="V782" s="74"/>
      <c r="W782" s="74"/>
      <c r="X782" s="74"/>
      <c r="Y782" s="81"/>
    </row>
    <row r="783" spans="1:25" s="62" customFormat="1" ht="18.75" hidden="1" customHeight="1" outlineLevel="1" thickBot="1" x14ac:dyDescent="0.25">
      <c r="A783" s="161" t="s">
        <v>11</v>
      </c>
      <c r="B783" s="77">
        <v>2.496</v>
      </c>
      <c r="C783" s="75">
        <v>2.496</v>
      </c>
      <c r="D783" s="75">
        <v>2.496</v>
      </c>
      <c r="E783" s="75">
        <v>2.496</v>
      </c>
      <c r="F783" s="75">
        <v>2.496</v>
      </c>
      <c r="G783" s="75">
        <v>2.496</v>
      </c>
      <c r="H783" s="75">
        <v>2.496</v>
      </c>
      <c r="I783" s="75">
        <v>2.496</v>
      </c>
      <c r="J783" s="75">
        <v>2.496</v>
      </c>
      <c r="K783" s="75">
        <v>2.496</v>
      </c>
      <c r="L783" s="75">
        <v>2.496</v>
      </c>
      <c r="M783" s="75">
        <v>2.496</v>
      </c>
      <c r="N783" s="75">
        <v>2.496</v>
      </c>
      <c r="O783" s="75">
        <v>2.496</v>
      </c>
      <c r="P783" s="75">
        <v>2.496</v>
      </c>
      <c r="Q783" s="75">
        <v>2.496</v>
      </c>
      <c r="R783" s="75">
        <v>2.496</v>
      </c>
      <c r="S783" s="75">
        <v>2.496</v>
      </c>
      <c r="T783" s="75">
        <v>2.496</v>
      </c>
      <c r="U783" s="75">
        <v>2.496</v>
      </c>
      <c r="V783" s="75">
        <v>2.496</v>
      </c>
      <c r="W783" s="75">
        <v>2.496</v>
      </c>
      <c r="X783" s="75">
        <v>2.496</v>
      </c>
      <c r="Y783" s="82">
        <v>2.496</v>
      </c>
    </row>
    <row r="784" spans="1:25" s="62" customFormat="1" ht="18.75" customHeight="1" collapsed="1" thickBot="1" x14ac:dyDescent="0.25">
      <c r="A784" s="109">
        <v>29</v>
      </c>
      <c r="B784" s="101">
        <f t="shared" ref="B784:Y784" si="272">SUM(B785:B788)</f>
        <v>904.78599999999994</v>
      </c>
      <c r="C784" s="102">
        <f t="shared" si="272"/>
        <v>870.37599999999986</v>
      </c>
      <c r="D784" s="102">
        <f t="shared" si="272"/>
        <v>888.56599999999992</v>
      </c>
      <c r="E784" s="103">
        <f t="shared" si="272"/>
        <v>905.04599999999994</v>
      </c>
      <c r="F784" s="103">
        <f t="shared" si="272"/>
        <v>900.31599999999992</v>
      </c>
      <c r="G784" s="103">
        <f t="shared" si="272"/>
        <v>888.90600000000006</v>
      </c>
      <c r="H784" s="103">
        <f t="shared" si="272"/>
        <v>875.19600000000003</v>
      </c>
      <c r="I784" s="103">
        <f t="shared" si="272"/>
        <v>868.76599999999996</v>
      </c>
      <c r="J784" s="103">
        <f t="shared" si="272"/>
        <v>868.10599999999988</v>
      </c>
      <c r="K784" s="104">
        <f t="shared" si="272"/>
        <v>881.726</v>
      </c>
      <c r="L784" s="103">
        <f t="shared" si="272"/>
        <v>878.39600000000007</v>
      </c>
      <c r="M784" s="105">
        <f t="shared" si="272"/>
        <v>890.80599999999993</v>
      </c>
      <c r="N784" s="104">
        <f t="shared" si="272"/>
        <v>877.36599999999987</v>
      </c>
      <c r="O784" s="103">
        <f t="shared" si="272"/>
        <v>876.17600000000004</v>
      </c>
      <c r="P784" s="105">
        <f t="shared" si="272"/>
        <v>872.10599999999988</v>
      </c>
      <c r="Q784" s="106">
        <f t="shared" si="272"/>
        <v>898.00599999999997</v>
      </c>
      <c r="R784" s="103">
        <f t="shared" si="272"/>
        <v>906.23599999999999</v>
      </c>
      <c r="S784" s="106">
        <f t="shared" si="272"/>
        <v>913.3359999999999</v>
      </c>
      <c r="T784" s="103">
        <f t="shared" si="272"/>
        <v>907.57599999999991</v>
      </c>
      <c r="U784" s="102">
        <f t="shared" si="272"/>
        <v>898.30599999999993</v>
      </c>
      <c r="V784" s="102">
        <f t="shared" si="272"/>
        <v>895.11599999999987</v>
      </c>
      <c r="W784" s="102">
        <f t="shared" si="272"/>
        <v>898.40600000000006</v>
      </c>
      <c r="X784" s="102">
        <f t="shared" si="272"/>
        <v>900.64600000000007</v>
      </c>
      <c r="Y784" s="107">
        <f t="shared" si="272"/>
        <v>893.96600000000001</v>
      </c>
    </row>
    <row r="785" spans="1:25" s="62" customFormat="1" ht="18.75" customHeight="1" outlineLevel="1" x14ac:dyDescent="0.2">
      <c r="A785" s="160" t="s">
        <v>8</v>
      </c>
      <c r="B785" s="76">
        <f>B151</f>
        <v>724.97</v>
      </c>
      <c r="C785" s="71">
        <f t="shared" ref="C785:Y785" si="273">C151</f>
        <v>690.56</v>
      </c>
      <c r="D785" s="71">
        <f t="shared" si="273"/>
        <v>708.75</v>
      </c>
      <c r="E785" s="72">
        <f t="shared" si="273"/>
        <v>725.23</v>
      </c>
      <c r="F785" s="71">
        <f t="shared" si="273"/>
        <v>720.5</v>
      </c>
      <c r="G785" s="71">
        <f t="shared" si="273"/>
        <v>709.09</v>
      </c>
      <c r="H785" s="71">
        <f t="shared" si="273"/>
        <v>695.38</v>
      </c>
      <c r="I785" s="71">
        <f t="shared" si="273"/>
        <v>688.95</v>
      </c>
      <c r="J785" s="73">
        <f t="shared" si="273"/>
        <v>688.29</v>
      </c>
      <c r="K785" s="71">
        <f t="shared" si="273"/>
        <v>701.91</v>
      </c>
      <c r="L785" s="71">
        <f t="shared" si="273"/>
        <v>698.58</v>
      </c>
      <c r="M785" s="71">
        <f t="shared" si="273"/>
        <v>710.99</v>
      </c>
      <c r="N785" s="71">
        <f t="shared" si="273"/>
        <v>697.55</v>
      </c>
      <c r="O785" s="71">
        <f t="shared" si="273"/>
        <v>696.36</v>
      </c>
      <c r="P785" s="71">
        <f t="shared" si="273"/>
        <v>692.29</v>
      </c>
      <c r="Q785" s="71">
        <f t="shared" si="273"/>
        <v>718.19</v>
      </c>
      <c r="R785" s="71">
        <f t="shared" si="273"/>
        <v>726.42</v>
      </c>
      <c r="S785" s="71">
        <f t="shared" si="273"/>
        <v>733.52</v>
      </c>
      <c r="T785" s="71">
        <f t="shared" si="273"/>
        <v>727.76</v>
      </c>
      <c r="U785" s="71">
        <f t="shared" si="273"/>
        <v>718.49</v>
      </c>
      <c r="V785" s="71">
        <f t="shared" si="273"/>
        <v>715.3</v>
      </c>
      <c r="W785" s="71">
        <f t="shared" si="273"/>
        <v>718.59</v>
      </c>
      <c r="X785" s="71">
        <f t="shared" si="273"/>
        <v>720.83</v>
      </c>
      <c r="Y785" s="79">
        <f t="shared" si="273"/>
        <v>714.15</v>
      </c>
    </row>
    <row r="786" spans="1:25" s="62" customFormat="1" ht="18.75" customHeight="1" outlineLevel="1" x14ac:dyDescent="0.2">
      <c r="A786" s="53" t="s">
        <v>9</v>
      </c>
      <c r="B786" s="76">
        <v>177.32</v>
      </c>
      <c r="C786" s="74">
        <v>177.32</v>
      </c>
      <c r="D786" s="74">
        <v>177.32</v>
      </c>
      <c r="E786" s="74">
        <v>177.32</v>
      </c>
      <c r="F786" s="74">
        <v>177.32</v>
      </c>
      <c r="G786" s="74">
        <v>177.32</v>
      </c>
      <c r="H786" s="74">
        <v>177.32</v>
      </c>
      <c r="I786" s="74">
        <v>177.32</v>
      </c>
      <c r="J786" s="74">
        <v>177.32</v>
      </c>
      <c r="K786" s="74">
        <v>177.32</v>
      </c>
      <c r="L786" s="74">
        <v>177.32</v>
      </c>
      <c r="M786" s="74">
        <v>177.32</v>
      </c>
      <c r="N786" s="74">
        <v>177.32</v>
      </c>
      <c r="O786" s="74">
        <v>177.32</v>
      </c>
      <c r="P786" s="74">
        <v>177.32</v>
      </c>
      <c r="Q786" s="74">
        <v>177.32</v>
      </c>
      <c r="R786" s="74">
        <v>177.32</v>
      </c>
      <c r="S786" s="74">
        <v>177.32</v>
      </c>
      <c r="T786" s="74">
        <v>177.32</v>
      </c>
      <c r="U786" s="74">
        <v>177.32</v>
      </c>
      <c r="V786" s="74">
        <v>177.32</v>
      </c>
      <c r="W786" s="74">
        <v>177.32</v>
      </c>
      <c r="X786" s="74">
        <v>177.32</v>
      </c>
      <c r="Y786" s="81">
        <v>177.32</v>
      </c>
    </row>
    <row r="787" spans="1:25" s="62" customFormat="1" ht="18.75" customHeight="1" outlineLevel="1" x14ac:dyDescent="0.2">
      <c r="A787" s="54" t="s">
        <v>10</v>
      </c>
      <c r="B787" s="76"/>
      <c r="C787" s="74"/>
      <c r="D787" s="74"/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Q787" s="74"/>
      <c r="R787" s="74"/>
      <c r="S787" s="74"/>
      <c r="T787" s="74"/>
      <c r="U787" s="74"/>
      <c r="V787" s="74"/>
      <c r="W787" s="74"/>
      <c r="X787" s="74"/>
      <c r="Y787" s="81"/>
    </row>
    <row r="788" spans="1:25" s="62" customFormat="1" ht="18.75" customHeight="1" outlineLevel="1" thickBot="1" x14ac:dyDescent="0.25">
      <c r="A788" s="161" t="s">
        <v>11</v>
      </c>
      <c r="B788" s="77">
        <v>2.496</v>
      </c>
      <c r="C788" s="75">
        <v>2.496</v>
      </c>
      <c r="D788" s="75">
        <v>2.496</v>
      </c>
      <c r="E788" s="75">
        <v>2.496</v>
      </c>
      <c r="F788" s="75">
        <v>2.496</v>
      </c>
      <c r="G788" s="75">
        <v>2.496</v>
      </c>
      <c r="H788" s="75">
        <v>2.496</v>
      </c>
      <c r="I788" s="75">
        <v>2.496</v>
      </c>
      <c r="J788" s="75">
        <v>2.496</v>
      </c>
      <c r="K788" s="75">
        <v>2.496</v>
      </c>
      <c r="L788" s="75">
        <v>2.496</v>
      </c>
      <c r="M788" s="75">
        <v>2.496</v>
      </c>
      <c r="N788" s="75">
        <v>2.496</v>
      </c>
      <c r="O788" s="75">
        <v>2.496</v>
      </c>
      <c r="P788" s="75">
        <v>2.496</v>
      </c>
      <c r="Q788" s="75">
        <v>2.496</v>
      </c>
      <c r="R788" s="75">
        <v>2.496</v>
      </c>
      <c r="S788" s="75">
        <v>2.496</v>
      </c>
      <c r="T788" s="75">
        <v>2.496</v>
      </c>
      <c r="U788" s="75">
        <v>2.496</v>
      </c>
      <c r="V788" s="75">
        <v>2.496</v>
      </c>
      <c r="W788" s="75">
        <v>2.496</v>
      </c>
      <c r="X788" s="75">
        <v>2.496</v>
      </c>
      <c r="Y788" s="82">
        <v>2.496</v>
      </c>
    </row>
    <row r="789" spans="1:25" s="62" customFormat="1" ht="18.75" customHeight="1" thickBot="1" x14ac:dyDescent="0.25">
      <c r="A789" s="110">
        <v>30</v>
      </c>
      <c r="B789" s="101">
        <f t="shared" ref="B789:Y789" si="274">SUM(B790:B793)</f>
        <v>930.61599999999987</v>
      </c>
      <c r="C789" s="102">
        <f t="shared" si="274"/>
        <v>908.03599999999994</v>
      </c>
      <c r="D789" s="102">
        <f t="shared" si="274"/>
        <v>913.49599999999998</v>
      </c>
      <c r="E789" s="103">
        <f t="shared" si="274"/>
        <v>930.55599999999993</v>
      </c>
      <c r="F789" s="103">
        <f t="shared" si="274"/>
        <v>917.60599999999988</v>
      </c>
      <c r="G789" s="103">
        <f t="shared" si="274"/>
        <v>917.29599999999994</v>
      </c>
      <c r="H789" s="103">
        <f t="shared" si="274"/>
        <v>921.38600000000008</v>
      </c>
      <c r="I789" s="103">
        <f t="shared" si="274"/>
        <v>900.29599999999994</v>
      </c>
      <c r="J789" s="103">
        <f t="shared" si="274"/>
        <v>913.89600000000007</v>
      </c>
      <c r="K789" s="104">
        <f t="shared" si="274"/>
        <v>924.71600000000001</v>
      </c>
      <c r="L789" s="103">
        <f t="shared" si="274"/>
        <v>915.99599999999998</v>
      </c>
      <c r="M789" s="105">
        <f t="shared" si="274"/>
        <v>927.37599999999986</v>
      </c>
      <c r="N789" s="104">
        <f t="shared" si="274"/>
        <v>929.96600000000001</v>
      </c>
      <c r="O789" s="103">
        <f t="shared" si="274"/>
        <v>905.46600000000001</v>
      </c>
      <c r="P789" s="105">
        <f t="shared" si="274"/>
        <v>911.8359999999999</v>
      </c>
      <c r="Q789" s="106">
        <f t="shared" si="274"/>
        <v>936.27599999999995</v>
      </c>
      <c r="R789" s="103">
        <f t="shared" si="274"/>
        <v>945.31599999999992</v>
      </c>
      <c r="S789" s="106">
        <f t="shared" si="274"/>
        <v>949.76599999999996</v>
      </c>
      <c r="T789" s="103">
        <f t="shared" si="274"/>
        <v>944.82599999999991</v>
      </c>
      <c r="U789" s="102">
        <f t="shared" si="274"/>
        <v>934.93600000000004</v>
      </c>
      <c r="V789" s="102">
        <f t="shared" si="274"/>
        <v>940.17600000000004</v>
      </c>
      <c r="W789" s="102">
        <f t="shared" si="274"/>
        <v>941.78599999999994</v>
      </c>
      <c r="X789" s="102">
        <f t="shared" si="274"/>
        <v>935.19600000000003</v>
      </c>
      <c r="Y789" s="107">
        <f t="shared" si="274"/>
        <v>935.24599999999998</v>
      </c>
    </row>
    <row r="790" spans="1:25" s="62" customFormat="1" ht="18.75" hidden="1" customHeight="1" outlineLevel="1" x14ac:dyDescent="0.2">
      <c r="A790" s="56" t="s">
        <v>8</v>
      </c>
      <c r="B790" s="76">
        <f>B156</f>
        <v>750.8</v>
      </c>
      <c r="C790" s="71">
        <f t="shared" ref="C790:Y790" si="275">C156</f>
        <v>728.22</v>
      </c>
      <c r="D790" s="71">
        <f t="shared" si="275"/>
        <v>733.68</v>
      </c>
      <c r="E790" s="72">
        <f t="shared" si="275"/>
        <v>750.74</v>
      </c>
      <c r="F790" s="71">
        <f t="shared" si="275"/>
        <v>737.79</v>
      </c>
      <c r="G790" s="71">
        <f t="shared" si="275"/>
        <v>737.48</v>
      </c>
      <c r="H790" s="71">
        <f t="shared" si="275"/>
        <v>741.57</v>
      </c>
      <c r="I790" s="71">
        <f t="shared" si="275"/>
        <v>720.48</v>
      </c>
      <c r="J790" s="73">
        <f t="shared" si="275"/>
        <v>734.08</v>
      </c>
      <c r="K790" s="71">
        <f t="shared" si="275"/>
        <v>744.9</v>
      </c>
      <c r="L790" s="71">
        <f t="shared" si="275"/>
        <v>736.18</v>
      </c>
      <c r="M790" s="71">
        <f t="shared" si="275"/>
        <v>747.56</v>
      </c>
      <c r="N790" s="71">
        <f t="shared" si="275"/>
        <v>750.15</v>
      </c>
      <c r="O790" s="71">
        <f t="shared" si="275"/>
        <v>725.65</v>
      </c>
      <c r="P790" s="71">
        <f t="shared" si="275"/>
        <v>732.02</v>
      </c>
      <c r="Q790" s="71">
        <f t="shared" si="275"/>
        <v>756.46</v>
      </c>
      <c r="R790" s="71">
        <f t="shared" si="275"/>
        <v>765.5</v>
      </c>
      <c r="S790" s="71">
        <f t="shared" si="275"/>
        <v>769.95</v>
      </c>
      <c r="T790" s="71">
        <f t="shared" si="275"/>
        <v>765.01</v>
      </c>
      <c r="U790" s="71">
        <f t="shared" si="275"/>
        <v>755.12</v>
      </c>
      <c r="V790" s="71">
        <f t="shared" si="275"/>
        <v>760.36</v>
      </c>
      <c r="W790" s="71">
        <f t="shared" si="275"/>
        <v>761.97</v>
      </c>
      <c r="X790" s="71">
        <f t="shared" si="275"/>
        <v>755.38</v>
      </c>
      <c r="Y790" s="79">
        <f t="shared" si="275"/>
        <v>755.43</v>
      </c>
    </row>
    <row r="791" spans="1:25" s="62" customFormat="1" ht="18.75" hidden="1" customHeight="1" outlineLevel="1" x14ac:dyDescent="0.2">
      <c r="A791" s="57" t="s">
        <v>9</v>
      </c>
      <c r="B791" s="76">
        <v>177.32</v>
      </c>
      <c r="C791" s="74">
        <v>177.32</v>
      </c>
      <c r="D791" s="74">
        <v>177.32</v>
      </c>
      <c r="E791" s="74">
        <v>177.32</v>
      </c>
      <c r="F791" s="74">
        <v>177.32</v>
      </c>
      <c r="G791" s="74">
        <v>177.32</v>
      </c>
      <c r="H791" s="74">
        <v>177.32</v>
      </c>
      <c r="I791" s="74">
        <v>177.32</v>
      </c>
      <c r="J791" s="74">
        <v>177.32</v>
      </c>
      <c r="K791" s="74">
        <v>177.32</v>
      </c>
      <c r="L791" s="74">
        <v>177.32</v>
      </c>
      <c r="M791" s="74">
        <v>177.32</v>
      </c>
      <c r="N791" s="74">
        <v>177.32</v>
      </c>
      <c r="O791" s="74">
        <v>177.32</v>
      </c>
      <c r="P791" s="74">
        <v>177.32</v>
      </c>
      <c r="Q791" s="74">
        <v>177.32</v>
      </c>
      <c r="R791" s="74">
        <v>177.32</v>
      </c>
      <c r="S791" s="74">
        <v>177.32</v>
      </c>
      <c r="T791" s="74">
        <v>177.32</v>
      </c>
      <c r="U791" s="74">
        <v>177.32</v>
      </c>
      <c r="V791" s="74">
        <v>177.32</v>
      </c>
      <c r="W791" s="74">
        <v>177.32</v>
      </c>
      <c r="X791" s="74">
        <v>177.32</v>
      </c>
      <c r="Y791" s="81">
        <v>177.32</v>
      </c>
    </row>
    <row r="792" spans="1:25" s="62" customFormat="1" ht="18.75" hidden="1" customHeight="1" outlineLevel="1" x14ac:dyDescent="0.2">
      <c r="A792" s="58" t="s">
        <v>10</v>
      </c>
      <c r="B792" s="76"/>
      <c r="C792" s="74"/>
      <c r="D792" s="74"/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Q792" s="74"/>
      <c r="R792" s="74"/>
      <c r="S792" s="74"/>
      <c r="T792" s="74"/>
      <c r="U792" s="74"/>
      <c r="V792" s="74"/>
      <c r="W792" s="74"/>
      <c r="X792" s="74"/>
      <c r="Y792" s="81"/>
    </row>
    <row r="793" spans="1:25" s="62" customFormat="1" ht="18.75" hidden="1" customHeight="1" outlineLevel="1" thickBot="1" x14ac:dyDescent="0.25">
      <c r="A793" s="147" t="s">
        <v>11</v>
      </c>
      <c r="B793" s="77">
        <v>2.496</v>
      </c>
      <c r="C793" s="75">
        <v>2.496</v>
      </c>
      <c r="D793" s="75">
        <v>2.496</v>
      </c>
      <c r="E793" s="75">
        <v>2.496</v>
      </c>
      <c r="F793" s="75">
        <v>2.496</v>
      </c>
      <c r="G793" s="75">
        <v>2.496</v>
      </c>
      <c r="H793" s="75">
        <v>2.496</v>
      </c>
      <c r="I793" s="75">
        <v>2.496</v>
      </c>
      <c r="J793" s="75">
        <v>2.496</v>
      </c>
      <c r="K793" s="75">
        <v>2.496</v>
      </c>
      <c r="L793" s="75">
        <v>2.496</v>
      </c>
      <c r="M793" s="75">
        <v>2.496</v>
      </c>
      <c r="N793" s="75">
        <v>2.496</v>
      </c>
      <c r="O793" s="75">
        <v>2.496</v>
      </c>
      <c r="P793" s="75">
        <v>2.496</v>
      </c>
      <c r="Q793" s="75">
        <v>2.496</v>
      </c>
      <c r="R793" s="75">
        <v>2.496</v>
      </c>
      <c r="S793" s="75">
        <v>2.496</v>
      </c>
      <c r="T793" s="75">
        <v>2.496</v>
      </c>
      <c r="U793" s="75">
        <v>2.496</v>
      </c>
      <c r="V793" s="75">
        <v>2.496</v>
      </c>
      <c r="W793" s="75">
        <v>2.496</v>
      </c>
      <c r="X793" s="75">
        <v>2.496</v>
      </c>
      <c r="Y793" s="82">
        <v>2.496</v>
      </c>
    </row>
    <row r="794" spans="1:25" s="62" customFormat="1" ht="18.75" customHeight="1" collapsed="1" thickBot="1" x14ac:dyDescent="0.25">
      <c r="A794" s="112">
        <v>31</v>
      </c>
      <c r="B794" s="101">
        <f t="shared" ref="B794:Y794" si="276">SUM(B795:B798)</f>
        <v>904.476</v>
      </c>
      <c r="C794" s="102">
        <f t="shared" si="276"/>
        <v>879.976</v>
      </c>
      <c r="D794" s="102">
        <f t="shared" si="276"/>
        <v>889.99599999999998</v>
      </c>
      <c r="E794" s="103">
        <f t="shared" si="276"/>
        <v>903.59599999999989</v>
      </c>
      <c r="F794" s="103">
        <f t="shared" si="276"/>
        <v>897.17600000000004</v>
      </c>
      <c r="G794" s="103">
        <f t="shared" si="276"/>
        <v>895.81599999999992</v>
      </c>
      <c r="H794" s="103">
        <f t="shared" si="276"/>
        <v>892.78599999999994</v>
      </c>
      <c r="I794" s="103">
        <f t="shared" si="276"/>
        <v>875.10599999999988</v>
      </c>
      <c r="J794" s="103">
        <f t="shared" si="276"/>
        <v>879.28599999999994</v>
      </c>
      <c r="K794" s="104">
        <f t="shared" si="276"/>
        <v>886.68600000000004</v>
      </c>
      <c r="L794" s="103">
        <f t="shared" si="276"/>
        <v>885.95600000000002</v>
      </c>
      <c r="M794" s="105">
        <f t="shared" si="276"/>
        <v>885.95600000000002</v>
      </c>
      <c r="N794" s="104">
        <f t="shared" si="276"/>
        <v>895.03599999999994</v>
      </c>
      <c r="O794" s="103">
        <f t="shared" si="276"/>
        <v>876.56599999999992</v>
      </c>
      <c r="P794" s="105">
        <f t="shared" si="276"/>
        <v>881.63600000000008</v>
      </c>
      <c r="Q794" s="106">
        <f t="shared" si="276"/>
        <v>910.68600000000004</v>
      </c>
      <c r="R794" s="103">
        <f t="shared" si="276"/>
        <v>914.41600000000005</v>
      </c>
      <c r="S794" s="106">
        <f t="shared" si="276"/>
        <v>917.87599999999986</v>
      </c>
      <c r="T794" s="103">
        <f t="shared" si="276"/>
        <v>897.98599999999999</v>
      </c>
      <c r="U794" s="102">
        <f t="shared" si="276"/>
        <v>903.29599999999994</v>
      </c>
      <c r="V794" s="102">
        <f t="shared" si="276"/>
        <v>904.89600000000007</v>
      </c>
      <c r="W794" s="102">
        <f t="shared" si="276"/>
        <v>908.55599999999993</v>
      </c>
      <c r="X794" s="102">
        <f t="shared" si="276"/>
        <v>912.69600000000003</v>
      </c>
      <c r="Y794" s="107">
        <f t="shared" si="276"/>
        <v>907.226</v>
      </c>
    </row>
    <row r="795" spans="1:25" s="62" customFormat="1" ht="18.75" customHeight="1" outlineLevel="1" x14ac:dyDescent="0.2">
      <c r="A795" s="160" t="s">
        <v>8</v>
      </c>
      <c r="B795" s="76">
        <f>B161</f>
        <v>724.66</v>
      </c>
      <c r="C795" s="71">
        <f t="shared" ref="C795:Y795" si="277">C161</f>
        <v>700.16</v>
      </c>
      <c r="D795" s="71">
        <f t="shared" si="277"/>
        <v>710.18</v>
      </c>
      <c r="E795" s="72">
        <f t="shared" si="277"/>
        <v>723.78</v>
      </c>
      <c r="F795" s="71">
        <f t="shared" si="277"/>
        <v>717.36</v>
      </c>
      <c r="G795" s="71">
        <f t="shared" si="277"/>
        <v>716</v>
      </c>
      <c r="H795" s="71">
        <f t="shared" si="277"/>
        <v>712.97</v>
      </c>
      <c r="I795" s="71">
        <f t="shared" si="277"/>
        <v>695.29</v>
      </c>
      <c r="J795" s="73">
        <f t="shared" si="277"/>
        <v>699.47</v>
      </c>
      <c r="K795" s="71">
        <f t="shared" si="277"/>
        <v>706.87</v>
      </c>
      <c r="L795" s="71">
        <f t="shared" si="277"/>
        <v>706.14</v>
      </c>
      <c r="M795" s="71">
        <f t="shared" si="277"/>
        <v>706.14</v>
      </c>
      <c r="N795" s="71">
        <f t="shared" si="277"/>
        <v>715.22</v>
      </c>
      <c r="O795" s="71">
        <f t="shared" si="277"/>
        <v>696.75</v>
      </c>
      <c r="P795" s="71">
        <f t="shared" si="277"/>
        <v>701.82</v>
      </c>
      <c r="Q795" s="71">
        <f t="shared" si="277"/>
        <v>730.87</v>
      </c>
      <c r="R795" s="71">
        <f t="shared" si="277"/>
        <v>734.6</v>
      </c>
      <c r="S795" s="71">
        <f t="shared" si="277"/>
        <v>738.06</v>
      </c>
      <c r="T795" s="71">
        <f t="shared" si="277"/>
        <v>718.17</v>
      </c>
      <c r="U795" s="71">
        <f t="shared" si="277"/>
        <v>723.48</v>
      </c>
      <c r="V795" s="71">
        <f t="shared" si="277"/>
        <v>725.08</v>
      </c>
      <c r="W795" s="71">
        <f t="shared" si="277"/>
        <v>728.74</v>
      </c>
      <c r="X795" s="71">
        <f t="shared" si="277"/>
        <v>732.88</v>
      </c>
      <c r="Y795" s="79">
        <f t="shared" si="277"/>
        <v>727.41</v>
      </c>
    </row>
    <row r="796" spans="1:25" s="62" customFormat="1" ht="18.75" customHeight="1" outlineLevel="1" x14ac:dyDescent="0.2">
      <c r="A796" s="53" t="s">
        <v>9</v>
      </c>
      <c r="B796" s="76">
        <v>177.32</v>
      </c>
      <c r="C796" s="74">
        <v>177.32</v>
      </c>
      <c r="D796" s="74">
        <v>177.32</v>
      </c>
      <c r="E796" s="74">
        <v>177.32</v>
      </c>
      <c r="F796" s="74">
        <v>177.32</v>
      </c>
      <c r="G796" s="74">
        <v>177.32</v>
      </c>
      <c r="H796" s="74">
        <v>177.32</v>
      </c>
      <c r="I796" s="74">
        <v>177.32</v>
      </c>
      <c r="J796" s="74">
        <v>177.32</v>
      </c>
      <c r="K796" s="74">
        <v>177.32</v>
      </c>
      <c r="L796" s="74">
        <v>177.32</v>
      </c>
      <c r="M796" s="74">
        <v>177.32</v>
      </c>
      <c r="N796" s="74">
        <v>177.32</v>
      </c>
      <c r="O796" s="74">
        <v>177.32</v>
      </c>
      <c r="P796" s="74">
        <v>177.32</v>
      </c>
      <c r="Q796" s="74">
        <v>177.32</v>
      </c>
      <c r="R796" s="74">
        <v>177.32</v>
      </c>
      <c r="S796" s="74">
        <v>177.32</v>
      </c>
      <c r="T796" s="74">
        <v>177.32</v>
      </c>
      <c r="U796" s="74">
        <v>177.32</v>
      </c>
      <c r="V796" s="74">
        <v>177.32</v>
      </c>
      <c r="W796" s="74">
        <v>177.32</v>
      </c>
      <c r="X796" s="74">
        <v>177.32</v>
      </c>
      <c r="Y796" s="81">
        <v>177.32</v>
      </c>
    </row>
    <row r="797" spans="1:25" s="62" customFormat="1" ht="18.75" customHeight="1" outlineLevel="1" x14ac:dyDescent="0.2">
      <c r="A797" s="54" t="s">
        <v>10</v>
      </c>
      <c r="B797" s="76"/>
      <c r="C797" s="74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Q797" s="74"/>
      <c r="R797" s="74"/>
      <c r="S797" s="74"/>
      <c r="T797" s="74"/>
      <c r="U797" s="74"/>
      <c r="V797" s="74"/>
      <c r="W797" s="74"/>
      <c r="X797" s="74"/>
      <c r="Y797" s="81"/>
    </row>
    <row r="798" spans="1:25" s="62" customFormat="1" ht="18.75" customHeight="1" outlineLevel="1" thickBot="1" x14ac:dyDescent="0.25">
      <c r="A798" s="161" t="s">
        <v>11</v>
      </c>
      <c r="B798" s="77">
        <v>2.496</v>
      </c>
      <c r="C798" s="75">
        <v>2.496</v>
      </c>
      <c r="D798" s="75">
        <v>2.496</v>
      </c>
      <c r="E798" s="75">
        <v>2.496</v>
      </c>
      <c r="F798" s="75">
        <v>2.496</v>
      </c>
      <c r="G798" s="75">
        <v>2.496</v>
      </c>
      <c r="H798" s="75">
        <v>2.496</v>
      </c>
      <c r="I798" s="75">
        <v>2.496</v>
      </c>
      <c r="J798" s="75">
        <v>2.496</v>
      </c>
      <c r="K798" s="75">
        <v>2.496</v>
      </c>
      <c r="L798" s="75">
        <v>2.496</v>
      </c>
      <c r="M798" s="75">
        <v>2.496</v>
      </c>
      <c r="N798" s="75">
        <v>2.496</v>
      </c>
      <c r="O798" s="75">
        <v>2.496</v>
      </c>
      <c r="P798" s="75">
        <v>2.496</v>
      </c>
      <c r="Q798" s="75">
        <v>2.496</v>
      </c>
      <c r="R798" s="75">
        <v>2.496</v>
      </c>
      <c r="S798" s="75">
        <v>2.496</v>
      </c>
      <c r="T798" s="75">
        <v>2.496</v>
      </c>
      <c r="U798" s="75">
        <v>2.496</v>
      </c>
      <c r="V798" s="75">
        <v>2.496</v>
      </c>
      <c r="W798" s="75">
        <v>2.496</v>
      </c>
      <c r="X798" s="75">
        <v>2.496</v>
      </c>
      <c r="Y798" s="82">
        <v>2.496</v>
      </c>
    </row>
    <row r="799" spans="1:25" x14ac:dyDescent="0.2">
      <c r="A799" s="68"/>
      <c r="Y799" s="68"/>
    </row>
    <row r="800" spans="1:25" x14ac:dyDescent="0.2">
      <c r="A800" s="146"/>
    </row>
    <row r="801" spans="1:25" s="152" customFormat="1" ht="15.75" x14ac:dyDescent="0.25">
      <c r="A801" s="397" t="s">
        <v>122</v>
      </c>
      <c r="B801" s="397"/>
      <c r="C801" s="397"/>
      <c r="D801" s="397"/>
      <c r="E801" s="397"/>
      <c r="F801" s="397"/>
      <c r="G801" s="397"/>
      <c r="H801" s="397"/>
      <c r="I801" s="397"/>
      <c r="J801" s="397"/>
      <c r="K801" s="397"/>
      <c r="L801" s="397"/>
      <c r="M801" s="397"/>
      <c r="N801" s="397"/>
      <c r="O801" s="397"/>
      <c r="P801" s="397"/>
      <c r="Q801" s="397"/>
      <c r="R801" s="397"/>
      <c r="S801" s="397"/>
      <c r="T801" s="397"/>
      <c r="U801" s="397"/>
      <c r="V801" s="397"/>
      <c r="W801" s="397"/>
      <c r="X801" s="397"/>
      <c r="Y801" s="397"/>
    </row>
    <row r="802" spans="1:25" ht="15" thickBot="1" x14ac:dyDescent="0.25"/>
    <row r="803" spans="1:25" s="62" customFormat="1" ht="32.25" customHeight="1" thickBot="1" x14ac:dyDescent="0.25">
      <c r="A803" s="411" t="s">
        <v>47</v>
      </c>
      <c r="B803" s="413" t="s">
        <v>82</v>
      </c>
      <c r="C803" s="414"/>
      <c r="D803" s="414"/>
      <c r="E803" s="414"/>
      <c r="F803" s="414"/>
      <c r="G803" s="414"/>
      <c r="H803" s="414"/>
      <c r="I803" s="414"/>
      <c r="J803" s="414"/>
      <c r="K803" s="414"/>
      <c r="L803" s="414"/>
      <c r="M803" s="414"/>
      <c r="N803" s="414"/>
      <c r="O803" s="414"/>
      <c r="P803" s="414"/>
      <c r="Q803" s="414"/>
      <c r="R803" s="414"/>
      <c r="S803" s="414"/>
      <c r="T803" s="414"/>
      <c r="U803" s="414"/>
      <c r="V803" s="414"/>
      <c r="W803" s="414"/>
      <c r="X803" s="414"/>
      <c r="Y803" s="415"/>
    </row>
    <row r="804" spans="1:25" s="62" customFormat="1" ht="35.25" customHeight="1" thickBot="1" x14ac:dyDescent="0.25">
      <c r="A804" s="412"/>
      <c r="B804" s="164" t="s">
        <v>46</v>
      </c>
      <c r="C804" s="165" t="s">
        <v>45</v>
      </c>
      <c r="D804" s="166" t="s">
        <v>44</v>
      </c>
      <c r="E804" s="165" t="s">
        <v>43</v>
      </c>
      <c r="F804" s="165" t="s">
        <v>42</v>
      </c>
      <c r="G804" s="165" t="s">
        <v>41</v>
      </c>
      <c r="H804" s="165" t="s">
        <v>40</v>
      </c>
      <c r="I804" s="165" t="s">
        <v>39</v>
      </c>
      <c r="J804" s="165" t="s">
        <v>38</v>
      </c>
      <c r="K804" s="167" t="s">
        <v>37</v>
      </c>
      <c r="L804" s="165" t="s">
        <v>36</v>
      </c>
      <c r="M804" s="168" t="s">
        <v>35</v>
      </c>
      <c r="N804" s="167" t="s">
        <v>34</v>
      </c>
      <c r="O804" s="165" t="s">
        <v>33</v>
      </c>
      <c r="P804" s="168" t="s">
        <v>32</v>
      </c>
      <c r="Q804" s="166" t="s">
        <v>31</v>
      </c>
      <c r="R804" s="165" t="s">
        <v>30</v>
      </c>
      <c r="S804" s="166" t="s">
        <v>29</v>
      </c>
      <c r="T804" s="165" t="s">
        <v>28</v>
      </c>
      <c r="U804" s="166" t="s">
        <v>27</v>
      </c>
      <c r="V804" s="165" t="s">
        <v>26</v>
      </c>
      <c r="W804" s="166" t="s">
        <v>25</v>
      </c>
      <c r="X804" s="165" t="s">
        <v>24</v>
      </c>
      <c r="Y804" s="169" t="s">
        <v>23</v>
      </c>
    </row>
    <row r="805" spans="1:25" s="62" customFormat="1" ht="18.75" customHeight="1" thickBot="1" x14ac:dyDescent="0.25">
      <c r="A805" s="113">
        <v>1</v>
      </c>
      <c r="B805" s="101">
        <f>SUM(B806:B808)</f>
        <v>867.39599999999996</v>
      </c>
      <c r="C805" s="101">
        <f t="shared" ref="C805:Y805" si="278">SUM(C806:C808)</f>
        <v>835.03599999999994</v>
      </c>
      <c r="D805" s="101">
        <f t="shared" si="278"/>
        <v>825.66599999999994</v>
      </c>
      <c r="E805" s="101">
        <f t="shared" si="278"/>
        <v>799.81600000000003</v>
      </c>
      <c r="F805" s="101">
        <f t="shared" si="278"/>
        <v>782.73599999999999</v>
      </c>
      <c r="G805" s="101">
        <f t="shared" si="278"/>
        <v>854.18600000000004</v>
      </c>
      <c r="H805" s="101">
        <f t="shared" si="278"/>
        <v>842.08600000000001</v>
      </c>
      <c r="I805" s="101">
        <f t="shared" si="278"/>
        <v>844.05599999999993</v>
      </c>
      <c r="J805" s="101">
        <f t="shared" si="278"/>
        <v>847.03599999999994</v>
      </c>
      <c r="K805" s="101">
        <f t="shared" si="278"/>
        <v>835.54599999999994</v>
      </c>
      <c r="L805" s="101">
        <f t="shared" si="278"/>
        <v>849.726</v>
      </c>
      <c r="M805" s="101">
        <f t="shared" si="278"/>
        <v>852.17599999999993</v>
      </c>
      <c r="N805" s="101">
        <f t="shared" si="278"/>
        <v>865.60599999999999</v>
      </c>
      <c r="O805" s="101">
        <f t="shared" si="278"/>
        <v>849.13599999999997</v>
      </c>
      <c r="P805" s="101">
        <f t="shared" si="278"/>
        <v>848.50599999999997</v>
      </c>
      <c r="Q805" s="101">
        <f t="shared" si="278"/>
        <v>865.43600000000004</v>
      </c>
      <c r="R805" s="101">
        <f t="shared" si="278"/>
        <v>879.45600000000002</v>
      </c>
      <c r="S805" s="101">
        <f t="shared" si="278"/>
        <v>887.95600000000002</v>
      </c>
      <c r="T805" s="101">
        <f t="shared" si="278"/>
        <v>886.82600000000002</v>
      </c>
      <c r="U805" s="101">
        <f t="shared" si="278"/>
        <v>873.85599999999999</v>
      </c>
      <c r="V805" s="101">
        <f t="shared" si="278"/>
        <v>868.80599999999993</v>
      </c>
      <c r="W805" s="101">
        <f t="shared" si="278"/>
        <v>872.02599999999995</v>
      </c>
      <c r="X805" s="101">
        <f t="shared" si="278"/>
        <v>881.81600000000003</v>
      </c>
      <c r="Y805" s="101">
        <f t="shared" si="278"/>
        <v>872.88599999999997</v>
      </c>
    </row>
    <row r="806" spans="1:25" s="67" customFormat="1" ht="18.75" hidden="1" customHeight="1" outlineLevel="1" x14ac:dyDescent="0.2">
      <c r="A806" s="159" t="s">
        <v>8</v>
      </c>
      <c r="B806" s="70">
        <f>B11</f>
        <v>864.9</v>
      </c>
      <c r="C806" s="70">
        <f t="shared" ref="C806:Y806" si="279">C11</f>
        <v>832.54</v>
      </c>
      <c r="D806" s="70">
        <f t="shared" si="279"/>
        <v>823.17</v>
      </c>
      <c r="E806" s="70">
        <f t="shared" si="279"/>
        <v>797.32</v>
      </c>
      <c r="F806" s="70">
        <f t="shared" si="279"/>
        <v>780.24</v>
      </c>
      <c r="G806" s="70">
        <f t="shared" si="279"/>
        <v>851.69</v>
      </c>
      <c r="H806" s="70">
        <f t="shared" si="279"/>
        <v>839.59</v>
      </c>
      <c r="I806" s="70">
        <f t="shared" si="279"/>
        <v>841.56</v>
      </c>
      <c r="J806" s="70">
        <f t="shared" si="279"/>
        <v>844.54</v>
      </c>
      <c r="K806" s="70">
        <f t="shared" si="279"/>
        <v>833.05</v>
      </c>
      <c r="L806" s="70">
        <f t="shared" si="279"/>
        <v>847.23</v>
      </c>
      <c r="M806" s="70">
        <f t="shared" si="279"/>
        <v>849.68</v>
      </c>
      <c r="N806" s="70">
        <f t="shared" si="279"/>
        <v>863.11</v>
      </c>
      <c r="O806" s="70">
        <f t="shared" si="279"/>
        <v>846.64</v>
      </c>
      <c r="P806" s="70">
        <f t="shared" si="279"/>
        <v>846.01</v>
      </c>
      <c r="Q806" s="70">
        <f t="shared" si="279"/>
        <v>862.94</v>
      </c>
      <c r="R806" s="70">
        <f t="shared" si="279"/>
        <v>876.96</v>
      </c>
      <c r="S806" s="70">
        <f t="shared" si="279"/>
        <v>885.46</v>
      </c>
      <c r="T806" s="70">
        <f t="shared" si="279"/>
        <v>884.33</v>
      </c>
      <c r="U806" s="70">
        <f t="shared" si="279"/>
        <v>871.36</v>
      </c>
      <c r="V806" s="70">
        <f t="shared" si="279"/>
        <v>866.31</v>
      </c>
      <c r="W806" s="70">
        <f t="shared" si="279"/>
        <v>869.53</v>
      </c>
      <c r="X806" s="70">
        <f t="shared" si="279"/>
        <v>879.32</v>
      </c>
      <c r="Y806" s="70">
        <f t="shared" si="279"/>
        <v>870.39</v>
      </c>
    </row>
    <row r="807" spans="1:25" s="67" customFormat="1" ht="18.75" hidden="1" customHeight="1" outlineLevel="1" x14ac:dyDescent="0.2">
      <c r="A807" s="58" t="s">
        <v>10</v>
      </c>
      <c r="B807" s="76"/>
      <c r="C807" s="74"/>
      <c r="D807" s="74"/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Q807" s="74"/>
      <c r="R807" s="74"/>
      <c r="S807" s="74"/>
      <c r="T807" s="74"/>
      <c r="U807" s="74"/>
      <c r="V807" s="74"/>
      <c r="W807" s="74"/>
      <c r="X807" s="74"/>
      <c r="Y807" s="81"/>
    </row>
    <row r="808" spans="1:25" s="67" customFormat="1" ht="18.75" hidden="1" customHeight="1" outlineLevel="1" thickBot="1" x14ac:dyDescent="0.25">
      <c r="A808" s="147" t="s">
        <v>11</v>
      </c>
      <c r="B808" s="77">
        <v>2.496</v>
      </c>
      <c r="C808" s="75">
        <v>2.496</v>
      </c>
      <c r="D808" s="75">
        <v>2.496</v>
      </c>
      <c r="E808" s="75">
        <v>2.496</v>
      </c>
      <c r="F808" s="75">
        <v>2.496</v>
      </c>
      <c r="G808" s="75">
        <v>2.496</v>
      </c>
      <c r="H808" s="75">
        <v>2.496</v>
      </c>
      <c r="I808" s="75">
        <v>2.496</v>
      </c>
      <c r="J808" s="75">
        <v>2.496</v>
      </c>
      <c r="K808" s="75">
        <v>2.496</v>
      </c>
      <c r="L808" s="75">
        <v>2.496</v>
      </c>
      <c r="M808" s="75">
        <v>2.496</v>
      </c>
      <c r="N808" s="75">
        <v>2.496</v>
      </c>
      <c r="O808" s="75">
        <v>2.496</v>
      </c>
      <c r="P808" s="75">
        <v>2.496</v>
      </c>
      <c r="Q808" s="75">
        <v>2.496</v>
      </c>
      <c r="R808" s="75">
        <v>2.496</v>
      </c>
      <c r="S808" s="75">
        <v>2.496</v>
      </c>
      <c r="T808" s="75">
        <v>2.496</v>
      </c>
      <c r="U808" s="75">
        <v>2.496</v>
      </c>
      <c r="V808" s="75">
        <v>2.496</v>
      </c>
      <c r="W808" s="75">
        <v>2.496</v>
      </c>
      <c r="X808" s="75">
        <v>2.496</v>
      </c>
      <c r="Y808" s="82">
        <v>2.496</v>
      </c>
    </row>
    <row r="809" spans="1:25" s="62" customFormat="1" ht="18.75" customHeight="1" collapsed="1" thickBot="1" x14ac:dyDescent="0.25">
      <c r="A809" s="112">
        <v>2</v>
      </c>
      <c r="B809" s="101">
        <f t="shared" ref="B809:Y809" si="280">SUM(B810:B812)</f>
        <v>911.74599999999998</v>
      </c>
      <c r="C809" s="102">
        <f t="shared" si="280"/>
        <v>858.60599999999999</v>
      </c>
      <c r="D809" s="102">
        <f t="shared" si="280"/>
        <v>825.46600000000001</v>
      </c>
      <c r="E809" s="103">
        <f t="shared" si="280"/>
        <v>850.91599999999994</v>
      </c>
      <c r="F809" s="103">
        <f t="shared" si="280"/>
        <v>853.95600000000002</v>
      </c>
      <c r="G809" s="103">
        <f t="shared" si="280"/>
        <v>824.19600000000003</v>
      </c>
      <c r="H809" s="103">
        <f t="shared" si="280"/>
        <v>881.54599999999994</v>
      </c>
      <c r="I809" s="103">
        <f t="shared" si="280"/>
        <v>866.00599999999997</v>
      </c>
      <c r="J809" s="103">
        <f t="shared" si="280"/>
        <v>852.20600000000002</v>
      </c>
      <c r="K809" s="104">
        <f t="shared" si="280"/>
        <v>868.18600000000004</v>
      </c>
      <c r="L809" s="103">
        <f t="shared" si="280"/>
        <v>885.68600000000004</v>
      </c>
      <c r="M809" s="105">
        <f t="shared" si="280"/>
        <v>892.17599999999993</v>
      </c>
      <c r="N809" s="104">
        <f t="shared" si="280"/>
        <v>903.27599999999995</v>
      </c>
      <c r="O809" s="103">
        <f t="shared" si="280"/>
        <v>875.32600000000002</v>
      </c>
      <c r="P809" s="105">
        <f t="shared" si="280"/>
        <v>883.66599999999994</v>
      </c>
      <c r="Q809" s="106">
        <f t="shared" si="280"/>
        <v>909.67599999999993</v>
      </c>
      <c r="R809" s="103">
        <f t="shared" si="280"/>
        <v>937.40599999999995</v>
      </c>
      <c r="S809" s="106">
        <f t="shared" si="280"/>
        <v>939.096</v>
      </c>
      <c r="T809" s="103">
        <f t="shared" si="280"/>
        <v>908.66599999999994</v>
      </c>
      <c r="U809" s="102">
        <f t="shared" si="280"/>
        <v>911.53599999999994</v>
      </c>
      <c r="V809" s="102">
        <f t="shared" si="280"/>
        <v>910.63599999999997</v>
      </c>
      <c r="W809" s="102">
        <f t="shared" si="280"/>
        <v>899.71600000000001</v>
      </c>
      <c r="X809" s="102">
        <f t="shared" si="280"/>
        <v>894.26599999999996</v>
      </c>
      <c r="Y809" s="107">
        <f t="shared" si="280"/>
        <v>896.62599999999998</v>
      </c>
    </row>
    <row r="810" spans="1:25" s="62" customFormat="1" ht="18.75" hidden="1" customHeight="1" outlineLevel="1" x14ac:dyDescent="0.2">
      <c r="A810" s="159" t="s">
        <v>8</v>
      </c>
      <c r="B810" s="70">
        <f>B16</f>
        <v>909.25</v>
      </c>
      <c r="C810" s="70">
        <f t="shared" ref="C810:Y810" si="281">C16</f>
        <v>856.11</v>
      </c>
      <c r="D810" s="70">
        <f t="shared" si="281"/>
        <v>822.97</v>
      </c>
      <c r="E810" s="70">
        <f t="shared" si="281"/>
        <v>848.42</v>
      </c>
      <c r="F810" s="70">
        <f t="shared" si="281"/>
        <v>851.46</v>
      </c>
      <c r="G810" s="70">
        <f t="shared" si="281"/>
        <v>821.7</v>
      </c>
      <c r="H810" s="70">
        <f t="shared" si="281"/>
        <v>879.05</v>
      </c>
      <c r="I810" s="70">
        <f t="shared" si="281"/>
        <v>863.51</v>
      </c>
      <c r="J810" s="70">
        <f t="shared" si="281"/>
        <v>849.71</v>
      </c>
      <c r="K810" s="70">
        <f t="shared" si="281"/>
        <v>865.69</v>
      </c>
      <c r="L810" s="70">
        <f t="shared" si="281"/>
        <v>883.19</v>
      </c>
      <c r="M810" s="70">
        <f t="shared" si="281"/>
        <v>889.68</v>
      </c>
      <c r="N810" s="70">
        <f t="shared" si="281"/>
        <v>900.78</v>
      </c>
      <c r="O810" s="70">
        <f t="shared" si="281"/>
        <v>872.83</v>
      </c>
      <c r="P810" s="70">
        <f t="shared" si="281"/>
        <v>881.17</v>
      </c>
      <c r="Q810" s="70">
        <f t="shared" si="281"/>
        <v>907.18</v>
      </c>
      <c r="R810" s="70">
        <f t="shared" si="281"/>
        <v>934.91</v>
      </c>
      <c r="S810" s="70">
        <f t="shared" si="281"/>
        <v>936.6</v>
      </c>
      <c r="T810" s="70">
        <f t="shared" si="281"/>
        <v>906.17</v>
      </c>
      <c r="U810" s="70">
        <f t="shared" si="281"/>
        <v>909.04</v>
      </c>
      <c r="V810" s="70">
        <f t="shared" si="281"/>
        <v>908.14</v>
      </c>
      <c r="W810" s="70">
        <f t="shared" si="281"/>
        <v>897.22</v>
      </c>
      <c r="X810" s="70">
        <f t="shared" si="281"/>
        <v>891.77</v>
      </c>
      <c r="Y810" s="70">
        <f t="shared" si="281"/>
        <v>894.13</v>
      </c>
    </row>
    <row r="811" spans="1:25" s="62" customFormat="1" ht="18.75" hidden="1" customHeight="1" outlineLevel="1" x14ac:dyDescent="0.2">
      <c r="A811" s="58" t="s">
        <v>10</v>
      </c>
      <c r="B811" s="76"/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Q811" s="74"/>
      <c r="R811" s="74"/>
      <c r="S811" s="74"/>
      <c r="T811" s="74"/>
      <c r="U811" s="74"/>
      <c r="V811" s="74"/>
      <c r="W811" s="74"/>
      <c r="X811" s="74"/>
      <c r="Y811" s="81"/>
    </row>
    <row r="812" spans="1:25" s="62" customFormat="1" ht="18.75" hidden="1" customHeight="1" outlineLevel="1" thickBot="1" x14ac:dyDescent="0.25">
      <c r="A812" s="147" t="s">
        <v>11</v>
      </c>
      <c r="B812" s="77">
        <v>2.496</v>
      </c>
      <c r="C812" s="75">
        <v>2.496</v>
      </c>
      <c r="D812" s="75">
        <v>2.496</v>
      </c>
      <c r="E812" s="75">
        <v>2.496</v>
      </c>
      <c r="F812" s="75">
        <v>2.496</v>
      </c>
      <c r="G812" s="75">
        <v>2.496</v>
      </c>
      <c r="H812" s="75">
        <v>2.496</v>
      </c>
      <c r="I812" s="75">
        <v>2.496</v>
      </c>
      <c r="J812" s="75">
        <v>2.496</v>
      </c>
      <c r="K812" s="75">
        <v>2.496</v>
      </c>
      <c r="L812" s="75">
        <v>2.496</v>
      </c>
      <c r="M812" s="75">
        <v>2.496</v>
      </c>
      <c r="N812" s="75">
        <v>2.496</v>
      </c>
      <c r="O812" s="75">
        <v>2.496</v>
      </c>
      <c r="P812" s="75">
        <v>2.496</v>
      </c>
      <c r="Q812" s="75">
        <v>2.496</v>
      </c>
      <c r="R812" s="75">
        <v>2.496</v>
      </c>
      <c r="S812" s="75">
        <v>2.496</v>
      </c>
      <c r="T812" s="75">
        <v>2.496</v>
      </c>
      <c r="U812" s="75">
        <v>2.496</v>
      </c>
      <c r="V812" s="75">
        <v>2.496</v>
      </c>
      <c r="W812" s="75">
        <v>2.496</v>
      </c>
      <c r="X812" s="75">
        <v>2.496</v>
      </c>
      <c r="Y812" s="82">
        <v>2.496</v>
      </c>
    </row>
    <row r="813" spans="1:25" s="62" customFormat="1" ht="18.75" customHeight="1" collapsed="1" thickBot="1" x14ac:dyDescent="0.25">
      <c r="A813" s="109">
        <v>3</v>
      </c>
      <c r="B813" s="101">
        <f t="shared" ref="B813:Y813" si="282">SUM(B814:B816)</f>
        <v>854.226</v>
      </c>
      <c r="C813" s="102">
        <f t="shared" si="282"/>
        <v>829.79599999999994</v>
      </c>
      <c r="D813" s="102">
        <f t="shared" si="282"/>
        <v>843.596</v>
      </c>
      <c r="E813" s="103">
        <f t="shared" si="282"/>
        <v>842.52599999999995</v>
      </c>
      <c r="F813" s="103">
        <f t="shared" si="282"/>
        <v>856.40599999999995</v>
      </c>
      <c r="G813" s="103">
        <f t="shared" si="282"/>
        <v>857.68600000000004</v>
      </c>
      <c r="H813" s="103">
        <f t="shared" si="282"/>
        <v>858.96600000000001</v>
      </c>
      <c r="I813" s="103">
        <f t="shared" si="282"/>
        <v>844.11599999999999</v>
      </c>
      <c r="J813" s="103">
        <f t="shared" si="282"/>
        <v>850.80599999999993</v>
      </c>
      <c r="K813" s="104">
        <f t="shared" si="282"/>
        <v>848.05599999999993</v>
      </c>
      <c r="L813" s="103">
        <f t="shared" si="282"/>
        <v>855.85599999999999</v>
      </c>
      <c r="M813" s="105">
        <f t="shared" si="282"/>
        <v>854.32600000000002</v>
      </c>
      <c r="N813" s="104">
        <f t="shared" si="282"/>
        <v>862.76599999999996</v>
      </c>
      <c r="O813" s="103">
        <f t="shared" si="282"/>
        <v>835.61599999999999</v>
      </c>
      <c r="P813" s="105">
        <f t="shared" si="282"/>
        <v>833.01599999999996</v>
      </c>
      <c r="Q813" s="106">
        <f t="shared" si="282"/>
        <v>866.74599999999998</v>
      </c>
      <c r="R813" s="103">
        <f t="shared" si="282"/>
        <v>870.38599999999997</v>
      </c>
      <c r="S813" s="106">
        <f t="shared" si="282"/>
        <v>878.33600000000001</v>
      </c>
      <c r="T813" s="103">
        <f t="shared" si="282"/>
        <v>888.23599999999999</v>
      </c>
      <c r="U813" s="102">
        <f t="shared" si="282"/>
        <v>871.73599999999999</v>
      </c>
      <c r="V813" s="102">
        <f t="shared" si="282"/>
        <v>870.54599999999994</v>
      </c>
      <c r="W813" s="102">
        <f t="shared" si="282"/>
        <v>861.54599999999994</v>
      </c>
      <c r="X813" s="102">
        <f t="shared" si="282"/>
        <v>866.31600000000003</v>
      </c>
      <c r="Y813" s="107">
        <f t="shared" si="282"/>
        <v>803.91599999999994</v>
      </c>
    </row>
    <row r="814" spans="1:25" s="62" customFormat="1" ht="18.75" hidden="1" customHeight="1" outlineLevel="1" x14ac:dyDescent="0.2">
      <c r="A814" s="56" t="s">
        <v>8</v>
      </c>
      <c r="B814" s="70">
        <f>B21</f>
        <v>851.73</v>
      </c>
      <c r="C814" s="70">
        <f t="shared" ref="C814:Y814" si="283">C21</f>
        <v>827.3</v>
      </c>
      <c r="D814" s="70">
        <f t="shared" si="283"/>
        <v>841.1</v>
      </c>
      <c r="E814" s="70">
        <f t="shared" si="283"/>
        <v>840.03</v>
      </c>
      <c r="F814" s="70">
        <f t="shared" si="283"/>
        <v>853.91</v>
      </c>
      <c r="G814" s="70">
        <f t="shared" si="283"/>
        <v>855.19</v>
      </c>
      <c r="H814" s="70">
        <f t="shared" si="283"/>
        <v>856.47</v>
      </c>
      <c r="I814" s="70">
        <f t="shared" si="283"/>
        <v>841.62</v>
      </c>
      <c r="J814" s="70">
        <f t="shared" si="283"/>
        <v>848.31</v>
      </c>
      <c r="K814" s="70">
        <f t="shared" si="283"/>
        <v>845.56</v>
      </c>
      <c r="L814" s="70">
        <f t="shared" si="283"/>
        <v>853.36</v>
      </c>
      <c r="M814" s="70">
        <f t="shared" si="283"/>
        <v>851.83</v>
      </c>
      <c r="N814" s="70">
        <f t="shared" si="283"/>
        <v>860.27</v>
      </c>
      <c r="O814" s="70">
        <f t="shared" si="283"/>
        <v>833.12</v>
      </c>
      <c r="P814" s="70">
        <f t="shared" si="283"/>
        <v>830.52</v>
      </c>
      <c r="Q814" s="70">
        <f t="shared" si="283"/>
        <v>864.25</v>
      </c>
      <c r="R814" s="70">
        <f t="shared" si="283"/>
        <v>867.89</v>
      </c>
      <c r="S814" s="70">
        <f t="shared" si="283"/>
        <v>875.84</v>
      </c>
      <c r="T814" s="70">
        <f t="shared" si="283"/>
        <v>885.74</v>
      </c>
      <c r="U814" s="70">
        <f t="shared" si="283"/>
        <v>869.24</v>
      </c>
      <c r="V814" s="70">
        <f t="shared" si="283"/>
        <v>868.05</v>
      </c>
      <c r="W814" s="70">
        <f t="shared" si="283"/>
        <v>859.05</v>
      </c>
      <c r="X814" s="70">
        <f t="shared" si="283"/>
        <v>863.82</v>
      </c>
      <c r="Y814" s="70">
        <f t="shared" si="283"/>
        <v>801.42</v>
      </c>
    </row>
    <row r="815" spans="1:25" s="62" customFormat="1" ht="18.75" hidden="1" customHeight="1" outlineLevel="1" x14ac:dyDescent="0.2">
      <c r="A815" s="53" t="s">
        <v>10</v>
      </c>
      <c r="B815" s="76"/>
      <c r="C815" s="74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Q815" s="74"/>
      <c r="R815" s="74"/>
      <c r="S815" s="74"/>
      <c r="T815" s="74"/>
      <c r="U815" s="74"/>
      <c r="V815" s="74"/>
      <c r="W815" s="74"/>
      <c r="X815" s="74"/>
      <c r="Y815" s="81"/>
    </row>
    <row r="816" spans="1:25" s="62" customFormat="1" ht="18.75" hidden="1" customHeight="1" outlineLevel="1" thickBot="1" x14ac:dyDescent="0.25">
      <c r="A816" s="147" t="s">
        <v>11</v>
      </c>
      <c r="B816" s="77">
        <v>2.496</v>
      </c>
      <c r="C816" s="75">
        <v>2.496</v>
      </c>
      <c r="D816" s="75">
        <v>2.496</v>
      </c>
      <c r="E816" s="75">
        <v>2.496</v>
      </c>
      <c r="F816" s="75">
        <v>2.496</v>
      </c>
      <c r="G816" s="75">
        <v>2.496</v>
      </c>
      <c r="H816" s="75">
        <v>2.496</v>
      </c>
      <c r="I816" s="75">
        <v>2.496</v>
      </c>
      <c r="J816" s="75">
        <v>2.496</v>
      </c>
      <c r="K816" s="75">
        <v>2.496</v>
      </c>
      <c r="L816" s="75">
        <v>2.496</v>
      </c>
      <c r="M816" s="75">
        <v>2.496</v>
      </c>
      <c r="N816" s="75">
        <v>2.496</v>
      </c>
      <c r="O816" s="75">
        <v>2.496</v>
      </c>
      <c r="P816" s="75">
        <v>2.496</v>
      </c>
      <c r="Q816" s="75">
        <v>2.496</v>
      </c>
      <c r="R816" s="75">
        <v>2.496</v>
      </c>
      <c r="S816" s="75">
        <v>2.496</v>
      </c>
      <c r="T816" s="75">
        <v>2.496</v>
      </c>
      <c r="U816" s="75">
        <v>2.496</v>
      </c>
      <c r="V816" s="75">
        <v>2.496</v>
      </c>
      <c r="W816" s="75">
        <v>2.496</v>
      </c>
      <c r="X816" s="75">
        <v>2.496</v>
      </c>
      <c r="Y816" s="82">
        <v>2.496</v>
      </c>
    </row>
    <row r="817" spans="1:25" s="62" customFormat="1" ht="18.75" customHeight="1" collapsed="1" thickBot="1" x14ac:dyDescent="0.25">
      <c r="A817" s="112">
        <v>4</v>
      </c>
      <c r="B817" s="101">
        <f t="shared" ref="B817:Y817" si="284">SUM(B818:B820)</f>
        <v>812.54599999999994</v>
      </c>
      <c r="C817" s="102">
        <f t="shared" si="284"/>
        <v>792.42599999999993</v>
      </c>
      <c r="D817" s="102">
        <f t="shared" si="284"/>
        <v>787.11599999999999</v>
      </c>
      <c r="E817" s="103">
        <f t="shared" si="284"/>
        <v>790.77599999999995</v>
      </c>
      <c r="F817" s="103">
        <f t="shared" si="284"/>
        <v>791.93600000000004</v>
      </c>
      <c r="G817" s="103">
        <f t="shared" si="284"/>
        <v>792.48599999999999</v>
      </c>
      <c r="H817" s="103">
        <f t="shared" si="284"/>
        <v>798.16599999999994</v>
      </c>
      <c r="I817" s="103">
        <f t="shared" si="284"/>
        <v>785.01599999999996</v>
      </c>
      <c r="J817" s="103">
        <f t="shared" si="284"/>
        <v>780.95600000000002</v>
      </c>
      <c r="K817" s="104">
        <f t="shared" si="284"/>
        <v>780.26599999999996</v>
      </c>
      <c r="L817" s="103">
        <f t="shared" si="284"/>
        <v>778.74599999999998</v>
      </c>
      <c r="M817" s="105">
        <f t="shared" si="284"/>
        <v>780.70600000000002</v>
      </c>
      <c r="N817" s="104">
        <f t="shared" si="284"/>
        <v>787.10599999999999</v>
      </c>
      <c r="O817" s="103">
        <f t="shared" si="284"/>
        <v>763.90599999999995</v>
      </c>
      <c r="P817" s="105">
        <f t="shared" si="284"/>
        <v>768.46600000000001</v>
      </c>
      <c r="Q817" s="106">
        <f t="shared" si="284"/>
        <v>790.31600000000003</v>
      </c>
      <c r="R817" s="103">
        <f t="shared" si="284"/>
        <v>808.36599999999999</v>
      </c>
      <c r="S817" s="106">
        <f t="shared" si="284"/>
        <v>815.55599999999993</v>
      </c>
      <c r="T817" s="103">
        <f t="shared" si="284"/>
        <v>804.54599999999994</v>
      </c>
      <c r="U817" s="102">
        <f t="shared" si="284"/>
        <v>791.67599999999993</v>
      </c>
      <c r="V817" s="102">
        <f t="shared" si="284"/>
        <v>794.61599999999999</v>
      </c>
      <c r="W817" s="102">
        <f t="shared" si="284"/>
        <v>802.04599999999994</v>
      </c>
      <c r="X817" s="102">
        <f t="shared" si="284"/>
        <v>795.33600000000001</v>
      </c>
      <c r="Y817" s="107">
        <f t="shared" si="284"/>
        <v>778.56600000000003</v>
      </c>
    </row>
    <row r="818" spans="1:25" s="62" customFormat="1" ht="18.75" hidden="1" customHeight="1" outlineLevel="1" x14ac:dyDescent="0.2">
      <c r="A818" s="159" t="s">
        <v>8</v>
      </c>
      <c r="B818" s="76">
        <f>B26</f>
        <v>810.05</v>
      </c>
      <c r="C818" s="76">
        <f t="shared" ref="C818:Y818" si="285">C26</f>
        <v>789.93</v>
      </c>
      <c r="D818" s="76">
        <f t="shared" si="285"/>
        <v>784.62</v>
      </c>
      <c r="E818" s="76">
        <f t="shared" si="285"/>
        <v>788.28</v>
      </c>
      <c r="F818" s="76">
        <f t="shared" si="285"/>
        <v>789.44</v>
      </c>
      <c r="G818" s="76">
        <f t="shared" si="285"/>
        <v>789.99</v>
      </c>
      <c r="H818" s="76">
        <f t="shared" si="285"/>
        <v>795.67</v>
      </c>
      <c r="I818" s="76">
        <f t="shared" si="285"/>
        <v>782.52</v>
      </c>
      <c r="J818" s="76">
        <f t="shared" si="285"/>
        <v>778.46</v>
      </c>
      <c r="K818" s="76">
        <f t="shared" si="285"/>
        <v>777.77</v>
      </c>
      <c r="L818" s="76">
        <f t="shared" si="285"/>
        <v>776.25</v>
      </c>
      <c r="M818" s="76">
        <f t="shared" si="285"/>
        <v>778.21</v>
      </c>
      <c r="N818" s="76">
        <f t="shared" si="285"/>
        <v>784.61</v>
      </c>
      <c r="O818" s="76">
        <f t="shared" si="285"/>
        <v>761.41</v>
      </c>
      <c r="P818" s="76">
        <f t="shared" si="285"/>
        <v>765.97</v>
      </c>
      <c r="Q818" s="76">
        <f t="shared" si="285"/>
        <v>787.82</v>
      </c>
      <c r="R818" s="76">
        <f t="shared" si="285"/>
        <v>805.87</v>
      </c>
      <c r="S818" s="76">
        <f t="shared" si="285"/>
        <v>813.06</v>
      </c>
      <c r="T818" s="76">
        <f t="shared" si="285"/>
        <v>802.05</v>
      </c>
      <c r="U818" s="76">
        <f t="shared" si="285"/>
        <v>789.18</v>
      </c>
      <c r="V818" s="76">
        <f t="shared" si="285"/>
        <v>792.12</v>
      </c>
      <c r="W818" s="76">
        <f t="shared" si="285"/>
        <v>799.55</v>
      </c>
      <c r="X818" s="76">
        <f t="shared" si="285"/>
        <v>792.84</v>
      </c>
      <c r="Y818" s="76">
        <f t="shared" si="285"/>
        <v>776.07</v>
      </c>
    </row>
    <row r="819" spans="1:25" s="62" customFormat="1" ht="18.75" hidden="1" customHeight="1" outlineLevel="1" x14ac:dyDescent="0.2">
      <c r="A819" s="58" t="s">
        <v>10</v>
      </c>
      <c r="B819" s="76"/>
      <c r="C819" s="74"/>
      <c r="D819" s="74"/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Q819" s="74"/>
      <c r="R819" s="74"/>
      <c r="S819" s="74"/>
      <c r="T819" s="74"/>
      <c r="U819" s="74"/>
      <c r="V819" s="74"/>
      <c r="W819" s="74"/>
      <c r="X819" s="74"/>
      <c r="Y819" s="81"/>
    </row>
    <row r="820" spans="1:25" s="62" customFormat="1" ht="18.75" hidden="1" customHeight="1" outlineLevel="1" thickBot="1" x14ac:dyDescent="0.25">
      <c r="A820" s="147" t="s">
        <v>11</v>
      </c>
      <c r="B820" s="77">
        <v>2.496</v>
      </c>
      <c r="C820" s="75">
        <v>2.496</v>
      </c>
      <c r="D820" s="75">
        <v>2.496</v>
      </c>
      <c r="E820" s="75">
        <v>2.496</v>
      </c>
      <c r="F820" s="75">
        <v>2.496</v>
      </c>
      <c r="G820" s="75">
        <v>2.496</v>
      </c>
      <c r="H820" s="75">
        <v>2.496</v>
      </c>
      <c r="I820" s="75">
        <v>2.496</v>
      </c>
      <c r="J820" s="75">
        <v>2.496</v>
      </c>
      <c r="K820" s="75">
        <v>2.496</v>
      </c>
      <c r="L820" s="75">
        <v>2.496</v>
      </c>
      <c r="M820" s="75">
        <v>2.496</v>
      </c>
      <c r="N820" s="75">
        <v>2.496</v>
      </c>
      <c r="O820" s="75">
        <v>2.496</v>
      </c>
      <c r="P820" s="75">
        <v>2.496</v>
      </c>
      <c r="Q820" s="75">
        <v>2.496</v>
      </c>
      <c r="R820" s="75">
        <v>2.496</v>
      </c>
      <c r="S820" s="75">
        <v>2.496</v>
      </c>
      <c r="T820" s="75">
        <v>2.496</v>
      </c>
      <c r="U820" s="75">
        <v>2.496</v>
      </c>
      <c r="V820" s="75">
        <v>2.496</v>
      </c>
      <c r="W820" s="75">
        <v>2.496</v>
      </c>
      <c r="X820" s="75">
        <v>2.496</v>
      </c>
      <c r="Y820" s="82">
        <v>2.496</v>
      </c>
    </row>
    <row r="821" spans="1:25" s="62" customFormat="1" ht="18.75" customHeight="1" collapsed="1" thickBot="1" x14ac:dyDescent="0.25">
      <c r="A821" s="109">
        <v>5</v>
      </c>
      <c r="B821" s="131">
        <f t="shared" ref="B821:Y821" si="286">SUM(B822:B824)</f>
        <v>779.096</v>
      </c>
      <c r="C821" s="132">
        <f t="shared" si="286"/>
        <v>757.53599999999994</v>
      </c>
      <c r="D821" s="132">
        <f t="shared" si="286"/>
        <v>745.10599999999999</v>
      </c>
      <c r="E821" s="132">
        <f t="shared" si="286"/>
        <v>751.71600000000001</v>
      </c>
      <c r="F821" s="132">
        <f t="shared" si="286"/>
        <v>736.40599999999995</v>
      </c>
      <c r="G821" s="132">
        <f t="shared" si="286"/>
        <v>744.00599999999997</v>
      </c>
      <c r="H821" s="132">
        <f t="shared" si="286"/>
        <v>784.21600000000001</v>
      </c>
      <c r="I821" s="132">
        <f t="shared" si="286"/>
        <v>769.74599999999998</v>
      </c>
      <c r="J821" s="132">
        <f t="shared" si="286"/>
        <v>771.726</v>
      </c>
      <c r="K821" s="133">
        <f t="shared" si="286"/>
        <v>774.71600000000001</v>
      </c>
      <c r="L821" s="132">
        <f t="shared" si="286"/>
        <v>769.35599999999999</v>
      </c>
      <c r="M821" s="134">
        <f t="shared" si="286"/>
        <v>748.43600000000004</v>
      </c>
      <c r="N821" s="133">
        <f t="shared" si="286"/>
        <v>756.85599999999999</v>
      </c>
      <c r="O821" s="132">
        <f t="shared" si="286"/>
        <v>756.76599999999996</v>
      </c>
      <c r="P821" s="134">
        <f t="shared" si="286"/>
        <v>744.24599999999998</v>
      </c>
      <c r="Q821" s="135">
        <f t="shared" si="286"/>
        <v>776.846</v>
      </c>
      <c r="R821" s="132">
        <f t="shared" si="286"/>
        <v>784.726</v>
      </c>
      <c r="S821" s="135">
        <f t="shared" si="286"/>
        <v>787.476</v>
      </c>
      <c r="T821" s="132">
        <f t="shared" si="286"/>
        <v>782.32600000000002</v>
      </c>
      <c r="U821" s="132">
        <f t="shared" si="286"/>
        <v>772.04599999999994</v>
      </c>
      <c r="V821" s="132">
        <f t="shared" si="286"/>
        <v>783.29599999999994</v>
      </c>
      <c r="W821" s="132">
        <f t="shared" si="286"/>
        <v>767.69600000000003</v>
      </c>
      <c r="X821" s="132">
        <f t="shared" si="286"/>
        <v>772.07600000000002</v>
      </c>
      <c r="Y821" s="136">
        <f t="shared" si="286"/>
        <v>769.66599999999994</v>
      </c>
    </row>
    <row r="822" spans="1:25" s="62" customFormat="1" ht="18.75" hidden="1" customHeight="1" outlineLevel="1" x14ac:dyDescent="0.2">
      <c r="A822" s="58" t="s">
        <v>8</v>
      </c>
      <c r="B822" s="120">
        <f>B31</f>
        <v>776.6</v>
      </c>
      <c r="C822" s="120">
        <f t="shared" ref="C822:Y822" si="287">C31</f>
        <v>755.04</v>
      </c>
      <c r="D822" s="120">
        <f t="shared" si="287"/>
        <v>742.61</v>
      </c>
      <c r="E822" s="120">
        <f t="shared" si="287"/>
        <v>749.22</v>
      </c>
      <c r="F822" s="120">
        <f t="shared" si="287"/>
        <v>733.91</v>
      </c>
      <c r="G822" s="120">
        <f t="shared" si="287"/>
        <v>741.51</v>
      </c>
      <c r="H822" s="120">
        <f t="shared" si="287"/>
        <v>781.72</v>
      </c>
      <c r="I822" s="120">
        <f t="shared" si="287"/>
        <v>767.25</v>
      </c>
      <c r="J822" s="120">
        <f t="shared" si="287"/>
        <v>769.23</v>
      </c>
      <c r="K822" s="120">
        <f t="shared" si="287"/>
        <v>772.22</v>
      </c>
      <c r="L822" s="120">
        <f t="shared" si="287"/>
        <v>766.86</v>
      </c>
      <c r="M822" s="120">
        <f t="shared" si="287"/>
        <v>745.94</v>
      </c>
      <c r="N822" s="120">
        <f t="shared" si="287"/>
        <v>754.36</v>
      </c>
      <c r="O822" s="120">
        <f t="shared" si="287"/>
        <v>754.27</v>
      </c>
      <c r="P822" s="120">
        <f t="shared" si="287"/>
        <v>741.75</v>
      </c>
      <c r="Q822" s="120">
        <f t="shared" si="287"/>
        <v>774.35</v>
      </c>
      <c r="R822" s="120">
        <f t="shared" si="287"/>
        <v>782.23</v>
      </c>
      <c r="S822" s="120">
        <f t="shared" si="287"/>
        <v>784.98</v>
      </c>
      <c r="T822" s="120">
        <f t="shared" si="287"/>
        <v>779.83</v>
      </c>
      <c r="U822" s="120">
        <f t="shared" si="287"/>
        <v>769.55</v>
      </c>
      <c r="V822" s="120">
        <f t="shared" si="287"/>
        <v>780.8</v>
      </c>
      <c r="W822" s="120">
        <f t="shared" si="287"/>
        <v>765.2</v>
      </c>
      <c r="X822" s="120">
        <f t="shared" si="287"/>
        <v>769.58</v>
      </c>
      <c r="Y822" s="120">
        <f t="shared" si="287"/>
        <v>767.17</v>
      </c>
    </row>
    <row r="823" spans="1:25" s="62" customFormat="1" ht="18.75" hidden="1" customHeight="1" outlineLevel="1" x14ac:dyDescent="0.2">
      <c r="A823" s="53" t="s">
        <v>10</v>
      </c>
      <c r="B823" s="76"/>
      <c r="C823" s="74"/>
      <c r="D823" s="74"/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Q823" s="74"/>
      <c r="R823" s="74"/>
      <c r="S823" s="74"/>
      <c r="T823" s="74"/>
      <c r="U823" s="74"/>
      <c r="V823" s="74"/>
      <c r="W823" s="74"/>
      <c r="X823" s="74"/>
      <c r="Y823" s="81"/>
    </row>
    <row r="824" spans="1:25" s="62" customFormat="1" ht="18.75" hidden="1" customHeight="1" outlineLevel="1" thickBot="1" x14ac:dyDescent="0.25">
      <c r="A824" s="147" t="s">
        <v>11</v>
      </c>
      <c r="B824" s="77">
        <v>2.496</v>
      </c>
      <c r="C824" s="75">
        <v>2.496</v>
      </c>
      <c r="D824" s="75">
        <v>2.496</v>
      </c>
      <c r="E824" s="75">
        <v>2.496</v>
      </c>
      <c r="F824" s="75">
        <v>2.496</v>
      </c>
      <c r="G824" s="75">
        <v>2.496</v>
      </c>
      <c r="H824" s="75">
        <v>2.496</v>
      </c>
      <c r="I824" s="75">
        <v>2.496</v>
      </c>
      <c r="J824" s="75">
        <v>2.496</v>
      </c>
      <c r="K824" s="75">
        <v>2.496</v>
      </c>
      <c r="L824" s="75">
        <v>2.496</v>
      </c>
      <c r="M824" s="75">
        <v>2.496</v>
      </c>
      <c r="N824" s="75">
        <v>2.496</v>
      </c>
      <c r="O824" s="75">
        <v>2.496</v>
      </c>
      <c r="P824" s="75">
        <v>2.496</v>
      </c>
      <c r="Q824" s="75">
        <v>2.496</v>
      </c>
      <c r="R824" s="75">
        <v>2.496</v>
      </c>
      <c r="S824" s="75">
        <v>2.496</v>
      </c>
      <c r="T824" s="75">
        <v>2.496</v>
      </c>
      <c r="U824" s="75">
        <v>2.496</v>
      </c>
      <c r="V824" s="75">
        <v>2.496</v>
      </c>
      <c r="W824" s="75">
        <v>2.496</v>
      </c>
      <c r="X824" s="75">
        <v>2.496</v>
      </c>
      <c r="Y824" s="82">
        <v>2.496</v>
      </c>
    </row>
    <row r="825" spans="1:25" s="62" customFormat="1" ht="18.75" customHeight="1" collapsed="1" thickBot="1" x14ac:dyDescent="0.25">
      <c r="A825" s="144">
        <v>6</v>
      </c>
      <c r="B825" s="138">
        <f t="shared" ref="B825:Y825" si="288">SUM(B826:B828)</f>
        <v>774.90599999999995</v>
      </c>
      <c r="C825" s="139">
        <f t="shared" si="288"/>
        <v>764.83600000000001</v>
      </c>
      <c r="D825" s="139">
        <f t="shared" si="288"/>
        <v>768.01599999999996</v>
      </c>
      <c r="E825" s="139">
        <f t="shared" si="288"/>
        <v>775.81600000000003</v>
      </c>
      <c r="F825" s="139">
        <f t="shared" si="288"/>
        <v>769.19600000000003</v>
      </c>
      <c r="G825" s="139">
        <f t="shared" si="288"/>
        <v>775.61599999999999</v>
      </c>
      <c r="H825" s="139">
        <f t="shared" si="288"/>
        <v>780.99599999999998</v>
      </c>
      <c r="I825" s="139">
        <f t="shared" si="288"/>
        <v>765.69600000000003</v>
      </c>
      <c r="J825" s="139">
        <f t="shared" si="288"/>
        <v>771.92599999999993</v>
      </c>
      <c r="K825" s="140">
        <f t="shared" si="288"/>
        <v>771.75599999999997</v>
      </c>
      <c r="L825" s="139">
        <f t="shared" si="288"/>
        <v>773.14599999999996</v>
      </c>
      <c r="M825" s="141">
        <f t="shared" si="288"/>
        <v>773.42599999999993</v>
      </c>
      <c r="N825" s="140">
        <f t="shared" si="288"/>
        <v>781.64599999999996</v>
      </c>
      <c r="O825" s="139">
        <f t="shared" si="288"/>
        <v>758.86599999999999</v>
      </c>
      <c r="P825" s="141">
        <f t="shared" si="288"/>
        <v>763.31600000000003</v>
      </c>
      <c r="Q825" s="142">
        <f t="shared" si="288"/>
        <v>785.87599999999998</v>
      </c>
      <c r="R825" s="139">
        <f t="shared" si="288"/>
        <v>793.79599999999994</v>
      </c>
      <c r="S825" s="142">
        <f t="shared" si="288"/>
        <v>803.05599999999993</v>
      </c>
      <c r="T825" s="139">
        <f t="shared" si="288"/>
        <v>791.10599999999999</v>
      </c>
      <c r="U825" s="139">
        <f t="shared" si="288"/>
        <v>779.98599999999999</v>
      </c>
      <c r="V825" s="139">
        <f t="shared" si="288"/>
        <v>789.24599999999998</v>
      </c>
      <c r="W825" s="139">
        <f t="shared" si="288"/>
        <v>765.10599999999999</v>
      </c>
      <c r="X825" s="139">
        <f t="shared" si="288"/>
        <v>770.03599999999994</v>
      </c>
      <c r="Y825" s="137">
        <f t="shared" si="288"/>
        <v>792.19600000000003</v>
      </c>
    </row>
    <row r="826" spans="1:25" s="62" customFormat="1" ht="18.75" customHeight="1" outlineLevel="1" x14ac:dyDescent="0.2">
      <c r="A826" s="56" t="s">
        <v>8</v>
      </c>
      <c r="B826" s="76">
        <f>B36</f>
        <v>772.41</v>
      </c>
      <c r="C826" s="76">
        <f t="shared" ref="C826:Y826" si="289">C36</f>
        <v>762.34</v>
      </c>
      <c r="D826" s="76">
        <f t="shared" si="289"/>
        <v>765.52</v>
      </c>
      <c r="E826" s="76">
        <f t="shared" si="289"/>
        <v>773.32</v>
      </c>
      <c r="F826" s="76">
        <f t="shared" si="289"/>
        <v>766.7</v>
      </c>
      <c r="G826" s="76">
        <f t="shared" si="289"/>
        <v>773.12</v>
      </c>
      <c r="H826" s="76">
        <f t="shared" si="289"/>
        <v>778.5</v>
      </c>
      <c r="I826" s="76">
        <f t="shared" si="289"/>
        <v>763.2</v>
      </c>
      <c r="J826" s="76">
        <f t="shared" si="289"/>
        <v>769.43</v>
      </c>
      <c r="K826" s="76">
        <f t="shared" si="289"/>
        <v>769.26</v>
      </c>
      <c r="L826" s="76">
        <f t="shared" si="289"/>
        <v>770.65</v>
      </c>
      <c r="M826" s="76">
        <f t="shared" si="289"/>
        <v>770.93</v>
      </c>
      <c r="N826" s="76">
        <f t="shared" si="289"/>
        <v>779.15</v>
      </c>
      <c r="O826" s="76">
        <f t="shared" si="289"/>
        <v>756.37</v>
      </c>
      <c r="P826" s="76">
        <f t="shared" si="289"/>
        <v>760.82</v>
      </c>
      <c r="Q826" s="76">
        <f t="shared" si="289"/>
        <v>783.38</v>
      </c>
      <c r="R826" s="76">
        <f t="shared" si="289"/>
        <v>791.3</v>
      </c>
      <c r="S826" s="76">
        <f t="shared" si="289"/>
        <v>800.56</v>
      </c>
      <c r="T826" s="76">
        <f t="shared" si="289"/>
        <v>788.61</v>
      </c>
      <c r="U826" s="76">
        <f t="shared" si="289"/>
        <v>777.49</v>
      </c>
      <c r="V826" s="76">
        <f t="shared" si="289"/>
        <v>786.75</v>
      </c>
      <c r="W826" s="76">
        <f t="shared" si="289"/>
        <v>762.61</v>
      </c>
      <c r="X826" s="76">
        <f t="shared" si="289"/>
        <v>767.54</v>
      </c>
      <c r="Y826" s="76">
        <f t="shared" si="289"/>
        <v>789.7</v>
      </c>
    </row>
    <row r="827" spans="1:25" s="62" customFormat="1" ht="18.75" customHeight="1" outlineLevel="1" x14ac:dyDescent="0.2">
      <c r="A827" s="53" t="s">
        <v>10</v>
      </c>
      <c r="B827" s="76"/>
      <c r="C827" s="74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Q827" s="74"/>
      <c r="R827" s="74"/>
      <c r="S827" s="74"/>
      <c r="T827" s="74"/>
      <c r="U827" s="74"/>
      <c r="V827" s="74"/>
      <c r="W827" s="74"/>
      <c r="X827" s="74"/>
      <c r="Y827" s="81"/>
    </row>
    <row r="828" spans="1:25" s="62" customFormat="1" ht="18.75" customHeight="1" outlineLevel="1" thickBot="1" x14ac:dyDescent="0.25">
      <c r="A828" s="147" t="s">
        <v>11</v>
      </c>
      <c r="B828" s="77">
        <v>2.496</v>
      </c>
      <c r="C828" s="75">
        <v>2.496</v>
      </c>
      <c r="D828" s="75">
        <v>2.496</v>
      </c>
      <c r="E828" s="75">
        <v>2.496</v>
      </c>
      <c r="F828" s="75">
        <v>2.496</v>
      </c>
      <c r="G828" s="75">
        <v>2.496</v>
      </c>
      <c r="H828" s="75">
        <v>2.496</v>
      </c>
      <c r="I828" s="75">
        <v>2.496</v>
      </c>
      <c r="J828" s="75">
        <v>2.496</v>
      </c>
      <c r="K828" s="75">
        <v>2.496</v>
      </c>
      <c r="L828" s="75">
        <v>2.496</v>
      </c>
      <c r="M828" s="75">
        <v>2.496</v>
      </c>
      <c r="N828" s="75">
        <v>2.496</v>
      </c>
      <c r="O828" s="75">
        <v>2.496</v>
      </c>
      <c r="P828" s="75">
        <v>2.496</v>
      </c>
      <c r="Q828" s="75">
        <v>2.496</v>
      </c>
      <c r="R828" s="75">
        <v>2.496</v>
      </c>
      <c r="S828" s="75">
        <v>2.496</v>
      </c>
      <c r="T828" s="75">
        <v>2.496</v>
      </c>
      <c r="U828" s="75">
        <v>2.496</v>
      </c>
      <c r="V828" s="75">
        <v>2.496</v>
      </c>
      <c r="W828" s="75">
        <v>2.496</v>
      </c>
      <c r="X828" s="75">
        <v>2.496</v>
      </c>
      <c r="Y828" s="82">
        <v>2.496</v>
      </c>
    </row>
    <row r="829" spans="1:25" s="62" customFormat="1" ht="18.75" customHeight="1" thickBot="1" x14ac:dyDescent="0.25">
      <c r="A829" s="109">
        <v>7</v>
      </c>
      <c r="B829" s="101">
        <f t="shared" ref="B829:Y829" si="290">SUM(B830:B832)</f>
        <v>788.31600000000003</v>
      </c>
      <c r="C829" s="102">
        <f t="shared" si="290"/>
        <v>745.32600000000002</v>
      </c>
      <c r="D829" s="102">
        <f t="shared" si="290"/>
        <v>665.63599999999997</v>
      </c>
      <c r="E829" s="103">
        <f t="shared" si="290"/>
        <v>691.78599999999994</v>
      </c>
      <c r="F829" s="103">
        <f t="shared" si="290"/>
        <v>781.73599999999999</v>
      </c>
      <c r="G829" s="103">
        <f t="shared" si="290"/>
        <v>781.16599999999994</v>
      </c>
      <c r="H829" s="103">
        <f t="shared" si="290"/>
        <v>779.60599999999999</v>
      </c>
      <c r="I829" s="103">
        <f t="shared" si="290"/>
        <v>765.15599999999995</v>
      </c>
      <c r="J829" s="103">
        <f t="shared" si="290"/>
        <v>771.07600000000002</v>
      </c>
      <c r="K829" s="104">
        <f t="shared" si="290"/>
        <v>762.82600000000002</v>
      </c>
      <c r="L829" s="103">
        <f t="shared" si="290"/>
        <v>769.67599999999993</v>
      </c>
      <c r="M829" s="105">
        <f t="shared" si="290"/>
        <v>769.95600000000002</v>
      </c>
      <c r="N829" s="104">
        <f t="shared" si="290"/>
        <v>774.57600000000002</v>
      </c>
      <c r="O829" s="103">
        <f t="shared" si="290"/>
        <v>754.95600000000002</v>
      </c>
      <c r="P829" s="105">
        <f t="shared" si="290"/>
        <v>757.82600000000002</v>
      </c>
      <c r="Q829" s="106">
        <f t="shared" si="290"/>
        <v>786.346</v>
      </c>
      <c r="R829" s="103">
        <f t="shared" si="290"/>
        <v>800.39599999999996</v>
      </c>
      <c r="S829" s="106">
        <f t="shared" si="290"/>
        <v>800.43600000000004</v>
      </c>
      <c r="T829" s="103">
        <f t="shared" si="290"/>
        <v>793.70600000000002</v>
      </c>
      <c r="U829" s="102">
        <f t="shared" si="290"/>
        <v>744.98599999999999</v>
      </c>
      <c r="V829" s="102">
        <f t="shared" si="290"/>
        <v>787.18600000000004</v>
      </c>
      <c r="W829" s="102">
        <f t="shared" si="290"/>
        <v>788.85599999999999</v>
      </c>
      <c r="X829" s="102">
        <f t="shared" si="290"/>
        <v>784.44600000000003</v>
      </c>
      <c r="Y829" s="107">
        <f t="shared" si="290"/>
        <v>783.44600000000003</v>
      </c>
    </row>
    <row r="830" spans="1:25" s="62" customFormat="1" ht="18.75" hidden="1" customHeight="1" outlineLevel="1" x14ac:dyDescent="0.2">
      <c r="A830" s="56" t="s">
        <v>8</v>
      </c>
      <c r="B830" s="76">
        <f>B41</f>
        <v>785.82</v>
      </c>
      <c r="C830" s="76">
        <f t="shared" ref="C830:X830" si="291">C41</f>
        <v>742.83</v>
      </c>
      <c r="D830" s="76">
        <f t="shared" si="291"/>
        <v>663.14</v>
      </c>
      <c r="E830" s="76">
        <f t="shared" si="291"/>
        <v>689.29</v>
      </c>
      <c r="F830" s="76">
        <f t="shared" si="291"/>
        <v>779.24</v>
      </c>
      <c r="G830" s="76">
        <f t="shared" si="291"/>
        <v>778.67</v>
      </c>
      <c r="H830" s="76">
        <f t="shared" si="291"/>
        <v>777.11</v>
      </c>
      <c r="I830" s="76">
        <f t="shared" si="291"/>
        <v>762.66</v>
      </c>
      <c r="J830" s="76">
        <f t="shared" si="291"/>
        <v>768.58</v>
      </c>
      <c r="K830" s="76">
        <f t="shared" si="291"/>
        <v>760.33</v>
      </c>
      <c r="L830" s="76">
        <f t="shared" si="291"/>
        <v>767.18</v>
      </c>
      <c r="M830" s="76">
        <f t="shared" si="291"/>
        <v>767.46</v>
      </c>
      <c r="N830" s="76">
        <f t="shared" si="291"/>
        <v>772.08</v>
      </c>
      <c r="O830" s="76">
        <f t="shared" si="291"/>
        <v>752.46</v>
      </c>
      <c r="P830" s="76">
        <f t="shared" si="291"/>
        <v>755.33</v>
      </c>
      <c r="Q830" s="76">
        <f t="shared" si="291"/>
        <v>783.85</v>
      </c>
      <c r="R830" s="76">
        <f t="shared" si="291"/>
        <v>797.9</v>
      </c>
      <c r="S830" s="76">
        <f t="shared" si="291"/>
        <v>797.94</v>
      </c>
      <c r="T830" s="76">
        <f t="shared" si="291"/>
        <v>791.21</v>
      </c>
      <c r="U830" s="76">
        <f t="shared" si="291"/>
        <v>742.49</v>
      </c>
      <c r="V830" s="76">
        <f t="shared" si="291"/>
        <v>784.69</v>
      </c>
      <c r="W830" s="76">
        <f t="shared" si="291"/>
        <v>786.36</v>
      </c>
      <c r="X830" s="76">
        <f t="shared" si="291"/>
        <v>781.95</v>
      </c>
      <c r="Y830" s="76">
        <f>Y41</f>
        <v>780.95</v>
      </c>
    </row>
    <row r="831" spans="1:25" s="62" customFormat="1" ht="18.75" hidden="1" customHeight="1" outlineLevel="1" x14ac:dyDescent="0.2">
      <c r="A831" s="53" t="s">
        <v>10</v>
      </c>
      <c r="B831" s="76"/>
      <c r="C831" s="74"/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Q831" s="74"/>
      <c r="R831" s="74"/>
      <c r="S831" s="74"/>
      <c r="T831" s="74"/>
      <c r="U831" s="74"/>
      <c r="V831" s="74"/>
      <c r="W831" s="74"/>
      <c r="X831" s="74"/>
      <c r="Y831" s="81"/>
    </row>
    <row r="832" spans="1:25" s="62" customFormat="1" ht="18.75" hidden="1" customHeight="1" outlineLevel="1" thickBot="1" x14ac:dyDescent="0.25">
      <c r="A832" s="147" t="s">
        <v>11</v>
      </c>
      <c r="B832" s="77">
        <v>2.496</v>
      </c>
      <c r="C832" s="75">
        <v>2.496</v>
      </c>
      <c r="D832" s="75">
        <v>2.496</v>
      </c>
      <c r="E832" s="75">
        <v>2.496</v>
      </c>
      <c r="F832" s="75">
        <v>2.496</v>
      </c>
      <c r="G832" s="75">
        <v>2.496</v>
      </c>
      <c r="H832" s="75">
        <v>2.496</v>
      </c>
      <c r="I832" s="75">
        <v>2.496</v>
      </c>
      <c r="J832" s="75">
        <v>2.496</v>
      </c>
      <c r="K832" s="75">
        <v>2.496</v>
      </c>
      <c r="L832" s="75">
        <v>2.496</v>
      </c>
      <c r="M832" s="75">
        <v>2.496</v>
      </c>
      <c r="N832" s="75">
        <v>2.496</v>
      </c>
      <c r="O832" s="75">
        <v>2.496</v>
      </c>
      <c r="P832" s="75">
        <v>2.496</v>
      </c>
      <c r="Q832" s="75">
        <v>2.496</v>
      </c>
      <c r="R832" s="75">
        <v>2.496</v>
      </c>
      <c r="S832" s="75">
        <v>2.496</v>
      </c>
      <c r="T832" s="75">
        <v>2.496</v>
      </c>
      <c r="U832" s="75">
        <v>2.496</v>
      </c>
      <c r="V832" s="75">
        <v>2.496</v>
      </c>
      <c r="W832" s="75">
        <v>2.496</v>
      </c>
      <c r="X832" s="75">
        <v>2.496</v>
      </c>
      <c r="Y832" s="82">
        <v>2.496</v>
      </c>
    </row>
    <row r="833" spans="1:25" s="62" customFormat="1" ht="18.75" customHeight="1" collapsed="1" thickBot="1" x14ac:dyDescent="0.25">
      <c r="A833" s="112">
        <v>8</v>
      </c>
      <c r="B833" s="101">
        <f t="shared" ref="B833:Y833" si="292">SUM(B834:B836)</f>
        <v>771.05599999999993</v>
      </c>
      <c r="C833" s="102">
        <f t="shared" si="292"/>
        <v>760.77599999999995</v>
      </c>
      <c r="D833" s="102">
        <f t="shared" si="292"/>
        <v>710.88599999999997</v>
      </c>
      <c r="E833" s="103">
        <f t="shared" si="292"/>
        <v>720.45600000000002</v>
      </c>
      <c r="F833" s="103">
        <f t="shared" si="292"/>
        <v>857.62599999999998</v>
      </c>
      <c r="G833" s="103">
        <f t="shared" si="292"/>
        <v>859.67599999999993</v>
      </c>
      <c r="H833" s="103">
        <f t="shared" si="292"/>
        <v>858.88599999999997</v>
      </c>
      <c r="I833" s="103">
        <f t="shared" si="292"/>
        <v>839.03599999999994</v>
      </c>
      <c r="J833" s="103">
        <f t="shared" si="292"/>
        <v>843.88599999999997</v>
      </c>
      <c r="K833" s="104">
        <f t="shared" si="292"/>
        <v>814.05599999999993</v>
      </c>
      <c r="L833" s="103">
        <f t="shared" si="292"/>
        <v>814.86599999999999</v>
      </c>
      <c r="M833" s="105">
        <f t="shared" si="292"/>
        <v>813.04599999999994</v>
      </c>
      <c r="N833" s="104">
        <f t="shared" si="292"/>
        <v>821.31600000000003</v>
      </c>
      <c r="O833" s="103">
        <f t="shared" si="292"/>
        <v>797.57600000000002</v>
      </c>
      <c r="P833" s="105">
        <f t="shared" si="292"/>
        <v>766.12599999999998</v>
      </c>
      <c r="Q833" s="106">
        <f t="shared" si="292"/>
        <v>783.50599999999997</v>
      </c>
      <c r="R833" s="103">
        <f t="shared" si="292"/>
        <v>802.596</v>
      </c>
      <c r="S833" s="106">
        <f t="shared" si="292"/>
        <v>809.46600000000001</v>
      </c>
      <c r="T833" s="103">
        <f t="shared" si="292"/>
        <v>793.20600000000002</v>
      </c>
      <c r="U833" s="102">
        <f t="shared" si="292"/>
        <v>780.25599999999997</v>
      </c>
      <c r="V833" s="102">
        <f t="shared" si="292"/>
        <v>784.83600000000001</v>
      </c>
      <c r="W833" s="102">
        <f t="shared" si="292"/>
        <v>794.13599999999997</v>
      </c>
      <c r="X833" s="102">
        <f t="shared" si="292"/>
        <v>784.24599999999998</v>
      </c>
      <c r="Y833" s="107">
        <f t="shared" si="292"/>
        <v>804.02599999999995</v>
      </c>
    </row>
    <row r="834" spans="1:25" s="62" customFormat="1" ht="18.75" hidden="1" customHeight="1" outlineLevel="1" x14ac:dyDescent="0.2">
      <c r="A834" s="56" t="s">
        <v>8</v>
      </c>
      <c r="B834" s="76">
        <f>B46</f>
        <v>768.56</v>
      </c>
      <c r="C834" s="76">
        <f t="shared" ref="C834:Y834" si="293">C46</f>
        <v>758.28</v>
      </c>
      <c r="D834" s="76">
        <f t="shared" si="293"/>
        <v>708.39</v>
      </c>
      <c r="E834" s="76">
        <f t="shared" si="293"/>
        <v>717.96</v>
      </c>
      <c r="F834" s="76">
        <f t="shared" si="293"/>
        <v>855.13</v>
      </c>
      <c r="G834" s="76">
        <f t="shared" si="293"/>
        <v>857.18</v>
      </c>
      <c r="H834" s="76">
        <f t="shared" si="293"/>
        <v>856.39</v>
      </c>
      <c r="I834" s="76">
        <f t="shared" si="293"/>
        <v>836.54</v>
      </c>
      <c r="J834" s="76">
        <f t="shared" si="293"/>
        <v>841.39</v>
      </c>
      <c r="K834" s="76">
        <f t="shared" si="293"/>
        <v>811.56</v>
      </c>
      <c r="L834" s="76">
        <f t="shared" si="293"/>
        <v>812.37</v>
      </c>
      <c r="M834" s="76">
        <f t="shared" si="293"/>
        <v>810.55</v>
      </c>
      <c r="N834" s="76">
        <f t="shared" si="293"/>
        <v>818.82</v>
      </c>
      <c r="O834" s="76">
        <f t="shared" si="293"/>
        <v>795.08</v>
      </c>
      <c r="P834" s="76">
        <f t="shared" si="293"/>
        <v>763.63</v>
      </c>
      <c r="Q834" s="76">
        <f t="shared" si="293"/>
        <v>781.01</v>
      </c>
      <c r="R834" s="76">
        <f t="shared" si="293"/>
        <v>800.1</v>
      </c>
      <c r="S834" s="76">
        <f t="shared" si="293"/>
        <v>806.97</v>
      </c>
      <c r="T834" s="76">
        <f t="shared" si="293"/>
        <v>790.71</v>
      </c>
      <c r="U834" s="76">
        <f t="shared" si="293"/>
        <v>777.76</v>
      </c>
      <c r="V834" s="76">
        <f t="shared" si="293"/>
        <v>782.34</v>
      </c>
      <c r="W834" s="76">
        <f t="shared" si="293"/>
        <v>791.64</v>
      </c>
      <c r="X834" s="76">
        <f t="shared" si="293"/>
        <v>781.75</v>
      </c>
      <c r="Y834" s="76">
        <f t="shared" si="293"/>
        <v>801.53</v>
      </c>
    </row>
    <row r="835" spans="1:25" s="62" customFormat="1" ht="18.75" hidden="1" customHeight="1" outlineLevel="1" x14ac:dyDescent="0.2">
      <c r="A835" s="53" t="s">
        <v>10</v>
      </c>
      <c r="B835" s="76"/>
      <c r="C835" s="74"/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Q835" s="74"/>
      <c r="R835" s="74"/>
      <c r="S835" s="74"/>
      <c r="T835" s="74"/>
      <c r="U835" s="74"/>
      <c r="V835" s="74"/>
      <c r="W835" s="74"/>
      <c r="X835" s="74"/>
      <c r="Y835" s="81"/>
    </row>
    <row r="836" spans="1:25" s="62" customFormat="1" ht="18.75" hidden="1" customHeight="1" outlineLevel="1" thickBot="1" x14ac:dyDescent="0.25">
      <c r="A836" s="147" t="s">
        <v>11</v>
      </c>
      <c r="B836" s="77">
        <v>2.496</v>
      </c>
      <c r="C836" s="75">
        <v>2.496</v>
      </c>
      <c r="D836" s="75">
        <v>2.496</v>
      </c>
      <c r="E836" s="75">
        <v>2.496</v>
      </c>
      <c r="F836" s="75">
        <v>2.496</v>
      </c>
      <c r="G836" s="75">
        <v>2.496</v>
      </c>
      <c r="H836" s="75">
        <v>2.496</v>
      </c>
      <c r="I836" s="75">
        <v>2.496</v>
      </c>
      <c r="J836" s="75">
        <v>2.496</v>
      </c>
      <c r="K836" s="75">
        <v>2.496</v>
      </c>
      <c r="L836" s="75">
        <v>2.496</v>
      </c>
      <c r="M836" s="75">
        <v>2.496</v>
      </c>
      <c r="N836" s="75">
        <v>2.496</v>
      </c>
      <c r="O836" s="75">
        <v>2.496</v>
      </c>
      <c r="P836" s="75">
        <v>2.496</v>
      </c>
      <c r="Q836" s="75">
        <v>2.496</v>
      </c>
      <c r="R836" s="75">
        <v>2.496</v>
      </c>
      <c r="S836" s="75">
        <v>2.496</v>
      </c>
      <c r="T836" s="75">
        <v>2.496</v>
      </c>
      <c r="U836" s="75">
        <v>2.496</v>
      </c>
      <c r="V836" s="75">
        <v>2.496</v>
      </c>
      <c r="W836" s="75">
        <v>2.496</v>
      </c>
      <c r="X836" s="75">
        <v>2.496</v>
      </c>
      <c r="Y836" s="82">
        <v>2.496</v>
      </c>
    </row>
    <row r="837" spans="1:25" s="62" customFormat="1" ht="18.75" customHeight="1" collapsed="1" thickBot="1" x14ac:dyDescent="0.25">
      <c r="A837" s="109">
        <v>9</v>
      </c>
      <c r="B837" s="101">
        <f t="shared" ref="B837:Y837" si="294">SUM(B838:B840)</f>
        <v>724.71600000000001</v>
      </c>
      <c r="C837" s="102">
        <f t="shared" si="294"/>
        <v>697.78599999999994</v>
      </c>
      <c r="D837" s="102">
        <f t="shared" si="294"/>
        <v>692.35599999999999</v>
      </c>
      <c r="E837" s="103">
        <f t="shared" si="294"/>
        <v>695.61599999999999</v>
      </c>
      <c r="F837" s="103">
        <f t="shared" si="294"/>
        <v>696.06600000000003</v>
      </c>
      <c r="G837" s="103">
        <f t="shared" si="294"/>
        <v>693.30599999999993</v>
      </c>
      <c r="H837" s="103">
        <f t="shared" si="294"/>
        <v>692.67599999999993</v>
      </c>
      <c r="I837" s="103">
        <f t="shared" si="294"/>
        <v>684.90599999999995</v>
      </c>
      <c r="J837" s="103">
        <f t="shared" si="294"/>
        <v>680.00599999999997</v>
      </c>
      <c r="K837" s="104">
        <f t="shared" si="294"/>
        <v>684.29599999999994</v>
      </c>
      <c r="L837" s="103">
        <f t="shared" si="294"/>
        <v>685.02599999999995</v>
      </c>
      <c r="M837" s="105">
        <f t="shared" si="294"/>
        <v>687.06600000000003</v>
      </c>
      <c r="N837" s="104">
        <f t="shared" si="294"/>
        <v>692.20600000000002</v>
      </c>
      <c r="O837" s="103">
        <f t="shared" si="294"/>
        <v>676.26599999999996</v>
      </c>
      <c r="P837" s="105">
        <f t="shared" si="294"/>
        <v>673.83600000000001</v>
      </c>
      <c r="Q837" s="106">
        <f t="shared" si="294"/>
        <v>692.30599999999993</v>
      </c>
      <c r="R837" s="103">
        <f t="shared" si="294"/>
        <v>710.846</v>
      </c>
      <c r="S837" s="106">
        <f t="shared" si="294"/>
        <v>715.71600000000001</v>
      </c>
      <c r="T837" s="103">
        <f t="shared" si="294"/>
        <v>702.53599999999994</v>
      </c>
      <c r="U837" s="102">
        <f t="shared" si="294"/>
        <v>687.69600000000003</v>
      </c>
      <c r="V837" s="102">
        <f t="shared" si="294"/>
        <v>695.07600000000002</v>
      </c>
      <c r="W837" s="102">
        <f t="shared" si="294"/>
        <v>693.48599999999999</v>
      </c>
      <c r="X837" s="102">
        <f t="shared" si="294"/>
        <v>704.91599999999994</v>
      </c>
      <c r="Y837" s="107">
        <f t="shared" si="294"/>
        <v>718.07600000000002</v>
      </c>
    </row>
    <row r="838" spans="1:25" s="62" customFormat="1" ht="18.75" hidden="1" customHeight="1" outlineLevel="1" x14ac:dyDescent="0.2">
      <c r="A838" s="159" t="s">
        <v>8</v>
      </c>
      <c r="B838" s="76">
        <f>B51</f>
        <v>722.22</v>
      </c>
      <c r="C838" s="76">
        <f t="shared" ref="C838:Y838" si="295">C51</f>
        <v>695.29</v>
      </c>
      <c r="D838" s="76">
        <f t="shared" si="295"/>
        <v>689.86</v>
      </c>
      <c r="E838" s="76">
        <f t="shared" si="295"/>
        <v>693.12</v>
      </c>
      <c r="F838" s="76">
        <f t="shared" si="295"/>
        <v>693.57</v>
      </c>
      <c r="G838" s="76">
        <f t="shared" si="295"/>
        <v>690.81</v>
      </c>
      <c r="H838" s="76">
        <f t="shared" si="295"/>
        <v>690.18</v>
      </c>
      <c r="I838" s="76">
        <f t="shared" si="295"/>
        <v>682.41</v>
      </c>
      <c r="J838" s="76">
        <f t="shared" si="295"/>
        <v>677.51</v>
      </c>
      <c r="K838" s="76">
        <f t="shared" si="295"/>
        <v>681.8</v>
      </c>
      <c r="L838" s="76">
        <f t="shared" si="295"/>
        <v>682.53</v>
      </c>
      <c r="M838" s="76">
        <f t="shared" si="295"/>
        <v>684.57</v>
      </c>
      <c r="N838" s="76">
        <f t="shared" si="295"/>
        <v>689.71</v>
      </c>
      <c r="O838" s="76">
        <f t="shared" si="295"/>
        <v>673.77</v>
      </c>
      <c r="P838" s="76">
        <f t="shared" si="295"/>
        <v>671.34</v>
      </c>
      <c r="Q838" s="76">
        <f t="shared" si="295"/>
        <v>689.81</v>
      </c>
      <c r="R838" s="76">
        <f t="shared" si="295"/>
        <v>708.35</v>
      </c>
      <c r="S838" s="76">
        <f t="shared" si="295"/>
        <v>713.22</v>
      </c>
      <c r="T838" s="76">
        <f t="shared" si="295"/>
        <v>700.04</v>
      </c>
      <c r="U838" s="76">
        <f t="shared" si="295"/>
        <v>685.2</v>
      </c>
      <c r="V838" s="76">
        <f t="shared" si="295"/>
        <v>692.58</v>
      </c>
      <c r="W838" s="76">
        <f t="shared" si="295"/>
        <v>690.99</v>
      </c>
      <c r="X838" s="76">
        <f t="shared" si="295"/>
        <v>702.42</v>
      </c>
      <c r="Y838" s="76">
        <f t="shared" si="295"/>
        <v>715.58</v>
      </c>
    </row>
    <row r="839" spans="1:25" s="62" customFormat="1" ht="18.75" hidden="1" customHeight="1" outlineLevel="1" x14ac:dyDescent="0.2">
      <c r="A839" s="58" t="s">
        <v>10</v>
      </c>
      <c r="B839" s="76"/>
      <c r="C839" s="74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Q839" s="74"/>
      <c r="R839" s="74"/>
      <c r="S839" s="74"/>
      <c r="T839" s="74"/>
      <c r="U839" s="74"/>
      <c r="V839" s="74"/>
      <c r="W839" s="74"/>
      <c r="X839" s="74"/>
      <c r="Y839" s="81"/>
    </row>
    <row r="840" spans="1:25" s="62" customFormat="1" ht="18.75" hidden="1" customHeight="1" outlineLevel="1" thickBot="1" x14ac:dyDescent="0.25">
      <c r="A840" s="147" t="s">
        <v>11</v>
      </c>
      <c r="B840" s="77">
        <v>2.496</v>
      </c>
      <c r="C840" s="75">
        <v>2.496</v>
      </c>
      <c r="D840" s="75">
        <v>2.496</v>
      </c>
      <c r="E840" s="75">
        <v>2.496</v>
      </c>
      <c r="F840" s="75">
        <v>2.496</v>
      </c>
      <c r="G840" s="75">
        <v>2.496</v>
      </c>
      <c r="H840" s="75">
        <v>2.496</v>
      </c>
      <c r="I840" s="75">
        <v>2.496</v>
      </c>
      <c r="J840" s="75">
        <v>2.496</v>
      </c>
      <c r="K840" s="75">
        <v>2.496</v>
      </c>
      <c r="L840" s="75">
        <v>2.496</v>
      </c>
      <c r="M840" s="75">
        <v>2.496</v>
      </c>
      <c r="N840" s="75">
        <v>2.496</v>
      </c>
      <c r="O840" s="75">
        <v>2.496</v>
      </c>
      <c r="P840" s="75">
        <v>2.496</v>
      </c>
      <c r="Q840" s="75">
        <v>2.496</v>
      </c>
      <c r="R840" s="75">
        <v>2.496</v>
      </c>
      <c r="S840" s="75">
        <v>2.496</v>
      </c>
      <c r="T840" s="75">
        <v>2.496</v>
      </c>
      <c r="U840" s="75">
        <v>2.496</v>
      </c>
      <c r="V840" s="75">
        <v>2.496</v>
      </c>
      <c r="W840" s="75">
        <v>2.496</v>
      </c>
      <c r="X840" s="75">
        <v>2.496</v>
      </c>
      <c r="Y840" s="82">
        <v>2.496</v>
      </c>
    </row>
    <row r="841" spans="1:25" s="62" customFormat="1" ht="18.75" customHeight="1" collapsed="1" thickBot="1" x14ac:dyDescent="0.25">
      <c r="A841" s="112">
        <v>10</v>
      </c>
      <c r="B841" s="101">
        <f t="shared" ref="B841:Y841" si="296">SUM(B842:B844)</f>
        <v>764.89599999999996</v>
      </c>
      <c r="C841" s="102">
        <f t="shared" si="296"/>
        <v>744.65599999999995</v>
      </c>
      <c r="D841" s="102">
        <f t="shared" si="296"/>
        <v>753.41599999999994</v>
      </c>
      <c r="E841" s="103">
        <f t="shared" si="296"/>
        <v>748.42599999999993</v>
      </c>
      <c r="F841" s="103">
        <f t="shared" si="296"/>
        <v>752.88599999999997</v>
      </c>
      <c r="G841" s="103">
        <f t="shared" si="296"/>
        <v>749.31600000000003</v>
      </c>
      <c r="H841" s="103">
        <f t="shared" si="296"/>
        <v>751.31600000000003</v>
      </c>
      <c r="I841" s="103">
        <f t="shared" si="296"/>
        <v>755.04599999999994</v>
      </c>
      <c r="J841" s="103">
        <f t="shared" si="296"/>
        <v>758.91599999999994</v>
      </c>
      <c r="K841" s="104">
        <f t="shared" si="296"/>
        <v>757.61599999999999</v>
      </c>
      <c r="L841" s="103">
        <f t="shared" si="296"/>
        <v>759.88599999999997</v>
      </c>
      <c r="M841" s="105">
        <f t="shared" si="296"/>
        <v>760.36599999999999</v>
      </c>
      <c r="N841" s="104">
        <f t="shared" si="296"/>
        <v>765.33600000000001</v>
      </c>
      <c r="O841" s="103">
        <f t="shared" si="296"/>
        <v>745.76599999999996</v>
      </c>
      <c r="P841" s="105">
        <f t="shared" si="296"/>
        <v>748.18600000000004</v>
      </c>
      <c r="Q841" s="106">
        <f t="shared" si="296"/>
        <v>767.63599999999997</v>
      </c>
      <c r="R841" s="103">
        <f t="shared" si="296"/>
        <v>775.02599999999995</v>
      </c>
      <c r="S841" s="106">
        <f t="shared" si="296"/>
        <v>780.50599999999997</v>
      </c>
      <c r="T841" s="103">
        <f t="shared" si="296"/>
        <v>774.226</v>
      </c>
      <c r="U841" s="102">
        <f t="shared" si="296"/>
        <v>762.04599999999994</v>
      </c>
      <c r="V841" s="102">
        <f t="shared" si="296"/>
        <v>760.55599999999993</v>
      </c>
      <c r="W841" s="102">
        <f t="shared" si="296"/>
        <v>769.40599999999995</v>
      </c>
      <c r="X841" s="102">
        <f t="shared" si="296"/>
        <v>771.08600000000001</v>
      </c>
      <c r="Y841" s="107">
        <f t="shared" si="296"/>
        <v>767.58600000000001</v>
      </c>
    </row>
    <row r="842" spans="1:25" s="62" customFormat="1" ht="18.75" hidden="1" customHeight="1" outlineLevel="1" x14ac:dyDescent="0.2">
      <c r="A842" s="56" t="s">
        <v>8</v>
      </c>
      <c r="B842" s="76">
        <f>B56</f>
        <v>762.4</v>
      </c>
      <c r="C842" s="76">
        <f t="shared" ref="C842:Y842" si="297">C56</f>
        <v>742.16</v>
      </c>
      <c r="D842" s="76">
        <f t="shared" si="297"/>
        <v>750.92</v>
      </c>
      <c r="E842" s="76">
        <f t="shared" si="297"/>
        <v>745.93</v>
      </c>
      <c r="F842" s="76">
        <f t="shared" si="297"/>
        <v>750.39</v>
      </c>
      <c r="G842" s="76">
        <f t="shared" si="297"/>
        <v>746.82</v>
      </c>
      <c r="H842" s="76">
        <f t="shared" si="297"/>
        <v>748.82</v>
      </c>
      <c r="I842" s="76">
        <f t="shared" si="297"/>
        <v>752.55</v>
      </c>
      <c r="J842" s="76">
        <f t="shared" si="297"/>
        <v>756.42</v>
      </c>
      <c r="K842" s="76">
        <f t="shared" si="297"/>
        <v>755.12</v>
      </c>
      <c r="L842" s="76">
        <f t="shared" si="297"/>
        <v>757.39</v>
      </c>
      <c r="M842" s="76">
        <f t="shared" si="297"/>
        <v>757.87</v>
      </c>
      <c r="N842" s="76">
        <f t="shared" si="297"/>
        <v>762.84</v>
      </c>
      <c r="O842" s="76">
        <f t="shared" si="297"/>
        <v>743.27</v>
      </c>
      <c r="P842" s="76">
        <f t="shared" si="297"/>
        <v>745.69</v>
      </c>
      <c r="Q842" s="76">
        <f t="shared" si="297"/>
        <v>765.14</v>
      </c>
      <c r="R842" s="76">
        <f t="shared" si="297"/>
        <v>772.53</v>
      </c>
      <c r="S842" s="76">
        <f t="shared" si="297"/>
        <v>778.01</v>
      </c>
      <c r="T842" s="76">
        <f t="shared" si="297"/>
        <v>771.73</v>
      </c>
      <c r="U842" s="76">
        <f t="shared" si="297"/>
        <v>759.55</v>
      </c>
      <c r="V842" s="76">
        <f t="shared" si="297"/>
        <v>758.06</v>
      </c>
      <c r="W842" s="76">
        <f t="shared" si="297"/>
        <v>766.91</v>
      </c>
      <c r="X842" s="76">
        <f t="shared" si="297"/>
        <v>768.59</v>
      </c>
      <c r="Y842" s="76">
        <f t="shared" si="297"/>
        <v>765.09</v>
      </c>
    </row>
    <row r="843" spans="1:25" s="62" customFormat="1" ht="18.75" hidden="1" customHeight="1" outlineLevel="1" x14ac:dyDescent="0.2">
      <c r="A843" s="53" t="s">
        <v>10</v>
      </c>
      <c r="B843" s="76"/>
      <c r="C843" s="74"/>
      <c r="D843" s="74"/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Q843" s="74"/>
      <c r="R843" s="74"/>
      <c r="S843" s="74"/>
      <c r="T843" s="74"/>
      <c r="U843" s="74"/>
      <c r="V843" s="74"/>
      <c r="W843" s="74"/>
      <c r="X843" s="74"/>
      <c r="Y843" s="81"/>
    </row>
    <row r="844" spans="1:25" s="62" customFormat="1" ht="18.75" hidden="1" customHeight="1" outlineLevel="1" thickBot="1" x14ac:dyDescent="0.25">
      <c r="A844" s="147" t="s">
        <v>11</v>
      </c>
      <c r="B844" s="77">
        <v>2.496</v>
      </c>
      <c r="C844" s="75">
        <v>2.496</v>
      </c>
      <c r="D844" s="75">
        <v>2.496</v>
      </c>
      <c r="E844" s="75">
        <v>2.496</v>
      </c>
      <c r="F844" s="75">
        <v>2.496</v>
      </c>
      <c r="G844" s="75">
        <v>2.496</v>
      </c>
      <c r="H844" s="75">
        <v>2.496</v>
      </c>
      <c r="I844" s="75">
        <v>2.496</v>
      </c>
      <c r="J844" s="75">
        <v>2.496</v>
      </c>
      <c r="K844" s="75">
        <v>2.496</v>
      </c>
      <c r="L844" s="75">
        <v>2.496</v>
      </c>
      <c r="M844" s="75">
        <v>2.496</v>
      </c>
      <c r="N844" s="75">
        <v>2.496</v>
      </c>
      <c r="O844" s="75">
        <v>2.496</v>
      </c>
      <c r="P844" s="75">
        <v>2.496</v>
      </c>
      <c r="Q844" s="75">
        <v>2.496</v>
      </c>
      <c r="R844" s="75">
        <v>2.496</v>
      </c>
      <c r="S844" s="75">
        <v>2.496</v>
      </c>
      <c r="T844" s="75">
        <v>2.496</v>
      </c>
      <c r="U844" s="75">
        <v>2.496</v>
      </c>
      <c r="V844" s="75">
        <v>2.496</v>
      </c>
      <c r="W844" s="75">
        <v>2.496</v>
      </c>
      <c r="X844" s="75">
        <v>2.496</v>
      </c>
      <c r="Y844" s="82">
        <v>2.496</v>
      </c>
    </row>
    <row r="845" spans="1:25" s="62" customFormat="1" ht="18.75" customHeight="1" collapsed="1" thickBot="1" x14ac:dyDescent="0.25">
      <c r="A845" s="109">
        <v>11</v>
      </c>
      <c r="B845" s="101">
        <f t="shared" ref="B845:Y845" si="298">SUM(B846:B848)</f>
        <v>770.99599999999998</v>
      </c>
      <c r="C845" s="102">
        <f t="shared" si="298"/>
        <v>750.19600000000003</v>
      </c>
      <c r="D845" s="102">
        <f t="shared" si="298"/>
        <v>754.69600000000003</v>
      </c>
      <c r="E845" s="103">
        <f t="shared" si="298"/>
        <v>768.11599999999999</v>
      </c>
      <c r="F845" s="103">
        <f t="shared" si="298"/>
        <v>758.93600000000004</v>
      </c>
      <c r="G845" s="103">
        <f t="shared" si="298"/>
        <v>758.65599999999995</v>
      </c>
      <c r="H845" s="103">
        <f t="shared" si="298"/>
        <v>764.90599999999995</v>
      </c>
      <c r="I845" s="103">
        <f t="shared" si="298"/>
        <v>747.51599999999996</v>
      </c>
      <c r="J845" s="103">
        <f t="shared" si="298"/>
        <v>755.94600000000003</v>
      </c>
      <c r="K845" s="104">
        <f t="shared" si="298"/>
        <v>763.62599999999998</v>
      </c>
      <c r="L845" s="103">
        <f t="shared" si="298"/>
        <v>755.15599999999995</v>
      </c>
      <c r="M845" s="105">
        <f t="shared" si="298"/>
        <v>766.63599999999997</v>
      </c>
      <c r="N845" s="104">
        <f t="shared" si="298"/>
        <v>774.41599999999994</v>
      </c>
      <c r="O845" s="103">
        <f t="shared" si="298"/>
        <v>751.66599999999994</v>
      </c>
      <c r="P845" s="105">
        <f t="shared" si="298"/>
        <v>753.096</v>
      </c>
      <c r="Q845" s="106">
        <f t="shared" si="298"/>
        <v>768.68600000000004</v>
      </c>
      <c r="R845" s="103">
        <f t="shared" si="298"/>
        <v>781.29599999999994</v>
      </c>
      <c r="S845" s="106">
        <f t="shared" si="298"/>
        <v>785.26599999999996</v>
      </c>
      <c r="T845" s="103">
        <f t="shared" si="298"/>
        <v>778.726</v>
      </c>
      <c r="U845" s="102">
        <f t="shared" si="298"/>
        <v>767.63599999999997</v>
      </c>
      <c r="V845" s="102">
        <f t="shared" si="298"/>
        <v>773.846</v>
      </c>
      <c r="W845" s="102">
        <f t="shared" si="298"/>
        <v>777.18600000000004</v>
      </c>
      <c r="X845" s="102">
        <f t="shared" si="298"/>
        <v>773.50599999999997</v>
      </c>
      <c r="Y845" s="107">
        <f t="shared" si="298"/>
        <v>768.32600000000002</v>
      </c>
    </row>
    <row r="846" spans="1:25" s="62" customFormat="1" ht="18.75" hidden="1" customHeight="1" outlineLevel="1" x14ac:dyDescent="0.2">
      <c r="A846" s="56" t="s">
        <v>8</v>
      </c>
      <c r="B846" s="76">
        <f>B61</f>
        <v>768.5</v>
      </c>
      <c r="C846" s="76">
        <f t="shared" ref="C846:Y846" si="299">C61</f>
        <v>747.7</v>
      </c>
      <c r="D846" s="76">
        <f t="shared" si="299"/>
        <v>752.2</v>
      </c>
      <c r="E846" s="76">
        <f t="shared" si="299"/>
        <v>765.62</v>
      </c>
      <c r="F846" s="76">
        <f t="shared" si="299"/>
        <v>756.44</v>
      </c>
      <c r="G846" s="76">
        <f t="shared" si="299"/>
        <v>756.16</v>
      </c>
      <c r="H846" s="76">
        <f t="shared" si="299"/>
        <v>762.41</v>
      </c>
      <c r="I846" s="76">
        <f t="shared" si="299"/>
        <v>745.02</v>
      </c>
      <c r="J846" s="76">
        <f t="shared" si="299"/>
        <v>753.45</v>
      </c>
      <c r="K846" s="76">
        <f t="shared" si="299"/>
        <v>761.13</v>
      </c>
      <c r="L846" s="76">
        <f t="shared" si="299"/>
        <v>752.66</v>
      </c>
      <c r="M846" s="76">
        <f t="shared" si="299"/>
        <v>764.14</v>
      </c>
      <c r="N846" s="76">
        <f t="shared" si="299"/>
        <v>771.92</v>
      </c>
      <c r="O846" s="76">
        <f t="shared" si="299"/>
        <v>749.17</v>
      </c>
      <c r="P846" s="76">
        <f t="shared" si="299"/>
        <v>750.6</v>
      </c>
      <c r="Q846" s="76">
        <f t="shared" si="299"/>
        <v>766.19</v>
      </c>
      <c r="R846" s="76">
        <f t="shared" si="299"/>
        <v>778.8</v>
      </c>
      <c r="S846" s="76">
        <f t="shared" si="299"/>
        <v>782.77</v>
      </c>
      <c r="T846" s="76">
        <f t="shared" si="299"/>
        <v>776.23</v>
      </c>
      <c r="U846" s="76">
        <f t="shared" si="299"/>
        <v>765.14</v>
      </c>
      <c r="V846" s="76">
        <f t="shared" si="299"/>
        <v>771.35</v>
      </c>
      <c r="W846" s="76">
        <f t="shared" si="299"/>
        <v>774.69</v>
      </c>
      <c r="X846" s="76">
        <f t="shared" si="299"/>
        <v>771.01</v>
      </c>
      <c r="Y846" s="76">
        <f t="shared" si="299"/>
        <v>765.83</v>
      </c>
    </row>
    <row r="847" spans="1:25" s="62" customFormat="1" ht="18.75" hidden="1" customHeight="1" outlineLevel="1" x14ac:dyDescent="0.2">
      <c r="A847" s="53" t="s">
        <v>10</v>
      </c>
      <c r="B847" s="76"/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Q847" s="74"/>
      <c r="R847" s="74"/>
      <c r="S847" s="74"/>
      <c r="T847" s="74"/>
      <c r="U847" s="74"/>
      <c r="V847" s="74"/>
      <c r="W847" s="74"/>
      <c r="X847" s="74"/>
      <c r="Y847" s="81"/>
    </row>
    <row r="848" spans="1:25" s="62" customFormat="1" ht="18.75" hidden="1" customHeight="1" outlineLevel="1" thickBot="1" x14ac:dyDescent="0.25">
      <c r="A848" s="147" t="s">
        <v>11</v>
      </c>
      <c r="B848" s="77">
        <v>2.496</v>
      </c>
      <c r="C848" s="75">
        <v>2.496</v>
      </c>
      <c r="D848" s="75">
        <v>2.496</v>
      </c>
      <c r="E848" s="75">
        <v>2.496</v>
      </c>
      <c r="F848" s="75">
        <v>2.496</v>
      </c>
      <c r="G848" s="75">
        <v>2.496</v>
      </c>
      <c r="H848" s="75">
        <v>2.496</v>
      </c>
      <c r="I848" s="75">
        <v>2.496</v>
      </c>
      <c r="J848" s="75">
        <v>2.496</v>
      </c>
      <c r="K848" s="75">
        <v>2.496</v>
      </c>
      <c r="L848" s="75">
        <v>2.496</v>
      </c>
      <c r="M848" s="75">
        <v>2.496</v>
      </c>
      <c r="N848" s="75">
        <v>2.496</v>
      </c>
      <c r="O848" s="75">
        <v>2.496</v>
      </c>
      <c r="P848" s="75">
        <v>2.496</v>
      </c>
      <c r="Q848" s="75">
        <v>2.496</v>
      </c>
      <c r="R848" s="75">
        <v>2.496</v>
      </c>
      <c r="S848" s="75">
        <v>2.496</v>
      </c>
      <c r="T848" s="75">
        <v>2.496</v>
      </c>
      <c r="U848" s="75">
        <v>2.496</v>
      </c>
      <c r="V848" s="75">
        <v>2.496</v>
      </c>
      <c r="W848" s="75">
        <v>2.496</v>
      </c>
      <c r="X848" s="75">
        <v>2.496</v>
      </c>
      <c r="Y848" s="82">
        <v>2.496</v>
      </c>
    </row>
    <row r="849" spans="1:25" s="62" customFormat="1" ht="18.75" customHeight="1" collapsed="1" thickBot="1" x14ac:dyDescent="0.25">
      <c r="A849" s="112">
        <v>12</v>
      </c>
      <c r="B849" s="101">
        <f t="shared" ref="B849:Y849" si="300">SUM(B850:B852)</f>
        <v>727.44600000000003</v>
      </c>
      <c r="C849" s="102">
        <f t="shared" si="300"/>
        <v>708.74599999999998</v>
      </c>
      <c r="D849" s="102">
        <f t="shared" si="300"/>
        <v>697.21600000000001</v>
      </c>
      <c r="E849" s="103">
        <f t="shared" si="300"/>
        <v>702.27599999999995</v>
      </c>
      <c r="F849" s="103">
        <f t="shared" si="300"/>
        <v>700.26599999999996</v>
      </c>
      <c r="G849" s="103">
        <f t="shared" si="300"/>
        <v>692.44600000000003</v>
      </c>
      <c r="H849" s="103">
        <f t="shared" si="300"/>
        <v>710.69600000000003</v>
      </c>
      <c r="I849" s="103">
        <f t="shared" si="300"/>
        <v>700.56600000000003</v>
      </c>
      <c r="J849" s="103">
        <f t="shared" si="300"/>
        <v>698.93600000000004</v>
      </c>
      <c r="K849" s="104">
        <f t="shared" si="300"/>
        <v>700.94600000000003</v>
      </c>
      <c r="L849" s="103">
        <f t="shared" si="300"/>
        <v>707.26599999999996</v>
      </c>
      <c r="M849" s="105">
        <f t="shared" si="300"/>
        <v>715.12599999999998</v>
      </c>
      <c r="N849" s="104">
        <f t="shared" si="300"/>
        <v>721.73599999999999</v>
      </c>
      <c r="O849" s="103">
        <f t="shared" si="300"/>
        <v>700.476</v>
      </c>
      <c r="P849" s="105">
        <f t="shared" si="300"/>
        <v>709.54599999999994</v>
      </c>
      <c r="Q849" s="106">
        <f t="shared" si="300"/>
        <v>725.06600000000003</v>
      </c>
      <c r="R849" s="103">
        <f t="shared" si="300"/>
        <v>737.10599999999999</v>
      </c>
      <c r="S849" s="106">
        <f t="shared" si="300"/>
        <v>742.11599999999999</v>
      </c>
      <c r="T849" s="103">
        <f t="shared" si="300"/>
        <v>728.18600000000004</v>
      </c>
      <c r="U849" s="102">
        <f t="shared" si="300"/>
        <v>720.096</v>
      </c>
      <c r="V849" s="102">
        <f t="shared" si="300"/>
        <v>726.81600000000003</v>
      </c>
      <c r="W849" s="102">
        <f t="shared" si="300"/>
        <v>733.41599999999994</v>
      </c>
      <c r="X849" s="102">
        <f t="shared" si="300"/>
        <v>734.26599999999996</v>
      </c>
      <c r="Y849" s="107">
        <f t="shared" si="300"/>
        <v>732.04599999999994</v>
      </c>
    </row>
    <row r="850" spans="1:25" s="62" customFormat="1" ht="18.75" hidden="1" customHeight="1" outlineLevel="1" x14ac:dyDescent="0.2">
      <c r="A850" s="56" t="s">
        <v>8</v>
      </c>
      <c r="B850" s="76">
        <f>B66</f>
        <v>724.95</v>
      </c>
      <c r="C850" s="76">
        <f t="shared" ref="C850:Y850" si="301">C66</f>
        <v>706.25</v>
      </c>
      <c r="D850" s="76">
        <f t="shared" si="301"/>
        <v>694.72</v>
      </c>
      <c r="E850" s="76">
        <f t="shared" si="301"/>
        <v>699.78</v>
      </c>
      <c r="F850" s="76">
        <f t="shared" si="301"/>
        <v>697.77</v>
      </c>
      <c r="G850" s="76">
        <f t="shared" si="301"/>
        <v>689.95</v>
      </c>
      <c r="H850" s="76">
        <f t="shared" si="301"/>
        <v>708.2</v>
      </c>
      <c r="I850" s="76">
        <f t="shared" si="301"/>
        <v>698.07</v>
      </c>
      <c r="J850" s="76">
        <f t="shared" si="301"/>
        <v>696.44</v>
      </c>
      <c r="K850" s="76">
        <f t="shared" si="301"/>
        <v>698.45</v>
      </c>
      <c r="L850" s="76">
        <f t="shared" si="301"/>
        <v>704.77</v>
      </c>
      <c r="M850" s="76">
        <f t="shared" si="301"/>
        <v>712.63</v>
      </c>
      <c r="N850" s="76">
        <f t="shared" si="301"/>
        <v>719.24</v>
      </c>
      <c r="O850" s="76">
        <f t="shared" si="301"/>
        <v>697.98</v>
      </c>
      <c r="P850" s="76">
        <f t="shared" si="301"/>
        <v>707.05</v>
      </c>
      <c r="Q850" s="76">
        <f t="shared" si="301"/>
        <v>722.57</v>
      </c>
      <c r="R850" s="76">
        <f t="shared" si="301"/>
        <v>734.61</v>
      </c>
      <c r="S850" s="76">
        <f t="shared" si="301"/>
        <v>739.62</v>
      </c>
      <c r="T850" s="76">
        <f t="shared" si="301"/>
        <v>725.69</v>
      </c>
      <c r="U850" s="76">
        <f t="shared" si="301"/>
        <v>717.6</v>
      </c>
      <c r="V850" s="76">
        <f t="shared" si="301"/>
        <v>724.32</v>
      </c>
      <c r="W850" s="76">
        <f t="shared" si="301"/>
        <v>730.92</v>
      </c>
      <c r="X850" s="76">
        <f t="shared" si="301"/>
        <v>731.77</v>
      </c>
      <c r="Y850" s="76">
        <f t="shared" si="301"/>
        <v>729.55</v>
      </c>
    </row>
    <row r="851" spans="1:25" s="62" customFormat="1" ht="18.75" hidden="1" customHeight="1" outlineLevel="1" x14ac:dyDescent="0.2">
      <c r="A851" s="53" t="s">
        <v>10</v>
      </c>
      <c r="B851" s="76"/>
      <c r="C851" s="74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Q851" s="74"/>
      <c r="R851" s="74"/>
      <c r="S851" s="74"/>
      <c r="T851" s="74"/>
      <c r="U851" s="74"/>
      <c r="V851" s="74"/>
      <c r="W851" s="74"/>
      <c r="X851" s="74"/>
      <c r="Y851" s="81"/>
    </row>
    <row r="852" spans="1:25" s="62" customFormat="1" ht="18.75" hidden="1" customHeight="1" outlineLevel="1" thickBot="1" x14ac:dyDescent="0.25">
      <c r="A852" s="147" t="s">
        <v>11</v>
      </c>
      <c r="B852" s="77">
        <v>2.496</v>
      </c>
      <c r="C852" s="75">
        <v>2.496</v>
      </c>
      <c r="D852" s="75">
        <v>2.496</v>
      </c>
      <c r="E852" s="75">
        <v>2.496</v>
      </c>
      <c r="F852" s="75">
        <v>2.496</v>
      </c>
      <c r="G852" s="75">
        <v>2.496</v>
      </c>
      <c r="H852" s="75">
        <v>2.496</v>
      </c>
      <c r="I852" s="75">
        <v>2.496</v>
      </c>
      <c r="J852" s="75">
        <v>2.496</v>
      </c>
      <c r="K852" s="75">
        <v>2.496</v>
      </c>
      <c r="L852" s="75">
        <v>2.496</v>
      </c>
      <c r="M852" s="75">
        <v>2.496</v>
      </c>
      <c r="N852" s="75">
        <v>2.496</v>
      </c>
      <c r="O852" s="75">
        <v>2.496</v>
      </c>
      <c r="P852" s="75">
        <v>2.496</v>
      </c>
      <c r="Q852" s="75">
        <v>2.496</v>
      </c>
      <c r="R852" s="75">
        <v>2.496</v>
      </c>
      <c r="S852" s="75">
        <v>2.496</v>
      </c>
      <c r="T852" s="75">
        <v>2.496</v>
      </c>
      <c r="U852" s="75">
        <v>2.496</v>
      </c>
      <c r="V852" s="75">
        <v>2.496</v>
      </c>
      <c r="W852" s="75">
        <v>2.496</v>
      </c>
      <c r="X852" s="75">
        <v>2.496</v>
      </c>
      <c r="Y852" s="82">
        <v>2.496</v>
      </c>
    </row>
    <row r="853" spans="1:25" s="62" customFormat="1" ht="18.75" customHeight="1" collapsed="1" thickBot="1" x14ac:dyDescent="0.25">
      <c r="A853" s="109">
        <v>13</v>
      </c>
      <c r="B853" s="101">
        <f t="shared" ref="B853:Y853" si="302">SUM(B854:B856)</f>
        <v>760.69600000000003</v>
      </c>
      <c r="C853" s="102">
        <f t="shared" si="302"/>
        <v>726.95600000000002</v>
      </c>
      <c r="D853" s="102">
        <f t="shared" si="302"/>
        <v>722.52599999999995</v>
      </c>
      <c r="E853" s="103">
        <f t="shared" si="302"/>
        <v>750.76599999999996</v>
      </c>
      <c r="F853" s="103">
        <f t="shared" si="302"/>
        <v>736.37599999999998</v>
      </c>
      <c r="G853" s="103">
        <f t="shared" si="302"/>
        <v>774.85599999999999</v>
      </c>
      <c r="H853" s="103">
        <f t="shared" si="302"/>
        <v>770.66599999999994</v>
      </c>
      <c r="I853" s="103">
        <f t="shared" si="302"/>
        <v>757.43600000000004</v>
      </c>
      <c r="J853" s="103">
        <f t="shared" si="302"/>
        <v>760.10599999999999</v>
      </c>
      <c r="K853" s="104">
        <f t="shared" si="302"/>
        <v>765.06600000000003</v>
      </c>
      <c r="L853" s="103">
        <f t="shared" si="302"/>
        <v>764.91599999999994</v>
      </c>
      <c r="M853" s="105">
        <f t="shared" si="302"/>
        <v>774.23599999999999</v>
      </c>
      <c r="N853" s="104">
        <f t="shared" si="302"/>
        <v>779.096</v>
      </c>
      <c r="O853" s="103">
        <f t="shared" si="302"/>
        <v>754.35599999999999</v>
      </c>
      <c r="P853" s="105">
        <f t="shared" si="302"/>
        <v>760.92599999999993</v>
      </c>
      <c r="Q853" s="106">
        <f t="shared" si="302"/>
        <v>777.98599999999999</v>
      </c>
      <c r="R853" s="103">
        <f t="shared" si="302"/>
        <v>798.46600000000001</v>
      </c>
      <c r="S853" s="106">
        <f t="shared" si="302"/>
        <v>804.49599999999998</v>
      </c>
      <c r="T853" s="103">
        <f t="shared" si="302"/>
        <v>792.87599999999998</v>
      </c>
      <c r="U853" s="102">
        <f t="shared" si="302"/>
        <v>783.69600000000003</v>
      </c>
      <c r="V853" s="102">
        <f t="shared" si="302"/>
        <v>784.81600000000003</v>
      </c>
      <c r="W853" s="102">
        <f t="shared" si="302"/>
        <v>791.51599999999996</v>
      </c>
      <c r="X853" s="102">
        <f t="shared" si="302"/>
        <v>797.74599999999998</v>
      </c>
      <c r="Y853" s="107">
        <f t="shared" si="302"/>
        <v>793.93600000000004</v>
      </c>
    </row>
    <row r="854" spans="1:25" s="62" customFormat="1" ht="18.75" hidden="1" customHeight="1" outlineLevel="1" x14ac:dyDescent="0.2">
      <c r="A854" s="159" t="s">
        <v>8</v>
      </c>
      <c r="B854" s="76">
        <f>B71</f>
        <v>758.2</v>
      </c>
      <c r="C854" s="76">
        <f t="shared" ref="C854:Y854" si="303">C71</f>
        <v>724.46</v>
      </c>
      <c r="D854" s="76">
        <f t="shared" si="303"/>
        <v>720.03</v>
      </c>
      <c r="E854" s="76">
        <f t="shared" si="303"/>
        <v>748.27</v>
      </c>
      <c r="F854" s="76">
        <f t="shared" si="303"/>
        <v>733.88</v>
      </c>
      <c r="G854" s="76">
        <f t="shared" si="303"/>
        <v>772.36</v>
      </c>
      <c r="H854" s="76">
        <f t="shared" si="303"/>
        <v>768.17</v>
      </c>
      <c r="I854" s="76">
        <f t="shared" si="303"/>
        <v>754.94</v>
      </c>
      <c r="J854" s="76">
        <f t="shared" si="303"/>
        <v>757.61</v>
      </c>
      <c r="K854" s="76">
        <f t="shared" si="303"/>
        <v>762.57</v>
      </c>
      <c r="L854" s="76">
        <f t="shared" si="303"/>
        <v>762.42</v>
      </c>
      <c r="M854" s="76">
        <f t="shared" si="303"/>
        <v>771.74</v>
      </c>
      <c r="N854" s="76">
        <f t="shared" si="303"/>
        <v>776.6</v>
      </c>
      <c r="O854" s="76">
        <f t="shared" si="303"/>
        <v>751.86</v>
      </c>
      <c r="P854" s="76">
        <f t="shared" si="303"/>
        <v>758.43</v>
      </c>
      <c r="Q854" s="76">
        <f t="shared" si="303"/>
        <v>775.49</v>
      </c>
      <c r="R854" s="76">
        <f t="shared" si="303"/>
        <v>795.97</v>
      </c>
      <c r="S854" s="76">
        <f t="shared" si="303"/>
        <v>802</v>
      </c>
      <c r="T854" s="76">
        <f t="shared" si="303"/>
        <v>790.38</v>
      </c>
      <c r="U854" s="76">
        <f t="shared" si="303"/>
        <v>781.2</v>
      </c>
      <c r="V854" s="76">
        <f t="shared" si="303"/>
        <v>782.32</v>
      </c>
      <c r="W854" s="76">
        <f t="shared" si="303"/>
        <v>789.02</v>
      </c>
      <c r="X854" s="76">
        <f t="shared" si="303"/>
        <v>795.25</v>
      </c>
      <c r="Y854" s="76">
        <f t="shared" si="303"/>
        <v>791.44</v>
      </c>
    </row>
    <row r="855" spans="1:25" s="62" customFormat="1" ht="18.75" hidden="1" customHeight="1" outlineLevel="1" x14ac:dyDescent="0.2">
      <c r="A855" s="58" t="s">
        <v>10</v>
      </c>
      <c r="B855" s="76"/>
      <c r="C855" s="74"/>
      <c r="D855" s="74"/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Q855" s="74"/>
      <c r="R855" s="74"/>
      <c r="S855" s="74"/>
      <c r="T855" s="74"/>
      <c r="U855" s="74"/>
      <c r="V855" s="74"/>
      <c r="W855" s="74"/>
      <c r="X855" s="74"/>
      <c r="Y855" s="81"/>
    </row>
    <row r="856" spans="1:25" s="62" customFormat="1" ht="18.75" hidden="1" customHeight="1" outlineLevel="1" thickBot="1" x14ac:dyDescent="0.25">
      <c r="A856" s="147" t="s">
        <v>11</v>
      </c>
      <c r="B856" s="77">
        <v>2.496</v>
      </c>
      <c r="C856" s="75">
        <v>2.496</v>
      </c>
      <c r="D856" s="75">
        <v>2.496</v>
      </c>
      <c r="E856" s="75">
        <v>2.496</v>
      </c>
      <c r="F856" s="75">
        <v>2.496</v>
      </c>
      <c r="G856" s="75">
        <v>2.496</v>
      </c>
      <c r="H856" s="75">
        <v>2.496</v>
      </c>
      <c r="I856" s="75">
        <v>2.496</v>
      </c>
      <c r="J856" s="75">
        <v>2.496</v>
      </c>
      <c r="K856" s="75">
        <v>2.496</v>
      </c>
      <c r="L856" s="75">
        <v>2.496</v>
      </c>
      <c r="M856" s="75">
        <v>2.496</v>
      </c>
      <c r="N856" s="75">
        <v>2.496</v>
      </c>
      <c r="O856" s="75">
        <v>2.496</v>
      </c>
      <c r="P856" s="75">
        <v>2.496</v>
      </c>
      <c r="Q856" s="75">
        <v>2.496</v>
      </c>
      <c r="R856" s="75">
        <v>2.496</v>
      </c>
      <c r="S856" s="75">
        <v>2.496</v>
      </c>
      <c r="T856" s="75">
        <v>2.496</v>
      </c>
      <c r="U856" s="75">
        <v>2.496</v>
      </c>
      <c r="V856" s="75">
        <v>2.496</v>
      </c>
      <c r="W856" s="75">
        <v>2.496</v>
      </c>
      <c r="X856" s="75">
        <v>2.496</v>
      </c>
      <c r="Y856" s="82">
        <v>2.496</v>
      </c>
    </row>
    <row r="857" spans="1:25" s="62" customFormat="1" ht="18.75" customHeight="1" collapsed="1" thickBot="1" x14ac:dyDescent="0.25">
      <c r="A857" s="112">
        <v>14</v>
      </c>
      <c r="B857" s="101">
        <f t="shared" ref="B857:Y857" si="304">SUM(B858:B860)</f>
        <v>831.51599999999996</v>
      </c>
      <c r="C857" s="102">
        <f t="shared" si="304"/>
        <v>803.05599999999993</v>
      </c>
      <c r="D857" s="102">
        <f t="shared" si="304"/>
        <v>796.41599999999994</v>
      </c>
      <c r="E857" s="103">
        <f t="shared" si="304"/>
        <v>823.85599999999999</v>
      </c>
      <c r="F857" s="103">
        <f t="shared" si="304"/>
        <v>780.44600000000003</v>
      </c>
      <c r="G857" s="103">
        <f t="shared" si="304"/>
        <v>810.28599999999994</v>
      </c>
      <c r="H857" s="103">
        <f t="shared" si="304"/>
        <v>814.11599999999999</v>
      </c>
      <c r="I857" s="103">
        <f t="shared" si="304"/>
        <v>798.226</v>
      </c>
      <c r="J857" s="103">
        <f t="shared" si="304"/>
        <v>807.21600000000001</v>
      </c>
      <c r="K857" s="104">
        <f t="shared" si="304"/>
        <v>810.596</v>
      </c>
      <c r="L857" s="103">
        <f t="shared" si="304"/>
        <v>809.04599999999994</v>
      </c>
      <c r="M857" s="105">
        <f t="shared" si="304"/>
        <v>810.226</v>
      </c>
      <c r="N857" s="104">
        <f t="shared" si="304"/>
        <v>826.24599999999998</v>
      </c>
      <c r="O857" s="103">
        <f t="shared" si="304"/>
        <v>798.93600000000004</v>
      </c>
      <c r="P857" s="105">
        <f t="shared" si="304"/>
        <v>808.74599999999998</v>
      </c>
      <c r="Q857" s="106">
        <f t="shared" si="304"/>
        <v>831.19600000000003</v>
      </c>
      <c r="R857" s="103">
        <f t="shared" si="304"/>
        <v>844.16599999999994</v>
      </c>
      <c r="S857" s="106">
        <f t="shared" si="304"/>
        <v>852.77599999999995</v>
      </c>
      <c r="T857" s="103">
        <f t="shared" si="304"/>
        <v>840.81600000000003</v>
      </c>
      <c r="U857" s="102">
        <f t="shared" si="304"/>
        <v>827.81600000000003</v>
      </c>
      <c r="V857" s="102">
        <f t="shared" si="304"/>
        <v>816.42599999999993</v>
      </c>
      <c r="W857" s="102">
        <f t="shared" si="304"/>
        <v>828.21600000000001</v>
      </c>
      <c r="X857" s="102">
        <f t="shared" si="304"/>
        <v>828.32600000000002</v>
      </c>
      <c r="Y857" s="107">
        <f t="shared" si="304"/>
        <v>833.12599999999998</v>
      </c>
    </row>
    <row r="858" spans="1:25" s="62" customFormat="1" ht="18.75" hidden="1" customHeight="1" outlineLevel="1" x14ac:dyDescent="0.2">
      <c r="A858" s="56" t="s">
        <v>8</v>
      </c>
      <c r="B858" s="76">
        <f>B76</f>
        <v>829.02</v>
      </c>
      <c r="C858" s="76">
        <f t="shared" ref="C858:Y858" si="305">C76</f>
        <v>800.56</v>
      </c>
      <c r="D858" s="76">
        <f t="shared" si="305"/>
        <v>793.92</v>
      </c>
      <c r="E858" s="76">
        <f t="shared" si="305"/>
        <v>821.36</v>
      </c>
      <c r="F858" s="76">
        <f t="shared" si="305"/>
        <v>777.95</v>
      </c>
      <c r="G858" s="76">
        <f t="shared" si="305"/>
        <v>807.79</v>
      </c>
      <c r="H858" s="76">
        <f t="shared" si="305"/>
        <v>811.62</v>
      </c>
      <c r="I858" s="76">
        <f t="shared" si="305"/>
        <v>795.73</v>
      </c>
      <c r="J858" s="76">
        <f t="shared" si="305"/>
        <v>804.72</v>
      </c>
      <c r="K858" s="76">
        <f t="shared" si="305"/>
        <v>808.1</v>
      </c>
      <c r="L858" s="76">
        <f t="shared" si="305"/>
        <v>806.55</v>
      </c>
      <c r="M858" s="76">
        <f t="shared" si="305"/>
        <v>807.73</v>
      </c>
      <c r="N858" s="76">
        <f t="shared" si="305"/>
        <v>823.75</v>
      </c>
      <c r="O858" s="76">
        <f t="shared" si="305"/>
        <v>796.44</v>
      </c>
      <c r="P858" s="76">
        <f t="shared" si="305"/>
        <v>806.25</v>
      </c>
      <c r="Q858" s="76">
        <f t="shared" si="305"/>
        <v>828.7</v>
      </c>
      <c r="R858" s="76">
        <f t="shared" si="305"/>
        <v>841.67</v>
      </c>
      <c r="S858" s="76">
        <f t="shared" si="305"/>
        <v>850.28</v>
      </c>
      <c r="T858" s="76">
        <f t="shared" si="305"/>
        <v>838.32</v>
      </c>
      <c r="U858" s="76">
        <f t="shared" si="305"/>
        <v>825.32</v>
      </c>
      <c r="V858" s="76">
        <f t="shared" si="305"/>
        <v>813.93</v>
      </c>
      <c r="W858" s="76">
        <f t="shared" si="305"/>
        <v>825.72</v>
      </c>
      <c r="X858" s="76">
        <f t="shared" si="305"/>
        <v>825.83</v>
      </c>
      <c r="Y858" s="76">
        <f t="shared" si="305"/>
        <v>830.63</v>
      </c>
    </row>
    <row r="859" spans="1:25" s="62" customFormat="1" ht="18.75" hidden="1" customHeight="1" outlineLevel="1" x14ac:dyDescent="0.2">
      <c r="A859" s="53" t="s">
        <v>10</v>
      </c>
      <c r="B859" s="76"/>
      <c r="C859" s="74"/>
      <c r="D859" s="74"/>
      <c r="E859" s="74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Q859" s="74"/>
      <c r="R859" s="74"/>
      <c r="S859" s="74"/>
      <c r="T859" s="74"/>
      <c r="U859" s="74"/>
      <c r="V859" s="74"/>
      <c r="W859" s="74"/>
      <c r="X859" s="74"/>
      <c r="Y859" s="81"/>
    </row>
    <row r="860" spans="1:25" s="62" customFormat="1" ht="18.75" hidden="1" customHeight="1" outlineLevel="1" thickBot="1" x14ac:dyDescent="0.25">
      <c r="A860" s="147" t="s">
        <v>11</v>
      </c>
      <c r="B860" s="77">
        <v>2.496</v>
      </c>
      <c r="C860" s="75">
        <v>2.496</v>
      </c>
      <c r="D860" s="75">
        <v>2.496</v>
      </c>
      <c r="E860" s="75">
        <v>2.496</v>
      </c>
      <c r="F860" s="75">
        <v>2.496</v>
      </c>
      <c r="G860" s="75">
        <v>2.496</v>
      </c>
      <c r="H860" s="75">
        <v>2.496</v>
      </c>
      <c r="I860" s="75">
        <v>2.496</v>
      </c>
      <c r="J860" s="75">
        <v>2.496</v>
      </c>
      <c r="K860" s="75">
        <v>2.496</v>
      </c>
      <c r="L860" s="75">
        <v>2.496</v>
      </c>
      <c r="M860" s="75">
        <v>2.496</v>
      </c>
      <c r="N860" s="75">
        <v>2.496</v>
      </c>
      <c r="O860" s="75">
        <v>2.496</v>
      </c>
      <c r="P860" s="75">
        <v>2.496</v>
      </c>
      <c r="Q860" s="75">
        <v>2.496</v>
      </c>
      <c r="R860" s="75">
        <v>2.496</v>
      </c>
      <c r="S860" s="75">
        <v>2.496</v>
      </c>
      <c r="T860" s="75">
        <v>2.496</v>
      </c>
      <c r="U860" s="75">
        <v>2.496</v>
      </c>
      <c r="V860" s="75">
        <v>2.496</v>
      </c>
      <c r="W860" s="75">
        <v>2.496</v>
      </c>
      <c r="X860" s="75">
        <v>2.496</v>
      </c>
      <c r="Y860" s="82">
        <v>2.496</v>
      </c>
    </row>
    <row r="861" spans="1:25" s="62" customFormat="1" ht="18.75" customHeight="1" collapsed="1" thickBot="1" x14ac:dyDescent="0.25">
      <c r="A861" s="109">
        <v>15</v>
      </c>
      <c r="B861" s="101">
        <f t="shared" ref="B861:Y861" si="306">SUM(B862:B864)</f>
        <v>806.39599999999996</v>
      </c>
      <c r="C861" s="102">
        <f t="shared" si="306"/>
        <v>776.48599999999999</v>
      </c>
      <c r="D861" s="102">
        <f t="shared" si="306"/>
        <v>782.096</v>
      </c>
      <c r="E861" s="103">
        <f t="shared" si="306"/>
        <v>798.65599999999995</v>
      </c>
      <c r="F861" s="103">
        <f t="shared" si="306"/>
        <v>790.13599999999997</v>
      </c>
      <c r="G861" s="103">
        <f t="shared" si="306"/>
        <v>785.71600000000001</v>
      </c>
      <c r="H861" s="103">
        <f t="shared" si="306"/>
        <v>794.58600000000001</v>
      </c>
      <c r="I861" s="103">
        <f t="shared" si="306"/>
        <v>782.06600000000003</v>
      </c>
      <c r="J861" s="103">
        <f t="shared" si="306"/>
        <v>784.94600000000003</v>
      </c>
      <c r="K861" s="104">
        <f t="shared" si="306"/>
        <v>791.16599999999994</v>
      </c>
      <c r="L861" s="103">
        <f t="shared" si="306"/>
        <v>788.44600000000003</v>
      </c>
      <c r="M861" s="105">
        <f t="shared" si="306"/>
        <v>788.07600000000002</v>
      </c>
      <c r="N861" s="104">
        <f t="shared" si="306"/>
        <v>797.52599999999995</v>
      </c>
      <c r="O861" s="103">
        <f t="shared" si="306"/>
        <v>755.17599999999993</v>
      </c>
      <c r="P861" s="105">
        <f t="shared" si="306"/>
        <v>782.93600000000004</v>
      </c>
      <c r="Q861" s="106">
        <f t="shared" si="306"/>
        <v>809.20600000000002</v>
      </c>
      <c r="R861" s="103">
        <f t="shared" si="306"/>
        <v>819.50599999999997</v>
      </c>
      <c r="S861" s="106">
        <f t="shared" si="306"/>
        <v>823.49599999999998</v>
      </c>
      <c r="T861" s="103">
        <f t="shared" si="306"/>
        <v>817.37599999999998</v>
      </c>
      <c r="U861" s="102">
        <f t="shared" si="306"/>
        <v>806.19600000000003</v>
      </c>
      <c r="V861" s="102">
        <f t="shared" si="306"/>
        <v>803.69600000000003</v>
      </c>
      <c r="W861" s="102">
        <f t="shared" si="306"/>
        <v>803.76599999999996</v>
      </c>
      <c r="X861" s="102">
        <f t="shared" si="306"/>
        <v>799.52599999999995</v>
      </c>
      <c r="Y861" s="107">
        <f t="shared" si="306"/>
        <v>805.67599999999993</v>
      </c>
    </row>
    <row r="862" spans="1:25" s="62" customFormat="1" ht="18.75" hidden="1" customHeight="1" outlineLevel="1" x14ac:dyDescent="0.2">
      <c r="A862" s="159" t="s">
        <v>8</v>
      </c>
      <c r="B862" s="76">
        <f>B81</f>
        <v>803.9</v>
      </c>
      <c r="C862" s="76">
        <f t="shared" ref="C862:Y862" si="307">C81</f>
        <v>773.99</v>
      </c>
      <c r="D862" s="76">
        <f t="shared" si="307"/>
        <v>779.6</v>
      </c>
      <c r="E862" s="76">
        <f t="shared" si="307"/>
        <v>796.16</v>
      </c>
      <c r="F862" s="76">
        <f t="shared" si="307"/>
        <v>787.64</v>
      </c>
      <c r="G862" s="76">
        <f t="shared" si="307"/>
        <v>783.22</v>
      </c>
      <c r="H862" s="76">
        <f t="shared" si="307"/>
        <v>792.09</v>
      </c>
      <c r="I862" s="76">
        <f t="shared" si="307"/>
        <v>779.57</v>
      </c>
      <c r="J862" s="76">
        <f t="shared" si="307"/>
        <v>782.45</v>
      </c>
      <c r="K862" s="76">
        <f t="shared" si="307"/>
        <v>788.67</v>
      </c>
      <c r="L862" s="76">
        <f t="shared" si="307"/>
        <v>785.95</v>
      </c>
      <c r="M862" s="76">
        <f t="shared" si="307"/>
        <v>785.58</v>
      </c>
      <c r="N862" s="76">
        <f t="shared" si="307"/>
        <v>795.03</v>
      </c>
      <c r="O862" s="76">
        <f t="shared" si="307"/>
        <v>752.68</v>
      </c>
      <c r="P862" s="76">
        <f t="shared" si="307"/>
        <v>780.44</v>
      </c>
      <c r="Q862" s="76">
        <f t="shared" si="307"/>
        <v>806.71</v>
      </c>
      <c r="R862" s="76">
        <f t="shared" si="307"/>
        <v>817.01</v>
      </c>
      <c r="S862" s="76">
        <f t="shared" si="307"/>
        <v>821</v>
      </c>
      <c r="T862" s="76">
        <f t="shared" si="307"/>
        <v>814.88</v>
      </c>
      <c r="U862" s="76">
        <f t="shared" si="307"/>
        <v>803.7</v>
      </c>
      <c r="V862" s="76">
        <f t="shared" si="307"/>
        <v>801.2</v>
      </c>
      <c r="W862" s="76">
        <f t="shared" si="307"/>
        <v>801.27</v>
      </c>
      <c r="X862" s="76">
        <f t="shared" si="307"/>
        <v>797.03</v>
      </c>
      <c r="Y862" s="76">
        <f t="shared" si="307"/>
        <v>803.18</v>
      </c>
    </row>
    <row r="863" spans="1:25" s="62" customFormat="1" ht="18.75" hidden="1" customHeight="1" outlineLevel="1" x14ac:dyDescent="0.2">
      <c r="A863" s="58" t="s">
        <v>10</v>
      </c>
      <c r="B863" s="76"/>
      <c r="C863" s="74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Q863" s="74"/>
      <c r="R863" s="74"/>
      <c r="S863" s="74"/>
      <c r="T863" s="74"/>
      <c r="U863" s="74"/>
      <c r="V863" s="74"/>
      <c r="W863" s="74"/>
      <c r="X863" s="74"/>
      <c r="Y863" s="81"/>
    </row>
    <row r="864" spans="1:25" s="62" customFormat="1" ht="18.75" hidden="1" customHeight="1" outlineLevel="1" thickBot="1" x14ac:dyDescent="0.25">
      <c r="A864" s="147" t="s">
        <v>11</v>
      </c>
      <c r="B864" s="77">
        <v>2.496</v>
      </c>
      <c r="C864" s="75">
        <v>2.496</v>
      </c>
      <c r="D864" s="75">
        <v>2.496</v>
      </c>
      <c r="E864" s="75">
        <v>2.496</v>
      </c>
      <c r="F864" s="75">
        <v>2.496</v>
      </c>
      <c r="G864" s="75">
        <v>2.496</v>
      </c>
      <c r="H864" s="75">
        <v>2.496</v>
      </c>
      <c r="I864" s="75">
        <v>2.496</v>
      </c>
      <c r="J864" s="75">
        <v>2.496</v>
      </c>
      <c r="K864" s="75">
        <v>2.496</v>
      </c>
      <c r="L864" s="75">
        <v>2.496</v>
      </c>
      <c r="M864" s="75">
        <v>2.496</v>
      </c>
      <c r="N864" s="75">
        <v>2.496</v>
      </c>
      <c r="O864" s="75">
        <v>2.496</v>
      </c>
      <c r="P864" s="75">
        <v>2.496</v>
      </c>
      <c r="Q864" s="75">
        <v>2.496</v>
      </c>
      <c r="R864" s="75">
        <v>2.496</v>
      </c>
      <c r="S864" s="75">
        <v>2.496</v>
      </c>
      <c r="T864" s="75">
        <v>2.496</v>
      </c>
      <c r="U864" s="75">
        <v>2.496</v>
      </c>
      <c r="V864" s="75">
        <v>2.496</v>
      </c>
      <c r="W864" s="75">
        <v>2.496</v>
      </c>
      <c r="X864" s="75">
        <v>2.496</v>
      </c>
      <c r="Y864" s="82">
        <v>2.496</v>
      </c>
    </row>
    <row r="865" spans="1:25" s="62" customFormat="1" ht="18.75" customHeight="1" collapsed="1" thickBot="1" x14ac:dyDescent="0.25">
      <c r="A865" s="112">
        <v>16</v>
      </c>
      <c r="B865" s="101">
        <f t="shared" ref="B865:Y865" si="308">SUM(B866:B868)</f>
        <v>780.76599999999996</v>
      </c>
      <c r="C865" s="102">
        <f t="shared" si="308"/>
        <v>760.95600000000002</v>
      </c>
      <c r="D865" s="102">
        <f t="shared" si="308"/>
        <v>770.53599999999994</v>
      </c>
      <c r="E865" s="103">
        <f t="shared" si="308"/>
        <v>781.82600000000002</v>
      </c>
      <c r="F865" s="103">
        <f t="shared" si="308"/>
        <v>779.36599999999999</v>
      </c>
      <c r="G865" s="103">
        <f t="shared" si="308"/>
        <v>772.71600000000001</v>
      </c>
      <c r="H865" s="103">
        <f t="shared" si="308"/>
        <v>773.16599999999994</v>
      </c>
      <c r="I865" s="103">
        <f t="shared" si="308"/>
        <v>759.44600000000003</v>
      </c>
      <c r="J865" s="103">
        <f t="shared" si="308"/>
        <v>765.66599999999994</v>
      </c>
      <c r="K865" s="104">
        <f t="shared" si="308"/>
        <v>759.29599999999994</v>
      </c>
      <c r="L865" s="103">
        <f t="shared" si="308"/>
        <v>763.17599999999993</v>
      </c>
      <c r="M865" s="105">
        <f t="shared" si="308"/>
        <v>778.20600000000002</v>
      </c>
      <c r="N865" s="104">
        <f t="shared" si="308"/>
        <v>783.45600000000002</v>
      </c>
      <c r="O865" s="103">
        <f t="shared" si="308"/>
        <v>754.62599999999998</v>
      </c>
      <c r="P865" s="105">
        <f t="shared" si="308"/>
        <v>758.42599999999993</v>
      </c>
      <c r="Q865" s="106">
        <f t="shared" si="308"/>
        <v>779.38599999999997</v>
      </c>
      <c r="R865" s="103">
        <f t="shared" si="308"/>
        <v>798.71600000000001</v>
      </c>
      <c r="S865" s="106">
        <f t="shared" si="308"/>
        <v>801.21600000000001</v>
      </c>
      <c r="T865" s="103">
        <f t="shared" si="308"/>
        <v>791.01599999999996</v>
      </c>
      <c r="U865" s="102">
        <f t="shared" si="308"/>
        <v>785.27599999999995</v>
      </c>
      <c r="V865" s="102">
        <f t="shared" si="308"/>
        <v>779.51599999999996</v>
      </c>
      <c r="W865" s="102">
        <f t="shared" si="308"/>
        <v>788.096</v>
      </c>
      <c r="X865" s="102">
        <f t="shared" si="308"/>
        <v>761.96600000000001</v>
      </c>
      <c r="Y865" s="107">
        <f t="shared" si="308"/>
        <v>776.68600000000004</v>
      </c>
    </row>
    <row r="866" spans="1:25" s="62" customFormat="1" ht="18.75" hidden="1" customHeight="1" outlineLevel="1" x14ac:dyDescent="0.2">
      <c r="A866" s="159" t="s">
        <v>8</v>
      </c>
      <c r="B866" s="76">
        <f>B86</f>
        <v>778.27</v>
      </c>
      <c r="C866" s="76">
        <f t="shared" ref="C866:Y866" si="309">C86</f>
        <v>758.46</v>
      </c>
      <c r="D866" s="76">
        <f t="shared" si="309"/>
        <v>768.04</v>
      </c>
      <c r="E866" s="76">
        <f t="shared" si="309"/>
        <v>779.33</v>
      </c>
      <c r="F866" s="76">
        <f t="shared" si="309"/>
        <v>776.87</v>
      </c>
      <c r="G866" s="76">
        <f t="shared" si="309"/>
        <v>770.22</v>
      </c>
      <c r="H866" s="76">
        <f t="shared" si="309"/>
        <v>770.67</v>
      </c>
      <c r="I866" s="76">
        <f t="shared" si="309"/>
        <v>756.95</v>
      </c>
      <c r="J866" s="76">
        <f t="shared" si="309"/>
        <v>763.17</v>
      </c>
      <c r="K866" s="76">
        <f t="shared" si="309"/>
        <v>756.8</v>
      </c>
      <c r="L866" s="76">
        <f t="shared" si="309"/>
        <v>760.68</v>
      </c>
      <c r="M866" s="76">
        <f t="shared" si="309"/>
        <v>775.71</v>
      </c>
      <c r="N866" s="76">
        <f t="shared" si="309"/>
        <v>780.96</v>
      </c>
      <c r="O866" s="76">
        <f t="shared" si="309"/>
        <v>752.13</v>
      </c>
      <c r="P866" s="76">
        <f t="shared" si="309"/>
        <v>755.93</v>
      </c>
      <c r="Q866" s="76">
        <f t="shared" si="309"/>
        <v>776.89</v>
      </c>
      <c r="R866" s="76">
        <f t="shared" si="309"/>
        <v>796.22</v>
      </c>
      <c r="S866" s="76">
        <f t="shared" si="309"/>
        <v>798.72</v>
      </c>
      <c r="T866" s="76">
        <f t="shared" si="309"/>
        <v>788.52</v>
      </c>
      <c r="U866" s="76">
        <f t="shared" si="309"/>
        <v>782.78</v>
      </c>
      <c r="V866" s="76">
        <f t="shared" si="309"/>
        <v>777.02</v>
      </c>
      <c r="W866" s="76">
        <f t="shared" si="309"/>
        <v>785.6</v>
      </c>
      <c r="X866" s="76">
        <f t="shared" si="309"/>
        <v>759.47</v>
      </c>
      <c r="Y866" s="76">
        <f t="shared" si="309"/>
        <v>774.19</v>
      </c>
    </row>
    <row r="867" spans="1:25" s="62" customFormat="1" ht="18.75" hidden="1" customHeight="1" outlineLevel="1" x14ac:dyDescent="0.2">
      <c r="A867" s="54" t="s">
        <v>10</v>
      </c>
      <c r="B867" s="76"/>
      <c r="C867" s="74"/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Q867" s="74"/>
      <c r="R867" s="74"/>
      <c r="S867" s="74"/>
      <c r="T867" s="74"/>
      <c r="U867" s="74"/>
      <c r="V867" s="74"/>
      <c r="W867" s="74"/>
      <c r="X867" s="74"/>
      <c r="Y867" s="81"/>
    </row>
    <row r="868" spans="1:25" s="62" customFormat="1" ht="18.75" hidden="1" customHeight="1" outlineLevel="1" thickBot="1" x14ac:dyDescent="0.25">
      <c r="A868" s="161" t="s">
        <v>11</v>
      </c>
      <c r="B868" s="77">
        <v>2.496</v>
      </c>
      <c r="C868" s="75">
        <v>2.496</v>
      </c>
      <c r="D868" s="75">
        <v>2.496</v>
      </c>
      <c r="E868" s="75">
        <v>2.496</v>
      </c>
      <c r="F868" s="75">
        <v>2.496</v>
      </c>
      <c r="G868" s="75">
        <v>2.496</v>
      </c>
      <c r="H868" s="75">
        <v>2.496</v>
      </c>
      <c r="I868" s="75">
        <v>2.496</v>
      </c>
      <c r="J868" s="75">
        <v>2.496</v>
      </c>
      <c r="K868" s="75">
        <v>2.496</v>
      </c>
      <c r="L868" s="75">
        <v>2.496</v>
      </c>
      <c r="M868" s="75">
        <v>2.496</v>
      </c>
      <c r="N868" s="75">
        <v>2.496</v>
      </c>
      <c r="O868" s="75">
        <v>2.496</v>
      </c>
      <c r="P868" s="75">
        <v>2.496</v>
      </c>
      <c r="Q868" s="75">
        <v>2.496</v>
      </c>
      <c r="R868" s="75">
        <v>2.496</v>
      </c>
      <c r="S868" s="75">
        <v>2.496</v>
      </c>
      <c r="T868" s="75">
        <v>2.496</v>
      </c>
      <c r="U868" s="75">
        <v>2.496</v>
      </c>
      <c r="V868" s="75">
        <v>2.496</v>
      </c>
      <c r="W868" s="75">
        <v>2.496</v>
      </c>
      <c r="X868" s="75">
        <v>2.496</v>
      </c>
      <c r="Y868" s="82">
        <v>2.496</v>
      </c>
    </row>
    <row r="869" spans="1:25" s="62" customFormat="1" ht="18.75" customHeight="1" collapsed="1" thickBot="1" x14ac:dyDescent="0.25">
      <c r="A869" s="109">
        <v>17</v>
      </c>
      <c r="B869" s="101">
        <f t="shared" ref="B869:Y869" si="310">SUM(B870:B872)</f>
        <v>783.86599999999999</v>
      </c>
      <c r="C869" s="102">
        <f t="shared" si="310"/>
        <v>762.40599999999995</v>
      </c>
      <c r="D869" s="102">
        <f t="shared" si="310"/>
        <v>775.69600000000003</v>
      </c>
      <c r="E869" s="103">
        <f t="shared" si="310"/>
        <v>770.726</v>
      </c>
      <c r="F869" s="103">
        <f t="shared" si="310"/>
        <v>777.28599999999994</v>
      </c>
      <c r="G869" s="103">
        <f t="shared" si="310"/>
        <v>778.43600000000004</v>
      </c>
      <c r="H869" s="103">
        <f t="shared" si="310"/>
        <v>779.92599999999993</v>
      </c>
      <c r="I869" s="103">
        <f t="shared" si="310"/>
        <v>772.28599999999994</v>
      </c>
      <c r="J869" s="103">
        <f t="shared" si="310"/>
        <v>776.31600000000003</v>
      </c>
      <c r="K869" s="104">
        <f t="shared" si="310"/>
        <v>785.86599999999999</v>
      </c>
      <c r="L869" s="103">
        <f t="shared" si="310"/>
        <v>784.08600000000001</v>
      </c>
      <c r="M869" s="105">
        <f t="shared" si="310"/>
        <v>786.226</v>
      </c>
      <c r="N869" s="104">
        <f t="shared" si="310"/>
        <v>784.12599999999998</v>
      </c>
      <c r="O869" s="103">
        <f t="shared" si="310"/>
        <v>768.37599999999998</v>
      </c>
      <c r="P869" s="105">
        <f t="shared" si="310"/>
        <v>772.54599999999994</v>
      </c>
      <c r="Q869" s="106">
        <f t="shared" si="310"/>
        <v>793.846</v>
      </c>
      <c r="R869" s="103">
        <f t="shared" si="310"/>
        <v>807.94600000000003</v>
      </c>
      <c r="S869" s="106">
        <f t="shared" si="310"/>
        <v>817.55599999999993</v>
      </c>
      <c r="T869" s="103">
        <f t="shared" si="310"/>
        <v>805.31600000000003</v>
      </c>
      <c r="U869" s="102">
        <f t="shared" si="310"/>
        <v>794.30599999999993</v>
      </c>
      <c r="V869" s="102">
        <f t="shared" si="310"/>
        <v>798.87599999999998</v>
      </c>
      <c r="W869" s="102">
        <f t="shared" si="310"/>
        <v>794.76599999999996</v>
      </c>
      <c r="X869" s="102">
        <f t="shared" si="310"/>
        <v>794.61599999999999</v>
      </c>
      <c r="Y869" s="107">
        <f t="shared" si="310"/>
        <v>794.04599999999994</v>
      </c>
    </row>
    <row r="870" spans="1:25" s="62" customFormat="1" ht="18.75" hidden="1" customHeight="1" outlineLevel="1" x14ac:dyDescent="0.2">
      <c r="A870" s="159" t="s">
        <v>8</v>
      </c>
      <c r="B870" s="76">
        <f>B91</f>
        <v>781.37</v>
      </c>
      <c r="C870" s="76">
        <f t="shared" ref="C870:Y870" si="311">C91</f>
        <v>759.91</v>
      </c>
      <c r="D870" s="76">
        <f t="shared" si="311"/>
        <v>773.2</v>
      </c>
      <c r="E870" s="76">
        <f t="shared" si="311"/>
        <v>768.23</v>
      </c>
      <c r="F870" s="76">
        <f t="shared" si="311"/>
        <v>774.79</v>
      </c>
      <c r="G870" s="76">
        <f t="shared" si="311"/>
        <v>775.94</v>
      </c>
      <c r="H870" s="76">
        <f t="shared" si="311"/>
        <v>777.43</v>
      </c>
      <c r="I870" s="76">
        <f t="shared" si="311"/>
        <v>769.79</v>
      </c>
      <c r="J870" s="76">
        <f t="shared" si="311"/>
        <v>773.82</v>
      </c>
      <c r="K870" s="76">
        <f t="shared" si="311"/>
        <v>783.37</v>
      </c>
      <c r="L870" s="76">
        <f t="shared" si="311"/>
        <v>781.59</v>
      </c>
      <c r="M870" s="76">
        <f t="shared" si="311"/>
        <v>783.73</v>
      </c>
      <c r="N870" s="76">
        <f t="shared" si="311"/>
        <v>781.63</v>
      </c>
      <c r="O870" s="76">
        <f t="shared" si="311"/>
        <v>765.88</v>
      </c>
      <c r="P870" s="76">
        <f t="shared" si="311"/>
        <v>770.05</v>
      </c>
      <c r="Q870" s="76">
        <f t="shared" si="311"/>
        <v>791.35</v>
      </c>
      <c r="R870" s="76">
        <f t="shared" si="311"/>
        <v>805.45</v>
      </c>
      <c r="S870" s="76">
        <f t="shared" si="311"/>
        <v>815.06</v>
      </c>
      <c r="T870" s="76">
        <f t="shared" si="311"/>
        <v>802.82</v>
      </c>
      <c r="U870" s="76">
        <f t="shared" si="311"/>
        <v>791.81</v>
      </c>
      <c r="V870" s="76">
        <f t="shared" si="311"/>
        <v>796.38</v>
      </c>
      <c r="W870" s="76">
        <f t="shared" si="311"/>
        <v>792.27</v>
      </c>
      <c r="X870" s="76">
        <f t="shared" si="311"/>
        <v>792.12</v>
      </c>
      <c r="Y870" s="76">
        <f t="shared" si="311"/>
        <v>791.55</v>
      </c>
    </row>
    <row r="871" spans="1:25" s="62" customFormat="1" ht="18.75" hidden="1" customHeight="1" outlineLevel="1" x14ac:dyDescent="0.2">
      <c r="A871" s="54" t="s">
        <v>10</v>
      </c>
      <c r="B871" s="76"/>
      <c r="C871" s="74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Q871" s="74"/>
      <c r="R871" s="74"/>
      <c r="S871" s="74"/>
      <c r="T871" s="74"/>
      <c r="U871" s="74"/>
      <c r="V871" s="74"/>
      <c r="W871" s="74"/>
      <c r="X871" s="74"/>
      <c r="Y871" s="81"/>
    </row>
    <row r="872" spans="1:25" s="62" customFormat="1" ht="18.75" hidden="1" customHeight="1" outlineLevel="1" thickBot="1" x14ac:dyDescent="0.25">
      <c r="A872" s="161" t="s">
        <v>11</v>
      </c>
      <c r="B872" s="77">
        <v>2.496</v>
      </c>
      <c r="C872" s="75">
        <v>2.496</v>
      </c>
      <c r="D872" s="75">
        <v>2.496</v>
      </c>
      <c r="E872" s="75">
        <v>2.496</v>
      </c>
      <c r="F872" s="75">
        <v>2.496</v>
      </c>
      <c r="G872" s="75">
        <v>2.496</v>
      </c>
      <c r="H872" s="75">
        <v>2.496</v>
      </c>
      <c r="I872" s="75">
        <v>2.496</v>
      </c>
      <c r="J872" s="75">
        <v>2.496</v>
      </c>
      <c r="K872" s="75">
        <v>2.496</v>
      </c>
      <c r="L872" s="75">
        <v>2.496</v>
      </c>
      <c r="M872" s="75">
        <v>2.496</v>
      </c>
      <c r="N872" s="75">
        <v>2.496</v>
      </c>
      <c r="O872" s="75">
        <v>2.496</v>
      </c>
      <c r="P872" s="75">
        <v>2.496</v>
      </c>
      <c r="Q872" s="75">
        <v>2.496</v>
      </c>
      <c r="R872" s="75">
        <v>2.496</v>
      </c>
      <c r="S872" s="75">
        <v>2.496</v>
      </c>
      <c r="T872" s="75">
        <v>2.496</v>
      </c>
      <c r="U872" s="75">
        <v>2.496</v>
      </c>
      <c r="V872" s="75">
        <v>2.496</v>
      </c>
      <c r="W872" s="75">
        <v>2.496</v>
      </c>
      <c r="X872" s="75">
        <v>2.496</v>
      </c>
      <c r="Y872" s="82">
        <v>2.496</v>
      </c>
    </row>
    <row r="873" spans="1:25" s="62" customFormat="1" ht="18.75" customHeight="1" collapsed="1" thickBot="1" x14ac:dyDescent="0.25">
      <c r="A873" s="110">
        <v>18</v>
      </c>
      <c r="B873" s="101">
        <f t="shared" ref="B873:Y873" si="312">SUM(B874:B876)</f>
        <v>729.75599999999997</v>
      </c>
      <c r="C873" s="102">
        <f t="shared" si="312"/>
        <v>712.25599999999997</v>
      </c>
      <c r="D873" s="102">
        <f t="shared" si="312"/>
        <v>714.55599999999993</v>
      </c>
      <c r="E873" s="103">
        <f t="shared" si="312"/>
        <v>727.25599999999997</v>
      </c>
      <c r="F873" s="103">
        <f t="shared" si="312"/>
        <v>715.92599999999993</v>
      </c>
      <c r="G873" s="103">
        <f t="shared" si="312"/>
        <v>717.05599999999993</v>
      </c>
      <c r="H873" s="103">
        <f t="shared" si="312"/>
        <v>715.37599999999998</v>
      </c>
      <c r="I873" s="103">
        <f t="shared" si="312"/>
        <v>707.71600000000001</v>
      </c>
      <c r="J873" s="103">
        <f t="shared" si="312"/>
        <v>708.53599999999994</v>
      </c>
      <c r="K873" s="104">
        <f t="shared" si="312"/>
        <v>723.52599999999995</v>
      </c>
      <c r="L873" s="103">
        <f t="shared" si="312"/>
        <v>724.20600000000002</v>
      </c>
      <c r="M873" s="105">
        <f t="shared" si="312"/>
        <v>718.28599999999994</v>
      </c>
      <c r="N873" s="104">
        <f t="shared" si="312"/>
        <v>718.91599999999994</v>
      </c>
      <c r="O873" s="103">
        <f t="shared" si="312"/>
        <v>695.53599999999994</v>
      </c>
      <c r="P873" s="105">
        <f t="shared" si="312"/>
        <v>699.99599999999998</v>
      </c>
      <c r="Q873" s="106">
        <f t="shared" si="312"/>
        <v>719.35599999999999</v>
      </c>
      <c r="R873" s="103">
        <f t="shared" si="312"/>
        <v>728.82600000000002</v>
      </c>
      <c r="S873" s="106">
        <f t="shared" si="312"/>
        <v>732.13599999999997</v>
      </c>
      <c r="T873" s="103">
        <f t="shared" si="312"/>
        <v>721.70600000000002</v>
      </c>
      <c r="U873" s="102">
        <f t="shared" si="312"/>
        <v>713.93600000000004</v>
      </c>
      <c r="V873" s="102">
        <f t="shared" si="312"/>
        <v>716.55599999999993</v>
      </c>
      <c r="W873" s="102">
        <f t="shared" si="312"/>
        <v>726.346</v>
      </c>
      <c r="X873" s="102">
        <f t="shared" si="312"/>
        <v>725.226</v>
      </c>
      <c r="Y873" s="107">
        <f t="shared" si="312"/>
        <v>724.11599999999999</v>
      </c>
    </row>
    <row r="874" spans="1:25" s="62" customFormat="1" ht="18.75" hidden="1" customHeight="1" outlineLevel="1" x14ac:dyDescent="0.2">
      <c r="A874" s="56" t="s">
        <v>8</v>
      </c>
      <c r="B874" s="76">
        <f>B96</f>
        <v>727.26</v>
      </c>
      <c r="C874" s="76">
        <f t="shared" ref="C874:Y874" si="313">C96</f>
        <v>709.76</v>
      </c>
      <c r="D874" s="76">
        <f t="shared" si="313"/>
        <v>712.06</v>
      </c>
      <c r="E874" s="76">
        <f t="shared" si="313"/>
        <v>724.76</v>
      </c>
      <c r="F874" s="76">
        <f t="shared" si="313"/>
        <v>713.43</v>
      </c>
      <c r="G874" s="76">
        <f t="shared" si="313"/>
        <v>714.56</v>
      </c>
      <c r="H874" s="76">
        <f t="shared" si="313"/>
        <v>712.88</v>
      </c>
      <c r="I874" s="76">
        <f t="shared" si="313"/>
        <v>705.22</v>
      </c>
      <c r="J874" s="76">
        <f t="shared" si="313"/>
        <v>706.04</v>
      </c>
      <c r="K874" s="76">
        <f t="shared" si="313"/>
        <v>721.03</v>
      </c>
      <c r="L874" s="76">
        <f t="shared" si="313"/>
        <v>721.71</v>
      </c>
      <c r="M874" s="76">
        <f t="shared" si="313"/>
        <v>715.79</v>
      </c>
      <c r="N874" s="76">
        <f t="shared" si="313"/>
        <v>716.42</v>
      </c>
      <c r="O874" s="76">
        <f t="shared" si="313"/>
        <v>693.04</v>
      </c>
      <c r="P874" s="76">
        <f t="shared" si="313"/>
        <v>697.5</v>
      </c>
      <c r="Q874" s="76">
        <f t="shared" si="313"/>
        <v>716.86</v>
      </c>
      <c r="R874" s="76">
        <f t="shared" si="313"/>
        <v>726.33</v>
      </c>
      <c r="S874" s="76">
        <f t="shared" si="313"/>
        <v>729.64</v>
      </c>
      <c r="T874" s="76">
        <f t="shared" si="313"/>
        <v>719.21</v>
      </c>
      <c r="U874" s="76">
        <f t="shared" si="313"/>
        <v>711.44</v>
      </c>
      <c r="V874" s="76">
        <f t="shared" si="313"/>
        <v>714.06</v>
      </c>
      <c r="W874" s="76">
        <f t="shared" si="313"/>
        <v>723.85</v>
      </c>
      <c r="X874" s="76">
        <f t="shared" si="313"/>
        <v>722.73</v>
      </c>
      <c r="Y874" s="76">
        <f t="shared" si="313"/>
        <v>721.62</v>
      </c>
    </row>
    <row r="875" spans="1:25" s="62" customFormat="1" ht="18.75" hidden="1" customHeight="1" outlineLevel="1" x14ac:dyDescent="0.2">
      <c r="A875" s="53" t="s">
        <v>10</v>
      </c>
      <c r="B875" s="76"/>
      <c r="C875" s="74"/>
      <c r="D875" s="74"/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Q875" s="74"/>
      <c r="R875" s="74"/>
      <c r="S875" s="74"/>
      <c r="T875" s="74"/>
      <c r="U875" s="74"/>
      <c r="V875" s="74"/>
      <c r="W875" s="74"/>
      <c r="X875" s="74"/>
      <c r="Y875" s="81"/>
    </row>
    <row r="876" spans="1:25" s="62" customFormat="1" ht="18.75" hidden="1" customHeight="1" outlineLevel="1" thickBot="1" x14ac:dyDescent="0.25">
      <c r="A876" s="147" t="s">
        <v>11</v>
      </c>
      <c r="B876" s="77">
        <v>2.496</v>
      </c>
      <c r="C876" s="75">
        <v>2.496</v>
      </c>
      <c r="D876" s="75">
        <v>2.496</v>
      </c>
      <c r="E876" s="75">
        <v>2.496</v>
      </c>
      <c r="F876" s="75">
        <v>2.496</v>
      </c>
      <c r="G876" s="75">
        <v>2.496</v>
      </c>
      <c r="H876" s="75">
        <v>2.496</v>
      </c>
      <c r="I876" s="75">
        <v>2.496</v>
      </c>
      <c r="J876" s="75">
        <v>2.496</v>
      </c>
      <c r="K876" s="75">
        <v>2.496</v>
      </c>
      <c r="L876" s="75">
        <v>2.496</v>
      </c>
      <c r="M876" s="75">
        <v>2.496</v>
      </c>
      <c r="N876" s="75">
        <v>2.496</v>
      </c>
      <c r="O876" s="75">
        <v>2.496</v>
      </c>
      <c r="P876" s="75">
        <v>2.496</v>
      </c>
      <c r="Q876" s="75">
        <v>2.496</v>
      </c>
      <c r="R876" s="75">
        <v>2.496</v>
      </c>
      <c r="S876" s="75">
        <v>2.496</v>
      </c>
      <c r="T876" s="75">
        <v>2.496</v>
      </c>
      <c r="U876" s="75">
        <v>2.496</v>
      </c>
      <c r="V876" s="75">
        <v>2.496</v>
      </c>
      <c r="W876" s="75">
        <v>2.496</v>
      </c>
      <c r="X876" s="75">
        <v>2.496</v>
      </c>
      <c r="Y876" s="82">
        <v>2.496</v>
      </c>
    </row>
    <row r="877" spans="1:25" s="62" customFormat="1" ht="18.75" customHeight="1" collapsed="1" thickBot="1" x14ac:dyDescent="0.25">
      <c r="A877" s="112">
        <v>19</v>
      </c>
      <c r="B877" s="101">
        <f t="shared" ref="B877:Y877" si="314">SUM(B878:B880)</f>
        <v>713.64599999999996</v>
      </c>
      <c r="C877" s="102">
        <f t="shared" si="314"/>
        <v>698.73599999999999</v>
      </c>
      <c r="D877" s="102">
        <f t="shared" si="314"/>
        <v>702.28599999999994</v>
      </c>
      <c r="E877" s="103">
        <f t="shared" si="314"/>
        <v>713.11599999999999</v>
      </c>
      <c r="F877" s="103">
        <f t="shared" si="314"/>
        <v>696.33600000000001</v>
      </c>
      <c r="G877" s="103">
        <f t="shared" si="314"/>
        <v>685.38599999999997</v>
      </c>
      <c r="H877" s="103">
        <f t="shared" si="314"/>
        <v>687.43600000000004</v>
      </c>
      <c r="I877" s="103">
        <f t="shared" si="314"/>
        <v>690.20600000000002</v>
      </c>
      <c r="J877" s="103">
        <f t="shared" si="314"/>
        <v>693.03599999999994</v>
      </c>
      <c r="K877" s="104">
        <f t="shared" si="314"/>
        <v>702.83600000000001</v>
      </c>
      <c r="L877" s="103">
        <f t="shared" si="314"/>
        <v>705.23599999999999</v>
      </c>
      <c r="M877" s="105">
        <f t="shared" si="314"/>
        <v>697.90599999999995</v>
      </c>
      <c r="N877" s="104">
        <f t="shared" si="314"/>
        <v>703.79599999999994</v>
      </c>
      <c r="O877" s="103">
        <f t="shared" si="314"/>
        <v>687.62599999999998</v>
      </c>
      <c r="P877" s="105">
        <f t="shared" si="314"/>
        <v>693.37599999999998</v>
      </c>
      <c r="Q877" s="106">
        <f t="shared" si="314"/>
        <v>710.56600000000003</v>
      </c>
      <c r="R877" s="103">
        <f t="shared" si="314"/>
        <v>719.56600000000003</v>
      </c>
      <c r="S877" s="106">
        <f t="shared" si="314"/>
        <v>728.89599999999996</v>
      </c>
      <c r="T877" s="103">
        <f t="shared" si="314"/>
        <v>715.67599999999993</v>
      </c>
      <c r="U877" s="102">
        <f t="shared" si="314"/>
        <v>712.36599999999999</v>
      </c>
      <c r="V877" s="102">
        <f t="shared" si="314"/>
        <v>709.38599999999997</v>
      </c>
      <c r="W877" s="102">
        <f t="shared" si="314"/>
        <v>717.40599999999995</v>
      </c>
      <c r="X877" s="102">
        <f t="shared" si="314"/>
        <v>717.36599999999999</v>
      </c>
      <c r="Y877" s="107">
        <f t="shared" si="314"/>
        <v>719.16599999999994</v>
      </c>
    </row>
    <row r="878" spans="1:25" s="62" customFormat="1" ht="18.75" hidden="1" customHeight="1" outlineLevel="1" x14ac:dyDescent="0.2">
      <c r="A878" s="160" t="s">
        <v>8</v>
      </c>
      <c r="B878" s="76">
        <f>B101</f>
        <v>711.15</v>
      </c>
      <c r="C878" s="76">
        <f t="shared" ref="C878:Y878" si="315">C101</f>
        <v>696.24</v>
      </c>
      <c r="D878" s="76">
        <f t="shared" si="315"/>
        <v>699.79</v>
      </c>
      <c r="E878" s="76">
        <f t="shared" si="315"/>
        <v>710.62</v>
      </c>
      <c r="F878" s="76">
        <f t="shared" si="315"/>
        <v>693.84</v>
      </c>
      <c r="G878" s="76">
        <f t="shared" si="315"/>
        <v>682.89</v>
      </c>
      <c r="H878" s="76">
        <f t="shared" si="315"/>
        <v>684.94</v>
      </c>
      <c r="I878" s="76">
        <f t="shared" si="315"/>
        <v>687.71</v>
      </c>
      <c r="J878" s="76">
        <f t="shared" si="315"/>
        <v>690.54</v>
      </c>
      <c r="K878" s="76">
        <f t="shared" si="315"/>
        <v>700.34</v>
      </c>
      <c r="L878" s="76">
        <f t="shared" si="315"/>
        <v>702.74</v>
      </c>
      <c r="M878" s="76">
        <f t="shared" si="315"/>
        <v>695.41</v>
      </c>
      <c r="N878" s="76">
        <f t="shared" si="315"/>
        <v>701.3</v>
      </c>
      <c r="O878" s="76">
        <f t="shared" si="315"/>
        <v>685.13</v>
      </c>
      <c r="P878" s="76">
        <f t="shared" si="315"/>
        <v>690.88</v>
      </c>
      <c r="Q878" s="76">
        <f t="shared" si="315"/>
        <v>708.07</v>
      </c>
      <c r="R878" s="76">
        <f t="shared" si="315"/>
        <v>717.07</v>
      </c>
      <c r="S878" s="76">
        <f t="shared" si="315"/>
        <v>726.4</v>
      </c>
      <c r="T878" s="76">
        <f t="shared" si="315"/>
        <v>713.18</v>
      </c>
      <c r="U878" s="76">
        <f t="shared" si="315"/>
        <v>709.87</v>
      </c>
      <c r="V878" s="76">
        <f t="shared" si="315"/>
        <v>706.89</v>
      </c>
      <c r="W878" s="76">
        <f t="shared" si="315"/>
        <v>714.91</v>
      </c>
      <c r="X878" s="76">
        <f t="shared" si="315"/>
        <v>714.87</v>
      </c>
      <c r="Y878" s="76">
        <f t="shared" si="315"/>
        <v>716.67</v>
      </c>
    </row>
    <row r="879" spans="1:25" s="62" customFormat="1" ht="18.75" hidden="1" customHeight="1" outlineLevel="1" x14ac:dyDescent="0.2">
      <c r="A879" s="53" t="s">
        <v>10</v>
      </c>
      <c r="B879" s="76"/>
      <c r="C879" s="74"/>
      <c r="D879" s="74"/>
      <c r="E879" s="74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Q879" s="74"/>
      <c r="R879" s="74"/>
      <c r="S879" s="74"/>
      <c r="T879" s="74"/>
      <c r="U879" s="74"/>
      <c r="V879" s="74"/>
      <c r="W879" s="74"/>
      <c r="X879" s="74"/>
      <c r="Y879" s="81"/>
    </row>
    <row r="880" spans="1:25" s="62" customFormat="1" ht="18.75" hidden="1" customHeight="1" outlineLevel="1" thickBot="1" x14ac:dyDescent="0.25">
      <c r="A880" s="161" t="s">
        <v>11</v>
      </c>
      <c r="B880" s="77">
        <v>2.496</v>
      </c>
      <c r="C880" s="75">
        <v>2.496</v>
      </c>
      <c r="D880" s="75">
        <v>2.496</v>
      </c>
      <c r="E880" s="75">
        <v>2.496</v>
      </c>
      <c r="F880" s="75">
        <v>2.496</v>
      </c>
      <c r="G880" s="75">
        <v>2.496</v>
      </c>
      <c r="H880" s="75">
        <v>2.496</v>
      </c>
      <c r="I880" s="75">
        <v>2.496</v>
      </c>
      <c r="J880" s="75">
        <v>2.496</v>
      </c>
      <c r="K880" s="75">
        <v>2.496</v>
      </c>
      <c r="L880" s="75">
        <v>2.496</v>
      </c>
      <c r="M880" s="75">
        <v>2.496</v>
      </c>
      <c r="N880" s="75">
        <v>2.496</v>
      </c>
      <c r="O880" s="75">
        <v>2.496</v>
      </c>
      <c r="P880" s="75">
        <v>2.496</v>
      </c>
      <c r="Q880" s="75">
        <v>2.496</v>
      </c>
      <c r="R880" s="75">
        <v>2.496</v>
      </c>
      <c r="S880" s="75">
        <v>2.496</v>
      </c>
      <c r="T880" s="75">
        <v>2.496</v>
      </c>
      <c r="U880" s="75">
        <v>2.496</v>
      </c>
      <c r="V880" s="75">
        <v>2.496</v>
      </c>
      <c r="W880" s="75">
        <v>2.496</v>
      </c>
      <c r="X880" s="75">
        <v>2.496</v>
      </c>
      <c r="Y880" s="82">
        <v>2.496</v>
      </c>
    </row>
    <row r="881" spans="1:25" s="62" customFormat="1" ht="18.75" customHeight="1" collapsed="1" thickBot="1" x14ac:dyDescent="0.25">
      <c r="A881" s="109">
        <v>20</v>
      </c>
      <c r="B881" s="101">
        <f t="shared" ref="B881:Y881" si="316">SUM(B882:B884)</f>
        <v>698.68600000000004</v>
      </c>
      <c r="C881" s="102">
        <f t="shared" si="316"/>
        <v>679.42599999999993</v>
      </c>
      <c r="D881" s="102">
        <f t="shared" si="316"/>
        <v>684.07600000000002</v>
      </c>
      <c r="E881" s="103">
        <f t="shared" si="316"/>
        <v>694.90599999999995</v>
      </c>
      <c r="F881" s="103">
        <f t="shared" si="316"/>
        <v>690.82600000000002</v>
      </c>
      <c r="G881" s="103">
        <f t="shared" si="316"/>
        <v>690.05599999999993</v>
      </c>
      <c r="H881" s="103">
        <f t="shared" si="316"/>
        <v>693.71600000000001</v>
      </c>
      <c r="I881" s="103">
        <f t="shared" si="316"/>
        <v>677.83600000000001</v>
      </c>
      <c r="J881" s="103">
        <f t="shared" si="316"/>
        <v>680.77599999999995</v>
      </c>
      <c r="K881" s="104">
        <f t="shared" si="316"/>
        <v>686.74599999999998</v>
      </c>
      <c r="L881" s="103">
        <f t="shared" si="316"/>
        <v>688.95600000000002</v>
      </c>
      <c r="M881" s="105">
        <f t="shared" si="316"/>
        <v>687.56600000000003</v>
      </c>
      <c r="N881" s="104">
        <f t="shared" si="316"/>
        <v>695.68600000000004</v>
      </c>
      <c r="O881" s="103">
        <f t="shared" si="316"/>
        <v>670.68600000000004</v>
      </c>
      <c r="P881" s="105">
        <f t="shared" si="316"/>
        <v>678.02599999999995</v>
      </c>
      <c r="Q881" s="106">
        <f t="shared" si="316"/>
        <v>696.98599999999999</v>
      </c>
      <c r="R881" s="103">
        <f t="shared" si="316"/>
        <v>714.11599999999999</v>
      </c>
      <c r="S881" s="106">
        <f t="shared" si="316"/>
        <v>719.32600000000002</v>
      </c>
      <c r="T881" s="103">
        <f t="shared" si="316"/>
        <v>713.49599999999998</v>
      </c>
      <c r="U881" s="102">
        <f t="shared" si="316"/>
        <v>704.32600000000002</v>
      </c>
      <c r="V881" s="102">
        <f t="shared" si="316"/>
        <v>705.80599999999993</v>
      </c>
      <c r="W881" s="102">
        <f t="shared" si="316"/>
        <v>707.85599999999999</v>
      </c>
      <c r="X881" s="102">
        <f t="shared" si="316"/>
        <v>703.44600000000003</v>
      </c>
      <c r="Y881" s="107">
        <f t="shared" si="316"/>
        <v>742.30599999999993</v>
      </c>
    </row>
    <row r="882" spans="1:25" s="62" customFormat="1" ht="18.75" hidden="1" customHeight="1" outlineLevel="1" x14ac:dyDescent="0.2">
      <c r="A882" s="159" t="s">
        <v>8</v>
      </c>
      <c r="B882" s="76">
        <f>B106</f>
        <v>696.19</v>
      </c>
      <c r="C882" s="76">
        <f t="shared" ref="C882:X882" si="317">C106</f>
        <v>676.93</v>
      </c>
      <c r="D882" s="76">
        <f t="shared" si="317"/>
        <v>681.58</v>
      </c>
      <c r="E882" s="76">
        <f t="shared" si="317"/>
        <v>692.41</v>
      </c>
      <c r="F882" s="76">
        <f t="shared" si="317"/>
        <v>688.33</v>
      </c>
      <c r="G882" s="76">
        <f t="shared" si="317"/>
        <v>687.56</v>
      </c>
      <c r="H882" s="76">
        <f t="shared" si="317"/>
        <v>691.22</v>
      </c>
      <c r="I882" s="76">
        <f t="shared" si="317"/>
        <v>675.34</v>
      </c>
      <c r="J882" s="76">
        <f t="shared" si="317"/>
        <v>678.28</v>
      </c>
      <c r="K882" s="76">
        <f t="shared" si="317"/>
        <v>684.25</v>
      </c>
      <c r="L882" s="76">
        <f t="shared" si="317"/>
        <v>686.46</v>
      </c>
      <c r="M882" s="76">
        <f t="shared" si="317"/>
        <v>685.07</v>
      </c>
      <c r="N882" s="76">
        <f t="shared" si="317"/>
        <v>693.19</v>
      </c>
      <c r="O882" s="76">
        <f t="shared" si="317"/>
        <v>668.19</v>
      </c>
      <c r="P882" s="76">
        <f t="shared" si="317"/>
        <v>675.53</v>
      </c>
      <c r="Q882" s="76">
        <f t="shared" si="317"/>
        <v>694.49</v>
      </c>
      <c r="R882" s="76">
        <f t="shared" si="317"/>
        <v>711.62</v>
      </c>
      <c r="S882" s="76">
        <f t="shared" si="317"/>
        <v>716.83</v>
      </c>
      <c r="T882" s="76">
        <f t="shared" si="317"/>
        <v>711</v>
      </c>
      <c r="U882" s="76">
        <f t="shared" si="317"/>
        <v>701.83</v>
      </c>
      <c r="V882" s="76">
        <f t="shared" si="317"/>
        <v>703.31</v>
      </c>
      <c r="W882" s="76">
        <f t="shared" si="317"/>
        <v>705.36</v>
      </c>
      <c r="X882" s="76">
        <f t="shared" si="317"/>
        <v>700.95</v>
      </c>
      <c r="Y882" s="79">
        <v>739.81</v>
      </c>
    </row>
    <row r="883" spans="1:25" s="62" customFormat="1" ht="18.75" hidden="1" customHeight="1" outlineLevel="1" x14ac:dyDescent="0.2">
      <c r="A883" s="54" t="s">
        <v>10</v>
      </c>
      <c r="B883" s="76"/>
      <c r="C883" s="74"/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Q883" s="74"/>
      <c r="R883" s="74"/>
      <c r="S883" s="74"/>
      <c r="T883" s="74"/>
      <c r="U883" s="74"/>
      <c r="V883" s="74"/>
      <c r="W883" s="74"/>
      <c r="X883" s="74"/>
      <c r="Y883" s="81"/>
    </row>
    <row r="884" spans="1:25" s="62" customFormat="1" ht="18.75" hidden="1" customHeight="1" outlineLevel="1" thickBot="1" x14ac:dyDescent="0.25">
      <c r="A884" s="161" t="s">
        <v>11</v>
      </c>
      <c r="B884" s="77">
        <v>2.496</v>
      </c>
      <c r="C884" s="75">
        <v>2.496</v>
      </c>
      <c r="D884" s="75">
        <v>2.496</v>
      </c>
      <c r="E884" s="75">
        <v>2.496</v>
      </c>
      <c r="F884" s="75">
        <v>2.496</v>
      </c>
      <c r="G884" s="75">
        <v>2.496</v>
      </c>
      <c r="H884" s="75">
        <v>2.496</v>
      </c>
      <c r="I884" s="75">
        <v>2.496</v>
      </c>
      <c r="J884" s="75">
        <v>2.496</v>
      </c>
      <c r="K884" s="75">
        <v>2.496</v>
      </c>
      <c r="L884" s="75">
        <v>2.496</v>
      </c>
      <c r="M884" s="75">
        <v>2.496</v>
      </c>
      <c r="N884" s="75">
        <v>2.496</v>
      </c>
      <c r="O884" s="75">
        <v>2.496</v>
      </c>
      <c r="P884" s="75">
        <v>2.496</v>
      </c>
      <c r="Q884" s="75">
        <v>2.496</v>
      </c>
      <c r="R884" s="75">
        <v>2.496</v>
      </c>
      <c r="S884" s="75">
        <v>2.496</v>
      </c>
      <c r="T884" s="75">
        <v>2.496</v>
      </c>
      <c r="U884" s="75">
        <v>2.496</v>
      </c>
      <c r="V884" s="75">
        <v>2.496</v>
      </c>
      <c r="W884" s="75">
        <v>2.496</v>
      </c>
      <c r="X884" s="75">
        <v>2.496</v>
      </c>
      <c r="Y884" s="82">
        <v>2.496</v>
      </c>
    </row>
    <row r="885" spans="1:25" s="62" customFormat="1" ht="18.75" customHeight="1" collapsed="1" thickBot="1" x14ac:dyDescent="0.25">
      <c r="A885" s="100">
        <v>21</v>
      </c>
      <c r="B885" s="101">
        <f t="shared" ref="B885:Y885" si="318">SUM(B886:B888)</f>
        <v>697.00599999999997</v>
      </c>
      <c r="C885" s="102">
        <f t="shared" si="318"/>
        <v>680.80599999999993</v>
      </c>
      <c r="D885" s="102">
        <f t="shared" si="318"/>
        <v>682.60599999999999</v>
      </c>
      <c r="E885" s="103">
        <f t="shared" si="318"/>
        <v>694.40599999999995</v>
      </c>
      <c r="F885" s="103">
        <f t="shared" si="318"/>
        <v>696.82600000000002</v>
      </c>
      <c r="G885" s="103">
        <f t="shared" si="318"/>
        <v>692.46600000000001</v>
      </c>
      <c r="H885" s="103">
        <f t="shared" si="318"/>
        <v>695.096</v>
      </c>
      <c r="I885" s="103">
        <f t="shared" si="318"/>
        <v>683.79599999999994</v>
      </c>
      <c r="J885" s="103">
        <f t="shared" si="318"/>
        <v>680.83600000000001</v>
      </c>
      <c r="K885" s="104">
        <f t="shared" si="318"/>
        <v>682.93600000000004</v>
      </c>
      <c r="L885" s="103">
        <f t="shared" si="318"/>
        <v>686.38599999999997</v>
      </c>
      <c r="M885" s="105">
        <f t="shared" si="318"/>
        <v>687.89599999999996</v>
      </c>
      <c r="N885" s="104">
        <f t="shared" si="318"/>
        <v>697.39599999999996</v>
      </c>
      <c r="O885" s="103">
        <f t="shared" si="318"/>
        <v>679.03599999999994</v>
      </c>
      <c r="P885" s="105">
        <f t="shared" si="318"/>
        <v>686.77599999999995</v>
      </c>
      <c r="Q885" s="106">
        <f t="shared" si="318"/>
        <v>698.49599999999998</v>
      </c>
      <c r="R885" s="103">
        <f t="shared" si="318"/>
        <v>707.89599999999996</v>
      </c>
      <c r="S885" s="106">
        <f t="shared" si="318"/>
        <v>713.476</v>
      </c>
      <c r="T885" s="103">
        <f t="shared" si="318"/>
        <v>703.06600000000003</v>
      </c>
      <c r="U885" s="102">
        <f t="shared" si="318"/>
        <v>693.70600000000002</v>
      </c>
      <c r="V885" s="102">
        <f t="shared" si="318"/>
        <v>695.67599999999993</v>
      </c>
      <c r="W885" s="102">
        <f t="shared" si="318"/>
        <v>704.70600000000002</v>
      </c>
      <c r="X885" s="102">
        <f t="shared" si="318"/>
        <v>710.70600000000002</v>
      </c>
      <c r="Y885" s="107">
        <f t="shared" si="318"/>
        <v>703.51599999999996</v>
      </c>
    </row>
    <row r="886" spans="1:25" s="62" customFormat="1" ht="18.75" hidden="1" customHeight="1" outlineLevel="1" x14ac:dyDescent="0.2">
      <c r="A886" s="159" t="s">
        <v>8</v>
      </c>
      <c r="B886" s="76">
        <f>B111</f>
        <v>694.51</v>
      </c>
      <c r="C886" s="76">
        <f t="shared" ref="C886:Y886" si="319">C111</f>
        <v>678.31</v>
      </c>
      <c r="D886" s="76">
        <f t="shared" si="319"/>
        <v>680.11</v>
      </c>
      <c r="E886" s="76">
        <f t="shared" si="319"/>
        <v>691.91</v>
      </c>
      <c r="F886" s="76">
        <f t="shared" si="319"/>
        <v>694.33</v>
      </c>
      <c r="G886" s="76">
        <f t="shared" si="319"/>
        <v>689.97</v>
      </c>
      <c r="H886" s="76">
        <f t="shared" si="319"/>
        <v>692.6</v>
      </c>
      <c r="I886" s="76">
        <f t="shared" si="319"/>
        <v>681.3</v>
      </c>
      <c r="J886" s="76">
        <f t="shared" si="319"/>
        <v>678.34</v>
      </c>
      <c r="K886" s="76">
        <f t="shared" si="319"/>
        <v>680.44</v>
      </c>
      <c r="L886" s="76">
        <f t="shared" si="319"/>
        <v>683.89</v>
      </c>
      <c r="M886" s="76">
        <f t="shared" si="319"/>
        <v>685.4</v>
      </c>
      <c r="N886" s="76">
        <f t="shared" si="319"/>
        <v>694.9</v>
      </c>
      <c r="O886" s="76">
        <f t="shared" si="319"/>
        <v>676.54</v>
      </c>
      <c r="P886" s="76">
        <f t="shared" si="319"/>
        <v>684.28</v>
      </c>
      <c r="Q886" s="76">
        <f t="shared" si="319"/>
        <v>696</v>
      </c>
      <c r="R886" s="76">
        <f t="shared" si="319"/>
        <v>705.4</v>
      </c>
      <c r="S886" s="76">
        <f t="shared" si="319"/>
        <v>710.98</v>
      </c>
      <c r="T886" s="76">
        <f t="shared" si="319"/>
        <v>700.57</v>
      </c>
      <c r="U886" s="76">
        <f t="shared" si="319"/>
        <v>691.21</v>
      </c>
      <c r="V886" s="76">
        <f t="shared" si="319"/>
        <v>693.18</v>
      </c>
      <c r="W886" s="76">
        <f t="shared" si="319"/>
        <v>702.21</v>
      </c>
      <c r="X886" s="76">
        <f t="shared" si="319"/>
        <v>708.21</v>
      </c>
      <c r="Y886" s="76">
        <f t="shared" si="319"/>
        <v>701.02</v>
      </c>
    </row>
    <row r="887" spans="1:25" s="62" customFormat="1" ht="18.75" hidden="1" customHeight="1" outlineLevel="1" x14ac:dyDescent="0.2">
      <c r="A887" s="54" t="s">
        <v>10</v>
      </c>
      <c r="B887" s="76"/>
      <c r="C887" s="74"/>
      <c r="D887" s="74"/>
      <c r="E887" s="74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Q887" s="74"/>
      <c r="R887" s="74"/>
      <c r="S887" s="74"/>
      <c r="T887" s="74"/>
      <c r="U887" s="74"/>
      <c r="V887" s="74"/>
      <c r="W887" s="74"/>
      <c r="X887" s="74"/>
      <c r="Y887" s="81"/>
    </row>
    <row r="888" spans="1:25" s="62" customFormat="1" ht="18.75" hidden="1" customHeight="1" outlineLevel="1" thickBot="1" x14ac:dyDescent="0.25">
      <c r="A888" s="161" t="s">
        <v>11</v>
      </c>
      <c r="B888" s="77">
        <v>2.496</v>
      </c>
      <c r="C888" s="75">
        <v>2.496</v>
      </c>
      <c r="D888" s="75">
        <v>2.496</v>
      </c>
      <c r="E888" s="75">
        <v>2.496</v>
      </c>
      <c r="F888" s="75">
        <v>2.496</v>
      </c>
      <c r="G888" s="75">
        <v>2.496</v>
      </c>
      <c r="H888" s="75">
        <v>2.496</v>
      </c>
      <c r="I888" s="75">
        <v>2.496</v>
      </c>
      <c r="J888" s="75">
        <v>2.496</v>
      </c>
      <c r="K888" s="75">
        <v>2.496</v>
      </c>
      <c r="L888" s="75">
        <v>2.496</v>
      </c>
      <c r="M888" s="75">
        <v>2.496</v>
      </c>
      <c r="N888" s="75">
        <v>2.496</v>
      </c>
      <c r="O888" s="75">
        <v>2.496</v>
      </c>
      <c r="P888" s="75">
        <v>2.496</v>
      </c>
      <c r="Q888" s="75">
        <v>2.496</v>
      </c>
      <c r="R888" s="75">
        <v>2.496</v>
      </c>
      <c r="S888" s="75">
        <v>2.496</v>
      </c>
      <c r="T888" s="75">
        <v>2.496</v>
      </c>
      <c r="U888" s="75">
        <v>2.496</v>
      </c>
      <c r="V888" s="75">
        <v>2.496</v>
      </c>
      <c r="W888" s="75">
        <v>2.496</v>
      </c>
      <c r="X888" s="75">
        <v>2.496</v>
      </c>
      <c r="Y888" s="82">
        <v>2.496</v>
      </c>
    </row>
    <row r="889" spans="1:25" s="62" customFormat="1" ht="18.75" customHeight="1" collapsed="1" thickBot="1" x14ac:dyDescent="0.25">
      <c r="A889" s="109">
        <v>22</v>
      </c>
      <c r="B889" s="101">
        <f t="shared" ref="B889:Y889" si="320">SUM(B890:B892)</f>
        <v>730.17599999999993</v>
      </c>
      <c r="C889" s="102">
        <f t="shared" si="320"/>
        <v>705.82600000000002</v>
      </c>
      <c r="D889" s="102">
        <f t="shared" si="320"/>
        <v>724.43600000000004</v>
      </c>
      <c r="E889" s="103">
        <f t="shared" si="320"/>
        <v>730.54599999999994</v>
      </c>
      <c r="F889" s="103">
        <f t="shared" si="320"/>
        <v>728.83600000000001</v>
      </c>
      <c r="G889" s="103">
        <f t="shared" si="320"/>
        <v>728.07600000000002</v>
      </c>
      <c r="H889" s="103">
        <f t="shared" si="320"/>
        <v>729.51599999999996</v>
      </c>
      <c r="I889" s="103">
        <f t="shared" si="320"/>
        <v>719.18600000000004</v>
      </c>
      <c r="J889" s="103">
        <f t="shared" si="320"/>
        <v>722.02599999999995</v>
      </c>
      <c r="K889" s="104">
        <f t="shared" si="320"/>
        <v>733.74599999999998</v>
      </c>
      <c r="L889" s="103">
        <f t="shared" si="320"/>
        <v>731.00599999999997</v>
      </c>
      <c r="M889" s="105">
        <f t="shared" si="320"/>
        <v>730.64599999999996</v>
      </c>
      <c r="N889" s="104">
        <f t="shared" si="320"/>
        <v>731.37599999999998</v>
      </c>
      <c r="O889" s="103">
        <f t="shared" si="320"/>
        <v>709.58600000000001</v>
      </c>
      <c r="P889" s="105">
        <f t="shared" si="320"/>
        <v>711.51599999999996</v>
      </c>
      <c r="Q889" s="106">
        <f t="shared" si="320"/>
        <v>722.12599999999998</v>
      </c>
      <c r="R889" s="103">
        <f t="shared" si="320"/>
        <v>730.57600000000002</v>
      </c>
      <c r="S889" s="106">
        <f t="shared" si="320"/>
        <v>737.25599999999997</v>
      </c>
      <c r="T889" s="103">
        <f t="shared" si="320"/>
        <v>730.23599999999999</v>
      </c>
      <c r="U889" s="102">
        <f t="shared" si="320"/>
        <v>726.226</v>
      </c>
      <c r="V889" s="102">
        <f t="shared" si="320"/>
        <v>728.846</v>
      </c>
      <c r="W889" s="102">
        <f t="shared" si="320"/>
        <v>730.52599999999995</v>
      </c>
      <c r="X889" s="102">
        <f t="shared" si="320"/>
        <v>732.49599999999998</v>
      </c>
      <c r="Y889" s="107">
        <f t="shared" si="320"/>
        <v>738.43600000000004</v>
      </c>
    </row>
    <row r="890" spans="1:25" s="62" customFormat="1" ht="18.75" hidden="1" customHeight="1" outlineLevel="1" x14ac:dyDescent="0.2">
      <c r="A890" s="160" t="s">
        <v>8</v>
      </c>
      <c r="B890" s="76">
        <f>B116</f>
        <v>727.68</v>
      </c>
      <c r="C890" s="76">
        <f t="shared" ref="C890:Y890" si="321">C116</f>
        <v>703.33</v>
      </c>
      <c r="D890" s="76">
        <f t="shared" si="321"/>
        <v>721.94</v>
      </c>
      <c r="E890" s="76">
        <f t="shared" si="321"/>
        <v>728.05</v>
      </c>
      <c r="F890" s="76">
        <f t="shared" si="321"/>
        <v>726.34</v>
      </c>
      <c r="G890" s="76">
        <f t="shared" si="321"/>
        <v>725.58</v>
      </c>
      <c r="H890" s="76">
        <f t="shared" si="321"/>
        <v>727.02</v>
      </c>
      <c r="I890" s="76">
        <f t="shared" si="321"/>
        <v>716.69</v>
      </c>
      <c r="J890" s="76">
        <f t="shared" si="321"/>
        <v>719.53</v>
      </c>
      <c r="K890" s="76">
        <f t="shared" si="321"/>
        <v>731.25</v>
      </c>
      <c r="L890" s="76">
        <f t="shared" si="321"/>
        <v>728.51</v>
      </c>
      <c r="M890" s="76">
        <f t="shared" si="321"/>
        <v>728.15</v>
      </c>
      <c r="N890" s="76">
        <f t="shared" si="321"/>
        <v>728.88</v>
      </c>
      <c r="O890" s="76">
        <f t="shared" si="321"/>
        <v>707.09</v>
      </c>
      <c r="P890" s="76">
        <f t="shared" si="321"/>
        <v>709.02</v>
      </c>
      <c r="Q890" s="76">
        <f t="shared" si="321"/>
        <v>719.63</v>
      </c>
      <c r="R890" s="76">
        <f t="shared" si="321"/>
        <v>728.08</v>
      </c>
      <c r="S890" s="76">
        <f t="shared" si="321"/>
        <v>734.76</v>
      </c>
      <c r="T890" s="76">
        <f t="shared" si="321"/>
        <v>727.74</v>
      </c>
      <c r="U890" s="76">
        <f t="shared" si="321"/>
        <v>723.73</v>
      </c>
      <c r="V890" s="76">
        <f t="shared" si="321"/>
        <v>726.35</v>
      </c>
      <c r="W890" s="76">
        <f t="shared" si="321"/>
        <v>728.03</v>
      </c>
      <c r="X890" s="76">
        <f t="shared" si="321"/>
        <v>730</v>
      </c>
      <c r="Y890" s="76">
        <f t="shared" si="321"/>
        <v>735.94</v>
      </c>
    </row>
    <row r="891" spans="1:25" s="62" customFormat="1" ht="18.75" hidden="1" customHeight="1" outlineLevel="1" x14ac:dyDescent="0.2">
      <c r="A891" s="53" t="s">
        <v>10</v>
      </c>
      <c r="B891" s="76"/>
      <c r="C891" s="74"/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Q891" s="74"/>
      <c r="R891" s="74"/>
      <c r="S891" s="74"/>
      <c r="T891" s="74"/>
      <c r="U891" s="74"/>
      <c r="V891" s="74"/>
      <c r="W891" s="74"/>
      <c r="X891" s="74"/>
      <c r="Y891" s="81"/>
    </row>
    <row r="892" spans="1:25" s="62" customFormat="1" ht="18.75" hidden="1" customHeight="1" outlineLevel="1" thickBot="1" x14ac:dyDescent="0.25">
      <c r="A892" s="161" t="s">
        <v>11</v>
      </c>
      <c r="B892" s="77">
        <v>2.496</v>
      </c>
      <c r="C892" s="75">
        <v>2.496</v>
      </c>
      <c r="D892" s="75">
        <v>2.496</v>
      </c>
      <c r="E892" s="75">
        <v>2.496</v>
      </c>
      <c r="F892" s="75">
        <v>2.496</v>
      </c>
      <c r="G892" s="75">
        <v>2.496</v>
      </c>
      <c r="H892" s="75">
        <v>2.496</v>
      </c>
      <c r="I892" s="75">
        <v>2.496</v>
      </c>
      <c r="J892" s="75">
        <v>2.496</v>
      </c>
      <c r="K892" s="75">
        <v>2.496</v>
      </c>
      <c r="L892" s="75">
        <v>2.496</v>
      </c>
      <c r="M892" s="75">
        <v>2.496</v>
      </c>
      <c r="N892" s="75">
        <v>2.496</v>
      </c>
      <c r="O892" s="75">
        <v>2.496</v>
      </c>
      <c r="P892" s="75">
        <v>2.496</v>
      </c>
      <c r="Q892" s="75">
        <v>2.496</v>
      </c>
      <c r="R892" s="75">
        <v>2.496</v>
      </c>
      <c r="S892" s="75">
        <v>2.496</v>
      </c>
      <c r="T892" s="75">
        <v>2.496</v>
      </c>
      <c r="U892" s="75">
        <v>2.496</v>
      </c>
      <c r="V892" s="75">
        <v>2.496</v>
      </c>
      <c r="W892" s="75">
        <v>2.496</v>
      </c>
      <c r="X892" s="75">
        <v>2.496</v>
      </c>
      <c r="Y892" s="82">
        <v>2.496</v>
      </c>
    </row>
    <row r="893" spans="1:25" s="62" customFormat="1" ht="18.75" customHeight="1" collapsed="1" thickBot="1" x14ac:dyDescent="0.25">
      <c r="A893" s="100">
        <v>23</v>
      </c>
      <c r="B893" s="101">
        <f t="shared" ref="B893:Y893" si="322">SUM(B894:B896)</f>
        <v>699.45600000000002</v>
      </c>
      <c r="C893" s="102">
        <f t="shared" si="322"/>
        <v>678.61599999999999</v>
      </c>
      <c r="D893" s="102">
        <f t="shared" si="322"/>
        <v>685.346</v>
      </c>
      <c r="E893" s="103">
        <f t="shared" si="322"/>
        <v>693.75599999999997</v>
      </c>
      <c r="F893" s="103">
        <f t="shared" si="322"/>
        <v>684.81600000000003</v>
      </c>
      <c r="G893" s="103">
        <f t="shared" si="322"/>
        <v>683.91599999999994</v>
      </c>
      <c r="H893" s="103">
        <f t="shared" si="322"/>
        <v>684.12599999999998</v>
      </c>
      <c r="I893" s="103">
        <f t="shared" si="322"/>
        <v>674.13599999999997</v>
      </c>
      <c r="J893" s="103">
        <f t="shared" si="322"/>
        <v>679.26599999999996</v>
      </c>
      <c r="K893" s="104">
        <f t="shared" si="322"/>
        <v>687.27599999999995</v>
      </c>
      <c r="L893" s="103">
        <f t="shared" si="322"/>
        <v>691.25599999999997</v>
      </c>
      <c r="M893" s="105">
        <f t="shared" si="322"/>
        <v>694.45600000000002</v>
      </c>
      <c r="N893" s="104">
        <f t="shared" si="322"/>
        <v>688.36599999999999</v>
      </c>
      <c r="O893" s="103">
        <f t="shared" si="322"/>
        <v>673.62599999999998</v>
      </c>
      <c r="P893" s="105">
        <f t="shared" si="322"/>
        <v>679.70600000000002</v>
      </c>
      <c r="Q893" s="106">
        <f t="shared" si="322"/>
        <v>696.476</v>
      </c>
      <c r="R893" s="103">
        <f t="shared" si="322"/>
        <v>710.726</v>
      </c>
      <c r="S893" s="106">
        <f t="shared" si="322"/>
        <v>709.33600000000001</v>
      </c>
      <c r="T893" s="103">
        <f t="shared" si="322"/>
        <v>700.51599999999996</v>
      </c>
      <c r="U893" s="102">
        <f t="shared" si="322"/>
        <v>691.63599999999997</v>
      </c>
      <c r="V893" s="102">
        <f t="shared" si="322"/>
        <v>699.19600000000003</v>
      </c>
      <c r="W893" s="102">
        <f t="shared" si="322"/>
        <v>700.14599999999996</v>
      </c>
      <c r="X893" s="102">
        <f t="shared" si="322"/>
        <v>699.60599999999999</v>
      </c>
      <c r="Y893" s="107">
        <f t="shared" si="322"/>
        <v>693.60599999999999</v>
      </c>
    </row>
    <row r="894" spans="1:25" s="62" customFormat="1" ht="18.75" hidden="1" customHeight="1" outlineLevel="1" x14ac:dyDescent="0.2">
      <c r="A894" s="160" t="s">
        <v>8</v>
      </c>
      <c r="B894" s="76">
        <f>B121</f>
        <v>696.96</v>
      </c>
      <c r="C894" s="76">
        <f t="shared" ref="C894:Y894" si="323">C121</f>
        <v>676.12</v>
      </c>
      <c r="D894" s="76">
        <f t="shared" si="323"/>
        <v>682.85</v>
      </c>
      <c r="E894" s="76">
        <f t="shared" si="323"/>
        <v>691.26</v>
      </c>
      <c r="F894" s="76">
        <f t="shared" si="323"/>
        <v>682.32</v>
      </c>
      <c r="G894" s="76">
        <f t="shared" si="323"/>
        <v>681.42</v>
      </c>
      <c r="H894" s="76">
        <f t="shared" si="323"/>
        <v>681.63</v>
      </c>
      <c r="I894" s="76">
        <f t="shared" si="323"/>
        <v>671.64</v>
      </c>
      <c r="J894" s="76">
        <f t="shared" si="323"/>
        <v>676.77</v>
      </c>
      <c r="K894" s="76">
        <f t="shared" si="323"/>
        <v>684.78</v>
      </c>
      <c r="L894" s="76">
        <f t="shared" si="323"/>
        <v>688.76</v>
      </c>
      <c r="M894" s="76">
        <f t="shared" si="323"/>
        <v>691.96</v>
      </c>
      <c r="N894" s="76">
        <f t="shared" si="323"/>
        <v>685.87</v>
      </c>
      <c r="O894" s="76">
        <f t="shared" si="323"/>
        <v>671.13</v>
      </c>
      <c r="P894" s="76">
        <f t="shared" si="323"/>
        <v>677.21</v>
      </c>
      <c r="Q894" s="76">
        <f t="shared" si="323"/>
        <v>693.98</v>
      </c>
      <c r="R894" s="76">
        <f t="shared" si="323"/>
        <v>708.23</v>
      </c>
      <c r="S894" s="76">
        <f t="shared" si="323"/>
        <v>706.84</v>
      </c>
      <c r="T894" s="76">
        <f t="shared" si="323"/>
        <v>698.02</v>
      </c>
      <c r="U894" s="76">
        <f t="shared" si="323"/>
        <v>689.14</v>
      </c>
      <c r="V894" s="76">
        <f t="shared" si="323"/>
        <v>696.7</v>
      </c>
      <c r="W894" s="76">
        <f t="shared" si="323"/>
        <v>697.65</v>
      </c>
      <c r="X894" s="76">
        <f t="shared" si="323"/>
        <v>697.11</v>
      </c>
      <c r="Y894" s="76">
        <f t="shared" si="323"/>
        <v>691.11</v>
      </c>
    </row>
    <row r="895" spans="1:25" s="62" customFormat="1" ht="18.75" hidden="1" customHeight="1" outlineLevel="1" x14ac:dyDescent="0.2">
      <c r="A895" s="53" t="s">
        <v>10</v>
      </c>
      <c r="B895" s="76"/>
      <c r="C895" s="74"/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Q895" s="74"/>
      <c r="R895" s="74"/>
      <c r="S895" s="74"/>
      <c r="T895" s="74"/>
      <c r="U895" s="74"/>
      <c r="V895" s="74"/>
      <c r="W895" s="74"/>
      <c r="X895" s="74"/>
      <c r="Y895" s="81"/>
    </row>
    <row r="896" spans="1:25" s="62" customFormat="1" ht="18.75" hidden="1" customHeight="1" outlineLevel="1" thickBot="1" x14ac:dyDescent="0.25">
      <c r="A896" s="161" t="s">
        <v>11</v>
      </c>
      <c r="B896" s="77">
        <v>2.496</v>
      </c>
      <c r="C896" s="75">
        <v>2.496</v>
      </c>
      <c r="D896" s="75">
        <v>2.496</v>
      </c>
      <c r="E896" s="75">
        <v>2.496</v>
      </c>
      <c r="F896" s="75">
        <v>2.496</v>
      </c>
      <c r="G896" s="75">
        <v>2.496</v>
      </c>
      <c r="H896" s="75">
        <v>2.496</v>
      </c>
      <c r="I896" s="75">
        <v>2.496</v>
      </c>
      <c r="J896" s="75">
        <v>2.496</v>
      </c>
      <c r="K896" s="75">
        <v>2.496</v>
      </c>
      <c r="L896" s="75">
        <v>2.496</v>
      </c>
      <c r="M896" s="75">
        <v>2.496</v>
      </c>
      <c r="N896" s="75">
        <v>2.496</v>
      </c>
      <c r="O896" s="75">
        <v>2.496</v>
      </c>
      <c r="P896" s="75">
        <v>2.496</v>
      </c>
      <c r="Q896" s="75">
        <v>2.496</v>
      </c>
      <c r="R896" s="75">
        <v>2.496</v>
      </c>
      <c r="S896" s="75">
        <v>2.496</v>
      </c>
      <c r="T896" s="75">
        <v>2.496</v>
      </c>
      <c r="U896" s="75">
        <v>2.496</v>
      </c>
      <c r="V896" s="75">
        <v>2.496</v>
      </c>
      <c r="W896" s="75">
        <v>2.496</v>
      </c>
      <c r="X896" s="75">
        <v>2.496</v>
      </c>
      <c r="Y896" s="82">
        <v>2.496</v>
      </c>
    </row>
    <row r="897" spans="1:25" s="62" customFormat="1" ht="18.75" customHeight="1" collapsed="1" thickBot="1" x14ac:dyDescent="0.25">
      <c r="A897" s="111">
        <v>24</v>
      </c>
      <c r="B897" s="101">
        <f t="shared" ref="B897:Y897" si="324">SUM(B898:B900)</f>
        <v>703.92599999999993</v>
      </c>
      <c r="C897" s="102">
        <f t="shared" si="324"/>
        <v>684.096</v>
      </c>
      <c r="D897" s="102">
        <f t="shared" si="324"/>
        <v>678.85599999999999</v>
      </c>
      <c r="E897" s="103">
        <f t="shared" si="324"/>
        <v>590.36599999999999</v>
      </c>
      <c r="F897" s="103">
        <f t="shared" si="324"/>
        <v>2.496</v>
      </c>
      <c r="G897" s="103">
        <f t="shared" si="324"/>
        <v>2.496</v>
      </c>
      <c r="H897" s="103">
        <f t="shared" si="324"/>
        <v>2.496</v>
      </c>
      <c r="I897" s="103">
        <f t="shared" si="324"/>
        <v>2.496</v>
      </c>
      <c r="J897" s="103">
        <f t="shared" si="324"/>
        <v>2.496</v>
      </c>
      <c r="K897" s="104">
        <f t="shared" si="324"/>
        <v>2.496</v>
      </c>
      <c r="L897" s="103">
        <f t="shared" si="324"/>
        <v>2.496</v>
      </c>
      <c r="M897" s="105">
        <f t="shared" si="324"/>
        <v>2.496</v>
      </c>
      <c r="N897" s="104">
        <f t="shared" si="324"/>
        <v>2.496</v>
      </c>
      <c r="O897" s="103">
        <f t="shared" si="324"/>
        <v>2.496</v>
      </c>
      <c r="P897" s="105">
        <f t="shared" si="324"/>
        <v>2.496</v>
      </c>
      <c r="Q897" s="106">
        <f t="shared" si="324"/>
        <v>654.98599999999999</v>
      </c>
      <c r="R897" s="103">
        <f t="shared" si="324"/>
        <v>690.96600000000001</v>
      </c>
      <c r="S897" s="106">
        <f t="shared" si="324"/>
        <v>699.44600000000003</v>
      </c>
      <c r="T897" s="103">
        <f t="shared" si="324"/>
        <v>700.94600000000003</v>
      </c>
      <c r="U897" s="102">
        <f t="shared" si="324"/>
        <v>694.71600000000001</v>
      </c>
      <c r="V897" s="102">
        <f t="shared" si="324"/>
        <v>700.226</v>
      </c>
      <c r="W897" s="102">
        <f t="shared" si="324"/>
        <v>701.03599999999994</v>
      </c>
      <c r="X897" s="102">
        <f t="shared" si="324"/>
        <v>698.98599999999999</v>
      </c>
      <c r="Y897" s="107">
        <f t="shared" si="324"/>
        <v>693.88599999999997</v>
      </c>
    </row>
    <row r="898" spans="1:25" s="62" customFormat="1" ht="18.75" hidden="1" customHeight="1" outlineLevel="1" x14ac:dyDescent="0.2">
      <c r="A898" s="160" t="s">
        <v>8</v>
      </c>
      <c r="B898" s="76">
        <f>B126</f>
        <v>701.43</v>
      </c>
      <c r="C898" s="76">
        <f t="shared" ref="C898:Y898" si="325">C126</f>
        <v>681.6</v>
      </c>
      <c r="D898" s="76">
        <f t="shared" si="325"/>
        <v>676.36</v>
      </c>
      <c r="E898" s="76">
        <f t="shared" si="325"/>
        <v>587.87</v>
      </c>
      <c r="F898" s="76" t="str">
        <f t="shared" si="325"/>
        <v>0</v>
      </c>
      <c r="G898" s="76" t="str">
        <f t="shared" si="325"/>
        <v>0</v>
      </c>
      <c r="H898" s="76" t="str">
        <f t="shared" si="325"/>
        <v>0</v>
      </c>
      <c r="I898" s="76" t="str">
        <f t="shared" si="325"/>
        <v>0</v>
      </c>
      <c r="J898" s="76" t="str">
        <f t="shared" si="325"/>
        <v>0</v>
      </c>
      <c r="K898" s="76" t="str">
        <f t="shared" si="325"/>
        <v>0</v>
      </c>
      <c r="L898" s="76" t="str">
        <f t="shared" si="325"/>
        <v>0</v>
      </c>
      <c r="M898" s="76" t="str">
        <f t="shared" si="325"/>
        <v>0</v>
      </c>
      <c r="N898" s="76" t="str">
        <f t="shared" si="325"/>
        <v>0</v>
      </c>
      <c r="O898" s="76" t="str">
        <f t="shared" si="325"/>
        <v>0</v>
      </c>
      <c r="P898" s="76" t="str">
        <f t="shared" si="325"/>
        <v>0</v>
      </c>
      <c r="Q898" s="76">
        <f t="shared" si="325"/>
        <v>652.49</v>
      </c>
      <c r="R898" s="76">
        <f t="shared" si="325"/>
        <v>688.47</v>
      </c>
      <c r="S898" s="76">
        <f t="shared" si="325"/>
        <v>696.95</v>
      </c>
      <c r="T898" s="76">
        <f t="shared" si="325"/>
        <v>698.45</v>
      </c>
      <c r="U898" s="76">
        <f t="shared" si="325"/>
        <v>692.22</v>
      </c>
      <c r="V898" s="76">
        <f t="shared" si="325"/>
        <v>697.73</v>
      </c>
      <c r="W898" s="76">
        <f t="shared" si="325"/>
        <v>698.54</v>
      </c>
      <c r="X898" s="76">
        <f t="shared" si="325"/>
        <v>696.49</v>
      </c>
      <c r="Y898" s="76">
        <f t="shared" si="325"/>
        <v>691.39</v>
      </c>
    </row>
    <row r="899" spans="1:25" s="62" customFormat="1" ht="18.75" hidden="1" customHeight="1" outlineLevel="1" x14ac:dyDescent="0.2">
      <c r="A899" s="53" t="s">
        <v>10</v>
      </c>
      <c r="B899" s="76"/>
      <c r="C899" s="74"/>
      <c r="D899" s="74"/>
      <c r="E899" s="74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Q899" s="74"/>
      <c r="R899" s="74"/>
      <c r="S899" s="74"/>
      <c r="T899" s="74"/>
      <c r="U899" s="74"/>
      <c r="V899" s="74"/>
      <c r="W899" s="74"/>
      <c r="X899" s="74"/>
      <c r="Y899" s="81"/>
    </row>
    <row r="900" spans="1:25" s="62" customFormat="1" ht="18.75" hidden="1" customHeight="1" outlineLevel="1" thickBot="1" x14ac:dyDescent="0.25">
      <c r="A900" s="161" t="s">
        <v>11</v>
      </c>
      <c r="B900" s="77">
        <v>2.496</v>
      </c>
      <c r="C900" s="75">
        <v>2.496</v>
      </c>
      <c r="D900" s="75">
        <v>2.496</v>
      </c>
      <c r="E900" s="75">
        <v>2.496</v>
      </c>
      <c r="F900" s="75">
        <v>2.496</v>
      </c>
      <c r="G900" s="75">
        <v>2.496</v>
      </c>
      <c r="H900" s="75">
        <v>2.496</v>
      </c>
      <c r="I900" s="75">
        <v>2.496</v>
      </c>
      <c r="J900" s="75">
        <v>2.496</v>
      </c>
      <c r="K900" s="75">
        <v>2.496</v>
      </c>
      <c r="L900" s="75">
        <v>2.496</v>
      </c>
      <c r="M900" s="75">
        <v>2.496</v>
      </c>
      <c r="N900" s="75">
        <v>2.496</v>
      </c>
      <c r="O900" s="75">
        <v>2.496</v>
      </c>
      <c r="P900" s="75">
        <v>2.496</v>
      </c>
      <c r="Q900" s="75">
        <v>2.496</v>
      </c>
      <c r="R900" s="75">
        <v>2.496</v>
      </c>
      <c r="S900" s="75">
        <v>2.496</v>
      </c>
      <c r="T900" s="75">
        <v>2.496</v>
      </c>
      <c r="U900" s="75">
        <v>2.496</v>
      </c>
      <c r="V900" s="75">
        <v>2.496</v>
      </c>
      <c r="W900" s="75">
        <v>2.496</v>
      </c>
      <c r="X900" s="75">
        <v>2.496</v>
      </c>
      <c r="Y900" s="82">
        <v>2.496</v>
      </c>
    </row>
    <row r="901" spans="1:25" s="62" customFormat="1" ht="18.75" customHeight="1" collapsed="1" thickBot="1" x14ac:dyDescent="0.25">
      <c r="A901" s="109">
        <v>25</v>
      </c>
      <c r="B901" s="101">
        <f t="shared" ref="B901:Y901" si="326">SUM(B902:B904)</f>
        <v>725.61599999999999</v>
      </c>
      <c r="C901" s="102">
        <f t="shared" si="326"/>
        <v>707.81600000000003</v>
      </c>
      <c r="D901" s="102">
        <f t="shared" si="326"/>
        <v>712.346</v>
      </c>
      <c r="E901" s="103">
        <f t="shared" si="326"/>
        <v>729.46600000000001</v>
      </c>
      <c r="F901" s="103">
        <f t="shared" si="326"/>
        <v>724.93600000000004</v>
      </c>
      <c r="G901" s="103">
        <f t="shared" si="326"/>
        <v>719.15599999999995</v>
      </c>
      <c r="H901" s="103">
        <f t="shared" si="326"/>
        <v>719.87599999999998</v>
      </c>
      <c r="I901" s="103">
        <f t="shared" si="326"/>
        <v>704.58600000000001</v>
      </c>
      <c r="J901" s="103">
        <f t="shared" si="326"/>
        <v>711.19600000000003</v>
      </c>
      <c r="K901" s="104">
        <f t="shared" si="326"/>
        <v>723.55599999999993</v>
      </c>
      <c r="L901" s="103">
        <f t="shared" si="326"/>
        <v>724.846</v>
      </c>
      <c r="M901" s="105">
        <f t="shared" si="326"/>
        <v>726.14599999999996</v>
      </c>
      <c r="N901" s="104">
        <f t="shared" si="326"/>
        <v>727.94600000000003</v>
      </c>
      <c r="O901" s="103">
        <f t="shared" si="326"/>
        <v>706.14599999999996</v>
      </c>
      <c r="P901" s="105">
        <f t="shared" si="326"/>
        <v>708.25599999999997</v>
      </c>
      <c r="Q901" s="106">
        <f t="shared" si="326"/>
        <v>730.89599999999996</v>
      </c>
      <c r="R901" s="103">
        <f t="shared" si="326"/>
        <v>732.476</v>
      </c>
      <c r="S901" s="106">
        <f t="shared" si="326"/>
        <v>739.74599999999998</v>
      </c>
      <c r="T901" s="103">
        <f t="shared" si="326"/>
        <v>730.53599999999994</v>
      </c>
      <c r="U901" s="102">
        <f t="shared" si="326"/>
        <v>713.69600000000003</v>
      </c>
      <c r="V901" s="102">
        <f t="shared" si="326"/>
        <v>718.60599999999999</v>
      </c>
      <c r="W901" s="102">
        <f t="shared" si="326"/>
        <v>723.11599999999999</v>
      </c>
      <c r="X901" s="102">
        <f t="shared" si="326"/>
        <v>724.67599999999993</v>
      </c>
      <c r="Y901" s="107">
        <f t="shared" si="326"/>
        <v>716.21600000000001</v>
      </c>
    </row>
    <row r="902" spans="1:25" s="62" customFormat="1" ht="18.75" hidden="1" customHeight="1" outlineLevel="1" x14ac:dyDescent="0.2">
      <c r="A902" s="160" t="s">
        <v>8</v>
      </c>
      <c r="B902" s="76">
        <f>B131</f>
        <v>723.12</v>
      </c>
      <c r="C902" s="76">
        <f t="shared" ref="C902:Y902" si="327">C131</f>
        <v>705.32</v>
      </c>
      <c r="D902" s="76">
        <f t="shared" si="327"/>
        <v>709.85</v>
      </c>
      <c r="E902" s="76">
        <f t="shared" si="327"/>
        <v>726.97</v>
      </c>
      <c r="F902" s="76">
        <f t="shared" si="327"/>
        <v>722.44</v>
      </c>
      <c r="G902" s="76">
        <f t="shared" si="327"/>
        <v>716.66</v>
      </c>
      <c r="H902" s="76">
        <f t="shared" si="327"/>
        <v>717.38</v>
      </c>
      <c r="I902" s="76">
        <f t="shared" si="327"/>
        <v>702.09</v>
      </c>
      <c r="J902" s="76">
        <f t="shared" si="327"/>
        <v>708.7</v>
      </c>
      <c r="K902" s="76">
        <f t="shared" si="327"/>
        <v>721.06</v>
      </c>
      <c r="L902" s="76">
        <f t="shared" si="327"/>
        <v>722.35</v>
      </c>
      <c r="M902" s="76">
        <f t="shared" si="327"/>
        <v>723.65</v>
      </c>
      <c r="N902" s="76">
        <f t="shared" si="327"/>
        <v>725.45</v>
      </c>
      <c r="O902" s="76">
        <f t="shared" si="327"/>
        <v>703.65</v>
      </c>
      <c r="P902" s="76">
        <f t="shared" si="327"/>
        <v>705.76</v>
      </c>
      <c r="Q902" s="76">
        <f t="shared" si="327"/>
        <v>728.4</v>
      </c>
      <c r="R902" s="76">
        <f t="shared" si="327"/>
        <v>729.98</v>
      </c>
      <c r="S902" s="76">
        <f t="shared" si="327"/>
        <v>737.25</v>
      </c>
      <c r="T902" s="76">
        <f t="shared" si="327"/>
        <v>728.04</v>
      </c>
      <c r="U902" s="76">
        <f t="shared" si="327"/>
        <v>711.2</v>
      </c>
      <c r="V902" s="76">
        <f t="shared" si="327"/>
        <v>716.11</v>
      </c>
      <c r="W902" s="76">
        <f t="shared" si="327"/>
        <v>720.62</v>
      </c>
      <c r="X902" s="76">
        <f t="shared" si="327"/>
        <v>722.18</v>
      </c>
      <c r="Y902" s="76">
        <f t="shared" si="327"/>
        <v>713.72</v>
      </c>
    </row>
    <row r="903" spans="1:25" s="62" customFormat="1" ht="18.75" hidden="1" customHeight="1" outlineLevel="1" x14ac:dyDescent="0.2">
      <c r="A903" s="53" t="s">
        <v>10</v>
      </c>
      <c r="B903" s="76"/>
      <c r="C903" s="74"/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Q903" s="74"/>
      <c r="R903" s="74"/>
      <c r="S903" s="74"/>
      <c r="T903" s="74"/>
      <c r="U903" s="74"/>
      <c r="V903" s="74"/>
      <c r="W903" s="74"/>
      <c r="X903" s="74"/>
      <c r="Y903" s="81"/>
    </row>
    <row r="904" spans="1:25" s="62" customFormat="1" ht="18.75" hidden="1" customHeight="1" outlineLevel="1" thickBot="1" x14ac:dyDescent="0.25">
      <c r="A904" s="161" t="s">
        <v>11</v>
      </c>
      <c r="B904" s="77">
        <v>2.496</v>
      </c>
      <c r="C904" s="75">
        <v>2.496</v>
      </c>
      <c r="D904" s="75">
        <v>2.496</v>
      </c>
      <c r="E904" s="75">
        <v>2.496</v>
      </c>
      <c r="F904" s="75">
        <v>2.496</v>
      </c>
      <c r="G904" s="75">
        <v>2.496</v>
      </c>
      <c r="H904" s="75">
        <v>2.496</v>
      </c>
      <c r="I904" s="75">
        <v>2.496</v>
      </c>
      <c r="J904" s="75">
        <v>2.496</v>
      </c>
      <c r="K904" s="75">
        <v>2.496</v>
      </c>
      <c r="L904" s="75">
        <v>2.496</v>
      </c>
      <c r="M904" s="75">
        <v>2.496</v>
      </c>
      <c r="N904" s="75">
        <v>2.496</v>
      </c>
      <c r="O904" s="75">
        <v>2.496</v>
      </c>
      <c r="P904" s="75">
        <v>2.496</v>
      </c>
      <c r="Q904" s="75">
        <v>2.496</v>
      </c>
      <c r="R904" s="75">
        <v>2.496</v>
      </c>
      <c r="S904" s="75">
        <v>2.496</v>
      </c>
      <c r="T904" s="75">
        <v>2.496</v>
      </c>
      <c r="U904" s="75">
        <v>2.496</v>
      </c>
      <c r="V904" s="75">
        <v>2.496</v>
      </c>
      <c r="W904" s="75">
        <v>2.496</v>
      </c>
      <c r="X904" s="75">
        <v>2.496</v>
      </c>
      <c r="Y904" s="82">
        <v>2.496</v>
      </c>
    </row>
    <row r="905" spans="1:25" s="62" customFormat="1" ht="18.75" customHeight="1" collapsed="1" thickBot="1" x14ac:dyDescent="0.25">
      <c r="A905" s="110">
        <v>26</v>
      </c>
      <c r="B905" s="101">
        <f t="shared" ref="B905:Y905" si="328">SUM(B906:B908)</f>
        <v>753.81600000000003</v>
      </c>
      <c r="C905" s="102">
        <f t="shared" si="328"/>
        <v>734.54599999999994</v>
      </c>
      <c r="D905" s="102">
        <f t="shared" si="328"/>
        <v>743.04599999999994</v>
      </c>
      <c r="E905" s="103">
        <f t="shared" si="328"/>
        <v>756.82600000000002</v>
      </c>
      <c r="F905" s="103">
        <f t="shared" si="328"/>
        <v>753.20600000000002</v>
      </c>
      <c r="G905" s="103">
        <f t="shared" si="328"/>
        <v>749.92599999999993</v>
      </c>
      <c r="H905" s="103">
        <f t="shared" si="328"/>
        <v>749.25599999999997</v>
      </c>
      <c r="I905" s="103">
        <f t="shared" si="328"/>
        <v>735.18600000000004</v>
      </c>
      <c r="J905" s="103">
        <f t="shared" si="328"/>
        <v>739.42599999999993</v>
      </c>
      <c r="K905" s="104">
        <f t="shared" si="328"/>
        <v>744.596</v>
      </c>
      <c r="L905" s="103">
        <f t="shared" si="328"/>
        <v>744.44600000000003</v>
      </c>
      <c r="M905" s="105">
        <f t="shared" si="328"/>
        <v>746.63599999999997</v>
      </c>
      <c r="N905" s="104">
        <f t="shared" si="328"/>
        <v>748.846</v>
      </c>
      <c r="O905" s="103">
        <f t="shared" si="328"/>
        <v>726.83600000000001</v>
      </c>
      <c r="P905" s="105">
        <f t="shared" si="328"/>
        <v>732.03599999999994</v>
      </c>
      <c r="Q905" s="106">
        <f t="shared" si="328"/>
        <v>749.60599999999999</v>
      </c>
      <c r="R905" s="103">
        <f t="shared" si="328"/>
        <v>756.86599999999999</v>
      </c>
      <c r="S905" s="106">
        <f t="shared" si="328"/>
        <v>765.74599999999998</v>
      </c>
      <c r="T905" s="103">
        <f t="shared" si="328"/>
        <v>757.02599999999995</v>
      </c>
      <c r="U905" s="102">
        <f t="shared" si="328"/>
        <v>749.10599999999999</v>
      </c>
      <c r="V905" s="102">
        <f t="shared" si="328"/>
        <v>751.53599999999994</v>
      </c>
      <c r="W905" s="102">
        <f t="shared" si="328"/>
        <v>760.976</v>
      </c>
      <c r="X905" s="102">
        <f t="shared" si="328"/>
        <v>756.02599999999995</v>
      </c>
      <c r="Y905" s="107">
        <f t="shared" si="328"/>
        <v>756.83600000000001</v>
      </c>
    </row>
    <row r="906" spans="1:25" s="62" customFormat="1" ht="18.75" hidden="1" customHeight="1" outlineLevel="1" x14ac:dyDescent="0.2">
      <c r="A906" s="56" t="s">
        <v>8</v>
      </c>
      <c r="B906" s="76">
        <f>B136</f>
        <v>751.32</v>
      </c>
      <c r="C906" s="76">
        <f t="shared" ref="C906:Y906" si="329">C136</f>
        <v>732.05</v>
      </c>
      <c r="D906" s="76">
        <f t="shared" si="329"/>
        <v>740.55</v>
      </c>
      <c r="E906" s="76">
        <f t="shared" si="329"/>
        <v>754.33</v>
      </c>
      <c r="F906" s="76">
        <f t="shared" si="329"/>
        <v>750.71</v>
      </c>
      <c r="G906" s="76">
        <f t="shared" si="329"/>
        <v>747.43</v>
      </c>
      <c r="H906" s="76">
        <f t="shared" si="329"/>
        <v>746.76</v>
      </c>
      <c r="I906" s="76">
        <f t="shared" si="329"/>
        <v>732.69</v>
      </c>
      <c r="J906" s="76">
        <f t="shared" si="329"/>
        <v>736.93</v>
      </c>
      <c r="K906" s="76">
        <f t="shared" si="329"/>
        <v>742.1</v>
      </c>
      <c r="L906" s="76">
        <f t="shared" si="329"/>
        <v>741.95</v>
      </c>
      <c r="M906" s="76">
        <f t="shared" si="329"/>
        <v>744.14</v>
      </c>
      <c r="N906" s="76">
        <f t="shared" si="329"/>
        <v>746.35</v>
      </c>
      <c r="O906" s="76">
        <f t="shared" si="329"/>
        <v>724.34</v>
      </c>
      <c r="P906" s="76">
        <f t="shared" si="329"/>
        <v>729.54</v>
      </c>
      <c r="Q906" s="76">
        <f t="shared" si="329"/>
        <v>747.11</v>
      </c>
      <c r="R906" s="76">
        <f t="shared" si="329"/>
        <v>754.37</v>
      </c>
      <c r="S906" s="76">
        <f t="shared" si="329"/>
        <v>763.25</v>
      </c>
      <c r="T906" s="76">
        <f t="shared" si="329"/>
        <v>754.53</v>
      </c>
      <c r="U906" s="76">
        <f t="shared" si="329"/>
        <v>746.61</v>
      </c>
      <c r="V906" s="76">
        <f t="shared" si="329"/>
        <v>749.04</v>
      </c>
      <c r="W906" s="76">
        <f t="shared" si="329"/>
        <v>758.48</v>
      </c>
      <c r="X906" s="76">
        <f t="shared" si="329"/>
        <v>753.53</v>
      </c>
      <c r="Y906" s="76">
        <f t="shared" si="329"/>
        <v>754.34</v>
      </c>
    </row>
    <row r="907" spans="1:25" s="62" customFormat="1" ht="18.75" hidden="1" customHeight="1" outlineLevel="1" x14ac:dyDescent="0.2">
      <c r="A907" s="53" t="s">
        <v>10</v>
      </c>
      <c r="B907" s="76"/>
      <c r="C907" s="74"/>
      <c r="D907" s="74"/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Q907" s="74"/>
      <c r="R907" s="74"/>
      <c r="S907" s="74"/>
      <c r="T907" s="74"/>
      <c r="U907" s="74"/>
      <c r="V907" s="74"/>
      <c r="W907" s="74"/>
      <c r="X907" s="74"/>
      <c r="Y907" s="81"/>
    </row>
    <row r="908" spans="1:25" s="62" customFormat="1" ht="18.75" hidden="1" customHeight="1" outlineLevel="1" thickBot="1" x14ac:dyDescent="0.25">
      <c r="A908" s="147" t="s">
        <v>11</v>
      </c>
      <c r="B908" s="77">
        <v>2.496</v>
      </c>
      <c r="C908" s="75">
        <v>2.496</v>
      </c>
      <c r="D908" s="75">
        <v>2.496</v>
      </c>
      <c r="E908" s="75">
        <v>2.496</v>
      </c>
      <c r="F908" s="75">
        <v>2.496</v>
      </c>
      <c r="G908" s="75">
        <v>2.496</v>
      </c>
      <c r="H908" s="75">
        <v>2.496</v>
      </c>
      <c r="I908" s="75">
        <v>2.496</v>
      </c>
      <c r="J908" s="75">
        <v>2.496</v>
      </c>
      <c r="K908" s="75">
        <v>2.496</v>
      </c>
      <c r="L908" s="75">
        <v>2.496</v>
      </c>
      <c r="M908" s="75">
        <v>2.496</v>
      </c>
      <c r="N908" s="75">
        <v>2.496</v>
      </c>
      <c r="O908" s="75">
        <v>2.496</v>
      </c>
      <c r="P908" s="75">
        <v>2.496</v>
      </c>
      <c r="Q908" s="75">
        <v>2.496</v>
      </c>
      <c r="R908" s="75">
        <v>2.496</v>
      </c>
      <c r="S908" s="75">
        <v>2.496</v>
      </c>
      <c r="T908" s="75">
        <v>2.496</v>
      </c>
      <c r="U908" s="75">
        <v>2.496</v>
      </c>
      <c r="V908" s="75">
        <v>2.496</v>
      </c>
      <c r="W908" s="75">
        <v>2.496</v>
      </c>
      <c r="X908" s="75">
        <v>2.496</v>
      </c>
      <c r="Y908" s="82">
        <v>2.496</v>
      </c>
    </row>
    <row r="909" spans="1:25" s="62" customFormat="1" ht="18.75" customHeight="1" collapsed="1" thickBot="1" x14ac:dyDescent="0.25">
      <c r="A909" s="112">
        <v>27</v>
      </c>
      <c r="B909" s="101">
        <f t="shared" ref="B909:Y909" si="330">SUM(B910:B912)</f>
        <v>714.15599999999995</v>
      </c>
      <c r="C909" s="102">
        <f t="shared" si="330"/>
        <v>695.73599999999999</v>
      </c>
      <c r="D909" s="102">
        <f t="shared" si="330"/>
        <v>691.56600000000003</v>
      </c>
      <c r="E909" s="103">
        <f t="shared" si="330"/>
        <v>707.92599999999993</v>
      </c>
      <c r="F909" s="103">
        <f t="shared" si="330"/>
        <v>704.02599999999995</v>
      </c>
      <c r="G909" s="103">
        <f t="shared" si="330"/>
        <v>706.05599999999993</v>
      </c>
      <c r="H909" s="103">
        <f t="shared" si="330"/>
        <v>704.90599999999995</v>
      </c>
      <c r="I909" s="103">
        <f t="shared" si="330"/>
        <v>695.13599999999997</v>
      </c>
      <c r="J909" s="103">
        <f t="shared" si="330"/>
        <v>699.19600000000003</v>
      </c>
      <c r="K909" s="104">
        <f t="shared" si="330"/>
        <v>681.74599999999998</v>
      </c>
      <c r="L909" s="103">
        <f t="shared" si="330"/>
        <v>693.46600000000001</v>
      </c>
      <c r="M909" s="105">
        <f t="shared" si="330"/>
        <v>702.48599999999999</v>
      </c>
      <c r="N909" s="104">
        <f t="shared" si="330"/>
        <v>710.63599999999997</v>
      </c>
      <c r="O909" s="103">
        <f t="shared" si="330"/>
        <v>683.83600000000001</v>
      </c>
      <c r="P909" s="105">
        <f t="shared" si="330"/>
        <v>689.346</v>
      </c>
      <c r="Q909" s="106">
        <f t="shared" si="330"/>
        <v>698.24599999999998</v>
      </c>
      <c r="R909" s="103">
        <f t="shared" si="330"/>
        <v>712.36599999999999</v>
      </c>
      <c r="S909" s="106">
        <f t="shared" si="330"/>
        <v>722.73599999999999</v>
      </c>
      <c r="T909" s="103">
        <f t="shared" si="330"/>
        <v>719.87599999999998</v>
      </c>
      <c r="U909" s="102">
        <f t="shared" si="330"/>
        <v>706.89599999999996</v>
      </c>
      <c r="V909" s="102">
        <f t="shared" si="330"/>
        <v>699.48599999999999</v>
      </c>
      <c r="W909" s="102">
        <f t="shared" si="330"/>
        <v>713.95600000000002</v>
      </c>
      <c r="X909" s="102">
        <f t="shared" si="330"/>
        <v>720.16599999999994</v>
      </c>
      <c r="Y909" s="107">
        <f t="shared" si="330"/>
        <v>715.80599999999993</v>
      </c>
    </row>
    <row r="910" spans="1:25" s="62" customFormat="1" ht="18.75" hidden="1" customHeight="1" outlineLevel="1" x14ac:dyDescent="0.2">
      <c r="A910" s="56" t="s">
        <v>8</v>
      </c>
      <c r="B910" s="76">
        <f>B141</f>
        <v>711.66</v>
      </c>
      <c r="C910" s="76">
        <f t="shared" ref="C910:Y910" si="331">C141</f>
        <v>693.24</v>
      </c>
      <c r="D910" s="76">
        <f t="shared" si="331"/>
        <v>689.07</v>
      </c>
      <c r="E910" s="76">
        <f t="shared" si="331"/>
        <v>705.43</v>
      </c>
      <c r="F910" s="76">
        <f t="shared" si="331"/>
        <v>701.53</v>
      </c>
      <c r="G910" s="76">
        <f t="shared" si="331"/>
        <v>703.56</v>
      </c>
      <c r="H910" s="76">
        <f t="shared" si="331"/>
        <v>702.41</v>
      </c>
      <c r="I910" s="76">
        <f t="shared" si="331"/>
        <v>692.64</v>
      </c>
      <c r="J910" s="76">
        <f t="shared" si="331"/>
        <v>696.7</v>
      </c>
      <c r="K910" s="76">
        <f t="shared" si="331"/>
        <v>679.25</v>
      </c>
      <c r="L910" s="76">
        <f t="shared" si="331"/>
        <v>690.97</v>
      </c>
      <c r="M910" s="76">
        <f t="shared" si="331"/>
        <v>699.99</v>
      </c>
      <c r="N910" s="76">
        <f t="shared" si="331"/>
        <v>708.14</v>
      </c>
      <c r="O910" s="76">
        <f t="shared" si="331"/>
        <v>681.34</v>
      </c>
      <c r="P910" s="76">
        <f t="shared" si="331"/>
        <v>686.85</v>
      </c>
      <c r="Q910" s="76">
        <f t="shared" si="331"/>
        <v>695.75</v>
      </c>
      <c r="R910" s="76">
        <f t="shared" si="331"/>
        <v>709.87</v>
      </c>
      <c r="S910" s="76">
        <f t="shared" si="331"/>
        <v>720.24</v>
      </c>
      <c r="T910" s="76">
        <f t="shared" si="331"/>
        <v>717.38</v>
      </c>
      <c r="U910" s="76">
        <f t="shared" si="331"/>
        <v>704.4</v>
      </c>
      <c r="V910" s="76">
        <f t="shared" si="331"/>
        <v>696.99</v>
      </c>
      <c r="W910" s="76">
        <f t="shared" si="331"/>
        <v>711.46</v>
      </c>
      <c r="X910" s="76">
        <f t="shared" si="331"/>
        <v>717.67</v>
      </c>
      <c r="Y910" s="76">
        <f t="shared" si="331"/>
        <v>713.31</v>
      </c>
    </row>
    <row r="911" spans="1:25" s="62" customFormat="1" ht="18.75" hidden="1" customHeight="1" outlineLevel="1" x14ac:dyDescent="0.2">
      <c r="A911" s="53" t="s">
        <v>10</v>
      </c>
      <c r="B911" s="76"/>
      <c r="C911" s="74"/>
      <c r="D911" s="74"/>
      <c r="E911" s="74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Q911" s="74"/>
      <c r="R911" s="74"/>
      <c r="S911" s="74"/>
      <c r="T911" s="74"/>
      <c r="U911" s="74"/>
      <c r="V911" s="74"/>
      <c r="W911" s="74"/>
      <c r="X911" s="74"/>
      <c r="Y911" s="81"/>
    </row>
    <row r="912" spans="1:25" s="62" customFormat="1" ht="18.75" hidden="1" customHeight="1" outlineLevel="1" thickBot="1" x14ac:dyDescent="0.25">
      <c r="A912" s="147" t="s">
        <v>11</v>
      </c>
      <c r="B912" s="77">
        <v>2.496</v>
      </c>
      <c r="C912" s="75">
        <v>2.496</v>
      </c>
      <c r="D912" s="75">
        <v>2.496</v>
      </c>
      <c r="E912" s="75">
        <v>2.496</v>
      </c>
      <c r="F912" s="75">
        <v>2.496</v>
      </c>
      <c r="G912" s="75">
        <v>2.496</v>
      </c>
      <c r="H912" s="75">
        <v>2.496</v>
      </c>
      <c r="I912" s="75">
        <v>2.496</v>
      </c>
      <c r="J912" s="75">
        <v>2.496</v>
      </c>
      <c r="K912" s="75">
        <v>2.496</v>
      </c>
      <c r="L912" s="75">
        <v>2.496</v>
      </c>
      <c r="M912" s="75">
        <v>2.496</v>
      </c>
      <c r="N912" s="75">
        <v>2.496</v>
      </c>
      <c r="O912" s="75">
        <v>2.496</v>
      </c>
      <c r="P912" s="75">
        <v>2.496</v>
      </c>
      <c r="Q912" s="75">
        <v>2.496</v>
      </c>
      <c r="R912" s="75">
        <v>2.496</v>
      </c>
      <c r="S912" s="75">
        <v>2.496</v>
      </c>
      <c r="T912" s="75">
        <v>2.496</v>
      </c>
      <c r="U912" s="75">
        <v>2.496</v>
      </c>
      <c r="V912" s="75">
        <v>2.496</v>
      </c>
      <c r="W912" s="75">
        <v>2.496</v>
      </c>
      <c r="X912" s="75">
        <v>2.496</v>
      </c>
      <c r="Y912" s="82">
        <v>2.496</v>
      </c>
    </row>
    <row r="913" spans="1:25" s="62" customFormat="1" ht="18.75" customHeight="1" collapsed="1" thickBot="1" x14ac:dyDescent="0.25">
      <c r="A913" s="111">
        <v>28</v>
      </c>
      <c r="B913" s="101">
        <f t="shared" ref="B913:Y913" si="332">SUM(B914:B916)</f>
        <v>807.08600000000001</v>
      </c>
      <c r="C913" s="102">
        <f t="shared" si="332"/>
        <v>745.00599999999997</v>
      </c>
      <c r="D913" s="102">
        <f t="shared" si="332"/>
        <v>766.39599999999996</v>
      </c>
      <c r="E913" s="103">
        <f t="shared" si="332"/>
        <v>788.62599999999998</v>
      </c>
      <c r="F913" s="103">
        <f t="shared" si="332"/>
        <v>791.32600000000002</v>
      </c>
      <c r="G913" s="103">
        <f t="shared" si="332"/>
        <v>780.62599999999998</v>
      </c>
      <c r="H913" s="103">
        <f t="shared" si="332"/>
        <v>774.15599999999995</v>
      </c>
      <c r="I913" s="103">
        <f t="shared" si="332"/>
        <v>727.91599999999994</v>
      </c>
      <c r="J913" s="103">
        <f t="shared" si="332"/>
        <v>745.48599999999999</v>
      </c>
      <c r="K913" s="104">
        <f t="shared" si="332"/>
        <v>748.90599999999995</v>
      </c>
      <c r="L913" s="103">
        <f t="shared" si="332"/>
        <v>762.64599999999996</v>
      </c>
      <c r="M913" s="105">
        <f t="shared" si="332"/>
        <v>771.81600000000003</v>
      </c>
      <c r="N913" s="104">
        <f t="shared" si="332"/>
        <v>726.88599999999997</v>
      </c>
      <c r="O913" s="103">
        <f t="shared" si="332"/>
        <v>712.226</v>
      </c>
      <c r="P913" s="105">
        <f t="shared" si="332"/>
        <v>713.08600000000001</v>
      </c>
      <c r="Q913" s="106">
        <f t="shared" si="332"/>
        <v>739.62599999999998</v>
      </c>
      <c r="R913" s="103">
        <f t="shared" si="332"/>
        <v>747.25599999999997</v>
      </c>
      <c r="S913" s="106">
        <f t="shared" si="332"/>
        <v>751.28599999999994</v>
      </c>
      <c r="T913" s="103">
        <f t="shared" si="332"/>
        <v>740.44600000000003</v>
      </c>
      <c r="U913" s="102">
        <f t="shared" si="332"/>
        <v>738.86599999999999</v>
      </c>
      <c r="V913" s="102">
        <f t="shared" si="332"/>
        <v>738.60599999999999</v>
      </c>
      <c r="W913" s="102">
        <f t="shared" si="332"/>
        <v>743.28599999999994</v>
      </c>
      <c r="X913" s="102">
        <f t="shared" si="332"/>
        <v>749.26599999999996</v>
      </c>
      <c r="Y913" s="107">
        <f t="shared" si="332"/>
        <v>746.63599999999997</v>
      </c>
    </row>
    <row r="914" spans="1:25" s="62" customFormat="1" ht="18.75" hidden="1" customHeight="1" outlineLevel="1" x14ac:dyDescent="0.2">
      <c r="A914" s="160" t="s">
        <v>8</v>
      </c>
      <c r="B914" s="76">
        <f>B146</f>
        <v>804.59</v>
      </c>
      <c r="C914" s="76">
        <f t="shared" ref="C914:Y914" si="333">C146</f>
        <v>742.51</v>
      </c>
      <c r="D914" s="76">
        <f t="shared" si="333"/>
        <v>763.9</v>
      </c>
      <c r="E914" s="76">
        <f t="shared" si="333"/>
        <v>786.13</v>
      </c>
      <c r="F914" s="76">
        <f t="shared" si="333"/>
        <v>788.83</v>
      </c>
      <c r="G914" s="76">
        <f t="shared" si="333"/>
        <v>778.13</v>
      </c>
      <c r="H914" s="76">
        <f t="shared" si="333"/>
        <v>771.66</v>
      </c>
      <c r="I914" s="76">
        <f t="shared" si="333"/>
        <v>725.42</v>
      </c>
      <c r="J914" s="76">
        <f t="shared" si="333"/>
        <v>742.99</v>
      </c>
      <c r="K914" s="76">
        <f t="shared" si="333"/>
        <v>746.41</v>
      </c>
      <c r="L914" s="76">
        <f t="shared" si="333"/>
        <v>760.15</v>
      </c>
      <c r="M914" s="76">
        <f t="shared" si="333"/>
        <v>769.32</v>
      </c>
      <c r="N914" s="76">
        <f t="shared" si="333"/>
        <v>724.39</v>
      </c>
      <c r="O914" s="76">
        <f t="shared" si="333"/>
        <v>709.73</v>
      </c>
      <c r="P914" s="76">
        <f t="shared" si="333"/>
        <v>710.59</v>
      </c>
      <c r="Q914" s="76">
        <f t="shared" si="333"/>
        <v>737.13</v>
      </c>
      <c r="R914" s="76">
        <f t="shared" si="333"/>
        <v>744.76</v>
      </c>
      <c r="S914" s="76">
        <f t="shared" si="333"/>
        <v>748.79</v>
      </c>
      <c r="T914" s="76">
        <f t="shared" si="333"/>
        <v>737.95</v>
      </c>
      <c r="U914" s="76">
        <f t="shared" si="333"/>
        <v>736.37</v>
      </c>
      <c r="V914" s="76">
        <f t="shared" si="333"/>
        <v>736.11</v>
      </c>
      <c r="W914" s="76">
        <f t="shared" si="333"/>
        <v>740.79</v>
      </c>
      <c r="X914" s="76">
        <f t="shared" si="333"/>
        <v>746.77</v>
      </c>
      <c r="Y914" s="76">
        <f t="shared" si="333"/>
        <v>744.14</v>
      </c>
    </row>
    <row r="915" spans="1:25" s="62" customFormat="1" ht="18.75" hidden="1" customHeight="1" outlineLevel="1" x14ac:dyDescent="0.2">
      <c r="A915" s="53" t="s">
        <v>10</v>
      </c>
      <c r="B915" s="76"/>
      <c r="C915" s="74"/>
      <c r="D915" s="74"/>
      <c r="E915" s="74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74"/>
      <c r="V915" s="74"/>
      <c r="W915" s="74"/>
      <c r="X915" s="74"/>
      <c r="Y915" s="81"/>
    </row>
    <row r="916" spans="1:25" s="62" customFormat="1" ht="18.75" hidden="1" customHeight="1" outlineLevel="1" thickBot="1" x14ac:dyDescent="0.25">
      <c r="A916" s="161" t="s">
        <v>11</v>
      </c>
      <c r="B916" s="77">
        <v>2.496</v>
      </c>
      <c r="C916" s="75">
        <v>2.496</v>
      </c>
      <c r="D916" s="75">
        <v>2.496</v>
      </c>
      <c r="E916" s="75">
        <v>2.496</v>
      </c>
      <c r="F916" s="75">
        <v>2.496</v>
      </c>
      <c r="G916" s="75">
        <v>2.496</v>
      </c>
      <c r="H916" s="75">
        <v>2.496</v>
      </c>
      <c r="I916" s="75">
        <v>2.496</v>
      </c>
      <c r="J916" s="75">
        <v>2.496</v>
      </c>
      <c r="K916" s="75">
        <v>2.496</v>
      </c>
      <c r="L916" s="75">
        <v>2.496</v>
      </c>
      <c r="M916" s="75">
        <v>2.496</v>
      </c>
      <c r="N916" s="75">
        <v>2.496</v>
      </c>
      <c r="O916" s="75">
        <v>2.496</v>
      </c>
      <c r="P916" s="75">
        <v>2.496</v>
      </c>
      <c r="Q916" s="75">
        <v>2.496</v>
      </c>
      <c r="R916" s="75">
        <v>2.496</v>
      </c>
      <c r="S916" s="75">
        <v>2.496</v>
      </c>
      <c r="T916" s="75">
        <v>2.496</v>
      </c>
      <c r="U916" s="75">
        <v>2.496</v>
      </c>
      <c r="V916" s="75">
        <v>2.496</v>
      </c>
      <c r="W916" s="75">
        <v>2.496</v>
      </c>
      <c r="X916" s="75">
        <v>2.496</v>
      </c>
      <c r="Y916" s="82">
        <v>2.496</v>
      </c>
    </row>
    <row r="917" spans="1:25" s="62" customFormat="1" ht="18.75" customHeight="1" collapsed="1" thickBot="1" x14ac:dyDescent="0.25">
      <c r="A917" s="109">
        <v>29</v>
      </c>
      <c r="B917" s="101">
        <f t="shared" ref="B917:Y917" si="334">SUM(B918:B920)</f>
        <v>727.46600000000001</v>
      </c>
      <c r="C917" s="102">
        <f t="shared" si="334"/>
        <v>693.05599999999993</v>
      </c>
      <c r="D917" s="102">
        <f t="shared" si="334"/>
        <v>711.24599999999998</v>
      </c>
      <c r="E917" s="103">
        <f t="shared" si="334"/>
        <v>727.726</v>
      </c>
      <c r="F917" s="103">
        <f t="shared" si="334"/>
        <v>722.99599999999998</v>
      </c>
      <c r="G917" s="103">
        <f t="shared" si="334"/>
        <v>711.58600000000001</v>
      </c>
      <c r="H917" s="103">
        <f t="shared" si="334"/>
        <v>697.87599999999998</v>
      </c>
      <c r="I917" s="103">
        <f t="shared" si="334"/>
        <v>691.44600000000003</v>
      </c>
      <c r="J917" s="103">
        <f t="shared" si="334"/>
        <v>690.78599999999994</v>
      </c>
      <c r="K917" s="104">
        <f t="shared" si="334"/>
        <v>704.40599999999995</v>
      </c>
      <c r="L917" s="103">
        <f t="shared" si="334"/>
        <v>701.07600000000002</v>
      </c>
      <c r="M917" s="105">
        <f t="shared" si="334"/>
        <v>713.48599999999999</v>
      </c>
      <c r="N917" s="104">
        <f t="shared" si="334"/>
        <v>700.04599999999994</v>
      </c>
      <c r="O917" s="103">
        <f t="shared" si="334"/>
        <v>698.85599999999999</v>
      </c>
      <c r="P917" s="105">
        <f t="shared" si="334"/>
        <v>694.78599999999994</v>
      </c>
      <c r="Q917" s="106">
        <f t="shared" si="334"/>
        <v>720.68600000000004</v>
      </c>
      <c r="R917" s="103">
        <f t="shared" si="334"/>
        <v>728.91599999999994</v>
      </c>
      <c r="S917" s="106">
        <f t="shared" si="334"/>
        <v>736.01599999999996</v>
      </c>
      <c r="T917" s="103">
        <f t="shared" si="334"/>
        <v>730.25599999999997</v>
      </c>
      <c r="U917" s="102">
        <f t="shared" si="334"/>
        <v>720.98599999999999</v>
      </c>
      <c r="V917" s="102">
        <f t="shared" si="334"/>
        <v>717.79599999999994</v>
      </c>
      <c r="W917" s="102">
        <f t="shared" si="334"/>
        <v>721.08600000000001</v>
      </c>
      <c r="X917" s="102">
        <f t="shared" si="334"/>
        <v>723.32600000000002</v>
      </c>
      <c r="Y917" s="107">
        <f t="shared" si="334"/>
        <v>716.64599999999996</v>
      </c>
    </row>
    <row r="918" spans="1:25" s="62" customFormat="1" ht="18.75" hidden="1" customHeight="1" outlineLevel="1" x14ac:dyDescent="0.2">
      <c r="A918" s="160" t="s">
        <v>8</v>
      </c>
      <c r="B918" s="76">
        <f>B151</f>
        <v>724.97</v>
      </c>
      <c r="C918" s="76">
        <f t="shared" ref="C918:Y918" si="335">C151</f>
        <v>690.56</v>
      </c>
      <c r="D918" s="76">
        <f t="shared" si="335"/>
        <v>708.75</v>
      </c>
      <c r="E918" s="76">
        <f t="shared" si="335"/>
        <v>725.23</v>
      </c>
      <c r="F918" s="76">
        <f t="shared" si="335"/>
        <v>720.5</v>
      </c>
      <c r="G918" s="76">
        <f t="shared" si="335"/>
        <v>709.09</v>
      </c>
      <c r="H918" s="76">
        <f t="shared" si="335"/>
        <v>695.38</v>
      </c>
      <c r="I918" s="76">
        <f t="shared" si="335"/>
        <v>688.95</v>
      </c>
      <c r="J918" s="76">
        <f t="shared" si="335"/>
        <v>688.29</v>
      </c>
      <c r="K918" s="76">
        <f t="shared" si="335"/>
        <v>701.91</v>
      </c>
      <c r="L918" s="76">
        <f t="shared" si="335"/>
        <v>698.58</v>
      </c>
      <c r="M918" s="76">
        <f t="shared" si="335"/>
        <v>710.99</v>
      </c>
      <c r="N918" s="76">
        <f t="shared" si="335"/>
        <v>697.55</v>
      </c>
      <c r="O918" s="76">
        <f t="shared" si="335"/>
        <v>696.36</v>
      </c>
      <c r="P918" s="76">
        <f t="shared" si="335"/>
        <v>692.29</v>
      </c>
      <c r="Q918" s="76">
        <f t="shared" si="335"/>
        <v>718.19</v>
      </c>
      <c r="R918" s="76">
        <f t="shared" si="335"/>
        <v>726.42</v>
      </c>
      <c r="S918" s="76">
        <f t="shared" si="335"/>
        <v>733.52</v>
      </c>
      <c r="T918" s="76">
        <f t="shared" si="335"/>
        <v>727.76</v>
      </c>
      <c r="U918" s="76">
        <f t="shared" si="335"/>
        <v>718.49</v>
      </c>
      <c r="V918" s="76">
        <f t="shared" si="335"/>
        <v>715.3</v>
      </c>
      <c r="W918" s="76">
        <f t="shared" si="335"/>
        <v>718.59</v>
      </c>
      <c r="X918" s="76">
        <f t="shared" si="335"/>
        <v>720.83</v>
      </c>
      <c r="Y918" s="76">
        <f t="shared" si="335"/>
        <v>714.15</v>
      </c>
    </row>
    <row r="919" spans="1:25" s="62" customFormat="1" ht="18.75" hidden="1" customHeight="1" outlineLevel="1" x14ac:dyDescent="0.2">
      <c r="A919" s="53" t="s">
        <v>10</v>
      </c>
      <c r="B919" s="76"/>
      <c r="C919" s="74"/>
      <c r="D919" s="74"/>
      <c r="E919" s="74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Q919" s="74"/>
      <c r="R919" s="74"/>
      <c r="S919" s="74"/>
      <c r="T919" s="74"/>
      <c r="U919" s="74"/>
      <c r="V919" s="74"/>
      <c r="W919" s="74"/>
      <c r="X919" s="74"/>
      <c r="Y919" s="81"/>
    </row>
    <row r="920" spans="1:25" s="62" customFormat="1" ht="18.75" hidden="1" customHeight="1" outlineLevel="1" thickBot="1" x14ac:dyDescent="0.25">
      <c r="A920" s="161" t="s">
        <v>11</v>
      </c>
      <c r="B920" s="77">
        <v>2.496</v>
      </c>
      <c r="C920" s="75">
        <v>2.496</v>
      </c>
      <c r="D920" s="75">
        <v>2.496</v>
      </c>
      <c r="E920" s="75">
        <v>2.496</v>
      </c>
      <c r="F920" s="75">
        <v>2.496</v>
      </c>
      <c r="G920" s="75">
        <v>2.496</v>
      </c>
      <c r="H920" s="75">
        <v>2.496</v>
      </c>
      <c r="I920" s="75">
        <v>2.496</v>
      </c>
      <c r="J920" s="75">
        <v>2.496</v>
      </c>
      <c r="K920" s="75">
        <v>2.496</v>
      </c>
      <c r="L920" s="75">
        <v>2.496</v>
      </c>
      <c r="M920" s="75">
        <v>2.496</v>
      </c>
      <c r="N920" s="75">
        <v>2.496</v>
      </c>
      <c r="O920" s="75">
        <v>2.496</v>
      </c>
      <c r="P920" s="75">
        <v>2.496</v>
      </c>
      <c r="Q920" s="75">
        <v>2.496</v>
      </c>
      <c r="R920" s="75">
        <v>2.496</v>
      </c>
      <c r="S920" s="75">
        <v>2.496</v>
      </c>
      <c r="T920" s="75">
        <v>2.496</v>
      </c>
      <c r="U920" s="75">
        <v>2.496</v>
      </c>
      <c r="V920" s="75">
        <v>2.496</v>
      </c>
      <c r="W920" s="75">
        <v>2.496</v>
      </c>
      <c r="X920" s="75">
        <v>2.496</v>
      </c>
      <c r="Y920" s="82">
        <v>2.496</v>
      </c>
    </row>
    <row r="921" spans="1:25" s="62" customFormat="1" ht="18.75" customHeight="1" collapsed="1" thickBot="1" x14ac:dyDescent="0.25">
      <c r="A921" s="110">
        <v>30</v>
      </c>
      <c r="B921" s="101">
        <f t="shared" ref="B921:Y921" si="336">SUM(B922:B924)</f>
        <v>753.29599999999994</v>
      </c>
      <c r="C921" s="102">
        <f t="shared" si="336"/>
        <v>730.71600000000001</v>
      </c>
      <c r="D921" s="102">
        <f t="shared" si="336"/>
        <v>736.17599999999993</v>
      </c>
      <c r="E921" s="103">
        <f t="shared" si="336"/>
        <v>753.23599999999999</v>
      </c>
      <c r="F921" s="103">
        <f t="shared" si="336"/>
        <v>740.28599999999994</v>
      </c>
      <c r="G921" s="103">
        <f t="shared" si="336"/>
        <v>739.976</v>
      </c>
      <c r="H921" s="103">
        <f t="shared" si="336"/>
        <v>744.06600000000003</v>
      </c>
      <c r="I921" s="103">
        <f t="shared" si="336"/>
        <v>722.976</v>
      </c>
      <c r="J921" s="103">
        <f t="shared" si="336"/>
        <v>736.57600000000002</v>
      </c>
      <c r="K921" s="104">
        <f t="shared" si="336"/>
        <v>747.39599999999996</v>
      </c>
      <c r="L921" s="103">
        <f t="shared" si="336"/>
        <v>738.67599999999993</v>
      </c>
      <c r="M921" s="105">
        <f t="shared" si="336"/>
        <v>750.05599999999993</v>
      </c>
      <c r="N921" s="104">
        <f t="shared" si="336"/>
        <v>752.64599999999996</v>
      </c>
      <c r="O921" s="103">
        <f t="shared" si="336"/>
        <v>728.14599999999996</v>
      </c>
      <c r="P921" s="105">
        <f t="shared" si="336"/>
        <v>734.51599999999996</v>
      </c>
      <c r="Q921" s="106">
        <f t="shared" si="336"/>
        <v>758.95600000000002</v>
      </c>
      <c r="R921" s="103">
        <f t="shared" si="336"/>
        <v>767.99599999999998</v>
      </c>
      <c r="S921" s="106">
        <f t="shared" si="336"/>
        <v>772.44600000000003</v>
      </c>
      <c r="T921" s="103">
        <f t="shared" si="336"/>
        <v>767.50599999999997</v>
      </c>
      <c r="U921" s="102">
        <f t="shared" si="336"/>
        <v>757.61599999999999</v>
      </c>
      <c r="V921" s="102">
        <f t="shared" si="336"/>
        <v>762.85599999999999</v>
      </c>
      <c r="W921" s="102">
        <f t="shared" si="336"/>
        <v>764.46600000000001</v>
      </c>
      <c r="X921" s="102">
        <f t="shared" si="336"/>
        <v>757.87599999999998</v>
      </c>
      <c r="Y921" s="107">
        <f t="shared" si="336"/>
        <v>757.92599999999993</v>
      </c>
    </row>
    <row r="922" spans="1:25" s="62" customFormat="1" ht="18.75" hidden="1" customHeight="1" outlineLevel="1" x14ac:dyDescent="0.2">
      <c r="A922" s="159" t="s">
        <v>8</v>
      </c>
      <c r="B922" s="76">
        <f>B156</f>
        <v>750.8</v>
      </c>
      <c r="C922" s="76">
        <f t="shared" ref="C922:Y922" si="337">C156</f>
        <v>728.22</v>
      </c>
      <c r="D922" s="76">
        <f t="shared" si="337"/>
        <v>733.68</v>
      </c>
      <c r="E922" s="76">
        <f t="shared" si="337"/>
        <v>750.74</v>
      </c>
      <c r="F922" s="76">
        <f t="shared" si="337"/>
        <v>737.79</v>
      </c>
      <c r="G922" s="76">
        <f t="shared" si="337"/>
        <v>737.48</v>
      </c>
      <c r="H922" s="76">
        <f t="shared" si="337"/>
        <v>741.57</v>
      </c>
      <c r="I922" s="76">
        <f t="shared" si="337"/>
        <v>720.48</v>
      </c>
      <c r="J922" s="76">
        <f t="shared" si="337"/>
        <v>734.08</v>
      </c>
      <c r="K922" s="76">
        <f t="shared" si="337"/>
        <v>744.9</v>
      </c>
      <c r="L922" s="76">
        <f t="shared" si="337"/>
        <v>736.18</v>
      </c>
      <c r="M922" s="76">
        <f t="shared" si="337"/>
        <v>747.56</v>
      </c>
      <c r="N922" s="76">
        <f t="shared" si="337"/>
        <v>750.15</v>
      </c>
      <c r="O922" s="76">
        <f t="shared" si="337"/>
        <v>725.65</v>
      </c>
      <c r="P922" s="76">
        <f t="shared" si="337"/>
        <v>732.02</v>
      </c>
      <c r="Q922" s="76">
        <f t="shared" si="337"/>
        <v>756.46</v>
      </c>
      <c r="R922" s="76">
        <f t="shared" si="337"/>
        <v>765.5</v>
      </c>
      <c r="S922" s="76">
        <f t="shared" si="337"/>
        <v>769.95</v>
      </c>
      <c r="T922" s="76">
        <f t="shared" si="337"/>
        <v>765.01</v>
      </c>
      <c r="U922" s="76">
        <f t="shared" si="337"/>
        <v>755.12</v>
      </c>
      <c r="V922" s="76">
        <f t="shared" si="337"/>
        <v>760.36</v>
      </c>
      <c r="W922" s="76">
        <f t="shared" si="337"/>
        <v>761.97</v>
      </c>
      <c r="X922" s="76">
        <f t="shared" si="337"/>
        <v>755.38</v>
      </c>
      <c r="Y922" s="76">
        <f t="shared" si="337"/>
        <v>755.43</v>
      </c>
    </row>
    <row r="923" spans="1:25" s="62" customFormat="1" ht="18.75" hidden="1" customHeight="1" outlineLevel="1" x14ac:dyDescent="0.2">
      <c r="A923" s="58" t="s">
        <v>10</v>
      </c>
      <c r="B923" s="76"/>
      <c r="C923" s="74"/>
      <c r="D923" s="74"/>
      <c r="E923" s="74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Q923" s="74"/>
      <c r="R923" s="74"/>
      <c r="S923" s="74"/>
      <c r="T923" s="74"/>
      <c r="U923" s="74"/>
      <c r="V923" s="74"/>
      <c r="W923" s="74"/>
      <c r="X923" s="74"/>
      <c r="Y923" s="81"/>
    </row>
    <row r="924" spans="1:25" s="62" customFormat="1" ht="18.75" hidden="1" customHeight="1" outlineLevel="1" thickBot="1" x14ac:dyDescent="0.25">
      <c r="A924" s="147" t="s">
        <v>11</v>
      </c>
      <c r="B924" s="77">
        <v>2.496</v>
      </c>
      <c r="C924" s="75">
        <v>2.496</v>
      </c>
      <c r="D924" s="75">
        <v>2.496</v>
      </c>
      <c r="E924" s="75">
        <v>2.496</v>
      </c>
      <c r="F924" s="75">
        <v>2.496</v>
      </c>
      <c r="G924" s="75">
        <v>2.496</v>
      </c>
      <c r="H924" s="75">
        <v>2.496</v>
      </c>
      <c r="I924" s="75">
        <v>2.496</v>
      </c>
      <c r="J924" s="75">
        <v>2.496</v>
      </c>
      <c r="K924" s="75">
        <v>2.496</v>
      </c>
      <c r="L924" s="75">
        <v>2.496</v>
      </c>
      <c r="M924" s="75">
        <v>2.496</v>
      </c>
      <c r="N924" s="75">
        <v>2.496</v>
      </c>
      <c r="O924" s="75">
        <v>2.496</v>
      </c>
      <c r="P924" s="75">
        <v>2.496</v>
      </c>
      <c r="Q924" s="75">
        <v>2.496</v>
      </c>
      <c r="R924" s="75">
        <v>2.496</v>
      </c>
      <c r="S924" s="75">
        <v>2.496</v>
      </c>
      <c r="T924" s="75">
        <v>2.496</v>
      </c>
      <c r="U924" s="75">
        <v>2.496</v>
      </c>
      <c r="V924" s="75">
        <v>2.496</v>
      </c>
      <c r="W924" s="75">
        <v>2.496</v>
      </c>
      <c r="X924" s="75">
        <v>2.496</v>
      </c>
      <c r="Y924" s="82">
        <v>2.496</v>
      </c>
    </row>
    <row r="925" spans="1:25" s="62" customFormat="1" ht="18.75" customHeight="1" collapsed="1" thickBot="1" x14ac:dyDescent="0.25">
      <c r="A925" s="112">
        <v>31</v>
      </c>
      <c r="B925" s="101">
        <f t="shared" ref="B925:Y925" si="338">SUM(B926:B928)</f>
        <v>727.15599999999995</v>
      </c>
      <c r="C925" s="102">
        <f t="shared" si="338"/>
        <v>702.65599999999995</v>
      </c>
      <c r="D925" s="132">
        <f t="shared" si="338"/>
        <v>712.67599999999993</v>
      </c>
      <c r="E925" s="103">
        <f t="shared" si="338"/>
        <v>726.27599999999995</v>
      </c>
      <c r="F925" s="103">
        <f t="shared" si="338"/>
        <v>719.85599999999999</v>
      </c>
      <c r="G925" s="103">
        <f t="shared" si="338"/>
        <v>718.49599999999998</v>
      </c>
      <c r="H925" s="103">
        <f t="shared" si="338"/>
        <v>715.46600000000001</v>
      </c>
      <c r="I925" s="103">
        <f t="shared" si="338"/>
        <v>697.78599999999994</v>
      </c>
      <c r="J925" s="103">
        <f t="shared" si="338"/>
        <v>701.96600000000001</v>
      </c>
      <c r="K925" s="104">
        <f t="shared" si="338"/>
        <v>709.36599999999999</v>
      </c>
      <c r="L925" s="103">
        <f t="shared" si="338"/>
        <v>708.63599999999997</v>
      </c>
      <c r="M925" s="105">
        <f t="shared" si="338"/>
        <v>708.63599999999997</v>
      </c>
      <c r="N925" s="104">
        <f t="shared" si="338"/>
        <v>717.71600000000001</v>
      </c>
      <c r="O925" s="103">
        <f t="shared" si="338"/>
        <v>699.24599999999998</v>
      </c>
      <c r="P925" s="105">
        <f t="shared" si="338"/>
        <v>704.31600000000003</v>
      </c>
      <c r="Q925" s="106">
        <f t="shared" si="338"/>
        <v>733.36599999999999</v>
      </c>
      <c r="R925" s="103">
        <f t="shared" si="338"/>
        <v>737.096</v>
      </c>
      <c r="S925" s="106">
        <f t="shared" si="338"/>
        <v>740.55599999999993</v>
      </c>
      <c r="T925" s="103">
        <f t="shared" si="338"/>
        <v>720.66599999999994</v>
      </c>
      <c r="U925" s="102">
        <f t="shared" si="338"/>
        <v>725.976</v>
      </c>
      <c r="V925" s="102">
        <f t="shared" si="338"/>
        <v>727.57600000000002</v>
      </c>
      <c r="W925" s="102">
        <f t="shared" si="338"/>
        <v>731.23599999999999</v>
      </c>
      <c r="X925" s="102">
        <f t="shared" si="338"/>
        <v>735.37599999999998</v>
      </c>
      <c r="Y925" s="119">
        <f t="shared" si="338"/>
        <v>729.90599999999995</v>
      </c>
    </row>
    <row r="926" spans="1:25" s="62" customFormat="1" ht="18.75" hidden="1" customHeight="1" outlineLevel="1" x14ac:dyDescent="0.2">
      <c r="A926" s="160" t="s">
        <v>8</v>
      </c>
      <c r="B926" s="76">
        <f>B161</f>
        <v>724.66</v>
      </c>
      <c r="C926" s="76">
        <f t="shared" ref="C926:Y926" si="339">C161</f>
        <v>700.16</v>
      </c>
      <c r="D926" s="76">
        <f t="shared" si="339"/>
        <v>710.18</v>
      </c>
      <c r="E926" s="76">
        <f t="shared" si="339"/>
        <v>723.78</v>
      </c>
      <c r="F926" s="76">
        <f t="shared" si="339"/>
        <v>717.36</v>
      </c>
      <c r="G926" s="76">
        <f t="shared" si="339"/>
        <v>716</v>
      </c>
      <c r="H926" s="76">
        <f t="shared" si="339"/>
        <v>712.97</v>
      </c>
      <c r="I926" s="76">
        <f t="shared" si="339"/>
        <v>695.29</v>
      </c>
      <c r="J926" s="76">
        <f t="shared" si="339"/>
        <v>699.47</v>
      </c>
      <c r="K926" s="76">
        <f t="shared" si="339"/>
        <v>706.87</v>
      </c>
      <c r="L926" s="76">
        <f t="shared" si="339"/>
        <v>706.14</v>
      </c>
      <c r="M926" s="76">
        <f t="shared" si="339"/>
        <v>706.14</v>
      </c>
      <c r="N926" s="76">
        <f t="shared" si="339"/>
        <v>715.22</v>
      </c>
      <c r="O926" s="76">
        <f t="shared" si="339"/>
        <v>696.75</v>
      </c>
      <c r="P926" s="76">
        <f t="shared" si="339"/>
        <v>701.82</v>
      </c>
      <c r="Q926" s="76">
        <f t="shared" si="339"/>
        <v>730.87</v>
      </c>
      <c r="R926" s="76">
        <f t="shared" si="339"/>
        <v>734.6</v>
      </c>
      <c r="S926" s="76">
        <f t="shared" si="339"/>
        <v>738.06</v>
      </c>
      <c r="T926" s="76">
        <f t="shared" si="339"/>
        <v>718.17</v>
      </c>
      <c r="U926" s="76">
        <f t="shared" si="339"/>
        <v>723.48</v>
      </c>
      <c r="V926" s="76">
        <f t="shared" si="339"/>
        <v>725.08</v>
      </c>
      <c r="W926" s="76">
        <f t="shared" si="339"/>
        <v>728.74</v>
      </c>
      <c r="X926" s="76">
        <f t="shared" si="339"/>
        <v>732.88</v>
      </c>
      <c r="Y926" s="76">
        <f t="shared" si="339"/>
        <v>727.41</v>
      </c>
    </row>
    <row r="927" spans="1:25" s="62" customFormat="1" ht="18.75" hidden="1" customHeight="1" outlineLevel="1" x14ac:dyDescent="0.2">
      <c r="A927" s="53" t="s">
        <v>10</v>
      </c>
      <c r="B927" s="76"/>
      <c r="C927" s="74"/>
      <c r="D927" s="74"/>
      <c r="E927" s="74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Q927" s="74"/>
      <c r="R927" s="74"/>
      <c r="S927" s="74"/>
      <c r="T927" s="74"/>
      <c r="U927" s="74"/>
      <c r="V927" s="74"/>
      <c r="W927" s="74"/>
      <c r="X927" s="74"/>
      <c r="Y927" s="81"/>
    </row>
    <row r="928" spans="1:25" s="62" customFormat="1" ht="18.75" hidden="1" customHeight="1" outlineLevel="1" thickBot="1" x14ac:dyDescent="0.25">
      <c r="A928" s="161" t="s">
        <v>11</v>
      </c>
      <c r="B928" s="77">
        <v>2.496</v>
      </c>
      <c r="C928" s="75">
        <v>2.496</v>
      </c>
      <c r="D928" s="75">
        <v>2.496</v>
      </c>
      <c r="E928" s="75">
        <v>2.496</v>
      </c>
      <c r="F928" s="75">
        <v>2.496</v>
      </c>
      <c r="G928" s="75">
        <v>2.496</v>
      </c>
      <c r="H928" s="75">
        <v>2.496</v>
      </c>
      <c r="I928" s="75">
        <v>2.496</v>
      </c>
      <c r="J928" s="75">
        <v>2.496</v>
      </c>
      <c r="K928" s="75">
        <v>2.496</v>
      </c>
      <c r="L928" s="75">
        <v>2.496</v>
      </c>
      <c r="M928" s="75">
        <v>2.496</v>
      </c>
      <c r="N928" s="75">
        <v>2.496</v>
      </c>
      <c r="O928" s="75">
        <v>2.496</v>
      </c>
      <c r="P928" s="75">
        <v>2.496</v>
      </c>
      <c r="Q928" s="75">
        <v>2.496</v>
      </c>
      <c r="R928" s="75">
        <v>2.496</v>
      </c>
      <c r="S928" s="75">
        <v>2.496</v>
      </c>
      <c r="T928" s="75">
        <v>2.496</v>
      </c>
      <c r="U928" s="75">
        <v>2.496</v>
      </c>
      <c r="V928" s="75">
        <v>2.496</v>
      </c>
      <c r="W928" s="75">
        <v>2.496</v>
      </c>
      <c r="X928" s="75">
        <v>2.496</v>
      </c>
      <c r="Y928" s="82">
        <v>2.496</v>
      </c>
    </row>
    <row r="929" spans="1:25" collapsed="1" x14ac:dyDescent="0.2">
      <c r="A929" s="68"/>
      <c r="B929" s="68"/>
      <c r="C929" s="68"/>
      <c r="D929" s="68"/>
      <c r="E929" s="68"/>
      <c r="F929" s="68"/>
      <c r="G929" s="68"/>
      <c r="H929" s="68"/>
      <c r="I929" s="68"/>
      <c r="J929" s="68"/>
      <c r="K929" s="68"/>
      <c r="L929" s="68"/>
      <c r="M929" s="68"/>
      <c r="N929" s="68"/>
      <c r="O929" s="68"/>
      <c r="P929" s="68"/>
      <c r="Q929" s="68"/>
      <c r="R929" s="68"/>
      <c r="S929" s="68"/>
      <c r="T929" s="68"/>
      <c r="U929" s="68"/>
      <c r="V929" s="68"/>
      <c r="W929" s="68"/>
      <c r="X929" s="68"/>
      <c r="Y929" s="68"/>
    </row>
    <row r="930" spans="1:25" ht="15" thickBot="1" x14ac:dyDescent="0.25">
      <c r="A930" s="146"/>
    </row>
    <row r="931" spans="1:25" s="62" customFormat="1" ht="31.5" customHeight="1" thickBot="1" x14ac:dyDescent="0.25">
      <c r="A931" s="477" t="s">
        <v>47</v>
      </c>
      <c r="B931" s="478" t="s">
        <v>87</v>
      </c>
      <c r="C931" s="448"/>
      <c r="D931" s="448"/>
      <c r="E931" s="448"/>
      <c r="F931" s="448"/>
      <c r="G931" s="448"/>
      <c r="H931" s="448"/>
      <c r="I931" s="448"/>
      <c r="J931" s="448"/>
      <c r="K931" s="448"/>
      <c r="L931" s="448"/>
      <c r="M931" s="448"/>
      <c r="N931" s="448"/>
      <c r="O931" s="448"/>
      <c r="P931" s="448"/>
      <c r="Q931" s="448"/>
      <c r="R931" s="448"/>
      <c r="S931" s="448"/>
      <c r="T931" s="448"/>
      <c r="U931" s="448"/>
      <c r="V931" s="448"/>
      <c r="W931" s="448"/>
      <c r="X931" s="448"/>
      <c r="Y931" s="404"/>
    </row>
    <row r="932" spans="1:25" s="62" customFormat="1" ht="35.25" customHeight="1" thickBot="1" x14ac:dyDescent="0.25">
      <c r="A932" s="412"/>
      <c r="B932" s="164" t="s">
        <v>46</v>
      </c>
      <c r="C932" s="165" t="s">
        <v>45</v>
      </c>
      <c r="D932" s="166" t="s">
        <v>44</v>
      </c>
      <c r="E932" s="165" t="s">
        <v>43</v>
      </c>
      <c r="F932" s="165" t="s">
        <v>42</v>
      </c>
      <c r="G932" s="165" t="s">
        <v>41</v>
      </c>
      <c r="H932" s="165" t="s">
        <v>40</v>
      </c>
      <c r="I932" s="165" t="s">
        <v>39</v>
      </c>
      <c r="J932" s="165" t="s">
        <v>38</v>
      </c>
      <c r="K932" s="167" t="s">
        <v>37</v>
      </c>
      <c r="L932" s="165" t="s">
        <v>36</v>
      </c>
      <c r="M932" s="168" t="s">
        <v>35</v>
      </c>
      <c r="N932" s="167" t="s">
        <v>34</v>
      </c>
      <c r="O932" s="165" t="s">
        <v>33</v>
      </c>
      <c r="P932" s="168" t="s">
        <v>32</v>
      </c>
      <c r="Q932" s="166" t="s">
        <v>31</v>
      </c>
      <c r="R932" s="165" t="s">
        <v>30</v>
      </c>
      <c r="S932" s="166" t="s">
        <v>29</v>
      </c>
      <c r="T932" s="165" t="s">
        <v>28</v>
      </c>
      <c r="U932" s="166" t="s">
        <v>27</v>
      </c>
      <c r="V932" s="165" t="s">
        <v>26</v>
      </c>
      <c r="W932" s="166" t="s">
        <v>25</v>
      </c>
      <c r="X932" s="165" t="s">
        <v>24</v>
      </c>
      <c r="Y932" s="169" t="s">
        <v>23</v>
      </c>
    </row>
    <row r="933" spans="1:25" s="62" customFormat="1" ht="18.75" customHeight="1" thickBot="1" x14ac:dyDescent="0.25">
      <c r="A933" s="113">
        <v>1</v>
      </c>
      <c r="B933" s="148" t="str">
        <f>'май (5 цк)'!B772</f>
        <v>0</v>
      </c>
      <c r="C933" s="148" t="str">
        <f>'май (5 цк)'!C772</f>
        <v>0</v>
      </c>
      <c r="D933" s="148">
        <f>'май (5 цк)'!D772</f>
        <v>0.01</v>
      </c>
      <c r="E933" s="148">
        <f>'май (5 цк)'!E772</f>
        <v>0.01</v>
      </c>
      <c r="F933" s="148" t="str">
        <f>'май (5 цк)'!F772</f>
        <v>0</v>
      </c>
      <c r="G933" s="148">
        <f>'май (5 цк)'!G772</f>
        <v>0.01</v>
      </c>
      <c r="H933" s="148" t="str">
        <f>'май (5 цк)'!H772</f>
        <v>0</v>
      </c>
      <c r="I933" s="148" t="str">
        <f>'май (5 цк)'!I772</f>
        <v>0</v>
      </c>
      <c r="J933" s="148" t="str">
        <f>'май (5 цк)'!J772</f>
        <v>0</v>
      </c>
      <c r="K933" s="148" t="str">
        <f>'май (5 цк)'!K772</f>
        <v>0</v>
      </c>
      <c r="L933" s="148">
        <f>'май (5 цк)'!L772</f>
        <v>0.01</v>
      </c>
      <c r="M933" s="148" t="str">
        <f>'май (5 цк)'!M772</f>
        <v>0</v>
      </c>
      <c r="N933" s="148">
        <f>'май (5 цк)'!N772</f>
        <v>0.01</v>
      </c>
      <c r="O933" s="148" t="str">
        <f>'май (5 цк)'!O772</f>
        <v>0</v>
      </c>
      <c r="P933" s="148" t="str">
        <f>'май (5 цк)'!P772</f>
        <v>0</v>
      </c>
      <c r="Q933" s="148" t="str">
        <f>'май (5 цк)'!Q772</f>
        <v>0</v>
      </c>
      <c r="R933" s="148" t="str">
        <f>'май (5 цк)'!R772</f>
        <v>0</v>
      </c>
      <c r="S933" s="148" t="str">
        <f>'май (5 цк)'!S772</f>
        <v>0</v>
      </c>
      <c r="T933" s="148" t="str">
        <f>'май (5 цк)'!T772</f>
        <v>0</v>
      </c>
      <c r="U933" s="148" t="str">
        <f>'май (5 цк)'!U772</f>
        <v>0</v>
      </c>
      <c r="V933" s="148" t="str">
        <f>'май (5 цк)'!V772</f>
        <v>0</v>
      </c>
      <c r="W933" s="148">
        <f>'май (5 цк)'!W772</f>
        <v>0.01</v>
      </c>
      <c r="X933" s="148" t="str">
        <f>'май (5 цк)'!X772</f>
        <v>0</v>
      </c>
      <c r="Y933" s="148" t="str">
        <f>'май (5 цк)'!Y772</f>
        <v>0</v>
      </c>
    </row>
    <row r="934" spans="1:25" s="62" customFormat="1" ht="18.75" customHeight="1" thickBot="1" x14ac:dyDescent="0.25">
      <c r="A934" s="112">
        <v>2</v>
      </c>
      <c r="B934" s="148" t="str">
        <f>'май (5 цк)'!B773</f>
        <v>0</v>
      </c>
      <c r="C934" s="148" t="str">
        <f>'май (5 цк)'!C773</f>
        <v>0</v>
      </c>
      <c r="D934" s="148" t="str">
        <f>'май (5 цк)'!D773</f>
        <v>0</v>
      </c>
      <c r="E934" s="148" t="str">
        <f>'май (5 цк)'!E773</f>
        <v>0</v>
      </c>
      <c r="F934" s="148" t="str">
        <f>'май (5 цк)'!F773</f>
        <v>0</v>
      </c>
      <c r="G934" s="148" t="str">
        <f>'май (5 цк)'!G773</f>
        <v>0</v>
      </c>
      <c r="H934" s="148" t="str">
        <f>'май (5 цк)'!H773</f>
        <v>0</v>
      </c>
      <c r="I934" s="148" t="str">
        <f>'май (5 цк)'!I773</f>
        <v>0</v>
      </c>
      <c r="J934" s="148" t="str">
        <f>'май (5 цк)'!J773</f>
        <v>0</v>
      </c>
      <c r="K934" s="148" t="str">
        <f>'май (5 цк)'!K773</f>
        <v>0</v>
      </c>
      <c r="L934" s="148" t="str">
        <f>'май (5 цк)'!L773</f>
        <v>0</v>
      </c>
      <c r="M934" s="148" t="str">
        <f>'май (5 цк)'!M773</f>
        <v>0</v>
      </c>
      <c r="N934" s="148" t="str">
        <f>'май (5 цк)'!N773</f>
        <v>0</v>
      </c>
      <c r="O934" s="148">
        <f>'май (5 цк)'!O773</f>
        <v>0.01</v>
      </c>
      <c r="P934" s="148" t="str">
        <f>'май (5 цк)'!P773</f>
        <v>0</v>
      </c>
      <c r="Q934" s="148">
        <f>'май (5 цк)'!Q773</f>
        <v>0.01</v>
      </c>
      <c r="R934" s="148" t="str">
        <f>'май (5 цк)'!R773</f>
        <v>0</v>
      </c>
      <c r="S934" s="148" t="str">
        <f>'май (5 цк)'!S773</f>
        <v>0</v>
      </c>
      <c r="T934" s="148" t="str">
        <f>'май (5 цк)'!T773</f>
        <v>0</v>
      </c>
      <c r="U934" s="148" t="str">
        <f>'май (5 цк)'!U773</f>
        <v>0</v>
      </c>
      <c r="V934" s="148" t="str">
        <f>'май (5 цк)'!V773</f>
        <v>0</v>
      </c>
      <c r="W934" s="148">
        <f>'май (5 цк)'!W773</f>
        <v>0.01</v>
      </c>
      <c r="X934" s="148" t="str">
        <f>'май (5 цк)'!X773</f>
        <v>0</v>
      </c>
      <c r="Y934" s="148">
        <f>'май (5 цк)'!Y773</f>
        <v>0.01</v>
      </c>
    </row>
    <row r="935" spans="1:25" s="62" customFormat="1" ht="18.75" customHeight="1" thickBot="1" x14ac:dyDescent="0.25">
      <c r="A935" s="109">
        <v>3</v>
      </c>
      <c r="B935" s="148" t="str">
        <f>'май (5 цк)'!B774</f>
        <v>0</v>
      </c>
      <c r="C935" s="148" t="str">
        <f>'май (5 цк)'!C774</f>
        <v>0</v>
      </c>
      <c r="D935" s="148">
        <f>'май (5 цк)'!D774</f>
        <v>0.01</v>
      </c>
      <c r="E935" s="148" t="str">
        <f>'май (5 цк)'!E774</f>
        <v>0</v>
      </c>
      <c r="F935" s="148">
        <f>'май (5 цк)'!F774</f>
        <v>0.01</v>
      </c>
      <c r="G935" s="148" t="str">
        <f>'май (5 цк)'!G774</f>
        <v>0</v>
      </c>
      <c r="H935" s="148" t="str">
        <f>'май (5 цк)'!H774</f>
        <v>0</v>
      </c>
      <c r="I935" s="148" t="str">
        <f>'май (5 цк)'!I774</f>
        <v>0</v>
      </c>
      <c r="J935" s="148" t="str">
        <f>'май (5 цк)'!J774</f>
        <v>0</v>
      </c>
      <c r="K935" s="148" t="str">
        <f>'май (5 цк)'!K774</f>
        <v>0</v>
      </c>
      <c r="L935" s="148" t="str">
        <f>'май (5 цк)'!L774</f>
        <v>0</v>
      </c>
      <c r="M935" s="148" t="str">
        <f>'май (5 цк)'!M774</f>
        <v>0</v>
      </c>
      <c r="N935" s="148" t="str">
        <f>'май (5 цк)'!N774</f>
        <v>0</v>
      </c>
      <c r="O935" s="148" t="str">
        <f>'май (5 цк)'!O774</f>
        <v>0</v>
      </c>
      <c r="P935" s="148" t="str">
        <f>'май (5 цк)'!P774</f>
        <v>0</v>
      </c>
      <c r="Q935" s="148">
        <f>'май (5 цк)'!Q774</f>
        <v>0.01</v>
      </c>
      <c r="R935" s="148" t="str">
        <f>'май (5 цк)'!R774</f>
        <v>0</v>
      </c>
      <c r="S935" s="148" t="str">
        <f>'май (5 цк)'!S774</f>
        <v>0</v>
      </c>
      <c r="T935" s="148" t="str">
        <f>'май (5 цк)'!T774</f>
        <v>0</v>
      </c>
      <c r="U935" s="148" t="str">
        <f>'май (5 цк)'!U774</f>
        <v>0</v>
      </c>
      <c r="V935" s="148">
        <f>'май (5 цк)'!V774</f>
        <v>0.01</v>
      </c>
      <c r="W935" s="148">
        <f>'май (5 цк)'!W774</f>
        <v>0.01</v>
      </c>
      <c r="X935" s="148" t="str">
        <f>'май (5 цк)'!X774</f>
        <v>0</v>
      </c>
      <c r="Y935" s="148">
        <f>'май (5 цк)'!Y774</f>
        <v>0.01</v>
      </c>
    </row>
    <row r="936" spans="1:25" s="62" customFormat="1" ht="18.75" customHeight="1" thickBot="1" x14ac:dyDescent="0.25">
      <c r="A936" s="112">
        <v>4</v>
      </c>
      <c r="B936" s="148" t="str">
        <f>'май (5 цк)'!B775</f>
        <v>0</v>
      </c>
      <c r="C936" s="148" t="str">
        <f>'май (5 цк)'!C775</f>
        <v>0</v>
      </c>
      <c r="D936" s="148" t="str">
        <f>'май (5 цк)'!D775</f>
        <v>0</v>
      </c>
      <c r="E936" s="148" t="str">
        <f>'май (5 цк)'!E775</f>
        <v>0</v>
      </c>
      <c r="F936" s="148">
        <f>'май (5 цк)'!F775</f>
        <v>0.01</v>
      </c>
      <c r="G936" s="148" t="str">
        <f>'май (5 цк)'!G775</f>
        <v>0</v>
      </c>
      <c r="H936" s="148">
        <f>'май (5 цк)'!H775</f>
        <v>0.01</v>
      </c>
      <c r="I936" s="148" t="str">
        <f>'май (5 цк)'!I775</f>
        <v>0</v>
      </c>
      <c r="J936" s="148" t="str">
        <f>'май (5 цк)'!J775</f>
        <v>0</v>
      </c>
      <c r="K936" s="148" t="str">
        <f>'май (5 цк)'!K775</f>
        <v>0</v>
      </c>
      <c r="L936" s="148" t="str">
        <f>'май (5 цк)'!L775</f>
        <v>0</v>
      </c>
      <c r="M936" s="148" t="str">
        <f>'май (5 цк)'!M775</f>
        <v>0</v>
      </c>
      <c r="N936" s="148">
        <f>'май (5 цк)'!N775</f>
        <v>0.01</v>
      </c>
      <c r="O936" s="148">
        <f>'май (5 цк)'!O775</f>
        <v>0.01</v>
      </c>
      <c r="P936" s="148">
        <f>'май (5 цк)'!P775</f>
        <v>12.44</v>
      </c>
      <c r="Q936" s="148">
        <f>'май (5 цк)'!Q775</f>
        <v>19.440000000000001</v>
      </c>
      <c r="R936" s="148" t="str">
        <f>'май (5 цк)'!R775</f>
        <v>0</v>
      </c>
      <c r="S936" s="148" t="str">
        <f>'май (5 цк)'!S775</f>
        <v>0</v>
      </c>
      <c r="T936" s="148" t="str">
        <f>'май (5 цк)'!T775</f>
        <v>0</v>
      </c>
      <c r="U936" s="148" t="str">
        <f>'май (5 цк)'!U775</f>
        <v>0</v>
      </c>
      <c r="V936" s="148" t="str">
        <f>'май (5 цк)'!V775</f>
        <v>0</v>
      </c>
      <c r="W936" s="148">
        <f>'май (5 цк)'!W775</f>
        <v>0.01</v>
      </c>
      <c r="X936" s="148">
        <f>'май (5 цк)'!X775</f>
        <v>0.01</v>
      </c>
      <c r="Y936" s="148">
        <f>'май (5 цк)'!Y775</f>
        <v>0.01</v>
      </c>
    </row>
    <row r="937" spans="1:25" s="62" customFormat="1" ht="18.75" customHeight="1" thickBot="1" x14ac:dyDescent="0.25">
      <c r="A937" s="109">
        <v>5</v>
      </c>
      <c r="B937" s="148" t="str">
        <f>'май (5 цк)'!B776</f>
        <v>0</v>
      </c>
      <c r="C937" s="148">
        <f>'май (5 цк)'!C776</f>
        <v>0.01</v>
      </c>
      <c r="D937" s="148" t="str">
        <f>'май (5 цк)'!D776</f>
        <v>0</v>
      </c>
      <c r="E937" s="148" t="str">
        <f>'май (5 цк)'!E776</f>
        <v>0</v>
      </c>
      <c r="F937" s="148" t="str">
        <f>'май (5 цк)'!F776</f>
        <v>0</v>
      </c>
      <c r="G937" s="148">
        <f>'май (5 цк)'!G776</f>
        <v>0.31</v>
      </c>
      <c r="H937" s="148" t="str">
        <f>'май (5 цк)'!H776</f>
        <v>0</v>
      </c>
      <c r="I937" s="148">
        <f>'май (5 цк)'!I776</f>
        <v>0.1</v>
      </c>
      <c r="J937" s="148" t="str">
        <f>'май (5 цк)'!J776</f>
        <v>0</v>
      </c>
      <c r="K937" s="148" t="str">
        <f>'май (5 цк)'!K776</f>
        <v>0</v>
      </c>
      <c r="L937" s="148" t="str">
        <f>'май (5 цк)'!L776</f>
        <v>0</v>
      </c>
      <c r="M937" s="148" t="str">
        <f>'май (5 цк)'!M776</f>
        <v>0</v>
      </c>
      <c r="N937" s="148">
        <f>'май (5 цк)'!N776</f>
        <v>23.6</v>
      </c>
      <c r="O937" s="148">
        <f>'май (5 цк)'!O776</f>
        <v>4.0599999999999996</v>
      </c>
      <c r="P937" s="148">
        <f>'май (5 цк)'!P776</f>
        <v>18.03</v>
      </c>
      <c r="Q937" s="148" t="str">
        <f>'май (5 цк)'!Q776</f>
        <v>0</v>
      </c>
      <c r="R937" s="148" t="str">
        <f>'май (5 цк)'!R776</f>
        <v>0</v>
      </c>
      <c r="S937" s="148">
        <f>'май (5 цк)'!S776</f>
        <v>23.9</v>
      </c>
      <c r="T937" s="148">
        <f>'май (5 цк)'!T776</f>
        <v>35.64</v>
      </c>
      <c r="U937" s="148" t="str">
        <f>'май (5 цк)'!U776</f>
        <v>0</v>
      </c>
      <c r="V937" s="148">
        <f>'май (5 цк)'!V776</f>
        <v>0.01</v>
      </c>
      <c r="W937" s="148" t="str">
        <f>'май (5 цк)'!W776</f>
        <v>0</v>
      </c>
      <c r="X937" s="148" t="str">
        <f>'май (5 цк)'!X776</f>
        <v>0</v>
      </c>
      <c r="Y937" s="148">
        <f>'май (5 цк)'!Y776</f>
        <v>23.24</v>
      </c>
    </row>
    <row r="938" spans="1:25" s="62" customFormat="1" ht="18.75" customHeight="1" thickBot="1" x14ac:dyDescent="0.25">
      <c r="A938" s="112">
        <v>6</v>
      </c>
      <c r="B938" s="148" t="str">
        <f>'май (5 цк)'!B777</f>
        <v>0</v>
      </c>
      <c r="C938" s="148" t="str">
        <f>'май (5 цк)'!C777</f>
        <v>0</v>
      </c>
      <c r="D938" s="148" t="str">
        <f>'май (5 цк)'!D777</f>
        <v>0</v>
      </c>
      <c r="E938" s="148" t="str">
        <f>'май (5 цк)'!E777</f>
        <v>0</v>
      </c>
      <c r="F938" s="148">
        <f>'май (5 цк)'!F777</f>
        <v>0.01</v>
      </c>
      <c r="G938" s="148">
        <f>'май (5 цк)'!G777</f>
        <v>0.71</v>
      </c>
      <c r="H938" s="148" t="str">
        <f>'май (5 цк)'!H777</f>
        <v>0</v>
      </c>
      <c r="I938" s="148" t="str">
        <f>'май (5 цк)'!I777</f>
        <v>0</v>
      </c>
      <c r="J938" s="148" t="str">
        <f>'май (5 цк)'!J777</f>
        <v>0</v>
      </c>
      <c r="K938" s="148" t="str">
        <f>'май (5 цк)'!K777</f>
        <v>0</v>
      </c>
      <c r="L938" s="148">
        <f>'май (5 цк)'!L777</f>
        <v>6.01</v>
      </c>
      <c r="M938" s="148">
        <f>'май (5 цк)'!M777</f>
        <v>8.98</v>
      </c>
      <c r="N938" s="148" t="str">
        <f>'май (5 цк)'!N777</f>
        <v>0</v>
      </c>
      <c r="O938" s="148" t="str">
        <f>'май (5 цк)'!O777</f>
        <v>0</v>
      </c>
      <c r="P938" s="148">
        <f>'май (5 цк)'!P777</f>
        <v>7.0000000000000007E-2</v>
      </c>
      <c r="Q938" s="148" t="str">
        <f>'май (5 цк)'!Q777</f>
        <v>0</v>
      </c>
      <c r="R938" s="148">
        <f>'май (5 цк)'!R777</f>
        <v>5.43</v>
      </c>
      <c r="S938" s="148">
        <f>'май (5 цк)'!S777</f>
        <v>4.04</v>
      </c>
      <c r="T938" s="148" t="str">
        <f>'май (5 цк)'!T777</f>
        <v>0</v>
      </c>
      <c r="U938" s="148" t="str">
        <f>'май (5 цк)'!U777</f>
        <v>0</v>
      </c>
      <c r="V938" s="148">
        <f>'май (5 цк)'!V777</f>
        <v>3.99</v>
      </c>
      <c r="W938" s="148">
        <f>'май (5 цк)'!W777</f>
        <v>12.88</v>
      </c>
      <c r="X938" s="148" t="str">
        <f>'май (5 цк)'!X777</f>
        <v>0</v>
      </c>
      <c r="Y938" s="148" t="str">
        <f>'май (5 цк)'!Y777</f>
        <v>0</v>
      </c>
    </row>
    <row r="939" spans="1:25" s="62" customFormat="1" ht="18.75" customHeight="1" thickBot="1" x14ac:dyDescent="0.25">
      <c r="A939" s="109">
        <v>7</v>
      </c>
      <c r="B939" s="148" t="str">
        <f>'май (5 цк)'!B778</f>
        <v>0</v>
      </c>
      <c r="C939" s="148" t="str">
        <f>'май (5 цк)'!C778</f>
        <v>0</v>
      </c>
      <c r="D939" s="148">
        <f>'май (5 цк)'!D778</f>
        <v>34.090000000000003</v>
      </c>
      <c r="E939" s="148">
        <f>'май (5 цк)'!E778</f>
        <v>22.2</v>
      </c>
      <c r="F939" s="148" t="str">
        <f>'май (5 цк)'!F778</f>
        <v>0</v>
      </c>
      <c r="G939" s="148">
        <f>'май (5 цк)'!G778</f>
        <v>12</v>
      </c>
      <c r="H939" s="148">
        <f>'май (5 цк)'!H778</f>
        <v>22.9</v>
      </c>
      <c r="I939" s="148">
        <f>'май (5 цк)'!I778</f>
        <v>40.549999999999997</v>
      </c>
      <c r="J939" s="148">
        <f>'май (5 цк)'!J778</f>
        <v>1.89</v>
      </c>
      <c r="K939" s="148">
        <f>'май (5 цк)'!K778</f>
        <v>14.11</v>
      </c>
      <c r="L939" s="148">
        <f>'май (5 цк)'!L778</f>
        <v>1.21</v>
      </c>
      <c r="M939" s="148" t="str">
        <f>'май (5 цк)'!M778</f>
        <v>0</v>
      </c>
      <c r="N939" s="148" t="str">
        <f>'май (5 цк)'!N778</f>
        <v>0</v>
      </c>
      <c r="O939" s="148">
        <f>'май (5 цк)'!O778</f>
        <v>22.66</v>
      </c>
      <c r="P939" s="148">
        <f>'май (5 цк)'!P778</f>
        <v>45.55</v>
      </c>
      <c r="Q939" s="148">
        <f>'май (5 цк)'!Q778</f>
        <v>30.28</v>
      </c>
      <c r="R939" s="148">
        <f>'май (5 цк)'!R778</f>
        <v>24.5</v>
      </c>
      <c r="S939" s="148">
        <f>'май (5 цк)'!S778</f>
        <v>76.78</v>
      </c>
      <c r="T939" s="148">
        <f>'май (5 цк)'!T778</f>
        <v>37.770000000000003</v>
      </c>
      <c r="U939" s="148" t="str">
        <f>'май (5 цк)'!U778</f>
        <v>0</v>
      </c>
      <c r="V939" s="148">
        <f>'май (5 цк)'!V778</f>
        <v>28.99</v>
      </c>
      <c r="W939" s="148">
        <f>'май (5 цк)'!W778</f>
        <v>10.18</v>
      </c>
      <c r="X939" s="148">
        <f>'май (5 цк)'!X778</f>
        <v>11.21</v>
      </c>
      <c r="Y939" s="148">
        <f>'май (5 цк)'!Y778</f>
        <v>31.37</v>
      </c>
    </row>
    <row r="940" spans="1:25" s="62" customFormat="1" ht="18.75" customHeight="1" thickBot="1" x14ac:dyDescent="0.25">
      <c r="A940" s="112">
        <v>8</v>
      </c>
      <c r="B940" s="148" t="str">
        <f>'май (5 цк)'!B779</f>
        <v>0</v>
      </c>
      <c r="C940" s="148" t="str">
        <f>'май (5 цк)'!C779</f>
        <v>0</v>
      </c>
      <c r="D940" s="148" t="str">
        <f>'май (5 цк)'!D779</f>
        <v>0</v>
      </c>
      <c r="E940" s="148" t="str">
        <f>'май (5 цк)'!E779</f>
        <v>0</v>
      </c>
      <c r="F940" s="148" t="str">
        <f>'май (5 цк)'!F779</f>
        <v>0</v>
      </c>
      <c r="G940" s="148" t="str">
        <f>'май (5 цк)'!G779</f>
        <v>0</v>
      </c>
      <c r="H940" s="148">
        <f>'май (5 цк)'!H779</f>
        <v>0.01</v>
      </c>
      <c r="I940" s="148">
        <f>'май (5 цк)'!I779</f>
        <v>0.01</v>
      </c>
      <c r="J940" s="148" t="str">
        <f>'май (5 цк)'!J779</f>
        <v>0</v>
      </c>
      <c r="K940" s="148" t="str">
        <f>'май (5 цк)'!K779</f>
        <v>0</v>
      </c>
      <c r="L940" s="148" t="str">
        <f>'май (5 цк)'!L779</f>
        <v>0</v>
      </c>
      <c r="M940" s="148" t="str">
        <f>'май (5 цк)'!M779</f>
        <v>0</v>
      </c>
      <c r="N940" s="148" t="str">
        <f>'май (5 цк)'!N779</f>
        <v>0</v>
      </c>
      <c r="O940" s="148" t="str">
        <f>'май (5 цк)'!O779</f>
        <v>0</v>
      </c>
      <c r="P940" s="148" t="str">
        <f>'май (5 цк)'!P779</f>
        <v>0</v>
      </c>
      <c r="Q940" s="148" t="str">
        <f>'май (5 цк)'!Q779</f>
        <v>0</v>
      </c>
      <c r="R940" s="148" t="str">
        <f>'май (5 цк)'!R779</f>
        <v>0</v>
      </c>
      <c r="S940" s="148" t="str">
        <f>'май (5 цк)'!S779</f>
        <v>0</v>
      </c>
      <c r="T940" s="148" t="str">
        <f>'май (5 цк)'!T779</f>
        <v>0</v>
      </c>
      <c r="U940" s="148" t="str">
        <f>'май (5 цк)'!U779</f>
        <v>0</v>
      </c>
      <c r="V940" s="148" t="str">
        <f>'май (5 цк)'!V779</f>
        <v>0</v>
      </c>
      <c r="W940" s="148" t="str">
        <f>'май (5 цк)'!W779</f>
        <v>0</v>
      </c>
      <c r="X940" s="148" t="str">
        <f>'май (5 цк)'!X779</f>
        <v>0</v>
      </c>
      <c r="Y940" s="148" t="str">
        <f>'май (5 цк)'!Y779</f>
        <v>0</v>
      </c>
    </row>
    <row r="941" spans="1:25" s="62" customFormat="1" ht="18.75" customHeight="1" thickBot="1" x14ac:dyDescent="0.25">
      <c r="A941" s="109">
        <v>9</v>
      </c>
      <c r="B941" s="148">
        <f>'май (5 цк)'!B780</f>
        <v>0.01</v>
      </c>
      <c r="C941" s="148">
        <f>'май (5 цк)'!C780</f>
        <v>16.75</v>
      </c>
      <c r="D941" s="148">
        <f>'май (5 цк)'!D780</f>
        <v>0.01</v>
      </c>
      <c r="E941" s="148" t="str">
        <f>'май (5 цк)'!E780</f>
        <v>0</v>
      </c>
      <c r="F941" s="148" t="str">
        <f>'май (5 цк)'!F780</f>
        <v>0</v>
      </c>
      <c r="G941" s="148">
        <f>'май (5 цк)'!G780</f>
        <v>1.45</v>
      </c>
      <c r="H941" s="148">
        <f>'май (5 цк)'!H780</f>
        <v>12.9</v>
      </c>
      <c r="I941" s="148">
        <f>'май (5 цк)'!I780</f>
        <v>1.44</v>
      </c>
      <c r="J941" s="148">
        <f>'май (5 цк)'!J780</f>
        <v>5.01</v>
      </c>
      <c r="K941" s="148">
        <f>'май (5 цк)'!K780</f>
        <v>2.48</v>
      </c>
      <c r="L941" s="148" t="str">
        <f>'май (5 цк)'!L780</f>
        <v>0</v>
      </c>
      <c r="M941" s="148" t="str">
        <f>'май (5 цк)'!M780</f>
        <v>0</v>
      </c>
      <c r="N941" s="148" t="str">
        <f>'май (5 цк)'!N780</f>
        <v>0</v>
      </c>
      <c r="O941" s="148" t="str">
        <f>'май (5 цк)'!O780</f>
        <v>0</v>
      </c>
      <c r="P941" s="148" t="str">
        <f>'май (5 цк)'!P780</f>
        <v>0</v>
      </c>
      <c r="Q941" s="148" t="str">
        <f>'май (5 цк)'!Q780</f>
        <v>0</v>
      </c>
      <c r="R941" s="148" t="str">
        <f>'май (5 цк)'!R780</f>
        <v>0</v>
      </c>
      <c r="S941" s="148" t="str">
        <f>'май (5 цк)'!S780</f>
        <v>0</v>
      </c>
      <c r="T941" s="148" t="str">
        <f>'май (5 цк)'!T780</f>
        <v>0</v>
      </c>
      <c r="U941" s="148" t="str">
        <f>'май (5 цк)'!U780</f>
        <v>0</v>
      </c>
      <c r="V941" s="148" t="str">
        <f>'май (5 цк)'!V780</f>
        <v>0</v>
      </c>
      <c r="W941" s="148" t="str">
        <f>'май (5 цк)'!W780</f>
        <v>0</v>
      </c>
      <c r="X941" s="148">
        <f>'май (5 цк)'!X780</f>
        <v>0.01</v>
      </c>
      <c r="Y941" s="148" t="str">
        <f>'май (5 цк)'!Y780</f>
        <v>0</v>
      </c>
    </row>
    <row r="942" spans="1:25" s="62" customFormat="1" ht="18.75" customHeight="1" thickBot="1" x14ac:dyDescent="0.25">
      <c r="A942" s="112">
        <v>10</v>
      </c>
      <c r="B942" s="148" t="str">
        <f>'май (5 цк)'!B781</f>
        <v>0</v>
      </c>
      <c r="C942" s="148" t="str">
        <f>'май (5 цк)'!C781</f>
        <v>0</v>
      </c>
      <c r="D942" s="148">
        <f>'май (5 цк)'!D781</f>
        <v>0.01</v>
      </c>
      <c r="E942" s="148" t="str">
        <f>'май (5 цк)'!E781</f>
        <v>0</v>
      </c>
      <c r="F942" s="148" t="str">
        <f>'май (5 цк)'!F781</f>
        <v>0</v>
      </c>
      <c r="G942" s="148" t="str">
        <f>'май (5 цк)'!G781</f>
        <v>0</v>
      </c>
      <c r="H942" s="148" t="str">
        <f>'май (5 цк)'!H781</f>
        <v>0</v>
      </c>
      <c r="I942" s="148" t="str">
        <f>'май (5 цк)'!I781</f>
        <v>0</v>
      </c>
      <c r="J942" s="148" t="str">
        <f>'май (5 цк)'!J781</f>
        <v>0</v>
      </c>
      <c r="K942" s="148" t="str">
        <f>'май (5 цк)'!K781</f>
        <v>0</v>
      </c>
      <c r="L942" s="148">
        <f>'май (5 цк)'!L781</f>
        <v>0.01</v>
      </c>
      <c r="M942" s="148">
        <f>'май (5 цк)'!M781</f>
        <v>0.01</v>
      </c>
      <c r="N942" s="148" t="str">
        <f>'май (5 цк)'!N781</f>
        <v>0</v>
      </c>
      <c r="O942" s="148" t="str">
        <f>'май (5 цк)'!O781</f>
        <v>0</v>
      </c>
      <c r="P942" s="148" t="str">
        <f>'май (5 цк)'!P781</f>
        <v>0</v>
      </c>
      <c r="Q942" s="148">
        <f>'май (5 цк)'!Q781</f>
        <v>0.01</v>
      </c>
      <c r="R942" s="148" t="str">
        <f>'май (5 цк)'!R781</f>
        <v>0</v>
      </c>
      <c r="S942" s="148" t="str">
        <f>'май (5 цк)'!S781</f>
        <v>0</v>
      </c>
      <c r="T942" s="148" t="str">
        <f>'май (5 цк)'!T781</f>
        <v>0</v>
      </c>
      <c r="U942" s="148" t="str">
        <f>'май (5 цк)'!U781</f>
        <v>0</v>
      </c>
      <c r="V942" s="148" t="str">
        <f>'май (5 цк)'!V781</f>
        <v>0</v>
      </c>
      <c r="W942" s="148" t="str">
        <f>'май (5 цк)'!W781</f>
        <v>0</v>
      </c>
      <c r="X942" s="148" t="str">
        <f>'май (5 цк)'!X781</f>
        <v>0</v>
      </c>
      <c r="Y942" s="148" t="str">
        <f>'май (5 цк)'!Y781</f>
        <v>0</v>
      </c>
    </row>
    <row r="943" spans="1:25" s="62" customFormat="1" ht="18.75" customHeight="1" thickBot="1" x14ac:dyDescent="0.25">
      <c r="A943" s="109">
        <v>11</v>
      </c>
      <c r="B943" s="148" t="str">
        <f>'май (5 цк)'!B782</f>
        <v>0</v>
      </c>
      <c r="C943" s="148" t="str">
        <f>'май (5 цк)'!C782</f>
        <v>0</v>
      </c>
      <c r="D943" s="148">
        <f>'май (5 цк)'!D782</f>
        <v>0.01</v>
      </c>
      <c r="E943" s="148">
        <f>'май (5 цк)'!E782</f>
        <v>0.01</v>
      </c>
      <c r="F943" s="148" t="str">
        <f>'май (5 цк)'!F782</f>
        <v>0</v>
      </c>
      <c r="G943" s="148" t="str">
        <f>'май (5 цк)'!G782</f>
        <v>0</v>
      </c>
      <c r="H943" s="148" t="str">
        <f>'май (5 цк)'!H782</f>
        <v>0</v>
      </c>
      <c r="I943" s="148" t="str">
        <f>'май (5 цк)'!I782</f>
        <v>0</v>
      </c>
      <c r="J943" s="148" t="str">
        <f>'май (5 цк)'!J782</f>
        <v>0</v>
      </c>
      <c r="K943" s="148" t="str">
        <f>'май (5 цк)'!K782</f>
        <v>0</v>
      </c>
      <c r="L943" s="148" t="str">
        <f>'май (5 цк)'!L782</f>
        <v>0</v>
      </c>
      <c r="M943" s="148" t="str">
        <f>'май (5 цк)'!M782</f>
        <v>0</v>
      </c>
      <c r="N943" s="148" t="str">
        <f>'май (5 цк)'!N782</f>
        <v>0</v>
      </c>
      <c r="O943" s="148" t="str">
        <f>'май (5 цк)'!O782</f>
        <v>0</v>
      </c>
      <c r="P943" s="148" t="str">
        <f>'май (5 цк)'!P782</f>
        <v>0</v>
      </c>
      <c r="Q943" s="148" t="str">
        <f>'май (5 цк)'!Q782</f>
        <v>0</v>
      </c>
      <c r="R943" s="148" t="str">
        <f>'май (5 цк)'!R782</f>
        <v>0</v>
      </c>
      <c r="S943" s="148" t="str">
        <f>'май (5 цк)'!S782</f>
        <v>0</v>
      </c>
      <c r="T943" s="148" t="str">
        <f>'май (5 цк)'!T782</f>
        <v>0</v>
      </c>
      <c r="U943" s="148">
        <f>'май (5 цк)'!U782</f>
        <v>0.01</v>
      </c>
      <c r="V943" s="148">
        <f>'май (5 цк)'!V782</f>
        <v>0.01</v>
      </c>
      <c r="W943" s="148" t="str">
        <f>'май (5 цк)'!W782</f>
        <v>0</v>
      </c>
      <c r="X943" s="148" t="str">
        <f>'май (5 цк)'!X782</f>
        <v>0</v>
      </c>
      <c r="Y943" s="148" t="str">
        <f>'май (5 цк)'!Y782</f>
        <v>0</v>
      </c>
    </row>
    <row r="944" spans="1:25" s="62" customFormat="1" ht="18.75" customHeight="1" thickBot="1" x14ac:dyDescent="0.25">
      <c r="A944" s="112">
        <v>12</v>
      </c>
      <c r="B944" s="148" t="str">
        <f>'май (5 цк)'!B783</f>
        <v>0</v>
      </c>
      <c r="C944" s="148" t="str">
        <f>'май (5 цк)'!C783</f>
        <v>0</v>
      </c>
      <c r="D944" s="148" t="str">
        <f>'май (5 цк)'!D783</f>
        <v>0</v>
      </c>
      <c r="E944" s="148" t="str">
        <f>'май (5 цк)'!E783</f>
        <v>0</v>
      </c>
      <c r="F944" s="148" t="str">
        <f>'май (5 цк)'!F783</f>
        <v>0</v>
      </c>
      <c r="G944" s="148" t="str">
        <f>'май (5 цк)'!G783</f>
        <v>0</v>
      </c>
      <c r="H944" s="148" t="str">
        <f>'май (5 цк)'!H783</f>
        <v>0</v>
      </c>
      <c r="I944" s="148" t="str">
        <f>'май (5 цк)'!I783</f>
        <v>0</v>
      </c>
      <c r="J944" s="148" t="str">
        <f>'май (5 цк)'!J783</f>
        <v>0</v>
      </c>
      <c r="K944" s="148" t="str">
        <f>'май (5 цк)'!K783</f>
        <v>0</v>
      </c>
      <c r="L944" s="148" t="str">
        <f>'май (5 цк)'!L783</f>
        <v>0</v>
      </c>
      <c r="M944" s="148">
        <f>'май (5 цк)'!M783</f>
        <v>0.01</v>
      </c>
      <c r="N944" s="148" t="str">
        <f>'май (5 цк)'!N783</f>
        <v>0</v>
      </c>
      <c r="O944" s="148" t="str">
        <f>'май (5 цк)'!O783</f>
        <v>0</v>
      </c>
      <c r="P944" s="148" t="str">
        <f>'май (5 цк)'!P783</f>
        <v>0</v>
      </c>
      <c r="Q944" s="148" t="str">
        <f>'май (5 цк)'!Q783</f>
        <v>0</v>
      </c>
      <c r="R944" s="148" t="str">
        <f>'май (5 цк)'!R783</f>
        <v>0</v>
      </c>
      <c r="S944" s="148" t="str">
        <f>'май (5 цк)'!S783</f>
        <v>0</v>
      </c>
      <c r="T944" s="148" t="str">
        <f>'май (5 цк)'!T783</f>
        <v>0</v>
      </c>
      <c r="U944" s="148" t="str">
        <f>'май (5 цк)'!U783</f>
        <v>0</v>
      </c>
      <c r="V944" s="148" t="str">
        <f>'май (5 цк)'!V783</f>
        <v>0</v>
      </c>
      <c r="W944" s="148" t="str">
        <f>'май (5 цк)'!W783</f>
        <v>0</v>
      </c>
      <c r="X944" s="148" t="str">
        <f>'май (5 цк)'!X783</f>
        <v>0</v>
      </c>
      <c r="Y944" s="148" t="str">
        <f>'май (5 цк)'!Y783</f>
        <v>0</v>
      </c>
    </row>
    <row r="945" spans="1:25" s="62" customFormat="1" ht="18.75" customHeight="1" thickBot="1" x14ac:dyDescent="0.25">
      <c r="A945" s="109">
        <v>13</v>
      </c>
      <c r="B945" s="148" t="str">
        <f>'май (5 цк)'!B784</f>
        <v>0</v>
      </c>
      <c r="C945" s="148" t="str">
        <f>'май (5 цк)'!C784</f>
        <v>0</v>
      </c>
      <c r="D945" s="148" t="str">
        <f>'май (5 цк)'!D784</f>
        <v>0</v>
      </c>
      <c r="E945" s="148" t="str">
        <f>'май (5 цк)'!E784</f>
        <v>0</v>
      </c>
      <c r="F945" s="148" t="str">
        <f>'май (5 цк)'!F784</f>
        <v>0</v>
      </c>
      <c r="G945" s="148" t="str">
        <f>'май (5 цк)'!G784</f>
        <v>0</v>
      </c>
      <c r="H945" s="148">
        <f>'май (5 цк)'!H784</f>
        <v>0.01</v>
      </c>
      <c r="I945" s="148" t="str">
        <f>'май (5 цк)'!I784</f>
        <v>0</v>
      </c>
      <c r="J945" s="148" t="str">
        <f>'май (5 цк)'!J784</f>
        <v>0</v>
      </c>
      <c r="K945" s="148" t="str">
        <f>'май (5 цк)'!K784</f>
        <v>0</v>
      </c>
      <c r="L945" s="148" t="str">
        <f>'май (5 цк)'!L784</f>
        <v>0</v>
      </c>
      <c r="M945" s="148" t="str">
        <f>'май (5 цк)'!M784</f>
        <v>0</v>
      </c>
      <c r="N945" s="148" t="str">
        <f>'май (5 цк)'!N784</f>
        <v>0</v>
      </c>
      <c r="O945" s="148" t="str">
        <f>'май (5 цк)'!O784</f>
        <v>0</v>
      </c>
      <c r="P945" s="148" t="str">
        <f>'май (5 цк)'!P784</f>
        <v>0</v>
      </c>
      <c r="Q945" s="148" t="str">
        <f>'май (5 цк)'!Q784</f>
        <v>0</v>
      </c>
      <c r="R945" s="148" t="str">
        <f>'май (5 цк)'!R784</f>
        <v>0</v>
      </c>
      <c r="S945" s="148" t="str">
        <f>'май (5 цк)'!S784</f>
        <v>0</v>
      </c>
      <c r="T945" s="148">
        <f>'май (5 цк)'!T784</f>
        <v>0.01</v>
      </c>
      <c r="U945" s="148" t="str">
        <f>'май (5 цк)'!U784</f>
        <v>0</v>
      </c>
      <c r="V945" s="148" t="str">
        <f>'май (5 цк)'!V784</f>
        <v>0</v>
      </c>
      <c r="W945" s="148" t="str">
        <f>'май (5 цк)'!W784</f>
        <v>0</v>
      </c>
      <c r="X945" s="148" t="str">
        <f>'май (5 цк)'!X784</f>
        <v>0</v>
      </c>
      <c r="Y945" s="148" t="str">
        <f>'май (5 цк)'!Y784</f>
        <v>0</v>
      </c>
    </row>
    <row r="946" spans="1:25" s="62" customFormat="1" ht="18.75" customHeight="1" thickBot="1" x14ac:dyDescent="0.25">
      <c r="A946" s="130">
        <v>14</v>
      </c>
      <c r="B946" s="148" t="str">
        <f>'май (5 цк)'!B785</f>
        <v>0</v>
      </c>
      <c r="C946" s="148" t="str">
        <f>'май (5 цк)'!C785</f>
        <v>0</v>
      </c>
      <c r="D946" s="148" t="str">
        <f>'май (5 цк)'!D785</f>
        <v>0</v>
      </c>
      <c r="E946" s="148" t="str">
        <f>'май (5 цк)'!E785</f>
        <v>0</v>
      </c>
      <c r="F946" s="148" t="str">
        <f>'май (5 цк)'!F785</f>
        <v>0</v>
      </c>
      <c r="G946" s="148" t="str">
        <f>'май (5 цк)'!G785</f>
        <v>0</v>
      </c>
      <c r="H946" s="148">
        <f>'май (5 цк)'!H785</f>
        <v>0.01</v>
      </c>
      <c r="I946" s="148">
        <f>'май (5 цк)'!I785</f>
        <v>0.01</v>
      </c>
      <c r="J946" s="148" t="str">
        <f>'май (5 цк)'!J785</f>
        <v>0</v>
      </c>
      <c r="K946" s="148" t="str">
        <f>'май (5 цк)'!K785</f>
        <v>0</v>
      </c>
      <c r="L946" s="148" t="str">
        <f>'май (5 цк)'!L785</f>
        <v>0</v>
      </c>
      <c r="M946" s="148" t="str">
        <f>'май (5 цк)'!M785</f>
        <v>0</v>
      </c>
      <c r="N946" s="148" t="str">
        <f>'май (5 цк)'!N785</f>
        <v>0</v>
      </c>
      <c r="O946" s="148" t="str">
        <f>'май (5 цк)'!O785</f>
        <v>0</v>
      </c>
      <c r="P946" s="148" t="str">
        <f>'май (5 цк)'!P785</f>
        <v>0</v>
      </c>
      <c r="Q946" s="148" t="str">
        <f>'май (5 цк)'!Q785</f>
        <v>0</v>
      </c>
      <c r="R946" s="148" t="str">
        <f>'май (5 цк)'!R785</f>
        <v>0</v>
      </c>
      <c r="S946" s="148" t="str">
        <f>'май (5 цк)'!S785</f>
        <v>0</v>
      </c>
      <c r="T946" s="148" t="str">
        <f>'май (5 цк)'!T785</f>
        <v>0</v>
      </c>
      <c r="U946" s="148" t="str">
        <f>'май (5 цк)'!U785</f>
        <v>0</v>
      </c>
      <c r="V946" s="148" t="str">
        <f>'май (5 цк)'!V785</f>
        <v>0</v>
      </c>
      <c r="W946" s="148" t="str">
        <f>'май (5 цк)'!W785</f>
        <v>0</v>
      </c>
      <c r="X946" s="148" t="str">
        <f>'май (5 цк)'!X785</f>
        <v>0</v>
      </c>
      <c r="Y946" s="148" t="str">
        <f>'май (5 цк)'!Y785</f>
        <v>0</v>
      </c>
    </row>
    <row r="947" spans="1:25" s="62" customFormat="1" ht="18.75" customHeight="1" thickBot="1" x14ac:dyDescent="0.25">
      <c r="A947" s="110">
        <v>15</v>
      </c>
      <c r="B947" s="148" t="str">
        <f>'май (5 цк)'!B786</f>
        <v>0</v>
      </c>
      <c r="C947" s="148" t="str">
        <f>'май (5 цк)'!C786</f>
        <v>0</v>
      </c>
      <c r="D947" s="148" t="str">
        <f>'май (5 цк)'!D786</f>
        <v>0</v>
      </c>
      <c r="E947" s="148" t="str">
        <f>'май (5 цк)'!E786</f>
        <v>0</v>
      </c>
      <c r="F947" s="148" t="str">
        <f>'май (5 цк)'!F786</f>
        <v>0</v>
      </c>
      <c r="G947" s="148">
        <f>'май (5 цк)'!G786</f>
        <v>0.01</v>
      </c>
      <c r="H947" s="148">
        <f>'май (5 цк)'!H786</f>
        <v>0.01</v>
      </c>
      <c r="I947" s="148">
        <f>'май (5 цк)'!I786</f>
        <v>0.01</v>
      </c>
      <c r="J947" s="148" t="str">
        <f>'май (5 цк)'!J786</f>
        <v>0</v>
      </c>
      <c r="K947" s="148" t="str">
        <f>'май (5 цк)'!K786</f>
        <v>0</v>
      </c>
      <c r="L947" s="148" t="str">
        <f>'май (5 цк)'!L786</f>
        <v>0</v>
      </c>
      <c r="M947" s="148" t="str">
        <f>'май (5 цк)'!M786</f>
        <v>0</v>
      </c>
      <c r="N947" s="148" t="str">
        <f>'май (5 цк)'!N786</f>
        <v>0</v>
      </c>
      <c r="O947" s="148" t="str">
        <f>'май (5 цк)'!O786</f>
        <v>0</v>
      </c>
      <c r="P947" s="148" t="str">
        <f>'май (5 цк)'!P786</f>
        <v>0</v>
      </c>
      <c r="Q947" s="148" t="str">
        <f>'май (5 цк)'!Q786</f>
        <v>0</v>
      </c>
      <c r="R947" s="148" t="str">
        <f>'май (5 цк)'!R786</f>
        <v>0</v>
      </c>
      <c r="S947" s="148" t="str">
        <f>'май (5 цк)'!S786</f>
        <v>0</v>
      </c>
      <c r="T947" s="148">
        <f>'май (5 цк)'!T786</f>
        <v>0.01</v>
      </c>
      <c r="U947" s="148" t="str">
        <f>'май (5 цк)'!U786</f>
        <v>0</v>
      </c>
      <c r="V947" s="148" t="str">
        <f>'май (5 цк)'!V786</f>
        <v>0</v>
      </c>
      <c r="W947" s="148" t="str">
        <f>'май (5 цк)'!W786</f>
        <v>0</v>
      </c>
      <c r="X947" s="148" t="str">
        <f>'май (5 цк)'!X786</f>
        <v>0</v>
      </c>
      <c r="Y947" s="148" t="str">
        <f>'май (5 цк)'!Y786</f>
        <v>0</v>
      </c>
    </row>
    <row r="948" spans="1:25" s="62" customFormat="1" ht="18.75" customHeight="1" thickBot="1" x14ac:dyDescent="0.25">
      <c r="A948" s="112">
        <v>16</v>
      </c>
      <c r="B948" s="148" t="str">
        <f>'май (5 цк)'!B787</f>
        <v>0</v>
      </c>
      <c r="C948" s="148" t="str">
        <f>'май (5 цк)'!C787</f>
        <v>0</v>
      </c>
      <c r="D948" s="148" t="str">
        <f>'май (5 цк)'!D787</f>
        <v>0</v>
      </c>
      <c r="E948" s="148" t="str">
        <f>'май (5 цк)'!E787</f>
        <v>0</v>
      </c>
      <c r="F948" s="148">
        <f>'май (5 цк)'!F787</f>
        <v>3.29</v>
      </c>
      <c r="G948" s="148" t="str">
        <f>'май (5 цк)'!G787</f>
        <v>0</v>
      </c>
      <c r="H948" s="148">
        <f>'май (5 цк)'!H787</f>
        <v>0.01</v>
      </c>
      <c r="I948" s="148">
        <f>'май (5 цк)'!I787</f>
        <v>0.01</v>
      </c>
      <c r="J948" s="148" t="str">
        <f>'май (5 цк)'!J787</f>
        <v>0</v>
      </c>
      <c r="K948" s="148" t="str">
        <f>'май (5 цк)'!K787</f>
        <v>0</v>
      </c>
      <c r="L948" s="148" t="str">
        <f>'май (5 цк)'!L787</f>
        <v>0</v>
      </c>
      <c r="M948" s="148" t="str">
        <f>'май (5 цк)'!M787</f>
        <v>0</v>
      </c>
      <c r="N948" s="148" t="str">
        <f>'май (5 цк)'!N787</f>
        <v>0</v>
      </c>
      <c r="O948" s="148" t="str">
        <f>'май (5 цк)'!O787</f>
        <v>0</v>
      </c>
      <c r="P948" s="148" t="str">
        <f>'май (5 цк)'!P787</f>
        <v>0</v>
      </c>
      <c r="Q948" s="148" t="str">
        <f>'май (5 цк)'!Q787</f>
        <v>0</v>
      </c>
      <c r="R948" s="148" t="str">
        <f>'май (5 цк)'!R787</f>
        <v>0</v>
      </c>
      <c r="S948" s="148" t="str">
        <f>'май (5 цк)'!S787</f>
        <v>0</v>
      </c>
      <c r="T948" s="148" t="str">
        <f>'май (5 цк)'!T787</f>
        <v>0</v>
      </c>
      <c r="U948" s="148" t="str">
        <f>'май (5 цк)'!U787</f>
        <v>0</v>
      </c>
      <c r="V948" s="148" t="str">
        <f>'май (5 цк)'!V787</f>
        <v>0</v>
      </c>
      <c r="W948" s="148" t="str">
        <f>'май (5 цк)'!W787</f>
        <v>0</v>
      </c>
      <c r="X948" s="148" t="str">
        <f>'май (5 цк)'!X787</f>
        <v>0</v>
      </c>
      <c r="Y948" s="148" t="str">
        <f>'май (5 цк)'!Y787</f>
        <v>0</v>
      </c>
    </row>
    <row r="949" spans="1:25" s="62" customFormat="1" ht="18.75" customHeight="1" thickBot="1" x14ac:dyDescent="0.25">
      <c r="A949" s="109">
        <v>17</v>
      </c>
      <c r="B949" s="148" t="str">
        <f>'май (5 цк)'!B788</f>
        <v>0</v>
      </c>
      <c r="C949" s="148" t="str">
        <f>'май (5 цк)'!C788</f>
        <v>0</v>
      </c>
      <c r="D949" s="148" t="str">
        <f>'май (5 цк)'!D788</f>
        <v>0</v>
      </c>
      <c r="E949" s="148" t="str">
        <f>'май (5 цк)'!E788</f>
        <v>0</v>
      </c>
      <c r="F949" s="148" t="str">
        <f>'май (5 цк)'!F788</f>
        <v>0</v>
      </c>
      <c r="G949" s="148" t="str">
        <f>'май (5 цк)'!G788</f>
        <v>0</v>
      </c>
      <c r="H949" s="148">
        <f>'май (5 цк)'!H788</f>
        <v>0.01</v>
      </c>
      <c r="I949" s="148" t="str">
        <f>'май (5 цк)'!I788</f>
        <v>0</v>
      </c>
      <c r="J949" s="148" t="str">
        <f>'май (5 цк)'!J788</f>
        <v>0</v>
      </c>
      <c r="K949" s="148" t="str">
        <f>'май (5 цк)'!K788</f>
        <v>0</v>
      </c>
      <c r="L949" s="148" t="str">
        <f>'май (5 цк)'!L788</f>
        <v>0</v>
      </c>
      <c r="M949" s="148" t="str">
        <f>'май (5 цк)'!M788</f>
        <v>0</v>
      </c>
      <c r="N949" s="148" t="str">
        <f>'май (5 цк)'!N788</f>
        <v>0</v>
      </c>
      <c r="O949" s="148" t="str">
        <f>'май (5 цк)'!O788</f>
        <v>0</v>
      </c>
      <c r="P949" s="148" t="str">
        <f>'май (5 цк)'!P788</f>
        <v>0</v>
      </c>
      <c r="Q949" s="148" t="str">
        <f>'май (5 цк)'!Q788</f>
        <v>0</v>
      </c>
      <c r="R949" s="148" t="str">
        <f>'май (5 цк)'!R788</f>
        <v>0</v>
      </c>
      <c r="S949" s="148" t="str">
        <f>'май (5 цк)'!S788</f>
        <v>0</v>
      </c>
      <c r="T949" s="148" t="str">
        <f>'май (5 цк)'!T788</f>
        <v>0</v>
      </c>
      <c r="U949" s="148" t="str">
        <f>'май (5 цк)'!U788</f>
        <v>0</v>
      </c>
      <c r="V949" s="148" t="str">
        <f>'май (5 цк)'!V788</f>
        <v>0</v>
      </c>
      <c r="W949" s="148" t="str">
        <f>'май (5 цк)'!W788</f>
        <v>0</v>
      </c>
      <c r="X949" s="148" t="str">
        <f>'май (5 цк)'!X788</f>
        <v>0</v>
      </c>
      <c r="Y949" s="148" t="str">
        <f>'май (5 цк)'!Y788</f>
        <v>0</v>
      </c>
    </row>
    <row r="950" spans="1:25" s="62" customFormat="1" ht="18.75" customHeight="1" thickBot="1" x14ac:dyDescent="0.25">
      <c r="A950" s="110">
        <v>18</v>
      </c>
      <c r="B950" s="148">
        <f>'май (5 цк)'!B789</f>
        <v>0.01</v>
      </c>
      <c r="C950" s="148" t="str">
        <f>'май (5 цк)'!C789</f>
        <v>0</v>
      </c>
      <c r="D950" s="148" t="str">
        <f>'май (5 цк)'!D789</f>
        <v>0</v>
      </c>
      <c r="E950" s="148" t="str">
        <f>'май (5 цк)'!E789</f>
        <v>0</v>
      </c>
      <c r="F950" s="148" t="str">
        <f>'май (5 цк)'!F789</f>
        <v>0</v>
      </c>
      <c r="G950" s="148" t="str">
        <f>'май (5 цк)'!G789</f>
        <v>0</v>
      </c>
      <c r="H950" s="148" t="str">
        <f>'май (5 цк)'!H789</f>
        <v>0</v>
      </c>
      <c r="I950" s="148" t="str">
        <f>'май (5 цк)'!I789</f>
        <v>0</v>
      </c>
      <c r="J950" s="148" t="str">
        <f>'май (5 цк)'!J789</f>
        <v>0</v>
      </c>
      <c r="K950" s="148" t="str">
        <f>'май (5 цк)'!K789</f>
        <v>0</v>
      </c>
      <c r="L950" s="148" t="str">
        <f>'май (5 цк)'!L789</f>
        <v>0</v>
      </c>
      <c r="M950" s="148" t="str">
        <f>'май (5 цк)'!M789</f>
        <v>0</v>
      </c>
      <c r="N950" s="148" t="str">
        <f>'май (5 цк)'!N789</f>
        <v>0</v>
      </c>
      <c r="O950" s="148" t="str">
        <f>'май (5 цк)'!O789</f>
        <v>0</v>
      </c>
      <c r="P950" s="148">
        <f>'май (5 цк)'!P789</f>
        <v>3.34</v>
      </c>
      <c r="Q950" s="148" t="str">
        <f>'май (5 цк)'!Q789</f>
        <v>0</v>
      </c>
      <c r="R950" s="148" t="str">
        <f>'май (5 цк)'!R789</f>
        <v>0</v>
      </c>
      <c r="S950" s="148" t="str">
        <f>'май (5 цк)'!S789</f>
        <v>0</v>
      </c>
      <c r="T950" s="148" t="str">
        <f>'май (5 цк)'!T789</f>
        <v>0</v>
      </c>
      <c r="U950" s="148">
        <f>'май (5 цк)'!U789</f>
        <v>13.39</v>
      </c>
      <c r="V950" s="148">
        <f>'май (5 цк)'!V789</f>
        <v>0.01</v>
      </c>
      <c r="W950" s="148">
        <f>'май (5 цк)'!W789</f>
        <v>3.92</v>
      </c>
      <c r="X950" s="148">
        <f>'май (5 цк)'!X789</f>
        <v>4.32</v>
      </c>
      <c r="Y950" s="148">
        <f>'май (5 цк)'!Y789</f>
        <v>0.01</v>
      </c>
    </row>
    <row r="951" spans="1:25" s="62" customFormat="1" ht="18.75" customHeight="1" thickBot="1" x14ac:dyDescent="0.25">
      <c r="A951" s="112">
        <v>19</v>
      </c>
      <c r="B951" s="148" t="str">
        <f>'май (5 цк)'!B790</f>
        <v>0</v>
      </c>
      <c r="C951" s="148" t="str">
        <f>'май (5 цк)'!C790</f>
        <v>0</v>
      </c>
      <c r="D951" s="148" t="str">
        <f>'май (5 цк)'!D790</f>
        <v>0</v>
      </c>
      <c r="E951" s="148">
        <f>'май (5 цк)'!E790</f>
        <v>0.01</v>
      </c>
      <c r="F951" s="148" t="str">
        <f>'май (5 цк)'!F790</f>
        <v>0</v>
      </c>
      <c r="G951" s="148" t="str">
        <f>'май (5 цк)'!G790</f>
        <v>0</v>
      </c>
      <c r="H951" s="148" t="str">
        <f>'май (5 цк)'!H790</f>
        <v>0</v>
      </c>
      <c r="I951" s="148" t="str">
        <f>'май (5 цк)'!I790</f>
        <v>0</v>
      </c>
      <c r="J951" s="148" t="str">
        <f>'май (5 цк)'!J790</f>
        <v>0</v>
      </c>
      <c r="K951" s="148" t="str">
        <f>'май (5 цк)'!K790</f>
        <v>0</v>
      </c>
      <c r="L951" s="148" t="str">
        <f>'май (5 цк)'!L790</f>
        <v>0</v>
      </c>
      <c r="M951" s="148">
        <f>'май (5 цк)'!M790</f>
        <v>7.04</v>
      </c>
      <c r="N951" s="148">
        <f>'май (5 цк)'!N790</f>
        <v>3.89</v>
      </c>
      <c r="O951" s="148" t="str">
        <f>'май (5 цк)'!O790</f>
        <v>0</v>
      </c>
      <c r="P951" s="148" t="str">
        <f>'май (5 цк)'!P790</f>
        <v>0</v>
      </c>
      <c r="Q951" s="148" t="str">
        <f>'май (5 цк)'!Q790</f>
        <v>0</v>
      </c>
      <c r="R951" s="148" t="str">
        <f>'май (5 цк)'!R790</f>
        <v>0</v>
      </c>
      <c r="S951" s="148" t="str">
        <f>'май (5 цк)'!S790</f>
        <v>0</v>
      </c>
      <c r="T951" s="148" t="str">
        <f>'май (5 цк)'!T790</f>
        <v>0</v>
      </c>
      <c r="U951" s="148" t="str">
        <f>'май (5 цк)'!U790</f>
        <v>0</v>
      </c>
      <c r="V951" s="148" t="str">
        <f>'май (5 цк)'!V790</f>
        <v>0</v>
      </c>
      <c r="W951" s="148" t="str">
        <f>'май (5 цк)'!W790</f>
        <v>0</v>
      </c>
      <c r="X951" s="148" t="str">
        <f>'май (5 цк)'!X790</f>
        <v>0</v>
      </c>
      <c r="Y951" s="148" t="str">
        <f>'май (5 цк)'!Y790</f>
        <v>0</v>
      </c>
    </row>
    <row r="952" spans="1:25" s="62" customFormat="1" ht="18.75" customHeight="1" thickBot="1" x14ac:dyDescent="0.25">
      <c r="A952" s="109">
        <v>20</v>
      </c>
      <c r="B952" s="148" t="str">
        <f>'май (5 цк)'!B791</f>
        <v>0</v>
      </c>
      <c r="C952" s="148" t="str">
        <f>'май (5 цк)'!C791</f>
        <v>0</v>
      </c>
      <c r="D952" s="148" t="str">
        <f>'май (5 цк)'!D791</f>
        <v>0</v>
      </c>
      <c r="E952" s="148" t="str">
        <f>'май (5 цк)'!E791</f>
        <v>0</v>
      </c>
      <c r="F952" s="148" t="str">
        <f>'май (5 цк)'!F791</f>
        <v>0</v>
      </c>
      <c r="G952" s="148" t="str">
        <f>'май (5 цк)'!G791</f>
        <v>0</v>
      </c>
      <c r="H952" s="148" t="str">
        <f>'май (5 цк)'!H791</f>
        <v>0</v>
      </c>
      <c r="I952" s="148">
        <f>'май (5 цк)'!I791</f>
        <v>3.26</v>
      </c>
      <c r="J952" s="148" t="str">
        <f>'май (5 цк)'!J791</f>
        <v>0</v>
      </c>
      <c r="K952" s="148" t="str">
        <f>'май (5 цк)'!K791</f>
        <v>0</v>
      </c>
      <c r="L952" s="148" t="str">
        <f>'май (5 цк)'!L791</f>
        <v>0</v>
      </c>
      <c r="M952" s="148" t="str">
        <f>'май (5 цк)'!M791</f>
        <v>0</v>
      </c>
      <c r="N952" s="148" t="str">
        <f>'май (5 цк)'!N791</f>
        <v>0</v>
      </c>
      <c r="O952" s="148" t="str">
        <f>'май (5 цк)'!O791</f>
        <v>0</v>
      </c>
      <c r="P952" s="148" t="str">
        <f>'май (5 цк)'!P791</f>
        <v>0</v>
      </c>
      <c r="Q952" s="148" t="str">
        <f>'май (5 цк)'!Q791</f>
        <v>0</v>
      </c>
      <c r="R952" s="148" t="str">
        <f>'май (5 цк)'!R791</f>
        <v>0</v>
      </c>
      <c r="S952" s="148">
        <f>'май (5 цк)'!S791</f>
        <v>0.01</v>
      </c>
      <c r="T952" s="148">
        <f>'май (5 цк)'!T791</f>
        <v>0.01</v>
      </c>
      <c r="U952" s="148" t="str">
        <f>'май (5 цк)'!U791</f>
        <v>0</v>
      </c>
      <c r="V952" s="148" t="str">
        <f>'май (5 цк)'!V791</f>
        <v>0</v>
      </c>
      <c r="W952" s="148" t="str">
        <f>'май (5 цк)'!W791</f>
        <v>0</v>
      </c>
      <c r="X952" s="148" t="str">
        <f>'май (5 цк)'!X791</f>
        <v>0</v>
      </c>
      <c r="Y952" s="148" t="str">
        <f>'май (5 цк)'!Y791</f>
        <v>0</v>
      </c>
    </row>
    <row r="953" spans="1:25" s="62" customFormat="1" ht="18.75" customHeight="1" thickBot="1" x14ac:dyDescent="0.25">
      <c r="A953" s="100">
        <v>21</v>
      </c>
      <c r="B953" s="148">
        <f>'май (5 цк)'!B792</f>
        <v>15.5</v>
      </c>
      <c r="C953" s="148">
        <f>'май (5 цк)'!C792</f>
        <v>7.72</v>
      </c>
      <c r="D953" s="148" t="str">
        <f>'май (5 цк)'!D792</f>
        <v>0</v>
      </c>
      <c r="E953" s="148">
        <f>'май (5 цк)'!E792</f>
        <v>33.67</v>
      </c>
      <c r="F953" s="148" t="str">
        <f>'май (5 цк)'!F792</f>
        <v>0</v>
      </c>
      <c r="G953" s="148">
        <f>'май (5 цк)'!G792</f>
        <v>14.24</v>
      </c>
      <c r="H953" s="148">
        <f>'май (5 цк)'!H792</f>
        <v>1.57</v>
      </c>
      <c r="I953" s="148" t="str">
        <f>'май (5 цк)'!I792</f>
        <v>0</v>
      </c>
      <c r="J953" s="148">
        <f>'май (5 цк)'!J792</f>
        <v>0.7</v>
      </c>
      <c r="K953" s="148" t="str">
        <f>'май (5 цк)'!K792</f>
        <v>0</v>
      </c>
      <c r="L953" s="148" t="str">
        <f>'май (5 цк)'!L792</f>
        <v>0</v>
      </c>
      <c r="M953" s="148" t="str">
        <f>'май (5 цк)'!M792</f>
        <v>0</v>
      </c>
      <c r="N953" s="148" t="str">
        <f>'май (5 цк)'!N792</f>
        <v>0</v>
      </c>
      <c r="O953" s="148" t="str">
        <f>'май (5 цк)'!O792</f>
        <v>0</v>
      </c>
      <c r="P953" s="148" t="str">
        <f>'май (5 цк)'!P792</f>
        <v>0</v>
      </c>
      <c r="Q953" s="148">
        <f>'май (5 цк)'!Q792</f>
        <v>0.06</v>
      </c>
      <c r="R953" s="148" t="str">
        <f>'май (5 цк)'!R792</f>
        <v>0</v>
      </c>
      <c r="S953" s="148" t="str">
        <f>'май (5 цк)'!S792</f>
        <v>0</v>
      </c>
      <c r="T953" s="148" t="str">
        <f>'май (5 цк)'!T792</f>
        <v>0</v>
      </c>
      <c r="U953" s="148">
        <f>'май (5 цк)'!U792</f>
        <v>5.54</v>
      </c>
      <c r="V953" s="148">
        <f>'май (5 цк)'!V792</f>
        <v>32.83</v>
      </c>
      <c r="W953" s="148">
        <f>'май (5 цк)'!W792</f>
        <v>21.67</v>
      </c>
      <c r="X953" s="148">
        <f>'май (5 цк)'!X792</f>
        <v>17.690000000000001</v>
      </c>
      <c r="Y953" s="148">
        <f>'май (5 цк)'!Y792</f>
        <v>3.55</v>
      </c>
    </row>
    <row r="954" spans="1:25" s="62" customFormat="1" ht="18.75" customHeight="1" thickBot="1" x14ac:dyDescent="0.25">
      <c r="A954" s="109">
        <v>22</v>
      </c>
      <c r="B954" s="148" t="str">
        <f>'май (5 цк)'!B793</f>
        <v>0</v>
      </c>
      <c r="C954" s="148" t="str">
        <f>'май (5 цк)'!C793</f>
        <v>0</v>
      </c>
      <c r="D954" s="148" t="str">
        <f>'май (5 цк)'!D793</f>
        <v>0</v>
      </c>
      <c r="E954" s="148" t="str">
        <f>'май (5 цк)'!E793</f>
        <v>0</v>
      </c>
      <c r="F954" s="148" t="str">
        <f>'май (5 цк)'!F793</f>
        <v>0</v>
      </c>
      <c r="G954" s="148" t="str">
        <f>'май (5 цк)'!G793</f>
        <v>0</v>
      </c>
      <c r="H954" s="148" t="str">
        <f>'май (5 цк)'!H793</f>
        <v>0</v>
      </c>
      <c r="I954" s="148">
        <f>'май (5 цк)'!I793</f>
        <v>0.01</v>
      </c>
      <c r="J954" s="148" t="str">
        <f>'май (5 цк)'!J793</f>
        <v>0</v>
      </c>
      <c r="K954" s="148" t="str">
        <f>'май (5 цк)'!K793</f>
        <v>0</v>
      </c>
      <c r="L954" s="148" t="str">
        <f>'май (5 цк)'!L793</f>
        <v>0</v>
      </c>
      <c r="M954" s="148" t="str">
        <f>'май (5 цк)'!M793</f>
        <v>0</v>
      </c>
      <c r="N954" s="148" t="str">
        <f>'май (5 цк)'!N793</f>
        <v>0</v>
      </c>
      <c r="O954" s="148" t="str">
        <f>'май (5 цк)'!O793</f>
        <v>0</v>
      </c>
      <c r="P954" s="148" t="str">
        <f>'май (5 цк)'!P793</f>
        <v>0</v>
      </c>
      <c r="Q954" s="148" t="str">
        <f>'май (5 цк)'!Q793</f>
        <v>0</v>
      </c>
      <c r="R954" s="148" t="str">
        <f>'май (5 цк)'!R793</f>
        <v>0</v>
      </c>
      <c r="S954" s="148" t="str">
        <f>'май (5 цк)'!S793</f>
        <v>0</v>
      </c>
      <c r="T954" s="148" t="str">
        <f>'май (5 цк)'!T793</f>
        <v>0</v>
      </c>
      <c r="U954" s="148" t="str">
        <f>'май (5 цк)'!U793</f>
        <v>0</v>
      </c>
      <c r="V954" s="148" t="str">
        <f>'май (5 цк)'!V793</f>
        <v>0</v>
      </c>
      <c r="W954" s="148" t="str">
        <f>'май (5 цк)'!W793</f>
        <v>0</v>
      </c>
      <c r="X954" s="148">
        <f>'май (5 цк)'!X793</f>
        <v>2.25</v>
      </c>
      <c r="Y954" s="148" t="str">
        <f>'май (5 цк)'!Y793</f>
        <v>0</v>
      </c>
    </row>
    <row r="955" spans="1:25" s="62" customFormat="1" ht="18.75" customHeight="1" thickBot="1" x14ac:dyDescent="0.25">
      <c r="A955" s="100">
        <v>23</v>
      </c>
      <c r="B955" s="148" t="str">
        <f>'май (5 цк)'!B794</f>
        <v>0</v>
      </c>
      <c r="C955" s="148" t="str">
        <f>'май (5 цк)'!C794</f>
        <v>0</v>
      </c>
      <c r="D955" s="148" t="str">
        <f>'май (5 цк)'!D794</f>
        <v>0</v>
      </c>
      <c r="E955" s="148" t="str">
        <f>'май (5 цк)'!E794</f>
        <v>0</v>
      </c>
      <c r="F955" s="148" t="str">
        <f>'май (5 цк)'!F794</f>
        <v>0</v>
      </c>
      <c r="G955" s="148" t="str">
        <f>'май (5 цк)'!G794</f>
        <v>0</v>
      </c>
      <c r="H955" s="148" t="str">
        <f>'май (5 цк)'!H794</f>
        <v>0</v>
      </c>
      <c r="I955" s="148" t="str">
        <f>'май (5 цк)'!I794</f>
        <v>0</v>
      </c>
      <c r="J955" s="148" t="str">
        <f>'май (5 цк)'!J794</f>
        <v>0</v>
      </c>
      <c r="K955" s="148" t="str">
        <f>'май (5 цк)'!K794</f>
        <v>0</v>
      </c>
      <c r="L955" s="148" t="str">
        <f>'май (5 цк)'!L794</f>
        <v>0</v>
      </c>
      <c r="M955" s="148" t="str">
        <f>'май (5 цк)'!M794</f>
        <v>0</v>
      </c>
      <c r="N955" s="148" t="str">
        <f>'май (5 цк)'!N794</f>
        <v>0</v>
      </c>
      <c r="O955" s="148">
        <f>'май (5 цк)'!O794</f>
        <v>2.75</v>
      </c>
      <c r="P955" s="148">
        <f>'май (5 цк)'!P794</f>
        <v>5.43</v>
      </c>
      <c r="Q955" s="148" t="str">
        <f>'май (5 цк)'!Q794</f>
        <v>0</v>
      </c>
      <c r="R955" s="148" t="str">
        <f>'май (5 цк)'!R794</f>
        <v>0</v>
      </c>
      <c r="S955" s="148" t="str">
        <f>'май (5 цк)'!S794</f>
        <v>0</v>
      </c>
      <c r="T955" s="148" t="str">
        <f>'май (5 цк)'!T794</f>
        <v>0</v>
      </c>
      <c r="U955" s="148">
        <f>'май (5 цк)'!U794</f>
        <v>32.1</v>
      </c>
      <c r="V955" s="148">
        <f>'май (5 цк)'!V794</f>
        <v>39.200000000000003</v>
      </c>
      <c r="W955" s="148">
        <f>'май (5 цк)'!W794</f>
        <v>44.79</v>
      </c>
      <c r="X955" s="148">
        <f>'май (5 цк)'!X794</f>
        <v>45.64</v>
      </c>
      <c r="Y955" s="148">
        <f>'май (5 цк)'!Y794</f>
        <v>42.92</v>
      </c>
    </row>
    <row r="956" spans="1:25" s="62" customFormat="1" ht="18.75" customHeight="1" thickBot="1" x14ac:dyDescent="0.25">
      <c r="A956" s="111">
        <v>24</v>
      </c>
      <c r="B956" s="148" t="str">
        <f>'май (5 цк)'!B795</f>
        <v>0</v>
      </c>
      <c r="C956" s="148" t="str">
        <f>'май (5 цк)'!C795</f>
        <v>0</v>
      </c>
      <c r="D956" s="148" t="str">
        <f>'май (5 цк)'!D795</f>
        <v>0</v>
      </c>
      <c r="E956" s="148" t="str">
        <f>'май (5 цк)'!E795</f>
        <v>0</v>
      </c>
      <c r="F956" s="148" t="str">
        <f>'май (5 цк)'!F795</f>
        <v>0</v>
      </c>
      <c r="G956" s="148">
        <f>'май (5 цк)'!G795</f>
        <v>12.46</v>
      </c>
      <c r="H956" s="148">
        <f>'май (5 цк)'!H795</f>
        <v>6.05</v>
      </c>
      <c r="I956" s="148">
        <f>'май (5 цк)'!I795</f>
        <v>11.38</v>
      </c>
      <c r="J956" s="148">
        <f>'май (5 цк)'!J795</f>
        <v>13.85</v>
      </c>
      <c r="K956" s="148">
        <f>'май (5 цк)'!K795</f>
        <v>8.84</v>
      </c>
      <c r="L956" s="148">
        <f>'май (5 цк)'!L795</f>
        <v>8.7100000000000009</v>
      </c>
      <c r="M956" s="148">
        <f>'май (5 цк)'!M795</f>
        <v>7.1</v>
      </c>
      <c r="N956" s="148" t="str">
        <f>'май (5 цк)'!N795</f>
        <v>0</v>
      </c>
      <c r="O956" s="148">
        <f>'май (5 цк)'!O795</f>
        <v>14.43</v>
      </c>
      <c r="P956" s="148">
        <f>'май (5 цк)'!P795</f>
        <v>23.73</v>
      </c>
      <c r="Q956" s="148">
        <f>'май (5 цк)'!Q795</f>
        <v>15.89</v>
      </c>
      <c r="R956" s="148">
        <f>'май (5 цк)'!R795</f>
        <v>53.15</v>
      </c>
      <c r="S956" s="148">
        <f>'май (5 цк)'!S795</f>
        <v>32.4</v>
      </c>
      <c r="T956" s="148">
        <f>'май (5 цк)'!T795</f>
        <v>6.36</v>
      </c>
      <c r="U956" s="148">
        <f>'май (5 цк)'!U795</f>
        <v>71.459999999999994</v>
      </c>
      <c r="V956" s="148">
        <f>'май (5 цк)'!V795</f>
        <v>53.82</v>
      </c>
      <c r="W956" s="148">
        <f>'май (5 цк)'!W795</f>
        <v>11.27</v>
      </c>
      <c r="X956" s="148">
        <f>'май (5 цк)'!X795</f>
        <v>10.41</v>
      </c>
      <c r="Y956" s="148">
        <f>'май (5 цк)'!Y795</f>
        <v>8.83</v>
      </c>
    </row>
    <row r="957" spans="1:25" s="62" customFormat="1" ht="18.75" customHeight="1" thickBot="1" x14ac:dyDescent="0.25">
      <c r="A957" s="109">
        <v>25</v>
      </c>
      <c r="B957" s="148">
        <f>'май (5 цк)'!B796</f>
        <v>0.01</v>
      </c>
      <c r="C957" s="148" t="str">
        <f>'май (5 цк)'!C796</f>
        <v>0</v>
      </c>
      <c r="D957" s="148" t="str">
        <f>'май (5 цк)'!D796</f>
        <v>0</v>
      </c>
      <c r="E957" s="148">
        <f>'май (5 цк)'!E796</f>
        <v>0.76</v>
      </c>
      <c r="F957" s="148" t="str">
        <f>'май (5 цк)'!F796</f>
        <v>0</v>
      </c>
      <c r="G957" s="148" t="str">
        <f>'май (5 цк)'!G796</f>
        <v>0</v>
      </c>
      <c r="H957" s="148" t="str">
        <f>'май (5 цк)'!H796</f>
        <v>0</v>
      </c>
      <c r="I957" s="148">
        <f>'май (5 цк)'!I796</f>
        <v>0.01</v>
      </c>
      <c r="J957" s="148" t="str">
        <f>'май (5 цк)'!J796</f>
        <v>0</v>
      </c>
      <c r="K957" s="148" t="str">
        <f>'май (5 цк)'!K796</f>
        <v>0</v>
      </c>
      <c r="L957" s="148" t="str">
        <f>'май (5 цк)'!L796</f>
        <v>0</v>
      </c>
      <c r="M957" s="148" t="str">
        <f>'май (5 цк)'!M796</f>
        <v>0</v>
      </c>
      <c r="N957" s="148" t="str">
        <f>'май (5 цк)'!N796</f>
        <v>0</v>
      </c>
      <c r="O957" s="148" t="str">
        <f>'май (5 цк)'!O796</f>
        <v>0</v>
      </c>
      <c r="P957" s="148" t="str">
        <f>'май (5 цк)'!P796</f>
        <v>0</v>
      </c>
      <c r="Q957" s="148" t="str">
        <f>'май (5 цк)'!Q796</f>
        <v>0</v>
      </c>
      <c r="R957" s="148" t="str">
        <f>'май (5 цк)'!R796</f>
        <v>0</v>
      </c>
      <c r="S957" s="148" t="str">
        <f>'май (5 цк)'!S796</f>
        <v>0</v>
      </c>
      <c r="T957" s="148" t="str">
        <f>'май (5 цк)'!T796</f>
        <v>0</v>
      </c>
      <c r="U957" s="148" t="str">
        <f>'май (5 цк)'!U796</f>
        <v>0</v>
      </c>
      <c r="V957" s="148">
        <f>'май (5 цк)'!V796</f>
        <v>3.81</v>
      </c>
      <c r="W957" s="148" t="str">
        <f>'май (5 цк)'!W796</f>
        <v>0</v>
      </c>
      <c r="X957" s="148" t="str">
        <f>'май (5 цк)'!X796</f>
        <v>0</v>
      </c>
      <c r="Y957" s="148" t="str">
        <f>'май (5 цк)'!Y796</f>
        <v>0</v>
      </c>
    </row>
    <row r="958" spans="1:25" s="62" customFormat="1" ht="18.75" customHeight="1" thickBot="1" x14ac:dyDescent="0.25">
      <c r="A958" s="110">
        <v>26</v>
      </c>
      <c r="B958" s="148" t="str">
        <f>'май (5 цк)'!B797</f>
        <v>0</v>
      </c>
      <c r="C958" s="148" t="str">
        <f>'май (5 цк)'!C797</f>
        <v>0</v>
      </c>
      <c r="D958" s="148">
        <f>'май (5 цк)'!D797</f>
        <v>0.01</v>
      </c>
      <c r="E958" s="148" t="str">
        <f>'май (5 цк)'!E797</f>
        <v>0</v>
      </c>
      <c r="F958" s="148" t="str">
        <f>'май (5 цк)'!F797</f>
        <v>0</v>
      </c>
      <c r="G958" s="148" t="str">
        <f>'май (5 цк)'!G797</f>
        <v>0</v>
      </c>
      <c r="H958" s="148" t="str">
        <f>'май (5 цк)'!H797</f>
        <v>0</v>
      </c>
      <c r="I958" s="148" t="str">
        <f>'май (5 цк)'!I797</f>
        <v>1</v>
      </c>
      <c r="J958" s="148" t="str">
        <f>'май (5 цк)'!J797</f>
        <v>0</v>
      </c>
      <c r="K958" s="148" t="str">
        <f>'май (5 цк)'!K797</f>
        <v>0</v>
      </c>
      <c r="L958" s="148" t="str">
        <f>'май (5 цк)'!L797</f>
        <v>0</v>
      </c>
      <c r="M958" s="148" t="str">
        <f>'май (5 цк)'!M797</f>
        <v>0</v>
      </c>
      <c r="N958" s="148" t="str">
        <f>'май (5 цк)'!N797</f>
        <v>0</v>
      </c>
      <c r="O958" s="148" t="str">
        <f>'май (5 цк)'!O797</f>
        <v>0</v>
      </c>
      <c r="P958" s="148">
        <f>'май (5 цк)'!P797</f>
        <v>13.53</v>
      </c>
      <c r="Q958" s="148" t="str">
        <f>'май (5 цк)'!Q797</f>
        <v>0</v>
      </c>
      <c r="R958" s="148">
        <f>'май (5 цк)'!R797</f>
        <v>57.63</v>
      </c>
      <c r="S958" s="148">
        <f>'май (5 цк)'!S797</f>
        <v>39.1</v>
      </c>
      <c r="T958" s="148">
        <f>'май (5 цк)'!T797</f>
        <v>87.62</v>
      </c>
      <c r="U958" s="148">
        <f>'май (5 цк)'!U797</f>
        <v>25.77</v>
      </c>
      <c r="V958" s="148">
        <f>'май (5 цк)'!V797</f>
        <v>22.2</v>
      </c>
      <c r="W958" s="148">
        <f>'май (5 цк)'!W797</f>
        <v>29.71</v>
      </c>
      <c r="X958" s="148">
        <f>'май (5 цк)'!X797</f>
        <v>30.75</v>
      </c>
      <c r="Y958" s="148">
        <f>'май (5 цк)'!Y797</f>
        <v>23.23</v>
      </c>
    </row>
    <row r="959" spans="1:25" s="62" customFormat="1" ht="18.75" customHeight="1" thickBot="1" x14ac:dyDescent="0.25">
      <c r="A959" s="112">
        <v>27</v>
      </c>
      <c r="B959" s="148">
        <f>'май (5 цк)'!B798</f>
        <v>83.37</v>
      </c>
      <c r="C959" s="148">
        <f>'май (5 цк)'!C798</f>
        <v>67.209999999999994</v>
      </c>
      <c r="D959" s="148">
        <f>'май (5 цк)'!D798</f>
        <v>67.84</v>
      </c>
      <c r="E959" s="148">
        <f>'май (5 цк)'!E798</f>
        <v>55.79</v>
      </c>
      <c r="F959" s="148">
        <f>'май (5 цк)'!F798</f>
        <v>5.83</v>
      </c>
      <c r="G959" s="148">
        <f>'май (5 цк)'!G798</f>
        <v>43.81</v>
      </c>
      <c r="H959" s="148">
        <f>'май (5 цк)'!H798</f>
        <v>32.92</v>
      </c>
      <c r="I959" s="148">
        <f>'май (5 цк)'!I798</f>
        <v>31.88</v>
      </c>
      <c r="J959" s="148">
        <f>'май (5 цк)'!J798</f>
        <v>33.369999999999997</v>
      </c>
      <c r="K959" s="148">
        <f>'май (5 цк)'!K798</f>
        <v>50.51</v>
      </c>
      <c r="L959" s="148">
        <f>'май (5 цк)'!L798</f>
        <v>42.24</v>
      </c>
      <c r="M959" s="148">
        <f>'май (5 цк)'!M798</f>
        <v>52.13</v>
      </c>
      <c r="N959" s="148">
        <f>'май (5 цк)'!N798</f>
        <v>47.58</v>
      </c>
      <c r="O959" s="148">
        <f>'май (5 цк)'!O798</f>
        <v>61.2</v>
      </c>
      <c r="P959" s="148">
        <f>'май (5 цк)'!P798</f>
        <v>82.27</v>
      </c>
      <c r="Q959" s="148">
        <f>'май (5 цк)'!Q798</f>
        <v>88.02</v>
      </c>
      <c r="R959" s="148">
        <f>'май (5 цк)'!R798</f>
        <v>79.67</v>
      </c>
      <c r="S959" s="148">
        <f>'май (5 цк)'!S798</f>
        <v>60.66</v>
      </c>
      <c r="T959" s="148">
        <f>'май (5 цк)'!T798</f>
        <v>18.66</v>
      </c>
      <c r="U959" s="148">
        <f>'май (5 цк)'!U798</f>
        <v>70.03</v>
      </c>
      <c r="V959" s="148">
        <f>'май (5 цк)'!V798</f>
        <v>73.989999999999995</v>
      </c>
      <c r="W959" s="148">
        <f>'май (5 цк)'!W798</f>
        <v>71.599999999999994</v>
      </c>
      <c r="X959" s="148">
        <f>'май (5 цк)'!X798</f>
        <v>51</v>
      </c>
      <c r="Y959" s="148">
        <f>'май (5 цк)'!Y798</f>
        <v>48.41</v>
      </c>
    </row>
    <row r="960" spans="1:25" s="62" customFormat="1" ht="18.75" customHeight="1" thickBot="1" x14ac:dyDescent="0.25">
      <c r="A960" s="111">
        <v>28</v>
      </c>
      <c r="B960" s="148" t="str">
        <f>'май (5 цк)'!B799</f>
        <v>0</v>
      </c>
      <c r="C960" s="148" t="str">
        <f>'май (5 цк)'!C799</f>
        <v>0</v>
      </c>
      <c r="D960" s="148" t="str">
        <f>'май (5 цк)'!D799</f>
        <v>0</v>
      </c>
      <c r="E960" s="148" t="str">
        <f>'май (5 цк)'!E799</f>
        <v>0</v>
      </c>
      <c r="F960" s="148" t="str">
        <f>'май (5 цк)'!F799</f>
        <v>0</v>
      </c>
      <c r="G960" s="148" t="str">
        <f>'май (5 цк)'!G799</f>
        <v>0</v>
      </c>
      <c r="H960" s="148" t="str">
        <f>'май (5 цк)'!H799</f>
        <v>0</v>
      </c>
      <c r="I960" s="148">
        <f>'май (5 цк)'!I799</f>
        <v>0.01</v>
      </c>
      <c r="J960" s="148" t="str">
        <f>'май (5 цк)'!J799</f>
        <v>0</v>
      </c>
      <c r="K960" s="148" t="str">
        <f>'май (5 цк)'!K799</f>
        <v>0</v>
      </c>
      <c r="L960" s="148" t="str">
        <f>'май (5 цк)'!L799</f>
        <v>0</v>
      </c>
      <c r="M960" s="148" t="str">
        <f>'май (5 цк)'!M799</f>
        <v>0</v>
      </c>
      <c r="N960" s="148" t="str">
        <f>'май (5 цк)'!N799</f>
        <v>0</v>
      </c>
      <c r="O960" s="148" t="str">
        <f>'май (5 цк)'!O799</f>
        <v>0</v>
      </c>
      <c r="P960" s="148" t="str">
        <f>'май (5 цк)'!P799</f>
        <v>0</v>
      </c>
      <c r="Q960" s="148" t="str">
        <f>'май (5 цк)'!Q799</f>
        <v>0</v>
      </c>
      <c r="R960" s="148" t="str">
        <f>'май (5 цк)'!R799</f>
        <v>0</v>
      </c>
      <c r="S960" s="148" t="str">
        <f>'май (5 цк)'!S799</f>
        <v>0</v>
      </c>
      <c r="T960" s="148" t="str">
        <f>'май (5 цк)'!T799</f>
        <v>0</v>
      </c>
      <c r="U960" s="148" t="str">
        <f>'май (5 цк)'!U799</f>
        <v>0</v>
      </c>
      <c r="V960" s="148" t="str">
        <f>'май (5 цк)'!V799</f>
        <v>0</v>
      </c>
      <c r="W960" s="148" t="str">
        <f>'май (5 цк)'!W799</f>
        <v>0</v>
      </c>
      <c r="X960" s="148" t="str">
        <f>'май (5 цк)'!X799</f>
        <v>0</v>
      </c>
      <c r="Y960" s="148" t="str">
        <f>'май (5 цк)'!Y799</f>
        <v>0</v>
      </c>
    </row>
    <row r="961" spans="1:25" s="62" customFormat="1" ht="18.75" customHeight="1" thickBot="1" x14ac:dyDescent="0.25">
      <c r="A961" s="109">
        <v>29</v>
      </c>
      <c r="B961" s="148" t="str">
        <f>'май (5 цк)'!B800</f>
        <v>0</v>
      </c>
      <c r="C961" s="148" t="str">
        <f>'май (5 цк)'!C800</f>
        <v>0</v>
      </c>
      <c r="D961" s="148" t="str">
        <f>'май (5 цк)'!D800</f>
        <v>0</v>
      </c>
      <c r="E961" s="148" t="str">
        <f>'май (5 цк)'!E800</f>
        <v>0</v>
      </c>
      <c r="F961" s="148" t="str">
        <f>'май (5 цк)'!F800</f>
        <v>0</v>
      </c>
      <c r="G961" s="148" t="str">
        <f>'май (5 цк)'!G800</f>
        <v>0</v>
      </c>
      <c r="H961" s="148" t="str">
        <f>'май (5 цк)'!H800</f>
        <v>0</v>
      </c>
      <c r="I961" s="148" t="str">
        <f>'май (5 цк)'!I800</f>
        <v>0</v>
      </c>
      <c r="J961" s="148" t="str">
        <f>'май (5 цк)'!J800</f>
        <v>0</v>
      </c>
      <c r="K961" s="148" t="str">
        <f>'май (5 цк)'!K800</f>
        <v>0</v>
      </c>
      <c r="L961" s="148" t="str">
        <f>'май (5 цк)'!L800</f>
        <v>0</v>
      </c>
      <c r="M961" s="148" t="str">
        <f>'май (5 цк)'!M800</f>
        <v>0</v>
      </c>
      <c r="N961" s="148">
        <f>'май (5 цк)'!N800</f>
        <v>6.4</v>
      </c>
      <c r="O961" s="148" t="str">
        <f>'май (5 цк)'!O800</f>
        <v>0</v>
      </c>
      <c r="P961" s="148">
        <f>'май (5 цк)'!P800</f>
        <v>0.33</v>
      </c>
      <c r="Q961" s="148" t="str">
        <f>'май (5 цк)'!Q800</f>
        <v>0</v>
      </c>
      <c r="R961" s="148" t="str">
        <f>'май (5 цк)'!R800</f>
        <v>0</v>
      </c>
      <c r="S961" s="148" t="str">
        <f>'май (5 цк)'!S800</f>
        <v>0</v>
      </c>
      <c r="T961" s="148" t="str">
        <f>'май (5 цк)'!T800</f>
        <v>0</v>
      </c>
      <c r="U961" s="148" t="str">
        <f>'май (5 цк)'!U800</f>
        <v>0</v>
      </c>
      <c r="V961" s="148" t="str">
        <f>'май (5 цк)'!V800</f>
        <v>0</v>
      </c>
      <c r="W961" s="148" t="str">
        <f>'май (5 цк)'!W800</f>
        <v>0</v>
      </c>
      <c r="X961" s="148" t="str">
        <f>'май (5 цк)'!X800</f>
        <v>0</v>
      </c>
      <c r="Y961" s="148" t="str">
        <f>'май (5 цк)'!Y800</f>
        <v>0</v>
      </c>
    </row>
    <row r="962" spans="1:25" s="62" customFormat="1" ht="18.75" customHeight="1" thickBot="1" x14ac:dyDescent="0.25">
      <c r="A962" s="110">
        <v>30</v>
      </c>
      <c r="B962" s="148" t="str">
        <f>'май (5 цк)'!B801</f>
        <v>0</v>
      </c>
      <c r="C962" s="148" t="str">
        <f>'май (5 цк)'!C801</f>
        <v>0</v>
      </c>
      <c r="D962" s="148" t="str">
        <f>'май (5 цк)'!D801</f>
        <v>0</v>
      </c>
      <c r="E962" s="148" t="str">
        <f>'май (5 цк)'!E801</f>
        <v>0</v>
      </c>
      <c r="F962" s="148" t="str">
        <f>'май (5 цк)'!F801</f>
        <v>0</v>
      </c>
      <c r="G962" s="148">
        <f>'май (5 цк)'!G801</f>
        <v>0.01</v>
      </c>
      <c r="H962" s="148" t="str">
        <f>'май (5 цк)'!H801</f>
        <v>0</v>
      </c>
      <c r="I962" s="148" t="str">
        <f>'май (5 цк)'!I801</f>
        <v>0</v>
      </c>
      <c r="J962" s="148" t="str">
        <f>'май (5 цк)'!J801</f>
        <v>0</v>
      </c>
      <c r="K962" s="148" t="str">
        <f>'май (5 цк)'!K801</f>
        <v>0</v>
      </c>
      <c r="L962" s="148" t="str">
        <f>'май (5 цк)'!L801</f>
        <v>0</v>
      </c>
      <c r="M962" s="148" t="str">
        <f>'май (5 цк)'!M801</f>
        <v>0</v>
      </c>
      <c r="N962" s="148" t="str">
        <f>'май (5 цк)'!N801</f>
        <v>0</v>
      </c>
      <c r="O962" s="148" t="str">
        <f>'май (5 цк)'!O801</f>
        <v>0</v>
      </c>
      <c r="P962" s="148" t="str">
        <f>'май (5 цк)'!P801</f>
        <v>0</v>
      </c>
      <c r="Q962" s="148" t="str">
        <f>'май (5 цк)'!Q801</f>
        <v>0</v>
      </c>
      <c r="R962" s="148" t="str">
        <f>'май (5 цк)'!R801</f>
        <v>0</v>
      </c>
      <c r="S962" s="148" t="str">
        <f>'май (5 цк)'!S801</f>
        <v>0</v>
      </c>
      <c r="T962" s="148" t="str">
        <f>'май (5 цк)'!T801</f>
        <v>0</v>
      </c>
      <c r="U962" s="148" t="str">
        <f>'май (5 цк)'!U801</f>
        <v>0</v>
      </c>
      <c r="V962" s="148" t="str">
        <f>'май (5 цк)'!V801</f>
        <v>0</v>
      </c>
      <c r="W962" s="148" t="str">
        <f>'май (5 цк)'!W801</f>
        <v>0</v>
      </c>
      <c r="X962" s="148" t="str">
        <f>'май (5 цк)'!X801</f>
        <v>0</v>
      </c>
      <c r="Y962" s="148" t="str">
        <f>'май (5 цк)'!Y801</f>
        <v>0</v>
      </c>
    </row>
    <row r="963" spans="1:25" s="62" customFormat="1" ht="18.75" customHeight="1" thickBot="1" x14ac:dyDescent="0.25">
      <c r="A963" s="109">
        <v>31</v>
      </c>
      <c r="B963" s="148">
        <f>'май (5 цк)'!B802</f>
        <v>2.84</v>
      </c>
      <c r="C963" s="148">
        <f>'май (5 цк)'!C802</f>
        <v>6.62</v>
      </c>
      <c r="D963" s="148">
        <f>'май (5 цк)'!D802</f>
        <v>6.38</v>
      </c>
      <c r="E963" s="148">
        <f>'май (5 цк)'!E802</f>
        <v>4.25</v>
      </c>
      <c r="F963" s="148" t="str">
        <f>'май (5 цк)'!F802</f>
        <v>0</v>
      </c>
      <c r="G963" s="148">
        <f>'май (5 цк)'!G802</f>
        <v>5.54</v>
      </c>
      <c r="H963" s="148">
        <f>'май (5 цк)'!H802</f>
        <v>0.01</v>
      </c>
      <c r="I963" s="148">
        <f>'май (5 цк)'!I802</f>
        <v>15.1</v>
      </c>
      <c r="J963" s="148">
        <f>'май (5 цк)'!J802</f>
        <v>22.87</v>
      </c>
      <c r="K963" s="148">
        <f>'май (5 цк)'!K802</f>
        <v>26.89</v>
      </c>
      <c r="L963" s="148">
        <f>'май (5 цк)'!L802</f>
        <v>12.38</v>
      </c>
      <c r="M963" s="148">
        <f>'май (5 цк)'!M802</f>
        <v>10.67</v>
      </c>
      <c r="N963" s="148">
        <f>'май (5 цк)'!N802</f>
        <v>5.53</v>
      </c>
      <c r="O963" s="148">
        <f>'май (5 цк)'!O802</f>
        <v>15.71</v>
      </c>
      <c r="P963" s="148">
        <f>'май (5 цк)'!P802</f>
        <v>22.69</v>
      </c>
      <c r="Q963" s="148">
        <f>'май (5 цк)'!Q802</f>
        <v>12.75</v>
      </c>
      <c r="R963" s="148">
        <f>'май (5 цк)'!R802</f>
        <v>26.6</v>
      </c>
      <c r="S963" s="148">
        <f>'май (5 цк)'!S802</f>
        <v>13.04</v>
      </c>
      <c r="T963" s="148">
        <f>'май (5 цк)'!T802</f>
        <v>3.49</v>
      </c>
      <c r="U963" s="148">
        <f>'май (5 цк)'!U802</f>
        <v>4.84</v>
      </c>
      <c r="V963" s="148">
        <f>'май (5 цк)'!V802</f>
        <v>3.82</v>
      </c>
      <c r="W963" s="148" t="str">
        <f>'май (5 цк)'!W802</f>
        <v>0</v>
      </c>
      <c r="X963" s="148" t="str">
        <f>'май (5 цк)'!X802</f>
        <v>0</v>
      </c>
      <c r="Y963" s="148" t="str">
        <f>'май (5 цк)'!Y802</f>
        <v>0</v>
      </c>
    </row>
    <row r="964" spans="1:25" x14ac:dyDescent="0.2">
      <c r="A964" s="68"/>
      <c r="B964" s="68"/>
      <c r="C964" s="68"/>
      <c r="D964" s="68"/>
      <c r="E964" s="68"/>
      <c r="F964" s="68"/>
      <c r="G964" s="68"/>
      <c r="H964" s="68"/>
      <c r="I964" s="68"/>
      <c r="J964" s="68"/>
      <c r="K964" s="68"/>
      <c r="L964" s="68"/>
      <c r="M964" s="68"/>
      <c r="N964" s="68"/>
      <c r="O964" s="68"/>
      <c r="P964" s="68"/>
      <c r="Q964" s="68"/>
      <c r="R964" s="68"/>
      <c r="S964" s="68"/>
      <c r="T964" s="68"/>
      <c r="U964" s="68"/>
      <c r="V964" s="68"/>
      <c r="W964" s="68"/>
      <c r="X964" s="68"/>
      <c r="Y964" s="68"/>
    </row>
    <row r="965" spans="1:25" ht="15" thickBot="1" x14ac:dyDescent="0.25">
      <c r="A965" s="146"/>
    </row>
    <row r="966" spans="1:25" s="62" customFormat="1" ht="31.5" customHeight="1" thickBot="1" x14ac:dyDescent="0.25">
      <c r="A966" s="411" t="s">
        <v>47</v>
      </c>
      <c r="B966" s="451" t="s">
        <v>83</v>
      </c>
      <c r="C966" s="414"/>
      <c r="D966" s="414"/>
      <c r="E966" s="414"/>
      <c r="F966" s="414"/>
      <c r="G966" s="414"/>
      <c r="H966" s="414"/>
      <c r="I966" s="414"/>
      <c r="J966" s="414"/>
      <c r="K966" s="414"/>
      <c r="L966" s="414"/>
      <c r="M966" s="414"/>
      <c r="N966" s="414"/>
      <c r="O966" s="414"/>
      <c r="P966" s="414"/>
      <c r="Q966" s="414"/>
      <c r="R966" s="414"/>
      <c r="S966" s="414"/>
      <c r="T966" s="414"/>
      <c r="U966" s="414"/>
      <c r="V966" s="414"/>
      <c r="W966" s="414"/>
      <c r="X966" s="414"/>
      <c r="Y966" s="415"/>
    </row>
    <row r="967" spans="1:25" s="62" customFormat="1" ht="35.25" customHeight="1" thickBot="1" x14ac:dyDescent="0.25">
      <c r="A967" s="450"/>
      <c r="B967" s="170" t="s">
        <v>46</v>
      </c>
      <c r="C967" s="171" t="s">
        <v>45</v>
      </c>
      <c r="D967" s="163" t="s">
        <v>44</v>
      </c>
      <c r="E967" s="171" t="s">
        <v>43</v>
      </c>
      <c r="F967" s="172" t="s">
        <v>42</v>
      </c>
      <c r="G967" s="171" t="s">
        <v>41</v>
      </c>
      <c r="H967" s="171" t="s">
        <v>40</v>
      </c>
      <c r="I967" s="171" t="s">
        <v>39</v>
      </c>
      <c r="J967" s="171" t="s">
        <v>38</v>
      </c>
      <c r="K967" s="173" t="s">
        <v>37</v>
      </c>
      <c r="L967" s="171" t="s">
        <v>36</v>
      </c>
      <c r="M967" s="172" t="s">
        <v>35</v>
      </c>
      <c r="N967" s="173" t="s">
        <v>34</v>
      </c>
      <c r="O967" s="171" t="s">
        <v>33</v>
      </c>
      <c r="P967" s="172" t="s">
        <v>32</v>
      </c>
      <c r="Q967" s="163" t="s">
        <v>31</v>
      </c>
      <c r="R967" s="171" t="s">
        <v>30</v>
      </c>
      <c r="S967" s="163" t="s">
        <v>29</v>
      </c>
      <c r="T967" s="171" t="s">
        <v>28</v>
      </c>
      <c r="U967" s="163" t="s">
        <v>27</v>
      </c>
      <c r="V967" s="171" t="s">
        <v>26</v>
      </c>
      <c r="W967" s="163" t="s">
        <v>25</v>
      </c>
      <c r="X967" s="171" t="s">
        <v>24</v>
      </c>
      <c r="Y967" s="174" t="s">
        <v>23</v>
      </c>
    </row>
    <row r="968" spans="1:25" s="62" customFormat="1" ht="18.75" customHeight="1" thickBot="1" x14ac:dyDescent="0.25">
      <c r="A968" s="109">
        <v>1</v>
      </c>
      <c r="B968" s="148">
        <f>'май (5 цк)'!B807</f>
        <v>34.39</v>
      </c>
      <c r="C968" s="148">
        <f>'май (5 цк)'!C807</f>
        <v>22.93</v>
      </c>
      <c r="D968" s="148">
        <f>'май (5 цк)'!D807</f>
        <v>52.68</v>
      </c>
      <c r="E968" s="148">
        <f>'май (5 цк)'!E807</f>
        <v>47.03</v>
      </c>
      <c r="F968" s="148">
        <f>'май (5 цк)'!F807</f>
        <v>103.33</v>
      </c>
      <c r="G968" s="148">
        <f>'май (5 цк)'!G807</f>
        <v>84.85</v>
      </c>
      <c r="H968" s="148">
        <f>'май (5 цк)'!H807</f>
        <v>111.55</v>
      </c>
      <c r="I968" s="148">
        <f>'май (5 цк)'!I807</f>
        <v>92.15</v>
      </c>
      <c r="J968" s="148">
        <f>'май (5 цк)'!J807</f>
        <v>132.77000000000001</v>
      </c>
      <c r="K968" s="148">
        <f>'май (5 цк)'!K807</f>
        <v>117.31</v>
      </c>
      <c r="L968" s="148">
        <f>'май (5 цк)'!L807</f>
        <v>73.8</v>
      </c>
      <c r="M968" s="148">
        <f>'май (5 цк)'!M807</f>
        <v>75.44</v>
      </c>
      <c r="N968" s="148">
        <f>'май (5 цк)'!N807</f>
        <v>100.62</v>
      </c>
      <c r="O968" s="148">
        <f>'май (5 цк)'!O807</f>
        <v>90.49</v>
      </c>
      <c r="P968" s="148">
        <f>'май (5 цк)'!P807</f>
        <v>84.32</v>
      </c>
      <c r="Q968" s="148">
        <f>'май (5 цк)'!Q807</f>
        <v>74.11</v>
      </c>
      <c r="R968" s="148">
        <f>'май (5 цк)'!R807</f>
        <v>40</v>
      </c>
      <c r="S968" s="148">
        <f>'май (5 цк)'!S807</f>
        <v>42.21</v>
      </c>
      <c r="T968" s="148">
        <f>'май (5 цк)'!T807</f>
        <v>45.62</v>
      </c>
      <c r="U968" s="148">
        <f>'май (5 цк)'!U807</f>
        <v>101.98</v>
      </c>
      <c r="V968" s="148">
        <f>'май (5 цк)'!V807</f>
        <v>122.02</v>
      </c>
      <c r="W968" s="148">
        <f>'май (5 цк)'!W807</f>
        <v>85.6</v>
      </c>
      <c r="X968" s="148">
        <f>'май (5 цк)'!X807</f>
        <v>104.28</v>
      </c>
      <c r="Y968" s="148">
        <f>'май (5 цк)'!Y807</f>
        <v>114.93</v>
      </c>
    </row>
    <row r="969" spans="1:25" s="62" customFormat="1" ht="18.75" customHeight="1" thickBot="1" x14ac:dyDescent="0.25">
      <c r="A969" s="109">
        <v>2</v>
      </c>
      <c r="B969" s="148">
        <f>'май (5 цк)'!B808</f>
        <v>93.97</v>
      </c>
      <c r="C969" s="148">
        <f>'май (5 цк)'!C808</f>
        <v>76.930000000000007</v>
      </c>
      <c r="D969" s="148">
        <f>'май (5 цк)'!D808</f>
        <v>144.51</v>
      </c>
      <c r="E969" s="148">
        <f>'май (5 цк)'!E808</f>
        <v>169.07</v>
      </c>
      <c r="F969" s="148">
        <f>'май (5 цк)'!F808</f>
        <v>196.53</v>
      </c>
      <c r="G969" s="148">
        <f>'май (5 цк)'!G808</f>
        <v>400.14</v>
      </c>
      <c r="H969" s="148">
        <f>'май (5 цк)'!H808</f>
        <v>136.46</v>
      </c>
      <c r="I969" s="148">
        <f>'май (5 цк)'!I808</f>
        <v>116.93</v>
      </c>
      <c r="J969" s="148">
        <f>'май (5 цк)'!J808</f>
        <v>62.4</v>
      </c>
      <c r="K969" s="148">
        <f>'май (5 цк)'!K808</f>
        <v>122.82</v>
      </c>
      <c r="L969" s="148">
        <f>'май (5 цк)'!L808</f>
        <v>125.05</v>
      </c>
      <c r="M969" s="148">
        <f>'май (5 цк)'!M808</f>
        <v>113.35</v>
      </c>
      <c r="N969" s="148">
        <f>'май (5 цк)'!N808</f>
        <v>157.83000000000001</v>
      </c>
      <c r="O969" s="148">
        <f>'май (5 цк)'!O808</f>
        <v>144.81</v>
      </c>
      <c r="P969" s="148">
        <f>'май (5 цк)'!P808</f>
        <v>146.71</v>
      </c>
      <c r="Q969" s="148">
        <f>'май (5 цк)'!Q808</f>
        <v>161.34</v>
      </c>
      <c r="R969" s="148">
        <f>'май (5 цк)'!R808</f>
        <v>158.47</v>
      </c>
      <c r="S969" s="148">
        <f>'май (5 цк)'!S808</f>
        <v>133.02000000000001</v>
      </c>
      <c r="T969" s="148">
        <f>'май (5 цк)'!T808</f>
        <v>105.97</v>
      </c>
      <c r="U969" s="148">
        <f>'май (5 цк)'!U808</f>
        <v>112.61</v>
      </c>
      <c r="V969" s="148">
        <f>'май (5 цк)'!V808</f>
        <v>136.87</v>
      </c>
      <c r="W969" s="148">
        <f>'май (5 цк)'!W808</f>
        <v>145.5</v>
      </c>
      <c r="X969" s="148">
        <f>'май (5 цк)'!X808</f>
        <v>245.86</v>
      </c>
      <c r="Y969" s="148">
        <f>'май (5 цк)'!Y808</f>
        <v>242.36</v>
      </c>
    </row>
    <row r="970" spans="1:25" s="62" customFormat="1" ht="18.75" customHeight="1" thickBot="1" x14ac:dyDescent="0.25">
      <c r="A970" s="109">
        <v>3</v>
      </c>
      <c r="B970" s="148">
        <f>'май (5 цк)'!B809</f>
        <v>73.290000000000006</v>
      </c>
      <c r="C970" s="148">
        <f>'май (5 цк)'!C809</f>
        <v>66</v>
      </c>
      <c r="D970" s="148">
        <f>'май (5 цк)'!D809</f>
        <v>141.13999999999999</v>
      </c>
      <c r="E970" s="148">
        <f>'май (5 цк)'!E809</f>
        <v>322.25</v>
      </c>
      <c r="F970" s="148">
        <f>'май (5 цк)'!F809</f>
        <v>189.2</v>
      </c>
      <c r="G970" s="148">
        <f>'май (5 цк)'!G809</f>
        <v>168.91</v>
      </c>
      <c r="H970" s="148">
        <f>'май (5 цк)'!H809</f>
        <v>161.97</v>
      </c>
      <c r="I970" s="148">
        <f>'май (5 цк)'!I809</f>
        <v>152.34</v>
      </c>
      <c r="J970" s="148">
        <f>'май (5 цк)'!J809</f>
        <v>130.68</v>
      </c>
      <c r="K970" s="148">
        <f>'май (5 цк)'!K809</f>
        <v>137.38999999999999</v>
      </c>
      <c r="L970" s="148">
        <f>'май (5 цк)'!L809</f>
        <v>113.36</v>
      </c>
      <c r="M970" s="148">
        <f>'май (5 цк)'!M809</f>
        <v>113.71</v>
      </c>
      <c r="N970" s="148">
        <f>'май (5 цк)'!N809</f>
        <v>118.91</v>
      </c>
      <c r="O970" s="148">
        <f>'май (5 цк)'!O809</f>
        <v>103.59</v>
      </c>
      <c r="P970" s="148">
        <f>'май (5 цк)'!P809</f>
        <v>114.7</v>
      </c>
      <c r="Q970" s="148">
        <f>'май (5 цк)'!Q809</f>
        <v>133.08000000000001</v>
      </c>
      <c r="R970" s="148">
        <f>'май (5 цк)'!R809</f>
        <v>109.85</v>
      </c>
      <c r="S970" s="148">
        <f>'май (5 цк)'!S809</f>
        <v>87.4</v>
      </c>
      <c r="T970" s="148">
        <f>'май (5 цк)'!T809</f>
        <v>94.53</v>
      </c>
      <c r="U970" s="148">
        <f>'май (5 цк)'!U809</f>
        <v>94.53</v>
      </c>
      <c r="V970" s="148">
        <f>'май (5 цк)'!V809</f>
        <v>109.93</v>
      </c>
      <c r="W970" s="148">
        <f>'май (5 цк)'!W809</f>
        <v>146.05000000000001</v>
      </c>
      <c r="X970" s="148">
        <f>'май (5 цк)'!X809</f>
        <v>150.88999999999999</v>
      </c>
      <c r="Y970" s="148">
        <f>'май (5 цк)'!Y809</f>
        <v>136.11000000000001</v>
      </c>
    </row>
    <row r="971" spans="1:25" s="62" customFormat="1" ht="18.75" customHeight="1" thickBot="1" x14ac:dyDescent="0.25">
      <c r="A971" s="109">
        <v>4</v>
      </c>
      <c r="B971" s="148">
        <f>'май (5 цк)'!B810</f>
        <v>104.13</v>
      </c>
      <c r="C971" s="148">
        <f>'май (5 цк)'!C810</f>
        <v>60.75</v>
      </c>
      <c r="D971" s="148">
        <f>'май (5 цк)'!D810</f>
        <v>58.44</v>
      </c>
      <c r="E971" s="148">
        <f>'май (5 цк)'!E810</f>
        <v>64.72</v>
      </c>
      <c r="F971" s="148">
        <f>'май (5 цк)'!F810</f>
        <v>67.03</v>
      </c>
      <c r="G971" s="148">
        <f>'май (5 цк)'!G810</f>
        <v>67.290000000000006</v>
      </c>
      <c r="H971" s="148">
        <f>'май (5 цк)'!H810</f>
        <v>82.87</v>
      </c>
      <c r="I971" s="148">
        <f>'май (5 цк)'!I810</f>
        <v>77.69</v>
      </c>
      <c r="J971" s="148">
        <f>'май (5 цк)'!J810</f>
        <v>3.6</v>
      </c>
      <c r="K971" s="148">
        <f>'май (5 цк)'!K810</f>
        <v>7.35</v>
      </c>
      <c r="L971" s="148">
        <f>'май (5 цк)'!L810</f>
        <v>6.62</v>
      </c>
      <c r="M971" s="148">
        <f>'май (5 цк)'!M810</f>
        <v>9.26</v>
      </c>
      <c r="N971" s="148">
        <f>'май (5 цк)'!N810</f>
        <v>10.34</v>
      </c>
      <c r="O971" s="148">
        <f>'май (5 цк)'!O810</f>
        <v>6.26</v>
      </c>
      <c r="P971" s="148" t="str">
        <f>'май (5 цк)'!P810</f>
        <v>0</v>
      </c>
      <c r="Q971" s="148" t="str">
        <f>'май (5 цк)'!Q810</f>
        <v>0</v>
      </c>
      <c r="R971" s="148">
        <f>'май (5 цк)'!R810</f>
        <v>26.88</v>
      </c>
      <c r="S971" s="148">
        <f>'май (5 цк)'!S810</f>
        <v>21.83</v>
      </c>
      <c r="T971" s="148">
        <f>'май (5 цк)'!T810</f>
        <v>13.15</v>
      </c>
      <c r="U971" s="148">
        <f>'май (5 цк)'!U810</f>
        <v>7.15</v>
      </c>
      <c r="V971" s="148">
        <f>'май (5 цк)'!V810</f>
        <v>16.03</v>
      </c>
      <c r="W971" s="148">
        <f>'май (5 цк)'!W810</f>
        <v>59.45</v>
      </c>
      <c r="X971" s="148">
        <f>'май (5 цк)'!X810</f>
        <v>166.61</v>
      </c>
      <c r="Y971" s="148">
        <f>'май (5 цк)'!Y810</f>
        <v>479.2</v>
      </c>
    </row>
    <row r="972" spans="1:25" s="62" customFormat="1" ht="18.75" customHeight="1" thickBot="1" x14ac:dyDescent="0.25">
      <c r="A972" s="109">
        <v>5</v>
      </c>
      <c r="B972" s="148">
        <f>'май (5 цк)'!B811</f>
        <v>59.62</v>
      </c>
      <c r="C972" s="148">
        <f>'май (5 цк)'!C811</f>
        <v>15.27</v>
      </c>
      <c r="D972" s="148">
        <f>'май (5 цк)'!D811</f>
        <v>33.68</v>
      </c>
      <c r="E972" s="148">
        <f>'май (5 цк)'!E811</f>
        <v>6.73</v>
      </c>
      <c r="F972" s="148">
        <f>'май (5 цк)'!F811</f>
        <v>19.96</v>
      </c>
      <c r="G972" s="148">
        <f>'май (5 цк)'!G811</f>
        <v>0.01</v>
      </c>
      <c r="H972" s="148">
        <f>'май (5 цк)'!H811</f>
        <v>21.42</v>
      </c>
      <c r="I972" s="148">
        <f>'май (5 цк)'!I811</f>
        <v>0.55000000000000004</v>
      </c>
      <c r="J972" s="148">
        <f>'май (5 цк)'!J811</f>
        <v>18.29</v>
      </c>
      <c r="K972" s="148">
        <f>'май (5 цк)'!K811</f>
        <v>12.97</v>
      </c>
      <c r="L972" s="148">
        <f>'май (5 цк)'!L811</f>
        <v>21.82</v>
      </c>
      <c r="M972" s="148">
        <f>'май (5 цк)'!M811</f>
        <v>1.1399999999999999</v>
      </c>
      <c r="N972" s="148" t="str">
        <f>'май (5 цк)'!N811</f>
        <v>0</v>
      </c>
      <c r="O972" s="148" t="str">
        <f>'май (5 цк)'!O811</f>
        <v>0</v>
      </c>
      <c r="P972" s="148" t="str">
        <f>'май (5 цк)'!P811</f>
        <v>0</v>
      </c>
      <c r="Q972" s="148">
        <f>'май (5 цк)'!Q811</f>
        <v>23.87</v>
      </c>
      <c r="R972" s="148">
        <f>'май (5 цк)'!R811</f>
        <v>15.52</v>
      </c>
      <c r="S972" s="148" t="str">
        <f>'май (5 цк)'!S811</f>
        <v>0</v>
      </c>
      <c r="T972" s="148" t="str">
        <f>'май (5 цк)'!T811</f>
        <v>0</v>
      </c>
      <c r="U972" s="148">
        <f>'май (5 цк)'!U811</f>
        <v>15.47</v>
      </c>
      <c r="V972" s="148">
        <f>'май (5 цк)'!V811</f>
        <v>115.93</v>
      </c>
      <c r="W972" s="148">
        <f>'май (5 цк)'!W811</f>
        <v>269.39999999999998</v>
      </c>
      <c r="X972" s="148">
        <f>'май (5 цк)'!X811</f>
        <v>118.33</v>
      </c>
      <c r="Y972" s="148" t="str">
        <f>'май (5 цк)'!Y811</f>
        <v>0</v>
      </c>
    </row>
    <row r="973" spans="1:25" s="62" customFormat="1" ht="18.75" customHeight="1" thickBot="1" x14ac:dyDescent="0.25">
      <c r="A973" s="109">
        <v>6</v>
      </c>
      <c r="B973" s="148">
        <f>'май (5 цк)'!B812</f>
        <v>20.43</v>
      </c>
      <c r="C973" s="148">
        <f>'май (5 цк)'!C812</f>
        <v>60.3</v>
      </c>
      <c r="D973" s="148">
        <f>'май (5 цк)'!D812</f>
        <v>29.03</v>
      </c>
      <c r="E973" s="148">
        <f>'май (5 цк)'!E812</f>
        <v>60.45</v>
      </c>
      <c r="F973" s="148">
        <f>'май (5 цк)'!F812</f>
        <v>29.02</v>
      </c>
      <c r="G973" s="148">
        <f>'май (5 цк)'!G812</f>
        <v>0.09</v>
      </c>
      <c r="H973" s="148">
        <f>'май (5 цк)'!H812</f>
        <v>42.85</v>
      </c>
      <c r="I973" s="148">
        <f>'май (5 цк)'!I812</f>
        <v>8.43</v>
      </c>
      <c r="J973" s="148">
        <f>'май (5 цк)'!J812</f>
        <v>13.5</v>
      </c>
      <c r="K973" s="148">
        <f>'май (5 цк)'!K812</f>
        <v>10.55</v>
      </c>
      <c r="L973" s="148" t="str">
        <f>'май (5 цк)'!L812</f>
        <v>0</v>
      </c>
      <c r="M973" s="148">
        <f>'май (5 цк)'!M812</f>
        <v>0.01</v>
      </c>
      <c r="N973" s="148">
        <f>'май (5 цк)'!N812</f>
        <v>6.29</v>
      </c>
      <c r="O973" s="148">
        <f>'май (5 цк)'!O812</f>
        <v>8.5399999999999991</v>
      </c>
      <c r="P973" s="148">
        <f>'май (5 цк)'!P812</f>
        <v>0.12</v>
      </c>
      <c r="Q973" s="148">
        <f>'май (5 цк)'!Q812</f>
        <v>5.71</v>
      </c>
      <c r="R973" s="148">
        <f>'май (5 цк)'!R812</f>
        <v>0.01</v>
      </c>
      <c r="S973" s="148" t="str">
        <f>'май (5 цк)'!S812</f>
        <v>0</v>
      </c>
      <c r="T973" s="148">
        <f>'май (5 цк)'!T812</f>
        <v>17.77</v>
      </c>
      <c r="U973" s="148">
        <f>'май (5 цк)'!U812</f>
        <v>12.75</v>
      </c>
      <c r="V973" s="148" t="str">
        <f>'май (5 цк)'!V812</f>
        <v>0</v>
      </c>
      <c r="W973" s="148">
        <f>'май (5 цк)'!W812</f>
        <v>0.01</v>
      </c>
      <c r="X973" s="148">
        <f>'май (5 цк)'!X812</f>
        <v>5.94</v>
      </c>
      <c r="Y973" s="148">
        <f>'май (5 цк)'!Y812</f>
        <v>19.07</v>
      </c>
    </row>
    <row r="974" spans="1:25" s="62" customFormat="1" ht="18.75" customHeight="1" thickBot="1" x14ac:dyDescent="0.25">
      <c r="A974" s="109">
        <v>7</v>
      </c>
      <c r="B974" s="148">
        <f>'май (5 цк)'!B813</f>
        <v>7.14</v>
      </c>
      <c r="C974" s="148">
        <f>'май (5 цк)'!C813</f>
        <v>23.51</v>
      </c>
      <c r="D974" s="148" t="str">
        <f>'май (5 цк)'!D813</f>
        <v>0</v>
      </c>
      <c r="E974" s="148" t="str">
        <f>'май (5 цк)'!E813</f>
        <v>0</v>
      </c>
      <c r="F974" s="148">
        <f>'май (5 цк)'!F813</f>
        <v>15.26</v>
      </c>
      <c r="G974" s="148" t="str">
        <f>'май (5 цк)'!G813</f>
        <v>0</v>
      </c>
      <c r="H974" s="148" t="str">
        <f>'май (5 цк)'!H813</f>
        <v>0</v>
      </c>
      <c r="I974" s="148" t="str">
        <f>'май (5 цк)'!I813</f>
        <v>0</v>
      </c>
      <c r="J974" s="148">
        <f>'май (5 цк)'!J813</f>
        <v>0.01</v>
      </c>
      <c r="K974" s="148" t="str">
        <f>'май (5 цк)'!K813</f>
        <v>0</v>
      </c>
      <c r="L974" s="148" t="str">
        <f>'май (5 цк)'!L813</f>
        <v>0</v>
      </c>
      <c r="M974" s="148">
        <f>'май (5 цк)'!M813</f>
        <v>8.06</v>
      </c>
      <c r="N974" s="148">
        <f>'май (5 цк)'!N813</f>
        <v>9.2799999999999994</v>
      </c>
      <c r="O974" s="148" t="str">
        <f>'май (5 цк)'!O813</f>
        <v>0</v>
      </c>
      <c r="P974" s="148">
        <f>'май (5 цк)'!P813</f>
        <v>0.01</v>
      </c>
      <c r="Q974" s="148" t="str">
        <f>'май (5 цк)'!Q813</f>
        <v>0</v>
      </c>
      <c r="R974" s="148" t="str">
        <f>'май (5 цк)'!R813</f>
        <v>0</v>
      </c>
      <c r="S974" s="148" t="str">
        <f>'май (5 цк)'!S813</f>
        <v>0</v>
      </c>
      <c r="T974" s="148" t="str">
        <f>'май (5 цк)'!T813</f>
        <v>0</v>
      </c>
      <c r="U974" s="148">
        <f>'май (5 цк)'!U813</f>
        <v>10.43</v>
      </c>
      <c r="V974" s="148" t="str">
        <f>'май (5 цк)'!V813</f>
        <v>0</v>
      </c>
      <c r="W974" s="148" t="str">
        <f>'май (5 цк)'!W813</f>
        <v>0</v>
      </c>
      <c r="X974" s="148" t="str">
        <f>'май (5 цк)'!X813</f>
        <v>0</v>
      </c>
      <c r="Y974" s="148" t="str">
        <f>'май (5 цк)'!Y813</f>
        <v>0</v>
      </c>
    </row>
    <row r="975" spans="1:25" s="62" customFormat="1" ht="18.75" customHeight="1" thickBot="1" x14ac:dyDescent="0.25">
      <c r="A975" s="109">
        <v>8</v>
      </c>
      <c r="B975" s="148">
        <f>'май (5 цк)'!B814</f>
        <v>6.25</v>
      </c>
      <c r="C975" s="148">
        <f>'май (5 цк)'!C814</f>
        <v>42.39</v>
      </c>
      <c r="D975" s="148">
        <f>'май (5 цк)'!D814</f>
        <v>17.57</v>
      </c>
      <c r="E975" s="148">
        <f>'май (5 цк)'!E814</f>
        <v>9.43</v>
      </c>
      <c r="F975" s="148">
        <f>'май (5 цк)'!F814</f>
        <v>106.6</v>
      </c>
      <c r="G975" s="148">
        <f>'май (5 цк)'!G814</f>
        <v>121.32</v>
      </c>
      <c r="H975" s="148">
        <f>'май (5 цк)'!H814</f>
        <v>69.680000000000007</v>
      </c>
      <c r="I975" s="148">
        <f>'май (5 цк)'!I814</f>
        <v>88.24</v>
      </c>
      <c r="J975" s="148">
        <f>'май (5 цк)'!J814</f>
        <v>112.83</v>
      </c>
      <c r="K975" s="148">
        <f>'май (5 цк)'!K814</f>
        <v>111.17</v>
      </c>
      <c r="L975" s="148">
        <f>'май (5 цк)'!L814</f>
        <v>96.63</v>
      </c>
      <c r="M975" s="148">
        <f>'май (5 цк)'!M814</f>
        <v>87.96</v>
      </c>
      <c r="N975" s="148">
        <f>'май (5 цк)'!N814</f>
        <v>94.93</v>
      </c>
      <c r="O975" s="148">
        <f>'май (5 цк)'!O814</f>
        <v>93.41</v>
      </c>
      <c r="P975" s="148">
        <f>'май (5 цк)'!P814</f>
        <v>72.34</v>
      </c>
      <c r="Q975" s="148">
        <f>'май (5 цк)'!Q814</f>
        <v>64.72</v>
      </c>
      <c r="R975" s="148">
        <f>'май (5 цк)'!R814</f>
        <v>78.22</v>
      </c>
      <c r="S975" s="148">
        <f>'май (5 цк)'!S814</f>
        <v>78.069999999999993</v>
      </c>
      <c r="T975" s="148">
        <f>'май (5 цк)'!T814</f>
        <v>87.98</v>
      </c>
      <c r="U975" s="148">
        <f>'май (5 цк)'!U814</f>
        <v>72.12</v>
      </c>
      <c r="V975" s="148">
        <f>'май (5 цк)'!V814</f>
        <v>128.36000000000001</v>
      </c>
      <c r="W975" s="148">
        <f>'май (5 цк)'!W814</f>
        <v>120.53</v>
      </c>
      <c r="X975" s="148">
        <f>'май (5 цк)'!X814</f>
        <v>68.34</v>
      </c>
      <c r="Y975" s="148">
        <f>'май (5 цк)'!Y814</f>
        <v>99.37</v>
      </c>
    </row>
    <row r="976" spans="1:25" s="62" customFormat="1" ht="18.75" customHeight="1" thickBot="1" x14ac:dyDescent="0.25">
      <c r="A976" s="109">
        <v>9</v>
      </c>
      <c r="B976" s="148">
        <f>'май (5 цк)'!B815</f>
        <v>17.47</v>
      </c>
      <c r="C976" s="148" t="str">
        <f>'май (5 цк)'!C815</f>
        <v>0</v>
      </c>
      <c r="D976" s="148">
        <f>'май (5 цк)'!D815</f>
        <v>1.31</v>
      </c>
      <c r="E976" s="148">
        <f>'май (5 цк)'!E815</f>
        <v>3.87</v>
      </c>
      <c r="F976" s="148">
        <f>'май (5 цк)'!F815</f>
        <v>3.39</v>
      </c>
      <c r="G976" s="148" t="str">
        <f>'май (5 цк)'!G815</f>
        <v>0</v>
      </c>
      <c r="H976" s="148" t="str">
        <f>'май (5 цк)'!H815</f>
        <v>0</v>
      </c>
      <c r="I976" s="148" t="str">
        <f>'май (5 цк)'!I815</f>
        <v>0</v>
      </c>
      <c r="J976" s="148" t="str">
        <f>'май (5 цк)'!J815</f>
        <v>0</v>
      </c>
      <c r="K976" s="148" t="str">
        <f>'май (5 цк)'!K815</f>
        <v>0</v>
      </c>
      <c r="L976" s="148">
        <f>'май (5 цк)'!L815</f>
        <v>9.4</v>
      </c>
      <c r="M976" s="148">
        <f>'май (5 цк)'!M815</f>
        <v>6.03</v>
      </c>
      <c r="N976" s="148">
        <f>'май (5 цк)'!N815</f>
        <v>20.12</v>
      </c>
      <c r="O976" s="148">
        <f>'май (5 цк)'!O815</f>
        <v>14.26</v>
      </c>
      <c r="P976" s="148">
        <f>'май (5 цк)'!P815</f>
        <v>2.04</v>
      </c>
      <c r="Q976" s="148">
        <f>'май (5 цк)'!Q815</f>
        <v>11.16</v>
      </c>
      <c r="R976" s="148">
        <f>'май (5 цк)'!R815</f>
        <v>17.59</v>
      </c>
      <c r="S976" s="148">
        <f>'май (5 цк)'!S815</f>
        <v>10.77</v>
      </c>
      <c r="T976" s="148">
        <f>'май (5 цк)'!T815</f>
        <v>8.11</v>
      </c>
      <c r="U976" s="148">
        <f>'май (5 цк)'!U815</f>
        <v>55.57</v>
      </c>
      <c r="V976" s="148">
        <f>'май (5 цк)'!V815</f>
        <v>36.31</v>
      </c>
      <c r="W976" s="148">
        <f>'май (5 цк)'!W815</f>
        <v>203.19</v>
      </c>
      <c r="X976" s="148">
        <f>'май (5 цк)'!X815</f>
        <v>63.86</v>
      </c>
      <c r="Y976" s="148">
        <f>'май (5 цк)'!Y815</f>
        <v>24.57</v>
      </c>
    </row>
    <row r="977" spans="1:25" s="62" customFormat="1" ht="18.75" customHeight="1" thickBot="1" x14ac:dyDescent="0.25">
      <c r="A977" s="109">
        <v>10</v>
      </c>
      <c r="B977" s="148">
        <f>'май (5 цк)'!B816</f>
        <v>38.090000000000003</v>
      </c>
      <c r="C977" s="148">
        <f>'май (5 цк)'!C816</f>
        <v>61.64</v>
      </c>
      <c r="D977" s="148">
        <f>'май (5 цк)'!D816</f>
        <v>71.59</v>
      </c>
      <c r="E977" s="148">
        <f>'май (5 цк)'!E816</f>
        <v>65.38</v>
      </c>
      <c r="F977" s="148">
        <f>'май (5 цк)'!F816</f>
        <v>60.81</v>
      </c>
      <c r="G977" s="148">
        <f>'май (5 цк)'!G816</f>
        <v>53.23</v>
      </c>
      <c r="H977" s="148">
        <f>'май (5 цк)'!H816</f>
        <v>45.3</v>
      </c>
      <c r="I977" s="148">
        <f>'май (5 цк)'!I816</f>
        <v>56.11</v>
      </c>
      <c r="J977" s="148">
        <f>'май (5 цк)'!J816</f>
        <v>63.37</v>
      </c>
      <c r="K977" s="148">
        <f>'май (5 цк)'!K816</f>
        <v>57.17</v>
      </c>
      <c r="L977" s="148">
        <f>'май (5 цк)'!L816</f>
        <v>71.260000000000005</v>
      </c>
      <c r="M977" s="148">
        <f>'май (5 цк)'!M816</f>
        <v>59.6</v>
      </c>
      <c r="N977" s="148">
        <f>'май (5 цк)'!N816</f>
        <v>68.62</v>
      </c>
      <c r="O977" s="148">
        <f>'май (5 цк)'!O816</f>
        <v>56.02</v>
      </c>
      <c r="P977" s="148">
        <f>'май (5 цк)'!P816</f>
        <v>42.68</v>
      </c>
      <c r="Q977" s="148">
        <f>'май (5 цк)'!Q816</f>
        <v>35.97</v>
      </c>
      <c r="R977" s="148">
        <f>'май (5 цк)'!R816</f>
        <v>51.79</v>
      </c>
      <c r="S977" s="148">
        <f>'май (5 цк)'!S816</f>
        <v>50.58</v>
      </c>
      <c r="T977" s="148">
        <f>'май (5 цк)'!T816</f>
        <v>70.58</v>
      </c>
      <c r="U977" s="148">
        <f>'май (5 цк)'!U816</f>
        <v>98.35</v>
      </c>
      <c r="V977" s="148">
        <f>'май (5 цк)'!V816</f>
        <v>91.68</v>
      </c>
      <c r="W977" s="148">
        <f>'май (5 цк)'!W816</f>
        <v>80.650000000000006</v>
      </c>
      <c r="X977" s="148">
        <f>'май (5 цк)'!X816</f>
        <v>78.010000000000005</v>
      </c>
      <c r="Y977" s="148">
        <f>'май (5 цк)'!Y816</f>
        <v>53.39</v>
      </c>
    </row>
    <row r="978" spans="1:25" s="62" customFormat="1" ht="18.75" customHeight="1" thickBot="1" x14ac:dyDescent="0.25">
      <c r="A978" s="109">
        <v>11</v>
      </c>
      <c r="B978" s="148">
        <f>'май (5 цк)'!B817</f>
        <v>60.41</v>
      </c>
      <c r="C978" s="148">
        <f>'май (5 цк)'!C817</f>
        <v>47.19</v>
      </c>
      <c r="D978" s="148">
        <f>'май (5 цк)'!D817</f>
        <v>48.53</v>
      </c>
      <c r="E978" s="148">
        <f>'май (5 цк)'!E817</f>
        <v>58.05</v>
      </c>
      <c r="F978" s="148">
        <f>'май (5 цк)'!F817</f>
        <v>59.79</v>
      </c>
      <c r="G978" s="148">
        <f>'май (5 цк)'!G817</f>
        <v>64.88</v>
      </c>
      <c r="H978" s="148">
        <f>'май (5 цк)'!H817</f>
        <v>78.66</v>
      </c>
      <c r="I978" s="148">
        <f>'май (5 цк)'!I817</f>
        <v>59.51</v>
      </c>
      <c r="J978" s="148">
        <f>'май (5 цк)'!J817</f>
        <v>69.52</v>
      </c>
      <c r="K978" s="148">
        <f>'май (5 цк)'!K817</f>
        <v>69.84</v>
      </c>
      <c r="L978" s="148">
        <f>'май (5 цк)'!L817</f>
        <v>69.7</v>
      </c>
      <c r="M978" s="148">
        <f>'май (5 цк)'!M817</f>
        <v>66.290000000000006</v>
      </c>
      <c r="N978" s="148">
        <f>'май (5 цк)'!N817</f>
        <v>82.52</v>
      </c>
      <c r="O978" s="148">
        <f>'май (5 цк)'!O817</f>
        <v>69.22</v>
      </c>
      <c r="P978" s="148">
        <f>'май (5 цк)'!P817</f>
        <v>59.18</v>
      </c>
      <c r="Q978" s="148">
        <f>'май (5 цк)'!Q817</f>
        <v>45.94</v>
      </c>
      <c r="R978" s="148">
        <f>'май (5 цк)'!R817</f>
        <v>65.489999999999995</v>
      </c>
      <c r="S978" s="148">
        <f>'май (5 цк)'!S817</f>
        <v>63.55</v>
      </c>
      <c r="T978" s="148">
        <f>'май (5 цк)'!T817</f>
        <v>86.72</v>
      </c>
      <c r="U978" s="148">
        <f>'май (5 цк)'!U817</f>
        <v>90.91</v>
      </c>
      <c r="V978" s="148">
        <f>'май (5 цк)'!V817</f>
        <v>149.35</v>
      </c>
      <c r="W978" s="148">
        <f>'май (5 цк)'!W817</f>
        <v>151.4</v>
      </c>
      <c r="X978" s="148">
        <f>'май (5 цк)'!X817</f>
        <v>145.28</v>
      </c>
      <c r="Y978" s="148">
        <f>'май (5 цк)'!Y817</f>
        <v>127.62</v>
      </c>
    </row>
    <row r="979" spans="1:25" s="62" customFormat="1" ht="18.75" customHeight="1" thickBot="1" x14ac:dyDescent="0.25">
      <c r="A979" s="109">
        <v>12</v>
      </c>
      <c r="B979" s="148">
        <f>'май (5 цк)'!B818</f>
        <v>96.99</v>
      </c>
      <c r="C979" s="148">
        <f>'май (5 цк)'!C818</f>
        <v>75.040000000000006</v>
      </c>
      <c r="D979" s="148">
        <f>'май (5 цк)'!D818</f>
        <v>114.59</v>
      </c>
      <c r="E979" s="148">
        <f>'май (5 цк)'!E818</f>
        <v>134.09</v>
      </c>
      <c r="F979" s="148">
        <f>'май (5 цк)'!F818</f>
        <v>79.37</v>
      </c>
      <c r="G979" s="148">
        <f>'май (5 цк)'!G818</f>
        <v>27.98</v>
      </c>
      <c r="H979" s="148">
        <f>'май (5 цк)'!H818</f>
        <v>43.39</v>
      </c>
      <c r="I979" s="148">
        <f>'май (5 цк)'!I818</f>
        <v>35.5</v>
      </c>
      <c r="J979" s="148">
        <f>'май (5 цк)'!J818</f>
        <v>20.149999999999999</v>
      </c>
      <c r="K979" s="148">
        <f>'май (5 цк)'!K818</f>
        <v>17.940000000000001</v>
      </c>
      <c r="L979" s="148">
        <f>'май (5 цк)'!L818</f>
        <v>40.61</v>
      </c>
      <c r="M979" s="148">
        <f>'май (5 цк)'!M818</f>
        <v>20.91</v>
      </c>
      <c r="N979" s="148">
        <f>'май (5 цк)'!N818</f>
        <v>39.08</v>
      </c>
      <c r="O979" s="148">
        <f>'май (5 цк)'!O818</f>
        <v>22.49</v>
      </c>
      <c r="P979" s="148">
        <f>'май (5 цк)'!P818</f>
        <v>33.770000000000003</v>
      </c>
      <c r="Q979" s="148">
        <f>'май (5 цк)'!Q818</f>
        <v>44.48</v>
      </c>
      <c r="R979" s="148">
        <f>'май (5 цк)'!R818</f>
        <v>46.04</v>
      </c>
      <c r="S979" s="148">
        <f>'май (5 цк)'!S818</f>
        <v>41.44</v>
      </c>
      <c r="T979" s="148">
        <f>'май (5 цк)'!T818</f>
        <v>26.55</v>
      </c>
      <c r="U979" s="148">
        <f>'май (5 цк)'!U818</f>
        <v>32.57</v>
      </c>
      <c r="V979" s="148">
        <f>'май (5 цк)'!V818</f>
        <v>73.67</v>
      </c>
      <c r="W979" s="148">
        <f>'май (5 цк)'!W818</f>
        <v>91.25</v>
      </c>
      <c r="X979" s="148">
        <f>'май (5 цк)'!X818</f>
        <v>86.11</v>
      </c>
      <c r="Y979" s="148">
        <f>'май (5 цк)'!Y818</f>
        <v>84.07</v>
      </c>
    </row>
    <row r="980" spans="1:25" s="62" customFormat="1" ht="18.75" customHeight="1" thickBot="1" x14ac:dyDescent="0.25">
      <c r="A980" s="109">
        <v>13</v>
      </c>
      <c r="B980" s="148">
        <f>'май (5 цк)'!B819</f>
        <v>104.32</v>
      </c>
      <c r="C980" s="148">
        <f>'май (5 цк)'!C819</f>
        <v>113.05</v>
      </c>
      <c r="D980" s="148">
        <f>'май (5 цк)'!D819</f>
        <v>57.55</v>
      </c>
      <c r="E980" s="148">
        <f>'май (5 цк)'!E819</f>
        <v>28.69</v>
      </c>
      <c r="F980" s="148">
        <f>'май (5 цк)'!F819</f>
        <v>20.49</v>
      </c>
      <c r="G980" s="148">
        <f>'май (5 цк)'!G819</f>
        <v>66.98</v>
      </c>
      <c r="H980" s="148">
        <f>'май (5 цк)'!H819</f>
        <v>76.64</v>
      </c>
      <c r="I980" s="148">
        <f>'май (5 цк)'!I819</f>
        <v>72.28</v>
      </c>
      <c r="J980" s="148">
        <f>'май (5 цк)'!J819</f>
        <v>84.59</v>
      </c>
      <c r="K980" s="148">
        <f>'май (5 цк)'!K819</f>
        <v>88.36</v>
      </c>
      <c r="L980" s="148">
        <f>'май (5 цк)'!L819</f>
        <v>60.46</v>
      </c>
      <c r="M980" s="148">
        <f>'май (5 цк)'!M819</f>
        <v>48.11</v>
      </c>
      <c r="N980" s="148">
        <f>'май (5 цк)'!N819</f>
        <v>48.11</v>
      </c>
      <c r="O980" s="148">
        <f>'май (5 цк)'!O819</f>
        <v>60.61</v>
      </c>
      <c r="P980" s="148">
        <f>'май (5 цк)'!P819</f>
        <v>65.900000000000006</v>
      </c>
      <c r="Q980" s="148">
        <f>'май (5 цк)'!Q819</f>
        <v>72.16</v>
      </c>
      <c r="R980" s="148">
        <f>'май (5 цк)'!R819</f>
        <v>94.77</v>
      </c>
      <c r="S980" s="148">
        <f>'май (5 цк)'!S819</f>
        <v>94.86</v>
      </c>
      <c r="T980" s="148">
        <f>'май (5 цк)'!T819</f>
        <v>74.180000000000007</v>
      </c>
      <c r="U980" s="148">
        <f>'май (5 цк)'!U819</f>
        <v>74.86</v>
      </c>
      <c r="V980" s="148">
        <f>'май (5 цк)'!V819</f>
        <v>138.91999999999999</v>
      </c>
      <c r="W980" s="148">
        <f>'май (5 цк)'!W819</f>
        <v>166.09</v>
      </c>
      <c r="X980" s="148">
        <f>'май (5 цк)'!X819</f>
        <v>150.85</v>
      </c>
      <c r="Y980" s="148">
        <f>'май (5 цк)'!Y819</f>
        <v>295.44</v>
      </c>
    </row>
    <row r="981" spans="1:25" s="62" customFormat="1" ht="18.75" customHeight="1" thickBot="1" x14ac:dyDescent="0.25">
      <c r="A981" s="109">
        <v>14</v>
      </c>
      <c r="B981" s="148">
        <f>'май (5 цк)'!B820</f>
        <v>110.94</v>
      </c>
      <c r="C981" s="148">
        <f>'май (5 цк)'!C820</f>
        <v>103.11</v>
      </c>
      <c r="D981" s="148">
        <f>'май (5 цк)'!D820</f>
        <v>70.849999999999994</v>
      </c>
      <c r="E981" s="148">
        <f>'май (5 цк)'!E820</f>
        <v>89.63</v>
      </c>
      <c r="F981" s="148">
        <f>'май (5 цк)'!F820</f>
        <v>45.48</v>
      </c>
      <c r="G981" s="148">
        <f>'май (5 цк)'!G820</f>
        <v>100.99</v>
      </c>
      <c r="H981" s="148">
        <f>'май (5 цк)'!H820</f>
        <v>120.23</v>
      </c>
      <c r="I981" s="148">
        <f>'май (5 цк)'!I820</f>
        <v>110.34</v>
      </c>
      <c r="J981" s="148">
        <f>'май (5 цк)'!J820</f>
        <v>123.72</v>
      </c>
      <c r="K981" s="148">
        <f>'май (5 цк)'!K820</f>
        <v>110.68</v>
      </c>
      <c r="L981" s="148">
        <f>'май (5 цк)'!L820</f>
        <v>116.74</v>
      </c>
      <c r="M981" s="148">
        <f>'май (5 цк)'!M820</f>
        <v>115.83</v>
      </c>
      <c r="N981" s="148">
        <f>'май (5 цк)'!N820</f>
        <v>121.2</v>
      </c>
      <c r="O981" s="148">
        <f>'май (5 цк)'!O820</f>
        <v>122.59</v>
      </c>
      <c r="P981" s="148">
        <f>'май (5 цк)'!P820</f>
        <v>94.32</v>
      </c>
      <c r="Q981" s="148">
        <f>'май (5 цк)'!Q820</f>
        <v>113.21</v>
      </c>
      <c r="R981" s="148">
        <f>'май (5 цк)'!R820</f>
        <v>128.19</v>
      </c>
      <c r="S981" s="148">
        <f>'май (5 цк)'!S820</f>
        <v>129.86000000000001</v>
      </c>
      <c r="T981" s="148">
        <f>'май (5 цк)'!T820</f>
        <v>119.52</v>
      </c>
      <c r="U981" s="148">
        <f>'май (5 цк)'!U820</f>
        <v>95.8</v>
      </c>
      <c r="V981" s="148">
        <f>'май (5 цк)'!V820</f>
        <v>153.97999999999999</v>
      </c>
      <c r="W981" s="148">
        <f>'май (5 цк)'!W820</f>
        <v>125.58</v>
      </c>
      <c r="X981" s="148">
        <f>'май (5 цк)'!X820</f>
        <v>123.59</v>
      </c>
      <c r="Y981" s="148">
        <f>'май (5 цк)'!Y820</f>
        <v>165.99</v>
      </c>
    </row>
    <row r="982" spans="1:25" s="62" customFormat="1" ht="18.75" customHeight="1" thickBot="1" x14ac:dyDescent="0.25">
      <c r="A982" s="109">
        <v>15</v>
      </c>
      <c r="B982" s="148">
        <f>'май (5 цк)'!B821</f>
        <v>82.85</v>
      </c>
      <c r="C982" s="148">
        <f>'май (5 цк)'!C821</f>
        <v>68.97</v>
      </c>
      <c r="D982" s="148">
        <f>'май (5 цк)'!D821</f>
        <v>93.02</v>
      </c>
      <c r="E982" s="148">
        <f>'май (5 цк)'!E821</f>
        <v>65.040000000000006</v>
      </c>
      <c r="F982" s="148">
        <f>'май (5 цк)'!F821</f>
        <v>45.51</v>
      </c>
      <c r="G982" s="148">
        <f>'май (5 цк)'!G821</f>
        <v>96.83</v>
      </c>
      <c r="H982" s="148">
        <f>'май (5 цк)'!H821</f>
        <v>135.02000000000001</v>
      </c>
      <c r="I982" s="148">
        <f>'май (5 цк)'!I821</f>
        <v>113.97</v>
      </c>
      <c r="J982" s="148">
        <f>'май (5 цк)'!J821</f>
        <v>94.33</v>
      </c>
      <c r="K982" s="148">
        <f>'май (5 цк)'!K821</f>
        <v>88.81</v>
      </c>
      <c r="L982" s="148">
        <f>'май (5 цк)'!L821</f>
        <v>75.739999999999995</v>
      </c>
      <c r="M982" s="148">
        <f>'май (5 цк)'!M821</f>
        <v>75.540000000000006</v>
      </c>
      <c r="N982" s="148">
        <f>'май (5 цк)'!N821</f>
        <v>96.02</v>
      </c>
      <c r="O982" s="148">
        <f>'май (5 цк)'!O821</f>
        <v>75.39</v>
      </c>
      <c r="P982" s="148">
        <f>'май (5 цк)'!P821</f>
        <v>81.17</v>
      </c>
      <c r="Q982" s="148">
        <f>'май (5 цк)'!Q821</f>
        <v>115.08</v>
      </c>
      <c r="R982" s="148">
        <f>'май (5 цк)'!R821</f>
        <v>114.1</v>
      </c>
      <c r="S982" s="148">
        <f>'май (5 цк)'!S821</f>
        <v>113.39</v>
      </c>
      <c r="T982" s="148">
        <f>'май (5 цк)'!T821</f>
        <v>109.9</v>
      </c>
      <c r="U982" s="148">
        <f>'май (5 цк)'!U821</f>
        <v>78.709999999999994</v>
      </c>
      <c r="V982" s="148">
        <f>'май (5 цк)'!V821</f>
        <v>69.61</v>
      </c>
      <c r="W982" s="148">
        <f>'май (5 цк)'!W821</f>
        <v>75.489999999999995</v>
      </c>
      <c r="X982" s="148">
        <f>'май (5 цк)'!X821</f>
        <v>59.44</v>
      </c>
      <c r="Y982" s="148">
        <f>'май (5 цк)'!Y821</f>
        <v>83.04</v>
      </c>
    </row>
    <row r="983" spans="1:25" s="62" customFormat="1" ht="18.75" customHeight="1" thickBot="1" x14ac:dyDescent="0.25">
      <c r="A983" s="109">
        <v>16</v>
      </c>
      <c r="B983" s="148">
        <f>'май (5 цк)'!B822</f>
        <v>15</v>
      </c>
      <c r="C983" s="148">
        <f>'май (5 цк)'!C822</f>
        <v>62.19</v>
      </c>
      <c r="D983" s="148">
        <f>'май (5 цк)'!D822</f>
        <v>80.22</v>
      </c>
      <c r="E983" s="148">
        <f>'май (5 цк)'!E822</f>
        <v>12.3</v>
      </c>
      <c r="F983" s="148">
        <f>'май (5 цк)'!F822</f>
        <v>0.01</v>
      </c>
      <c r="G983" s="148">
        <f>'май (5 цк)'!G822</f>
        <v>68.5</v>
      </c>
      <c r="H983" s="148">
        <f>'май (5 цк)'!H822</f>
        <v>93.2</v>
      </c>
      <c r="I983" s="148">
        <f>'май (5 цк)'!I822</f>
        <v>77.37</v>
      </c>
      <c r="J983" s="148">
        <f>'май (5 цк)'!J822</f>
        <v>83.25</v>
      </c>
      <c r="K983" s="148">
        <f>'май (5 цк)'!K822</f>
        <v>75.12</v>
      </c>
      <c r="L983" s="148">
        <f>'май (5 цк)'!L822</f>
        <v>82.37</v>
      </c>
      <c r="M983" s="148">
        <f>'май (5 цк)'!M822</f>
        <v>93.16</v>
      </c>
      <c r="N983" s="148">
        <f>'май (5 цк)'!N822</f>
        <v>95.48</v>
      </c>
      <c r="O983" s="148">
        <f>'май (5 цк)'!O822</f>
        <v>87.93</v>
      </c>
      <c r="P983" s="148">
        <f>'май (5 цк)'!P822</f>
        <v>82.64</v>
      </c>
      <c r="Q983" s="148">
        <f>'май (5 цк)'!Q822</f>
        <v>91.41</v>
      </c>
      <c r="R983" s="148">
        <f>'май (5 цк)'!R822</f>
        <v>161.62</v>
      </c>
      <c r="S983" s="148">
        <f>'май (5 цк)'!S822</f>
        <v>137.47</v>
      </c>
      <c r="T983" s="148">
        <f>'май (5 цк)'!T822</f>
        <v>96.46</v>
      </c>
      <c r="U983" s="148">
        <f>'май (5 цк)'!U822</f>
        <v>55.01</v>
      </c>
      <c r="V983" s="148">
        <f>'май (5 цк)'!V822</f>
        <v>31.15</v>
      </c>
      <c r="W983" s="148">
        <f>'май (5 цк)'!W822</f>
        <v>10.74</v>
      </c>
      <c r="X983" s="148">
        <f>'май (5 цк)'!X822</f>
        <v>11.99</v>
      </c>
      <c r="Y983" s="148">
        <f>'май (5 цк)'!Y822</f>
        <v>13.01</v>
      </c>
    </row>
    <row r="984" spans="1:25" s="62" customFormat="1" ht="18.75" customHeight="1" thickBot="1" x14ac:dyDescent="0.25">
      <c r="A984" s="109">
        <v>17</v>
      </c>
      <c r="B984" s="148">
        <f>'май (5 цк)'!B823</f>
        <v>20.68</v>
      </c>
      <c r="C984" s="148">
        <f>'май (5 цк)'!C823</f>
        <v>39.979999999999997</v>
      </c>
      <c r="D984" s="148">
        <f>'май (5 цк)'!D823</f>
        <v>56.72</v>
      </c>
      <c r="E984" s="148">
        <f>'май (5 цк)'!E823</f>
        <v>16.649999999999999</v>
      </c>
      <c r="F984" s="148">
        <f>'май (5 цк)'!F823</f>
        <v>14.58</v>
      </c>
      <c r="G984" s="148">
        <f>'май (5 цк)'!G823</f>
        <v>14.39</v>
      </c>
      <c r="H984" s="148">
        <f>'май (5 цк)'!H823</f>
        <v>85.6</v>
      </c>
      <c r="I984" s="148">
        <f>'май (5 цк)'!I823</f>
        <v>81.650000000000006</v>
      </c>
      <c r="J984" s="148">
        <f>'май (5 цк)'!J823</f>
        <v>80.760000000000005</v>
      </c>
      <c r="K984" s="148">
        <f>'май (5 цк)'!K823</f>
        <v>85.07</v>
      </c>
      <c r="L984" s="148">
        <f>'май (5 цк)'!L823</f>
        <v>80.91</v>
      </c>
      <c r="M984" s="148">
        <f>'май (5 цк)'!M823</f>
        <v>81.69</v>
      </c>
      <c r="N984" s="148">
        <f>'май (5 цк)'!N823</f>
        <v>109.56</v>
      </c>
      <c r="O984" s="148">
        <f>'май (5 цк)'!O823</f>
        <v>102.48</v>
      </c>
      <c r="P984" s="148">
        <f>'май (5 цк)'!P823</f>
        <v>100.34</v>
      </c>
      <c r="Q984" s="148">
        <f>'май (5 цк)'!Q823</f>
        <v>108.81</v>
      </c>
      <c r="R984" s="148">
        <f>'май (5 цк)'!R823</f>
        <v>126.22</v>
      </c>
      <c r="S984" s="148">
        <f>'май (5 цк)'!S823</f>
        <v>130.88</v>
      </c>
      <c r="T984" s="148">
        <f>'май (5 цк)'!T823</f>
        <v>112.83</v>
      </c>
      <c r="U984" s="148">
        <f>'май (5 цк)'!U823</f>
        <v>62.88</v>
      </c>
      <c r="V984" s="148">
        <f>'май (5 цк)'!V823</f>
        <v>56.33</v>
      </c>
      <c r="W984" s="148">
        <f>'май (5 цк)'!W823</f>
        <v>57.54</v>
      </c>
      <c r="X984" s="148">
        <f>'май (5 цк)'!X823</f>
        <v>55.3</v>
      </c>
      <c r="Y984" s="148">
        <f>'май (5 цк)'!Y823</f>
        <v>60.77</v>
      </c>
    </row>
    <row r="985" spans="1:25" s="62" customFormat="1" ht="18.75" customHeight="1" thickBot="1" x14ac:dyDescent="0.25">
      <c r="A985" s="109">
        <v>18</v>
      </c>
      <c r="B985" s="148">
        <f>'май (5 цк)'!B824</f>
        <v>21.9</v>
      </c>
      <c r="C985" s="148">
        <f>'май (5 цк)'!C824</f>
        <v>21.63</v>
      </c>
      <c r="D985" s="148">
        <f>'май (5 цк)'!D824</f>
        <v>27.53</v>
      </c>
      <c r="E985" s="148">
        <f>'май (5 цк)'!E824</f>
        <v>41.35</v>
      </c>
      <c r="F985" s="148">
        <f>'май (5 цк)'!F824</f>
        <v>36.07</v>
      </c>
      <c r="G985" s="148">
        <f>'май (5 цк)'!G824</f>
        <v>32.08</v>
      </c>
      <c r="H985" s="148">
        <f>'май (5 цк)'!H824</f>
        <v>38.69</v>
      </c>
      <c r="I985" s="148">
        <f>'май (5 цк)'!I824</f>
        <v>19.829999999999998</v>
      </c>
      <c r="J985" s="148">
        <f>'май (5 цк)'!J824</f>
        <v>7.63</v>
      </c>
      <c r="K985" s="148">
        <f>'май (5 цк)'!K824</f>
        <v>23.15</v>
      </c>
      <c r="L985" s="148">
        <f>'май (5 цк)'!L824</f>
        <v>22.9</v>
      </c>
      <c r="M985" s="148">
        <f>'май (5 цк)'!M824</f>
        <v>25.29</v>
      </c>
      <c r="N985" s="148">
        <f>'май (5 цк)'!N824</f>
        <v>41.25</v>
      </c>
      <c r="O985" s="148">
        <f>'май (5 цк)'!O824</f>
        <v>27.64</v>
      </c>
      <c r="P985" s="148" t="str">
        <f>'май (5 цк)'!P824</f>
        <v>0</v>
      </c>
      <c r="Q985" s="148">
        <f>'май (5 цк)'!Q824</f>
        <v>31.28</v>
      </c>
      <c r="R985" s="148">
        <f>'май (5 цк)'!R824</f>
        <v>27.08</v>
      </c>
      <c r="S985" s="148">
        <f>'май (5 цк)'!S824</f>
        <v>33.94</v>
      </c>
      <c r="T985" s="148">
        <f>'май (5 цк)'!T824</f>
        <v>33.020000000000003</v>
      </c>
      <c r="U985" s="148" t="str">
        <f>'май (5 цк)'!U824</f>
        <v>0</v>
      </c>
      <c r="V985" s="148">
        <f>'май (5 цк)'!V824</f>
        <v>3.29</v>
      </c>
      <c r="W985" s="148" t="str">
        <f>'май (5 цк)'!W824</f>
        <v>0</v>
      </c>
      <c r="X985" s="148" t="str">
        <f>'май (5 цк)'!X824</f>
        <v>0</v>
      </c>
      <c r="Y985" s="148">
        <f>'май (5 цк)'!Y824</f>
        <v>16.600000000000001</v>
      </c>
    </row>
    <row r="986" spans="1:25" s="62" customFormat="1" ht="18.75" customHeight="1" thickBot="1" x14ac:dyDescent="0.25">
      <c r="A986" s="109">
        <v>19</v>
      </c>
      <c r="B986" s="148">
        <f>'май (5 цк)'!B825</f>
        <v>12.75</v>
      </c>
      <c r="C986" s="148">
        <f>'май (5 цк)'!C825</f>
        <v>15.73</v>
      </c>
      <c r="D986" s="148">
        <f>'май (5 цк)'!D825</f>
        <v>23.87</v>
      </c>
      <c r="E986" s="148">
        <f>'май (5 цк)'!E825</f>
        <v>30.5</v>
      </c>
      <c r="F986" s="148">
        <f>'май (5 цк)'!F825</f>
        <v>23.47</v>
      </c>
      <c r="G986" s="148">
        <f>'май (5 цк)'!G825</f>
        <v>8.58</v>
      </c>
      <c r="H986" s="148">
        <f>'май (5 цк)'!H825</f>
        <v>12.62</v>
      </c>
      <c r="I986" s="148">
        <f>'май (5 цк)'!I825</f>
        <v>18.350000000000001</v>
      </c>
      <c r="J986" s="148">
        <f>'май (5 цк)'!J825</f>
        <v>4.7</v>
      </c>
      <c r="K986" s="148">
        <f>'май (5 цк)'!K825</f>
        <v>13.88</v>
      </c>
      <c r="L986" s="148">
        <f>'май (5 цк)'!L825</f>
        <v>11.49</v>
      </c>
      <c r="M986" s="148" t="str">
        <f>'май (5 цк)'!M825</f>
        <v>0</v>
      </c>
      <c r="N986" s="148" t="str">
        <f>'май (5 цк)'!N825</f>
        <v>0</v>
      </c>
      <c r="O986" s="148">
        <f>'май (5 цк)'!O825</f>
        <v>5.9</v>
      </c>
      <c r="P986" s="148">
        <f>'май (5 цк)'!P825</f>
        <v>5.16</v>
      </c>
      <c r="Q986" s="148">
        <f>'май (5 цк)'!Q825</f>
        <v>6.18</v>
      </c>
      <c r="R986" s="148">
        <f>'май (5 цк)'!R825</f>
        <v>18.600000000000001</v>
      </c>
      <c r="S986" s="148">
        <f>'май (5 цк)'!S825</f>
        <v>21.88</v>
      </c>
      <c r="T986" s="148">
        <f>'май (5 цк)'!T825</f>
        <v>22.67</v>
      </c>
      <c r="U986" s="148">
        <f>'май (5 цк)'!U825</f>
        <v>6.43</v>
      </c>
      <c r="V986" s="148">
        <f>'май (5 цк)'!V825</f>
        <v>23.95</v>
      </c>
      <c r="W986" s="148">
        <f>'май (5 цк)'!W825</f>
        <v>8.7200000000000006</v>
      </c>
      <c r="X986" s="148">
        <f>'май (5 цк)'!X825</f>
        <v>4.6100000000000003</v>
      </c>
      <c r="Y986" s="148">
        <f>'май (5 цк)'!Y825</f>
        <v>75.459999999999994</v>
      </c>
    </row>
    <row r="987" spans="1:25" s="62" customFormat="1" ht="18.75" customHeight="1" thickBot="1" x14ac:dyDescent="0.25">
      <c r="A987" s="109">
        <v>20</v>
      </c>
      <c r="B987" s="148">
        <f>'май (5 цк)'!B826</f>
        <v>70.790000000000006</v>
      </c>
      <c r="C987" s="148">
        <f>'май (5 цк)'!C826</f>
        <v>210.64</v>
      </c>
      <c r="D987" s="148">
        <f>'май (5 цк)'!D826</f>
        <v>57.23</v>
      </c>
      <c r="E987" s="148">
        <f>'май (5 цк)'!E826</f>
        <v>57.22</v>
      </c>
      <c r="F987" s="148">
        <f>'май (5 цк)'!F826</f>
        <v>16.7</v>
      </c>
      <c r="G987" s="148">
        <f>'май (5 цк)'!G826</f>
        <v>6.61</v>
      </c>
      <c r="H987" s="148">
        <f>'май (5 цк)'!H826</f>
        <v>6.12</v>
      </c>
      <c r="I987" s="148" t="str">
        <f>'май (5 цк)'!I826</f>
        <v>0</v>
      </c>
      <c r="J987" s="148">
        <f>'май (5 цк)'!J826</f>
        <v>28.63</v>
      </c>
      <c r="K987" s="148">
        <f>'май (5 цк)'!K826</f>
        <v>26.49</v>
      </c>
      <c r="L987" s="148">
        <f>'май (5 цк)'!L826</f>
        <v>37.15</v>
      </c>
      <c r="M987" s="148">
        <f>'май (5 цк)'!M826</f>
        <v>37.76</v>
      </c>
      <c r="N987" s="148">
        <f>'май (5 цк)'!N826</f>
        <v>44.58</v>
      </c>
      <c r="O987" s="148">
        <f>'май (5 цк)'!O826</f>
        <v>28.79</v>
      </c>
      <c r="P987" s="148">
        <f>'май (5 цк)'!P826</f>
        <v>30.26</v>
      </c>
      <c r="Q987" s="148">
        <f>'май (5 цк)'!Q826</f>
        <v>27.19</v>
      </c>
      <c r="R987" s="148">
        <f>'май (5 цк)'!R826</f>
        <v>28.4</v>
      </c>
      <c r="S987" s="148">
        <f>'май (5 цк)'!S826</f>
        <v>20.239999999999998</v>
      </c>
      <c r="T987" s="148">
        <f>'май (5 цк)'!T826</f>
        <v>20.6</v>
      </c>
      <c r="U987" s="148">
        <f>'май (5 цк)'!U826</f>
        <v>29.28</v>
      </c>
      <c r="V987" s="148">
        <f>'май (5 цк)'!V826</f>
        <v>17.190000000000001</v>
      </c>
      <c r="W987" s="148">
        <f>'май (5 цк)'!W826</f>
        <v>62.39</v>
      </c>
      <c r="X987" s="148">
        <f>'май (5 цк)'!X826</f>
        <v>56.75</v>
      </c>
      <c r="Y987" s="148">
        <f>'май (5 цк)'!Y826</f>
        <v>56.35</v>
      </c>
    </row>
    <row r="988" spans="1:25" s="62" customFormat="1" ht="18.75" customHeight="1" thickBot="1" x14ac:dyDescent="0.25">
      <c r="A988" s="109">
        <v>21</v>
      </c>
      <c r="B988" s="148" t="str">
        <f>'май (5 цк)'!B827</f>
        <v>0</v>
      </c>
      <c r="C988" s="148">
        <f>'май (5 цк)'!C827</f>
        <v>0.01</v>
      </c>
      <c r="D988" s="148">
        <f>'май (5 цк)'!D827</f>
        <v>2.64</v>
      </c>
      <c r="E988" s="148" t="str">
        <f>'май (5 цк)'!E827</f>
        <v>0</v>
      </c>
      <c r="F988" s="148">
        <f>'май (5 цк)'!F827</f>
        <v>2.91</v>
      </c>
      <c r="G988" s="148" t="str">
        <f>'май (5 цк)'!G827</f>
        <v>0</v>
      </c>
      <c r="H988" s="148" t="str">
        <f>'май (5 цк)'!H827</f>
        <v>0</v>
      </c>
      <c r="I988" s="148">
        <f>'май (5 цк)'!I827</f>
        <v>9.5</v>
      </c>
      <c r="J988" s="148" t="str">
        <f>'май (5 цк)'!J827</f>
        <v>0</v>
      </c>
      <c r="K988" s="148">
        <f>'май (5 цк)'!K827</f>
        <v>2.13</v>
      </c>
      <c r="L988" s="148">
        <f>'май (5 цк)'!L827</f>
        <v>22.95</v>
      </c>
      <c r="M988" s="148">
        <f>'май (5 цк)'!M827</f>
        <v>56.53</v>
      </c>
      <c r="N988" s="148">
        <f>'май (5 цк)'!N827</f>
        <v>31.7</v>
      </c>
      <c r="O988" s="148">
        <f>'май (5 цк)'!O827</f>
        <v>9.9700000000000006</v>
      </c>
      <c r="P988" s="148">
        <f>'май (5 цк)'!P827</f>
        <v>1.01</v>
      </c>
      <c r="Q988" s="148">
        <f>'май (5 цк)'!Q827</f>
        <v>0.2</v>
      </c>
      <c r="R988" s="148">
        <f>'май (5 цк)'!R827</f>
        <v>8.7799999999999994</v>
      </c>
      <c r="S988" s="148">
        <f>'май (5 цк)'!S827</f>
        <v>6.49</v>
      </c>
      <c r="T988" s="148">
        <f>'май (5 цк)'!T827</f>
        <v>58.91</v>
      </c>
      <c r="U988" s="148" t="str">
        <f>'май (5 цк)'!U827</f>
        <v>0</v>
      </c>
      <c r="V988" s="148" t="str">
        <f>'май (5 цк)'!V827</f>
        <v>0</v>
      </c>
      <c r="W988" s="148" t="str">
        <f>'май (5 цк)'!W827</f>
        <v>0</v>
      </c>
      <c r="X988" s="148" t="str">
        <f>'май (5 цк)'!X827</f>
        <v>0</v>
      </c>
      <c r="Y988" s="148" t="str">
        <f>'май (5 цк)'!Y827</f>
        <v>0</v>
      </c>
    </row>
    <row r="989" spans="1:25" s="62" customFormat="1" ht="18.75" customHeight="1" thickBot="1" x14ac:dyDescent="0.25">
      <c r="A989" s="109">
        <v>22</v>
      </c>
      <c r="B989" s="148">
        <f>'май (5 цк)'!B828</f>
        <v>31.49</v>
      </c>
      <c r="C989" s="148">
        <f>'май (5 цк)'!C828</f>
        <v>32.89</v>
      </c>
      <c r="D989" s="148">
        <f>'май (5 цк)'!D828</f>
        <v>57.07</v>
      </c>
      <c r="E989" s="148">
        <f>'май (5 цк)'!E828</f>
        <v>32.75</v>
      </c>
      <c r="F989" s="148">
        <f>'май (5 цк)'!F828</f>
        <v>51.63</v>
      </c>
      <c r="G989" s="148">
        <f>'май (5 цк)'!G828</f>
        <v>129.07</v>
      </c>
      <c r="H989" s="148">
        <f>'май (5 цк)'!H828</f>
        <v>270.08</v>
      </c>
      <c r="I989" s="148">
        <f>'май (5 цк)'!I828</f>
        <v>269.7</v>
      </c>
      <c r="J989" s="148">
        <f>'май (5 цк)'!J828</f>
        <v>96.57</v>
      </c>
      <c r="K989" s="148">
        <f>'май (5 цк)'!K828</f>
        <v>99.91</v>
      </c>
      <c r="L989" s="148">
        <f>'май (5 цк)'!L828</f>
        <v>64.97</v>
      </c>
      <c r="M989" s="148">
        <f>'май (5 цк)'!M828</f>
        <v>47.53</v>
      </c>
      <c r="N989" s="148">
        <f>'май (5 цк)'!N828</f>
        <v>51.52</v>
      </c>
      <c r="O989" s="148">
        <f>'май (5 цк)'!O828</f>
        <v>36.89</v>
      </c>
      <c r="P989" s="148">
        <f>'май (5 цк)'!P828</f>
        <v>36.24</v>
      </c>
      <c r="Q989" s="148">
        <f>'май (5 цк)'!Q828</f>
        <v>39.25</v>
      </c>
      <c r="R989" s="148">
        <f>'май (5 цк)'!R828</f>
        <v>41.47</v>
      </c>
      <c r="S989" s="148">
        <f>'май (5 цк)'!S828</f>
        <v>84.76</v>
      </c>
      <c r="T989" s="148">
        <f>'май (5 цк)'!T828</f>
        <v>452.77</v>
      </c>
      <c r="U989" s="148">
        <f>'май (5 цк)'!U828</f>
        <v>42.49</v>
      </c>
      <c r="V989" s="148">
        <f>'май (5 цк)'!V828</f>
        <v>36.630000000000003</v>
      </c>
      <c r="W989" s="148">
        <f>'май (5 цк)'!W828</f>
        <v>36.72</v>
      </c>
      <c r="X989" s="148">
        <f>'май (5 цк)'!X828</f>
        <v>0</v>
      </c>
      <c r="Y989" s="148">
        <f>'май (5 цк)'!Y828</f>
        <v>4.34</v>
      </c>
    </row>
    <row r="990" spans="1:25" s="62" customFormat="1" ht="18.75" customHeight="1" thickBot="1" x14ac:dyDescent="0.25">
      <c r="A990" s="109">
        <v>23</v>
      </c>
      <c r="B990" s="148">
        <f>'май (5 цк)'!B829</f>
        <v>9.66</v>
      </c>
      <c r="C990" s="148">
        <f>'май (5 цк)'!C829</f>
        <v>11.89</v>
      </c>
      <c r="D990" s="148">
        <f>'май (5 цк)'!D829</f>
        <v>20.97</v>
      </c>
      <c r="E990" s="148">
        <f>'май (5 цк)'!E829</f>
        <v>12.17</v>
      </c>
      <c r="F990" s="148">
        <f>'май (5 цк)'!F829</f>
        <v>29.55</v>
      </c>
      <c r="G990" s="148">
        <f>'май (5 цк)'!G829</f>
        <v>156.19</v>
      </c>
      <c r="H990" s="148">
        <f>'май (5 цк)'!H829</f>
        <v>255.55</v>
      </c>
      <c r="I990" s="148">
        <f>'май (5 цк)'!I829</f>
        <v>402.13</v>
      </c>
      <c r="J990" s="148">
        <f>'май (5 цк)'!J829</f>
        <v>52.68</v>
      </c>
      <c r="K990" s="148">
        <f>'май (5 цк)'!K829</f>
        <v>42.21</v>
      </c>
      <c r="L990" s="148">
        <f>'май (5 цк)'!L829</f>
        <v>20.12</v>
      </c>
      <c r="M990" s="148">
        <f>'май (5 цк)'!M829</f>
        <v>7.38</v>
      </c>
      <c r="N990" s="148">
        <f>'май (5 цк)'!N829</f>
        <v>8.52</v>
      </c>
      <c r="O990" s="148">
        <f>'май (5 цк)'!O829</f>
        <v>0.01</v>
      </c>
      <c r="P990" s="148" t="str">
        <f>'май (5 цк)'!P829</f>
        <v>0</v>
      </c>
      <c r="Q990" s="148">
        <f>'май (5 цк)'!Q829</f>
        <v>41.3</v>
      </c>
      <c r="R990" s="148">
        <f>'май (5 цк)'!R829</f>
        <v>97.7</v>
      </c>
      <c r="S990" s="148">
        <f>'май (5 цк)'!S829</f>
        <v>170.49</v>
      </c>
      <c r="T990" s="148">
        <f>'май (5 цк)'!T829</f>
        <v>154.88</v>
      </c>
      <c r="U990" s="148" t="str">
        <f>'май (5 цк)'!U829</f>
        <v>0</v>
      </c>
      <c r="V990" s="148">
        <f>'май (5 цк)'!V829</f>
        <v>0.01</v>
      </c>
      <c r="W990" s="148" t="str">
        <f>'май (5 цк)'!W829</f>
        <v>0</v>
      </c>
      <c r="X990" s="148" t="str">
        <f>'май (5 цк)'!X829</f>
        <v>0</v>
      </c>
      <c r="Y990" s="148" t="str">
        <f>'май (5 цк)'!Y829</f>
        <v>0</v>
      </c>
    </row>
    <row r="991" spans="1:25" s="62" customFormat="1" ht="18.75" customHeight="1" thickBot="1" x14ac:dyDescent="0.25">
      <c r="A991" s="109">
        <v>24</v>
      </c>
      <c r="B991" s="148">
        <f>'май (5 цк)'!B830</f>
        <v>1.97</v>
      </c>
      <c r="C991" s="148">
        <f>'май (5 цк)'!C830</f>
        <v>19.670000000000002</v>
      </c>
      <c r="D991" s="148">
        <f>'май (5 цк)'!D830</f>
        <v>31.7</v>
      </c>
      <c r="E991" s="148">
        <f>'май (5 цк)'!E830</f>
        <v>51.12</v>
      </c>
      <c r="F991" s="148">
        <f>'май (5 цк)'!F830</f>
        <v>2.04</v>
      </c>
      <c r="G991" s="148">
        <f>'май (5 цк)'!G830</f>
        <v>0.02</v>
      </c>
      <c r="H991" s="148" t="str">
        <f>'май (5 цк)'!H830</f>
        <v>0</v>
      </c>
      <c r="I991" s="148" t="str">
        <f>'май (5 цк)'!I830</f>
        <v>0</v>
      </c>
      <c r="J991" s="148" t="str">
        <f>'май (5 цк)'!J830</f>
        <v>0</v>
      </c>
      <c r="K991" s="148">
        <f>'май (5 цк)'!K830</f>
        <v>0.11</v>
      </c>
      <c r="L991" s="148">
        <f>'май (5 цк)'!L830</f>
        <v>0.06</v>
      </c>
      <c r="M991" s="148">
        <f>'май (5 цк)'!M830</f>
        <v>0.13</v>
      </c>
      <c r="N991" s="148">
        <f>'май (5 цк)'!N830</f>
        <v>0.89</v>
      </c>
      <c r="O991" s="148">
        <f>'май (5 цк)'!O830</f>
        <v>0.14000000000000001</v>
      </c>
      <c r="P991" s="148">
        <f>'май (5 цк)'!P830</f>
        <v>0.12</v>
      </c>
      <c r="Q991" s="148" t="str">
        <f>'май (5 цк)'!Q830</f>
        <v>0</v>
      </c>
      <c r="R991" s="148" t="str">
        <f>'май (5 цк)'!R830</f>
        <v>0</v>
      </c>
      <c r="S991" s="148">
        <f>'май (5 цк)'!S830</f>
        <v>0.01</v>
      </c>
      <c r="T991" s="148" t="str">
        <f>'май (5 цк)'!T830</f>
        <v>0</v>
      </c>
      <c r="U991" s="148" t="str">
        <f>'май (5 цк)'!U830</f>
        <v>0</v>
      </c>
      <c r="V991" s="148" t="str">
        <f>'май (5 цк)'!V830</f>
        <v>0</v>
      </c>
      <c r="W991" s="148" t="str">
        <f>'май (5 цк)'!W830</f>
        <v>0</v>
      </c>
      <c r="X991" s="148" t="str">
        <f>'май (5 цк)'!X830</f>
        <v>0</v>
      </c>
      <c r="Y991" s="148" t="str">
        <f>'май (5 цк)'!Y830</f>
        <v>0</v>
      </c>
    </row>
    <row r="992" spans="1:25" s="62" customFormat="1" ht="18.75" customHeight="1" thickBot="1" x14ac:dyDescent="0.25">
      <c r="A992" s="109">
        <v>25</v>
      </c>
      <c r="B992" s="148">
        <f>'май (5 цк)'!B831</f>
        <v>16.28</v>
      </c>
      <c r="C992" s="148">
        <f>'май (5 цк)'!C831</f>
        <v>6.99</v>
      </c>
      <c r="D992" s="148">
        <f>'май (5 цк)'!D831</f>
        <v>26.15</v>
      </c>
      <c r="E992" s="148" t="str">
        <f>'май (5 цк)'!E831</f>
        <v>0</v>
      </c>
      <c r="F992" s="148">
        <f>'май (5 цк)'!F831</f>
        <v>29.91</v>
      </c>
      <c r="G992" s="148">
        <f>'май (5 цк)'!G831</f>
        <v>35.81</v>
      </c>
      <c r="H992" s="148">
        <f>'май (5 цк)'!H831</f>
        <v>28.52</v>
      </c>
      <c r="I992" s="148">
        <f>'май (5 цк)'!I831</f>
        <v>10.75</v>
      </c>
      <c r="J992" s="148">
        <f>'май (5 цк)'!J831</f>
        <v>16.2</v>
      </c>
      <c r="K992" s="148">
        <f>'май (5 цк)'!K831</f>
        <v>31.17</v>
      </c>
      <c r="L992" s="148">
        <f>'май (5 цк)'!L831</f>
        <v>34.76</v>
      </c>
      <c r="M992" s="148">
        <f>'май (5 цк)'!M831</f>
        <v>35.54</v>
      </c>
      <c r="N992" s="148">
        <f>'май (5 цк)'!N831</f>
        <v>45.41</v>
      </c>
      <c r="O992" s="148">
        <f>'май (5 цк)'!O831</f>
        <v>35.85</v>
      </c>
      <c r="P992" s="148">
        <f>'май (5 цк)'!P831</f>
        <v>26.33</v>
      </c>
      <c r="Q992" s="148">
        <f>'май (5 цк)'!Q831</f>
        <v>24.54</v>
      </c>
      <c r="R992" s="148">
        <f>'май (5 цк)'!R831</f>
        <v>31.41</v>
      </c>
      <c r="S992" s="148">
        <f>'май (5 цк)'!S831</f>
        <v>37.340000000000003</v>
      </c>
      <c r="T992" s="148">
        <f>'май (5 цк)'!T831</f>
        <v>11.1</v>
      </c>
      <c r="U992" s="148">
        <f>'май (5 цк)'!U831</f>
        <v>7.31</v>
      </c>
      <c r="V992" s="148" t="str">
        <f>'май (5 цк)'!V831</f>
        <v>0</v>
      </c>
      <c r="W992" s="148">
        <f>'май (5 цк)'!W831</f>
        <v>3.57</v>
      </c>
      <c r="X992" s="148">
        <f>'май (5 цк)'!X831</f>
        <v>73.66</v>
      </c>
      <c r="Y992" s="148">
        <f>'май (5 цк)'!Y831</f>
        <v>43.05</v>
      </c>
    </row>
    <row r="993" spans="1:25" s="62" customFormat="1" ht="18.75" customHeight="1" thickBot="1" x14ac:dyDescent="0.25">
      <c r="A993" s="109">
        <v>26</v>
      </c>
      <c r="B993" s="148">
        <f>'май (5 цк)'!B832</f>
        <v>11.95</v>
      </c>
      <c r="C993" s="148">
        <f>'май (5 цк)'!C832</f>
        <v>22.54</v>
      </c>
      <c r="D993" s="148">
        <f>'май (5 цк)'!D832</f>
        <v>27.9</v>
      </c>
      <c r="E993" s="148">
        <f>'май (5 цк)'!E832</f>
        <v>27.3</v>
      </c>
      <c r="F993" s="148">
        <f>'май (5 цк)'!F832</f>
        <v>18.22</v>
      </c>
      <c r="G993" s="148">
        <f>'май (5 цк)'!G832</f>
        <v>23.26</v>
      </c>
      <c r="H993" s="148">
        <f>'май (5 цк)'!H832</f>
        <v>23.27</v>
      </c>
      <c r="I993" s="148" t="str">
        <f>'май (5 цк)'!I832</f>
        <v>0</v>
      </c>
      <c r="J993" s="148">
        <f>'май (5 цк)'!J832</f>
        <v>16.07</v>
      </c>
      <c r="K993" s="148">
        <f>'май (5 цк)'!K832</f>
        <v>38.04</v>
      </c>
      <c r="L993" s="148">
        <f>'май (5 цк)'!L832</f>
        <v>34.71</v>
      </c>
      <c r="M993" s="148">
        <f>'май (5 цк)'!M832</f>
        <v>23.05</v>
      </c>
      <c r="N993" s="148">
        <f>'май (5 цк)'!N832</f>
        <v>17.989999999999998</v>
      </c>
      <c r="O993" s="148">
        <f>'май (5 цк)'!O832</f>
        <v>10.4</v>
      </c>
      <c r="P993" s="148" t="str">
        <f>'май (5 цк)'!P832</f>
        <v>0</v>
      </c>
      <c r="Q993" s="148">
        <f>'май (5 цк)'!Q832</f>
        <v>12.61</v>
      </c>
      <c r="R993" s="148" t="str">
        <f>'май (5 цк)'!R832</f>
        <v>0</v>
      </c>
      <c r="S993" s="148" t="str">
        <f>'май (5 цк)'!S832</f>
        <v>0</v>
      </c>
      <c r="T993" s="148" t="str">
        <f>'май (5 цк)'!T832</f>
        <v>0</v>
      </c>
      <c r="U993" s="148" t="str">
        <f>'май (5 цк)'!U832</f>
        <v>0</v>
      </c>
      <c r="V993" s="148" t="str">
        <f>'май (5 цк)'!V832</f>
        <v>0</v>
      </c>
      <c r="W993" s="148">
        <f>'май (5 цк)'!W832</f>
        <v>0.01</v>
      </c>
      <c r="X993" s="148">
        <f>'май (5 цк)'!X832</f>
        <v>0.01</v>
      </c>
      <c r="Y993" s="148">
        <f>'май (5 цк)'!Y832</f>
        <v>0.01</v>
      </c>
    </row>
    <row r="994" spans="1:25" s="62" customFormat="1" ht="18.75" customHeight="1" thickBot="1" x14ac:dyDescent="0.25">
      <c r="A994" s="109">
        <v>27</v>
      </c>
      <c r="B994" s="148" t="str">
        <f>'май (5 цк)'!B833</f>
        <v>0</v>
      </c>
      <c r="C994" s="148" t="str">
        <f>'май (5 цк)'!C833</f>
        <v>0</v>
      </c>
      <c r="D994" s="148" t="str">
        <f>'май (5 цк)'!D833</f>
        <v>0</v>
      </c>
      <c r="E994" s="148">
        <f>'май (5 цк)'!E833</f>
        <v>0.01</v>
      </c>
      <c r="F994" s="148" t="str">
        <f>'май (5 цк)'!F833</f>
        <v>0</v>
      </c>
      <c r="G994" s="148" t="str">
        <f>'май (5 цк)'!G833</f>
        <v>0</v>
      </c>
      <c r="H994" s="148" t="str">
        <f>'май (5 цк)'!H833</f>
        <v>0</v>
      </c>
      <c r="I994" s="148" t="str">
        <f>'май (5 цк)'!I833</f>
        <v>0</v>
      </c>
      <c r="J994" s="148" t="str">
        <f>'май (5 цк)'!J833</f>
        <v>0</v>
      </c>
      <c r="K994" s="148" t="str">
        <f>'май (5 цк)'!K833</f>
        <v>0</v>
      </c>
      <c r="L994" s="148" t="str">
        <f>'май (5 цк)'!L833</f>
        <v>0</v>
      </c>
      <c r="M994" s="148" t="str">
        <f>'май (5 цк)'!M833</f>
        <v>0</v>
      </c>
      <c r="N994" s="148" t="str">
        <f>'май (5 цк)'!N833</f>
        <v>0</v>
      </c>
      <c r="O994" s="148" t="str">
        <f>'май (5 цк)'!O833</f>
        <v>0</v>
      </c>
      <c r="P994" s="148">
        <f>'май (5 цк)'!P833</f>
        <v>0.01</v>
      </c>
      <c r="Q994" s="148" t="str">
        <f>'май (5 цк)'!Q833</f>
        <v>0</v>
      </c>
      <c r="R994" s="148" t="str">
        <f>'май (5 цк)'!R833</f>
        <v>0</v>
      </c>
      <c r="S994" s="148" t="str">
        <f>'май (5 цк)'!S833</f>
        <v>0</v>
      </c>
      <c r="T994" s="148" t="str">
        <f>'май (5 цк)'!T833</f>
        <v>0</v>
      </c>
      <c r="U994" s="148">
        <f>'май (5 цк)'!U833</f>
        <v>0.01</v>
      </c>
      <c r="V994" s="148" t="str">
        <f>'май (5 цк)'!V833</f>
        <v>0</v>
      </c>
      <c r="W994" s="148" t="str">
        <f>'май (5 цк)'!W833</f>
        <v>0</v>
      </c>
      <c r="X994" s="148" t="str">
        <f>'май (5 цк)'!X833</f>
        <v>0</v>
      </c>
      <c r="Y994" s="148" t="str">
        <f>'май (5 цк)'!Y833</f>
        <v>0</v>
      </c>
    </row>
    <row r="995" spans="1:25" s="62" customFormat="1" ht="18.75" customHeight="1" thickBot="1" x14ac:dyDescent="0.25">
      <c r="A995" s="109">
        <v>28</v>
      </c>
      <c r="B995" s="148">
        <f>'май (5 цк)'!B834</f>
        <v>56.93</v>
      </c>
      <c r="C995" s="148">
        <f>'май (5 цк)'!C834</f>
        <v>93.06</v>
      </c>
      <c r="D995" s="148">
        <f>'май (5 цк)'!D834</f>
        <v>108.02</v>
      </c>
      <c r="E995" s="148">
        <f>'май (5 цк)'!E834</f>
        <v>132.53</v>
      </c>
      <c r="F995" s="148">
        <f>'май (5 цк)'!F834</f>
        <v>73</v>
      </c>
      <c r="G995" s="148">
        <f>'май (5 цк)'!G834</f>
        <v>88.58</v>
      </c>
      <c r="H995" s="148">
        <f>'май (5 цк)'!H834</f>
        <v>82.82</v>
      </c>
      <c r="I995" s="148">
        <f>'май (5 цк)'!I834</f>
        <v>35.82</v>
      </c>
      <c r="J995" s="148">
        <f>'май (5 цк)'!J834</f>
        <v>53.41</v>
      </c>
      <c r="K995" s="148">
        <f>'май (5 цк)'!K834</f>
        <v>36.47</v>
      </c>
      <c r="L995" s="148">
        <f>'май (5 цк)'!L834</f>
        <v>102.17</v>
      </c>
      <c r="M995" s="148">
        <f>'май (5 цк)'!M834</f>
        <v>97.4</v>
      </c>
      <c r="N995" s="148">
        <f>'май (5 цк)'!N834</f>
        <v>79.97</v>
      </c>
      <c r="O995" s="148">
        <f>'май (5 цк)'!O834</f>
        <v>71.14</v>
      </c>
      <c r="P995" s="148">
        <f>'май (5 цк)'!P834</f>
        <v>41.6</v>
      </c>
      <c r="Q995" s="148">
        <f>'май (5 цк)'!Q834</f>
        <v>63.84</v>
      </c>
      <c r="R995" s="148">
        <f>'май (5 цк)'!R834</f>
        <v>59.73</v>
      </c>
      <c r="S995" s="148">
        <f>'май (5 цк)'!S834</f>
        <v>52.4</v>
      </c>
      <c r="T995" s="148">
        <f>'май (5 цк)'!T834</f>
        <v>48.65</v>
      </c>
      <c r="U995" s="148">
        <f>'май (5 цк)'!U834</f>
        <v>93.7</v>
      </c>
      <c r="V995" s="148">
        <f>'май (5 цк)'!V834</f>
        <v>19.03</v>
      </c>
      <c r="W995" s="148">
        <f>'май (5 цк)'!W834</f>
        <v>91.63</v>
      </c>
      <c r="X995" s="148">
        <f>'май (5 цк)'!X834</f>
        <v>31.4</v>
      </c>
      <c r="Y995" s="148">
        <f>'май (5 цк)'!Y834</f>
        <v>99.67</v>
      </c>
    </row>
    <row r="996" spans="1:25" s="62" customFormat="1" ht="18.75" customHeight="1" thickBot="1" x14ac:dyDescent="0.25">
      <c r="A996" s="109">
        <v>29</v>
      </c>
      <c r="B996" s="148">
        <f>'май (5 цк)'!B835</f>
        <v>13.02</v>
      </c>
      <c r="C996" s="148">
        <f>'май (5 цк)'!C835</f>
        <v>26.03</v>
      </c>
      <c r="D996" s="148">
        <f>'май (5 цк)'!D835</f>
        <v>2.92</v>
      </c>
      <c r="E996" s="148">
        <f>'май (5 цк)'!E835</f>
        <v>3.59</v>
      </c>
      <c r="F996" s="148">
        <f>'май (5 цк)'!F835</f>
        <v>25.75</v>
      </c>
      <c r="G996" s="148">
        <f>'май (5 цк)'!G835</f>
        <v>20.350000000000001</v>
      </c>
      <c r="H996" s="148">
        <f>'май (5 цк)'!H835</f>
        <v>20.6</v>
      </c>
      <c r="I996" s="148">
        <f>'май (5 цк)'!I835</f>
        <v>18.47</v>
      </c>
      <c r="J996" s="148">
        <f>'май (5 цк)'!J835</f>
        <v>15.98</v>
      </c>
      <c r="K996" s="148">
        <f>'май (5 цк)'!K835</f>
        <v>4.84</v>
      </c>
      <c r="L996" s="148">
        <f>'май (5 цк)'!L835</f>
        <v>6.19</v>
      </c>
      <c r="M996" s="148">
        <f>'май (5 цк)'!M835</f>
        <v>9.77</v>
      </c>
      <c r="N996" s="148">
        <f>'май (5 цк)'!N835</f>
        <v>0.01</v>
      </c>
      <c r="O996" s="148">
        <f>'май (5 цк)'!O835</f>
        <v>2.21</v>
      </c>
      <c r="P996" s="148" t="str">
        <f>'май (5 цк)'!P835</f>
        <v>0</v>
      </c>
      <c r="Q996" s="148">
        <f>'май (5 цк)'!Q835</f>
        <v>6.93</v>
      </c>
      <c r="R996" s="148">
        <f>'май (5 цк)'!R835</f>
        <v>18.14</v>
      </c>
      <c r="S996" s="148">
        <f>'май (5 цк)'!S835</f>
        <v>16.71</v>
      </c>
      <c r="T996" s="148">
        <f>'май (5 цк)'!T835</f>
        <v>18.27</v>
      </c>
      <c r="U996" s="148">
        <f>'май (5 цк)'!U835</f>
        <v>12.2</v>
      </c>
      <c r="V996" s="148">
        <f>'май (5 цк)'!V835</f>
        <v>4.2300000000000004</v>
      </c>
      <c r="W996" s="148">
        <f>'май (5 цк)'!W835</f>
        <v>11.85</v>
      </c>
      <c r="X996" s="148">
        <f>'май (5 цк)'!X835</f>
        <v>12.26</v>
      </c>
      <c r="Y996" s="148">
        <f>'май (5 цк)'!Y835</f>
        <v>4.54</v>
      </c>
    </row>
    <row r="997" spans="1:25" s="62" customFormat="1" ht="18.75" customHeight="1" thickBot="1" x14ac:dyDescent="0.25">
      <c r="A997" s="109">
        <v>30</v>
      </c>
      <c r="B997" s="148">
        <f>'май (5 цк)'!B836</f>
        <v>31.99</v>
      </c>
      <c r="C997" s="148">
        <f>'май (5 цк)'!C836</f>
        <v>47.15</v>
      </c>
      <c r="D997" s="148">
        <f>'май (5 цк)'!D836</f>
        <v>43.81</v>
      </c>
      <c r="E997" s="148">
        <f>'май (5 цк)'!E836</f>
        <v>51.14</v>
      </c>
      <c r="F997" s="148">
        <f>'май (5 цк)'!F836</f>
        <v>38.64</v>
      </c>
      <c r="G997" s="148">
        <f>'май (5 цк)'!G836</f>
        <v>38.61</v>
      </c>
      <c r="H997" s="148">
        <f>'май (5 цк)'!H836</f>
        <v>51.51</v>
      </c>
      <c r="I997" s="148">
        <f>'май (5 цк)'!I836</f>
        <v>27.82</v>
      </c>
      <c r="J997" s="148">
        <f>'май (5 цк)'!J836</f>
        <v>45.57</v>
      </c>
      <c r="K997" s="148">
        <f>'май (5 цк)'!K836</f>
        <v>51.28</v>
      </c>
      <c r="L997" s="148">
        <f>'май (5 цк)'!L836</f>
        <v>32.03</v>
      </c>
      <c r="M997" s="148">
        <f>'май (5 цк)'!M836</f>
        <v>45.08</v>
      </c>
      <c r="N997" s="148">
        <f>'май (5 цк)'!N836</f>
        <v>47.22</v>
      </c>
      <c r="O997" s="148">
        <f>'май (5 цк)'!O836</f>
        <v>31.4</v>
      </c>
      <c r="P997" s="148">
        <f>'май (5 цк)'!P836</f>
        <v>20.54</v>
      </c>
      <c r="Q997" s="148">
        <f>'май (5 цк)'!Q836</f>
        <v>28.5</v>
      </c>
      <c r="R997" s="148">
        <f>'май (5 цк)'!R836</f>
        <v>37.39</v>
      </c>
      <c r="S997" s="148">
        <f>'май (5 цк)'!S836</f>
        <v>20.18</v>
      </c>
      <c r="T997" s="148">
        <f>'май (5 цк)'!T836</f>
        <v>19.38</v>
      </c>
      <c r="U997" s="148">
        <f>'май (5 цк)'!U836</f>
        <v>19.05</v>
      </c>
      <c r="V997" s="148">
        <f>'май (5 цк)'!V836</f>
        <v>28.79</v>
      </c>
      <c r="W997" s="148">
        <f>'май (5 цк)'!W836</f>
        <v>37.51</v>
      </c>
      <c r="X997" s="148">
        <f>'май (5 цк)'!X836</f>
        <v>28.32</v>
      </c>
      <c r="Y997" s="148">
        <f>'май (5 цк)'!Y836</f>
        <v>20.72</v>
      </c>
    </row>
    <row r="998" spans="1:25" s="62" customFormat="1" ht="18.75" customHeight="1" thickBot="1" x14ac:dyDescent="0.25">
      <c r="A998" s="109">
        <v>31</v>
      </c>
      <c r="B998" s="148" t="str">
        <f>'май (5 цк)'!B837</f>
        <v>0</v>
      </c>
      <c r="C998" s="148" t="str">
        <f>'май (5 цк)'!C837</f>
        <v>0</v>
      </c>
      <c r="D998" s="148" t="str">
        <f>'май (5 цк)'!D837</f>
        <v>0</v>
      </c>
      <c r="E998" s="148" t="str">
        <f>'май (5 цк)'!E837</f>
        <v>0</v>
      </c>
      <c r="F998" s="148">
        <f>'май (5 цк)'!F837</f>
        <v>8.83</v>
      </c>
      <c r="G998" s="148" t="str">
        <f>'май (5 цк)'!G837</f>
        <v>0</v>
      </c>
      <c r="H998" s="148">
        <f>'май (5 цк)'!H837</f>
        <v>18.559999999999999</v>
      </c>
      <c r="I998" s="148" t="str">
        <f>'май (5 цк)'!I837</f>
        <v>0</v>
      </c>
      <c r="J998" s="148" t="str">
        <f>'май (5 цк)'!J837</f>
        <v>0</v>
      </c>
      <c r="K998" s="148" t="str">
        <f>'май (5 цк)'!K837</f>
        <v>0</v>
      </c>
      <c r="L998" s="148" t="str">
        <f>'май (5 цк)'!L837</f>
        <v>0</v>
      </c>
      <c r="M998" s="148" t="str">
        <f>'май (5 цк)'!M837</f>
        <v>0</v>
      </c>
      <c r="N998" s="148" t="str">
        <f>'май (5 цк)'!N837</f>
        <v>0</v>
      </c>
      <c r="O998" s="148" t="str">
        <f>'май (5 цк)'!O837</f>
        <v>0</v>
      </c>
      <c r="P998" s="148" t="str">
        <f>'май (5 цк)'!P837</f>
        <v>0</v>
      </c>
      <c r="Q998" s="148" t="str">
        <f>'май (5 цк)'!Q837</f>
        <v>0</v>
      </c>
      <c r="R998" s="148" t="str">
        <f>'май (5 цк)'!R837</f>
        <v>0</v>
      </c>
      <c r="S998" s="148" t="str">
        <f>'май (5 цк)'!S837</f>
        <v>0</v>
      </c>
      <c r="T998" s="148" t="str">
        <f>'май (5 цк)'!T837</f>
        <v>0</v>
      </c>
      <c r="U998" s="148" t="str">
        <f>'май (5 цк)'!U837</f>
        <v>0</v>
      </c>
      <c r="V998" s="148" t="str">
        <f>'май (5 цк)'!V837</f>
        <v>0</v>
      </c>
      <c r="W998" s="148">
        <f>'май (5 цк)'!W837</f>
        <v>6.13</v>
      </c>
      <c r="X998" s="148">
        <f>'май (5 цк)'!X837</f>
        <v>4.71</v>
      </c>
      <c r="Y998" s="148">
        <f>'май (5 цк)'!Y837</f>
        <v>1.88</v>
      </c>
    </row>
    <row r="999" spans="1:25" x14ac:dyDescent="0.2">
      <c r="A999" s="69"/>
    </row>
    <row r="1000" spans="1:25" ht="15" thickBot="1" x14ac:dyDescent="0.25">
      <c r="A1000" s="69"/>
    </row>
    <row r="1001" spans="1:25" s="62" customFormat="1" ht="39.75" customHeight="1" thickBot="1" x14ac:dyDescent="0.25">
      <c r="A1001" s="447" t="s">
        <v>73</v>
      </c>
      <c r="B1001" s="448"/>
      <c r="C1001" s="448"/>
      <c r="D1001" s="448"/>
      <c r="E1001" s="448"/>
      <c r="F1001" s="448"/>
      <c r="G1001" s="448"/>
      <c r="H1001" s="448"/>
      <c r="I1001" s="448"/>
      <c r="J1001" s="448"/>
      <c r="K1001" s="448"/>
      <c r="L1001" s="448"/>
      <c r="M1001" s="448"/>
      <c r="N1001" s="403" t="s">
        <v>72</v>
      </c>
      <c r="O1001" s="403"/>
      <c r="P1001" s="403"/>
      <c r="Q1001" s="403"/>
    </row>
    <row r="1002" spans="1:25" s="62" customFormat="1" ht="33" customHeight="1" thickBot="1" x14ac:dyDescent="0.25">
      <c r="A1002" s="444" t="s">
        <v>70</v>
      </c>
      <c r="B1002" s="445"/>
      <c r="C1002" s="445"/>
      <c r="D1002" s="445"/>
      <c r="E1002" s="445"/>
      <c r="F1002" s="445"/>
      <c r="G1002" s="445"/>
      <c r="H1002" s="445"/>
      <c r="I1002" s="445"/>
      <c r="J1002" s="445"/>
      <c r="K1002" s="445"/>
      <c r="L1002" s="445"/>
      <c r="M1002" s="445"/>
      <c r="N1002" s="446">
        <f>'цена АТС'!B46</f>
        <v>2.62</v>
      </c>
      <c r="O1002" s="446"/>
      <c r="P1002" s="446"/>
      <c r="Q1002" s="446"/>
    </row>
    <row r="1003" spans="1:25" s="62" customFormat="1" ht="33" customHeight="1" thickBot="1" x14ac:dyDescent="0.25">
      <c r="A1003" s="444" t="s">
        <v>71</v>
      </c>
      <c r="B1003" s="445"/>
      <c r="C1003" s="445"/>
      <c r="D1003" s="445"/>
      <c r="E1003" s="445"/>
      <c r="F1003" s="445"/>
      <c r="G1003" s="445"/>
      <c r="H1003" s="445"/>
      <c r="I1003" s="445"/>
      <c r="J1003" s="445"/>
      <c r="K1003" s="445"/>
      <c r="L1003" s="445"/>
      <c r="M1003" s="445"/>
      <c r="N1003" s="446">
        <f>'цена АТС'!B47</f>
        <v>164.55</v>
      </c>
      <c r="O1003" s="446"/>
      <c r="P1003" s="446"/>
      <c r="Q1003" s="446"/>
    </row>
    <row r="1006" spans="1:25" s="99" customFormat="1" ht="15.75" x14ac:dyDescent="0.25">
      <c r="A1006" s="98" t="s">
        <v>75</v>
      </c>
    </row>
    <row r="1007" spans="1:25" ht="15" thickBot="1" x14ac:dyDescent="0.25"/>
    <row r="1008" spans="1:25" ht="30.75" customHeight="1" thickBot="1" x14ac:dyDescent="0.25">
      <c r="A1008" s="403" t="s">
        <v>48</v>
      </c>
      <c r="B1008" s="403"/>
      <c r="C1008" s="403"/>
      <c r="D1008" s="403"/>
      <c r="E1008" s="403"/>
      <c r="F1008" s="403" t="s">
        <v>74</v>
      </c>
      <c r="G1008" s="403"/>
      <c r="H1008" s="403"/>
      <c r="I1008" s="403"/>
      <c r="J1008" s="403"/>
      <c r="K1008" s="403"/>
      <c r="L1008" s="403"/>
      <c r="M1008" s="403"/>
      <c r="U1008" s="62"/>
      <c r="V1008" s="62"/>
      <c r="W1008" s="62"/>
      <c r="X1008" s="62"/>
      <c r="Y1008" s="62"/>
    </row>
    <row r="1009" spans="1:25" ht="30.75" customHeight="1" thickBot="1" x14ac:dyDescent="0.25">
      <c r="A1009" s="403"/>
      <c r="B1009" s="403"/>
      <c r="C1009" s="403"/>
      <c r="D1009" s="403"/>
      <c r="E1009" s="403"/>
      <c r="F1009" s="403" t="s">
        <v>21</v>
      </c>
      <c r="G1009" s="403"/>
      <c r="H1009" s="403"/>
      <c r="I1009" s="403"/>
      <c r="J1009" s="403"/>
      <c r="K1009" s="403"/>
      <c r="L1009" s="403"/>
      <c r="M1009" s="403"/>
      <c r="U1009" s="156"/>
      <c r="V1009" s="62"/>
      <c r="W1009" s="62"/>
      <c r="X1009" s="62"/>
      <c r="Y1009" s="62"/>
    </row>
    <row r="1010" spans="1:25" ht="27" customHeight="1" thickBot="1" x14ac:dyDescent="0.25">
      <c r="A1010" s="403"/>
      <c r="B1010" s="403"/>
      <c r="C1010" s="403"/>
      <c r="D1010" s="403"/>
      <c r="E1010" s="403"/>
      <c r="F1010" s="452" t="s">
        <v>3</v>
      </c>
      <c r="G1010" s="407"/>
      <c r="H1010" s="407" t="s">
        <v>20</v>
      </c>
      <c r="I1010" s="407"/>
      <c r="J1010" s="407" t="s">
        <v>19</v>
      </c>
      <c r="K1010" s="407"/>
      <c r="L1010" s="407" t="s">
        <v>4</v>
      </c>
      <c r="M1010" s="408"/>
      <c r="U1010" s="62"/>
      <c r="V1010" s="62"/>
      <c r="W1010" s="62"/>
      <c r="X1010" s="62"/>
      <c r="Y1010" s="62"/>
    </row>
    <row r="1011" spans="1:25" ht="26.25" customHeight="1" thickBot="1" x14ac:dyDescent="0.25">
      <c r="A1011" s="393" t="s">
        <v>92</v>
      </c>
      <c r="B1011" s="393"/>
      <c r="C1011" s="393"/>
      <c r="D1011" s="393"/>
      <c r="E1011" s="393"/>
      <c r="F1011" s="394">
        <f>F1012+F1013</f>
        <v>355310.12</v>
      </c>
      <c r="G1011" s="395"/>
      <c r="H1011" s="453">
        <f>H1012+H1013</f>
        <v>485989.43</v>
      </c>
      <c r="I1011" s="453"/>
      <c r="J1011" s="453">
        <f>J1012+J1013</f>
        <v>556135.11</v>
      </c>
      <c r="K1011" s="453"/>
      <c r="L1011" s="453">
        <f>L1012+L1013</f>
        <v>527486.82000000007</v>
      </c>
      <c r="M1011" s="454"/>
      <c r="U1011" s="62"/>
      <c r="V1011" s="62"/>
      <c r="W1011" s="62"/>
      <c r="X1011" s="62"/>
      <c r="Y1011" s="62"/>
    </row>
    <row r="1012" spans="1:25" ht="18.75" customHeight="1" outlineLevel="1" x14ac:dyDescent="0.2">
      <c r="A1012" s="417" t="s">
        <v>8</v>
      </c>
      <c r="B1012" s="417"/>
      <c r="C1012" s="417"/>
      <c r="D1012" s="417"/>
      <c r="E1012" s="417"/>
      <c r="F1012" s="455">
        <f>'цена АТС'!B33</f>
        <v>193497.95</v>
      </c>
      <c r="G1012" s="418"/>
      <c r="H1012" s="456">
        <f>F1012</f>
        <v>193497.95</v>
      </c>
      <c r="I1012" s="418"/>
      <c r="J1012" s="456">
        <f>F1012</f>
        <v>193497.95</v>
      </c>
      <c r="K1012" s="418"/>
      <c r="L1012" s="456">
        <f>F1012</f>
        <v>193497.95</v>
      </c>
      <c r="M1012" s="475"/>
      <c r="N1012" s="151"/>
      <c r="U1012" s="62"/>
      <c r="V1012" s="62"/>
      <c r="W1012" s="62"/>
      <c r="X1012" s="62"/>
      <c r="Y1012" s="62"/>
    </row>
    <row r="1013" spans="1:25" ht="18.75" customHeight="1" outlineLevel="1" thickBot="1" x14ac:dyDescent="0.25">
      <c r="A1013" s="462" t="s">
        <v>9</v>
      </c>
      <c r="B1013" s="462"/>
      <c r="C1013" s="462"/>
      <c r="D1013" s="462"/>
      <c r="E1013" s="462"/>
      <c r="F1013" s="473">
        <v>161812.17000000001</v>
      </c>
      <c r="G1013" s="474"/>
      <c r="H1013" s="468">
        <v>292491.48</v>
      </c>
      <c r="I1013" s="474"/>
      <c r="J1013" s="468">
        <v>362637.16</v>
      </c>
      <c r="K1013" s="474"/>
      <c r="L1013" s="468">
        <v>333988.87</v>
      </c>
      <c r="M1013" s="469"/>
      <c r="U1013" s="62"/>
      <c r="V1013" s="62"/>
      <c r="W1013" s="62"/>
      <c r="X1013" s="62"/>
      <c r="Y1013" s="62"/>
    </row>
    <row r="1014" spans="1:25" ht="26.25" customHeight="1" thickBot="1" x14ac:dyDescent="0.25">
      <c r="A1014" s="393" t="s">
        <v>123</v>
      </c>
      <c r="B1014" s="393"/>
      <c r="C1014" s="393"/>
      <c r="D1014" s="393"/>
      <c r="E1014" s="393"/>
      <c r="F1014" s="470"/>
      <c r="G1014" s="471"/>
      <c r="H1014" s="472"/>
      <c r="I1014" s="472"/>
      <c r="J1014" s="472"/>
      <c r="K1014" s="472"/>
      <c r="L1014" s="453">
        <f>L1015+L1016</f>
        <v>527486.82000000007</v>
      </c>
      <c r="M1014" s="454"/>
    </row>
    <row r="1015" spans="1:25" ht="18.75" customHeight="1" outlineLevel="1" x14ac:dyDescent="0.2">
      <c r="A1015" s="417" t="s">
        <v>8</v>
      </c>
      <c r="B1015" s="417"/>
      <c r="C1015" s="417"/>
      <c r="D1015" s="417"/>
      <c r="E1015" s="417"/>
      <c r="F1015" s="476"/>
      <c r="G1015" s="459"/>
      <c r="H1015" s="458"/>
      <c r="I1015" s="459"/>
      <c r="J1015" s="458"/>
      <c r="K1015" s="459"/>
      <c r="L1015" s="456">
        <f>F1012</f>
        <v>193497.95</v>
      </c>
      <c r="M1015" s="475"/>
    </row>
    <row r="1016" spans="1:25" ht="18.75" customHeight="1" outlineLevel="1" thickBot="1" x14ac:dyDescent="0.25">
      <c r="A1016" s="462" t="s">
        <v>9</v>
      </c>
      <c r="B1016" s="462"/>
      <c r="C1016" s="462"/>
      <c r="D1016" s="462"/>
      <c r="E1016" s="462"/>
      <c r="F1016" s="466"/>
      <c r="G1016" s="467"/>
      <c r="H1016" s="467"/>
      <c r="I1016" s="467"/>
      <c r="J1016" s="467"/>
      <c r="K1016" s="467"/>
      <c r="L1016" s="464">
        <f>L1013</f>
        <v>333988.87</v>
      </c>
      <c r="M1016" s="465"/>
    </row>
    <row r="1017" spans="1:25" ht="26.25" customHeight="1" thickBot="1" x14ac:dyDescent="0.25">
      <c r="A1017" s="393" t="s">
        <v>22</v>
      </c>
      <c r="B1017" s="393"/>
      <c r="C1017" s="393"/>
      <c r="D1017" s="393"/>
      <c r="E1017" s="393"/>
      <c r="F1017" s="394">
        <f>F1018+F1019</f>
        <v>193497.95</v>
      </c>
      <c r="G1017" s="395"/>
      <c r="H1017" s="394">
        <f>H1018+H1019</f>
        <v>193497.95</v>
      </c>
      <c r="I1017" s="395"/>
      <c r="J1017" s="394">
        <f>J1018+J1019</f>
        <v>193497.95</v>
      </c>
      <c r="K1017" s="395"/>
      <c r="L1017" s="394">
        <f>L1018+L1019</f>
        <v>193497.95</v>
      </c>
      <c r="M1017" s="395"/>
      <c r="U1017" s="62"/>
      <c r="V1017" s="62"/>
      <c r="W1017" s="62"/>
      <c r="X1017" s="62"/>
      <c r="Y1017" s="62"/>
    </row>
    <row r="1018" spans="1:25" ht="18.75" customHeight="1" outlineLevel="1" x14ac:dyDescent="0.2">
      <c r="A1018" s="417" t="s">
        <v>8</v>
      </c>
      <c r="B1018" s="417"/>
      <c r="C1018" s="417"/>
      <c r="D1018" s="417"/>
      <c r="E1018" s="417"/>
      <c r="F1018" s="455">
        <f>F1012</f>
        <v>193497.95</v>
      </c>
      <c r="G1018" s="418"/>
      <c r="H1018" s="455">
        <f>H1012</f>
        <v>193497.95</v>
      </c>
      <c r="I1018" s="418"/>
      <c r="J1018" s="455">
        <f>J1012</f>
        <v>193497.95</v>
      </c>
      <c r="K1018" s="418"/>
      <c r="L1018" s="455">
        <f>L1012</f>
        <v>193497.95</v>
      </c>
      <c r="M1018" s="418"/>
      <c r="U1018" s="62"/>
      <c r="V1018" s="62"/>
      <c r="W1018" s="62"/>
      <c r="X1018" s="62"/>
      <c r="Y1018" s="62"/>
    </row>
    <row r="1019" spans="1:25" ht="18.75" customHeight="1" outlineLevel="1" thickBot="1" x14ac:dyDescent="0.25">
      <c r="A1019" s="462" t="s">
        <v>9</v>
      </c>
      <c r="B1019" s="462"/>
      <c r="C1019" s="462"/>
      <c r="D1019" s="462"/>
      <c r="E1019" s="462"/>
      <c r="F1019" s="463">
        <v>0</v>
      </c>
      <c r="G1019" s="464"/>
      <c r="H1019" s="464">
        <v>0</v>
      </c>
      <c r="I1019" s="464"/>
      <c r="J1019" s="464">
        <v>0</v>
      </c>
      <c r="K1019" s="464"/>
      <c r="L1019" s="464">
        <v>0</v>
      </c>
      <c r="M1019" s="465"/>
      <c r="U1019" s="62"/>
      <c r="V1019" s="62"/>
      <c r="W1019" s="62"/>
      <c r="X1019" s="62"/>
      <c r="Y1019" s="62"/>
    </row>
  </sheetData>
  <mergeCells count="77">
    <mergeCell ref="N1002:Q1002"/>
    <mergeCell ref="A642:A643"/>
    <mergeCell ref="B642:Y642"/>
    <mergeCell ref="A2:Y2"/>
    <mergeCell ref="A482:A483"/>
    <mergeCell ref="B482:Y482"/>
    <mergeCell ref="A324:A325"/>
    <mergeCell ref="B324:Y324"/>
    <mergeCell ref="A166:A167"/>
    <mergeCell ref="B166:Y166"/>
    <mergeCell ref="A4:Y4"/>
    <mergeCell ref="A8:A9"/>
    <mergeCell ref="B8:Y8"/>
    <mergeCell ref="A931:A932"/>
    <mergeCell ref="B931:Y931"/>
    <mergeCell ref="J1015:K1015"/>
    <mergeCell ref="L1015:M1015"/>
    <mergeCell ref="J1014:K1014"/>
    <mergeCell ref="L1014:M1014"/>
    <mergeCell ref="A1002:M1002"/>
    <mergeCell ref="A1008:E1010"/>
    <mergeCell ref="F1011:G1011"/>
    <mergeCell ref="A1011:E1011"/>
    <mergeCell ref="F1015:G1015"/>
    <mergeCell ref="H1015:I1015"/>
    <mergeCell ref="F1008:M1008"/>
    <mergeCell ref="F1010:G1010"/>
    <mergeCell ref="H1010:I1010"/>
    <mergeCell ref="J1010:K1010"/>
    <mergeCell ref="L1010:M1010"/>
    <mergeCell ref="J1013:K1013"/>
    <mergeCell ref="N1003:Q1003"/>
    <mergeCell ref="A1001:M1001"/>
    <mergeCell ref="N1001:Q1001"/>
    <mergeCell ref="A801:Y801"/>
    <mergeCell ref="F1012:G1012"/>
    <mergeCell ref="H1012:I1012"/>
    <mergeCell ref="J1012:K1012"/>
    <mergeCell ref="L1012:M1012"/>
    <mergeCell ref="H1011:I1011"/>
    <mergeCell ref="A966:A967"/>
    <mergeCell ref="B966:Y966"/>
    <mergeCell ref="A803:A804"/>
    <mergeCell ref="B803:Y803"/>
    <mergeCell ref="J1011:K1011"/>
    <mergeCell ref="L1011:M1011"/>
    <mergeCell ref="A1003:M1003"/>
    <mergeCell ref="L1013:M1013"/>
    <mergeCell ref="F1014:G1014"/>
    <mergeCell ref="H1014:I1014"/>
    <mergeCell ref="F1013:G1013"/>
    <mergeCell ref="H1013:I1013"/>
    <mergeCell ref="F1016:G1016"/>
    <mergeCell ref="F1009:M1009"/>
    <mergeCell ref="F1018:G1018"/>
    <mergeCell ref="A1017:E1017"/>
    <mergeCell ref="H1016:I1016"/>
    <mergeCell ref="J1016:K1016"/>
    <mergeCell ref="L1016:M1016"/>
    <mergeCell ref="F1017:G1017"/>
    <mergeCell ref="H1017:I1017"/>
    <mergeCell ref="J1017:K1017"/>
    <mergeCell ref="L1017:M1017"/>
    <mergeCell ref="A1016:E1016"/>
    <mergeCell ref="A1012:E1012"/>
    <mergeCell ref="A1013:E1013"/>
    <mergeCell ref="A1014:E1014"/>
    <mergeCell ref="A1015:E1015"/>
    <mergeCell ref="A1019:E1019"/>
    <mergeCell ref="A1018:E1018"/>
    <mergeCell ref="H1018:I1018"/>
    <mergeCell ref="J1018:K1018"/>
    <mergeCell ref="L1018:M1018"/>
    <mergeCell ref="F1019:G1019"/>
    <mergeCell ref="H1019:I1019"/>
    <mergeCell ref="J1019:K1019"/>
    <mergeCell ref="L1019:M1019"/>
  </mergeCells>
  <pageMargins left="0.27559055118110237" right="0.23622047244094491" top="0.59055118110236227" bottom="0.27559055118110237" header="0.62992125984251968" footer="0.15748031496062992"/>
  <pageSetup paperSize="9" scale="53" orientation="landscape" r:id="rId1"/>
  <headerFooter>
    <oddFooter>&amp;CСтраница &amp;P из &amp;N</oddFooter>
  </headerFooter>
  <rowBreaks count="1" manualBreakCount="1">
    <brk id="1005" max="16383" man="1"/>
  </rowBreaks>
  <colBreaks count="1" manualBreakCount="1">
    <brk id="25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J804"/>
  <sheetViews>
    <sheetView topLeftCell="A25" zoomScale="75" zoomScaleNormal="75" workbookViewId="0">
      <selection activeCell="B34" sqref="B34"/>
    </sheetView>
  </sheetViews>
  <sheetFormatPr defaultColWidth="38.85546875" defaultRowHeight="12.75" x14ac:dyDescent="0.2"/>
  <cols>
    <col min="1" max="1" width="74.140625" customWidth="1"/>
    <col min="2" max="2" width="30.5703125" bestFit="1" customWidth="1"/>
    <col min="3" max="6" width="27.28515625" style="275" customWidth="1"/>
    <col min="7" max="8" width="21.28515625" style="275" customWidth="1"/>
    <col min="9" max="10" width="21.28515625" customWidth="1"/>
  </cols>
  <sheetData>
    <row r="2" spans="1:2" ht="15.75" x14ac:dyDescent="0.2">
      <c r="A2" s="200" t="s">
        <v>125</v>
      </c>
      <c r="B2" s="257"/>
    </row>
    <row r="3" spans="1:2" ht="15.75" x14ac:dyDescent="0.2">
      <c r="A3" s="200" t="s">
        <v>102</v>
      </c>
      <c r="B3" s="272">
        <v>41395</v>
      </c>
    </row>
    <row r="4" spans="1:2" ht="15.75" x14ac:dyDescent="0.2">
      <c r="A4" s="200" t="s">
        <v>103</v>
      </c>
      <c r="B4" s="258" t="s">
        <v>104</v>
      </c>
    </row>
    <row r="5" spans="1:2" ht="15.75" x14ac:dyDescent="0.2">
      <c r="A5" s="200" t="s">
        <v>105</v>
      </c>
      <c r="B5" s="258" t="s">
        <v>106</v>
      </c>
    </row>
    <row r="7" spans="1:2" hidden="1" x14ac:dyDescent="0.2"/>
    <row r="8" spans="1:2" hidden="1" x14ac:dyDescent="0.2"/>
    <row r="9" spans="1:2" hidden="1" x14ac:dyDescent="0.2"/>
    <row r="10" spans="1:2" hidden="1" x14ac:dyDescent="0.2"/>
    <row r="11" spans="1:2" hidden="1" x14ac:dyDescent="0.2"/>
    <row r="12" spans="1:2" hidden="1" x14ac:dyDescent="0.2"/>
    <row r="13" spans="1:2" hidden="1" x14ac:dyDescent="0.2"/>
    <row r="14" spans="1:2" hidden="1" x14ac:dyDescent="0.2"/>
    <row r="15" spans="1:2" hidden="1" x14ac:dyDescent="0.2"/>
    <row r="16" spans="1:2" hidden="1" x14ac:dyDescent="0.2"/>
    <row r="17" spans="1:10" hidden="1" x14ac:dyDescent="0.2"/>
    <row r="18" spans="1:10" ht="51" x14ac:dyDescent="0.2">
      <c r="A18" s="204" t="s">
        <v>107</v>
      </c>
      <c r="B18" s="205"/>
      <c r="C18" s="276"/>
      <c r="D18" s="276"/>
      <c r="E18" s="276"/>
      <c r="F18" s="276"/>
      <c r="G18" s="276"/>
      <c r="H18" s="276"/>
      <c r="I18" s="201"/>
      <c r="J18" s="201"/>
    </row>
    <row r="19" spans="1:10" ht="38.25" x14ac:dyDescent="0.2">
      <c r="A19" s="206" t="s">
        <v>108</v>
      </c>
      <c r="B19" s="332"/>
      <c r="C19" s="276"/>
      <c r="D19" s="276"/>
      <c r="E19" s="276"/>
      <c r="F19" s="276"/>
      <c r="G19" s="276"/>
      <c r="H19" s="276"/>
      <c r="I19" s="201"/>
      <c r="J19" s="201"/>
    </row>
    <row r="20" spans="1:10" ht="14.25" x14ac:dyDescent="0.2">
      <c r="A20" s="207" t="s">
        <v>109</v>
      </c>
      <c r="B20" s="332">
        <v>770.82</v>
      </c>
      <c r="C20" s="276"/>
      <c r="D20" s="276"/>
      <c r="E20" s="276"/>
      <c r="F20" s="276"/>
      <c r="G20" s="276"/>
      <c r="H20" s="276"/>
      <c r="I20" s="201"/>
      <c r="J20" s="201"/>
    </row>
    <row r="21" spans="1:10" ht="14.25" x14ac:dyDescent="0.2">
      <c r="A21" s="207" t="s">
        <v>110</v>
      </c>
      <c r="B21" s="332">
        <v>1005.76</v>
      </c>
      <c r="C21" s="276"/>
      <c r="D21" s="276"/>
      <c r="E21" s="276"/>
      <c r="F21" s="276"/>
      <c r="G21" s="276"/>
      <c r="H21" s="276"/>
      <c r="I21" s="201"/>
      <c r="J21" s="201"/>
    </row>
    <row r="22" spans="1:10" ht="14.25" x14ac:dyDescent="0.2">
      <c r="A22" s="207" t="s">
        <v>111</v>
      </c>
      <c r="B22" s="332">
        <v>2712.24</v>
      </c>
      <c r="C22" s="276"/>
      <c r="D22" s="276"/>
      <c r="E22" s="276"/>
      <c r="F22" s="276"/>
      <c r="G22" s="276"/>
      <c r="H22" s="276"/>
      <c r="I22" s="201"/>
      <c r="J22" s="201"/>
    </row>
    <row r="23" spans="1:10" ht="38.25" x14ac:dyDescent="0.2">
      <c r="A23" s="206" t="s">
        <v>112</v>
      </c>
      <c r="B23" s="332"/>
      <c r="C23" s="276"/>
      <c r="D23" s="276"/>
      <c r="E23" s="276"/>
      <c r="F23" s="276"/>
      <c r="G23" s="276"/>
      <c r="H23" s="276"/>
      <c r="I23" s="201"/>
      <c r="J23" s="201"/>
    </row>
    <row r="24" spans="1:10" ht="14.25" x14ac:dyDescent="0.2">
      <c r="A24" s="208" t="s">
        <v>109</v>
      </c>
      <c r="B24" s="332">
        <v>770.82</v>
      </c>
      <c r="C24" s="276"/>
      <c r="D24" s="276"/>
      <c r="E24" s="276"/>
      <c r="F24" s="276"/>
      <c r="G24" s="276"/>
      <c r="H24" s="276"/>
      <c r="I24" s="201"/>
      <c r="J24" s="201"/>
    </row>
    <row r="25" spans="1:10" ht="14.25" x14ac:dyDescent="0.2">
      <c r="A25" s="208" t="s">
        <v>113</v>
      </c>
      <c r="B25" s="332">
        <v>1562.48</v>
      </c>
      <c r="C25" s="276"/>
      <c r="D25" s="276"/>
      <c r="E25" s="276"/>
      <c r="F25" s="276"/>
      <c r="G25" s="276"/>
      <c r="H25" s="276"/>
      <c r="I25" s="201"/>
      <c r="J25" s="201"/>
    </row>
    <row r="26" spans="1:10" ht="30" x14ac:dyDescent="0.2">
      <c r="A26" s="209" t="s">
        <v>126</v>
      </c>
      <c r="B26" s="333"/>
      <c r="C26" s="276"/>
      <c r="D26" s="276"/>
      <c r="E26" s="276"/>
      <c r="F26" s="276"/>
      <c r="G26" s="276"/>
      <c r="H26" s="276"/>
      <c r="I26" s="201"/>
      <c r="J26" s="201"/>
    </row>
    <row r="27" spans="1:10" ht="14.25" x14ac:dyDescent="0.2">
      <c r="A27" s="210" t="s">
        <v>109</v>
      </c>
      <c r="B27" s="334">
        <v>770.82</v>
      </c>
      <c r="C27" s="276"/>
      <c r="D27" s="276"/>
      <c r="E27" s="276"/>
      <c r="F27" s="276"/>
      <c r="G27" s="276"/>
      <c r="H27" s="276"/>
      <c r="I27" s="201"/>
      <c r="J27" s="201"/>
    </row>
    <row r="28" spans="1:10" ht="14.25" x14ac:dyDescent="0.2">
      <c r="A28" s="210" t="s">
        <v>110</v>
      </c>
      <c r="B28" s="334">
        <v>760.35</v>
      </c>
      <c r="C28" s="276"/>
      <c r="D28" s="276"/>
      <c r="E28" s="276"/>
      <c r="F28" s="276"/>
      <c r="G28" s="276"/>
      <c r="H28" s="276"/>
      <c r="I28" s="201"/>
      <c r="J28" s="201"/>
    </row>
    <row r="29" spans="1:10" ht="14.25" x14ac:dyDescent="0.2">
      <c r="A29" s="210" t="s">
        <v>111</v>
      </c>
      <c r="B29" s="334">
        <v>774.13</v>
      </c>
      <c r="C29" s="276"/>
      <c r="D29" s="276"/>
      <c r="E29" s="276"/>
      <c r="F29" s="276"/>
      <c r="G29" s="276"/>
      <c r="H29" s="276"/>
      <c r="I29" s="201"/>
      <c r="J29" s="201"/>
    </row>
    <row r="30" spans="1:10" ht="30" x14ac:dyDescent="0.2">
      <c r="A30" s="209" t="s">
        <v>126</v>
      </c>
      <c r="B30" s="333"/>
      <c r="C30" s="276"/>
      <c r="D30" s="276"/>
      <c r="E30" s="276"/>
      <c r="F30" s="276"/>
      <c r="G30" s="276"/>
      <c r="H30" s="276"/>
      <c r="I30" s="201"/>
      <c r="J30" s="201"/>
    </row>
    <row r="31" spans="1:10" ht="14.25" x14ac:dyDescent="0.2">
      <c r="A31" s="210" t="s">
        <v>109</v>
      </c>
      <c r="B31" s="333">
        <v>770.82</v>
      </c>
      <c r="C31" s="276"/>
      <c r="D31" s="276"/>
      <c r="E31" s="276"/>
      <c r="F31" s="276"/>
      <c r="G31" s="276"/>
      <c r="H31" s="276"/>
      <c r="I31" s="201"/>
      <c r="J31" s="201"/>
    </row>
    <row r="32" spans="1:10" ht="14.25" x14ac:dyDescent="0.2">
      <c r="A32" s="210" t="s">
        <v>113</v>
      </c>
      <c r="B32" s="333">
        <v>764.87</v>
      </c>
      <c r="C32" s="276"/>
      <c r="D32" s="276"/>
      <c r="E32" s="276"/>
      <c r="F32" s="276"/>
      <c r="G32" s="276"/>
      <c r="H32" s="276"/>
      <c r="I32" s="201"/>
      <c r="J32" s="201"/>
    </row>
    <row r="33" spans="1:10" ht="25.5" x14ac:dyDescent="0.2">
      <c r="A33" s="211" t="s">
        <v>114</v>
      </c>
      <c r="B33" s="335">
        <v>193497.95</v>
      </c>
      <c r="C33" s="276"/>
      <c r="D33" s="276"/>
      <c r="E33" s="276"/>
      <c r="F33" s="276"/>
      <c r="G33" s="276"/>
      <c r="H33" s="276"/>
      <c r="I33" s="201"/>
      <c r="J33" s="201"/>
    </row>
    <row r="34" spans="1:10" ht="51" x14ac:dyDescent="0.2">
      <c r="A34" s="211" t="s">
        <v>127</v>
      </c>
      <c r="B34" s="335">
        <v>766.97</v>
      </c>
      <c r="C34" s="276"/>
      <c r="D34" s="276"/>
      <c r="E34" s="276"/>
      <c r="F34" s="276"/>
      <c r="G34" s="276"/>
      <c r="H34" s="276"/>
      <c r="I34" s="201"/>
      <c r="J34" s="201"/>
    </row>
    <row r="35" spans="1:10" ht="14.25" x14ac:dyDescent="0.2">
      <c r="A35" s="212"/>
      <c r="B35" s="336"/>
      <c r="C35" s="276"/>
      <c r="D35" s="276"/>
      <c r="E35" s="276"/>
      <c r="F35" s="276"/>
      <c r="G35" s="276"/>
      <c r="H35" s="276"/>
      <c r="I35" s="201"/>
      <c r="J35" s="201"/>
    </row>
    <row r="36" spans="1:10" ht="14.25" x14ac:dyDescent="0.2">
      <c r="A36" s="214"/>
      <c r="B36" s="337"/>
      <c r="C36" s="276"/>
      <c r="D36" s="276"/>
      <c r="E36" s="276"/>
      <c r="F36" s="276"/>
      <c r="G36" s="276"/>
      <c r="H36" s="276"/>
      <c r="I36" s="201"/>
      <c r="J36" s="201"/>
    </row>
    <row r="37" spans="1:10" ht="14.25" x14ac:dyDescent="0.2">
      <c r="A37" s="202"/>
      <c r="B37" s="337"/>
      <c r="C37" s="276"/>
      <c r="D37" s="276"/>
      <c r="E37" s="276"/>
      <c r="F37" s="276"/>
      <c r="G37" s="276"/>
      <c r="H37" s="276"/>
      <c r="I37" s="201"/>
      <c r="J37" s="201"/>
    </row>
    <row r="38" spans="1:10" ht="15.75" x14ac:dyDescent="0.2">
      <c r="A38" s="213"/>
      <c r="B38" s="338"/>
      <c r="C38" s="276"/>
      <c r="D38" s="276"/>
      <c r="E38" s="276"/>
      <c r="F38" s="276"/>
      <c r="G38" s="276"/>
      <c r="H38" s="276"/>
      <c r="I38" s="201"/>
      <c r="J38" s="201"/>
    </row>
    <row r="39" spans="1:10" ht="25.5" x14ac:dyDescent="0.2">
      <c r="A39" s="204" t="s">
        <v>115</v>
      </c>
      <c r="B39" s="335">
        <v>5219.9979999999996</v>
      </c>
      <c r="C39" s="276"/>
      <c r="D39" s="276"/>
      <c r="E39" s="276"/>
      <c r="F39" s="276"/>
      <c r="G39" s="276"/>
      <c r="H39" s="276"/>
      <c r="I39" s="201"/>
      <c r="J39" s="201"/>
    </row>
    <row r="40" spans="1:10" ht="38.25" x14ac:dyDescent="0.2">
      <c r="A40" s="204" t="s">
        <v>116</v>
      </c>
      <c r="B40" s="335">
        <v>58646.792000000001</v>
      </c>
      <c r="C40" s="276"/>
      <c r="D40" s="276"/>
      <c r="E40" s="276"/>
      <c r="F40" s="276"/>
      <c r="G40" s="276"/>
      <c r="H40" s="276"/>
      <c r="I40" s="201"/>
      <c r="J40" s="201"/>
    </row>
    <row r="41" spans="1:10" ht="14.25" x14ac:dyDescent="0.2">
      <c r="A41" s="212"/>
      <c r="B41" s="339"/>
      <c r="C41" s="276"/>
      <c r="D41" s="276"/>
      <c r="E41" s="276"/>
      <c r="F41" s="276"/>
      <c r="G41" s="276"/>
      <c r="H41" s="276"/>
      <c r="I41" s="201"/>
      <c r="J41" s="201"/>
    </row>
    <row r="42" spans="1:10" ht="14.25" x14ac:dyDescent="0.2">
      <c r="A42" s="214"/>
      <c r="B42" s="340"/>
      <c r="C42" s="276"/>
      <c r="D42" s="276"/>
      <c r="E42" s="276"/>
      <c r="F42" s="276"/>
      <c r="G42" s="276"/>
      <c r="H42" s="276"/>
      <c r="I42" s="201"/>
      <c r="J42" s="201"/>
    </row>
    <row r="43" spans="1:10" ht="14.25" x14ac:dyDescent="0.2">
      <c r="A43" s="214"/>
      <c r="B43" s="340"/>
      <c r="C43" s="276"/>
      <c r="D43" s="276"/>
      <c r="E43" s="276"/>
      <c r="F43" s="276"/>
      <c r="G43" s="276"/>
      <c r="H43" s="276"/>
      <c r="I43" s="201"/>
      <c r="J43" s="201"/>
    </row>
    <row r="44" spans="1:10" ht="14.25" x14ac:dyDescent="0.2">
      <c r="A44" s="214"/>
      <c r="B44" s="340"/>
      <c r="C44" s="276"/>
      <c r="D44" s="276"/>
      <c r="E44" s="276"/>
      <c r="F44" s="276"/>
      <c r="G44" s="276"/>
      <c r="H44" s="276"/>
      <c r="I44" s="201"/>
      <c r="J44" s="201"/>
    </row>
    <row r="45" spans="1:10" ht="15" x14ac:dyDescent="0.2">
      <c r="A45" s="203"/>
      <c r="B45" s="341"/>
      <c r="C45" s="276"/>
      <c r="D45" s="276"/>
      <c r="E45" s="276"/>
      <c r="F45" s="276"/>
      <c r="G45" s="276"/>
      <c r="H45" s="276"/>
      <c r="I45" s="201"/>
      <c r="J45" s="201"/>
    </row>
    <row r="46" spans="1:10" ht="38.25" x14ac:dyDescent="0.2">
      <c r="A46" s="204" t="s">
        <v>128</v>
      </c>
      <c r="B46" s="335">
        <v>2.62</v>
      </c>
      <c r="C46" s="276"/>
      <c r="D46" s="276"/>
      <c r="E46" s="276"/>
      <c r="F46" s="276"/>
      <c r="G46" s="276"/>
      <c r="H46" s="276"/>
      <c r="I46" s="201"/>
      <c r="J46" s="201"/>
    </row>
    <row r="47" spans="1:10" ht="38.25" x14ac:dyDescent="0.2">
      <c r="A47" s="204" t="s">
        <v>129</v>
      </c>
      <c r="B47" s="335">
        <v>164.55</v>
      </c>
      <c r="C47" s="276"/>
      <c r="D47" s="276"/>
      <c r="E47" s="276"/>
      <c r="F47" s="276"/>
      <c r="G47" s="276"/>
      <c r="H47" s="276"/>
      <c r="I47" s="201"/>
      <c r="J47" s="201"/>
    </row>
    <row r="48" spans="1:10" ht="18" customHeight="1" x14ac:dyDescent="0.2">
      <c r="A48" s="201"/>
      <c r="B48" s="201"/>
      <c r="C48" s="276"/>
      <c r="D48" s="276"/>
      <c r="E48" s="276"/>
      <c r="F48" s="276"/>
      <c r="G48" s="479" t="s">
        <v>144</v>
      </c>
      <c r="H48" s="479"/>
      <c r="I48" s="479"/>
      <c r="J48" s="479"/>
    </row>
    <row r="49" spans="1:10" ht="177" customHeight="1" thickBot="1" x14ac:dyDescent="0.25">
      <c r="A49" s="323" t="s">
        <v>117</v>
      </c>
      <c r="B49" s="323" t="s">
        <v>118</v>
      </c>
      <c r="C49" s="335" t="s">
        <v>130</v>
      </c>
      <c r="D49" s="343" t="s">
        <v>131</v>
      </c>
      <c r="E49" s="343" t="s">
        <v>132</v>
      </c>
      <c r="F49" s="343" t="s">
        <v>139</v>
      </c>
      <c r="G49" s="296" t="s">
        <v>140</v>
      </c>
      <c r="H49" s="296" t="s">
        <v>141</v>
      </c>
      <c r="I49" s="297" t="s">
        <v>142</v>
      </c>
      <c r="J49" s="297" t="s">
        <v>143</v>
      </c>
    </row>
    <row r="50" spans="1:10" s="300" customFormat="1" ht="15.75" customHeight="1" thickBot="1" x14ac:dyDescent="0.25">
      <c r="A50" s="215" t="s">
        <v>221</v>
      </c>
      <c r="B50" s="215">
        <v>0</v>
      </c>
      <c r="C50" s="342">
        <v>864.9</v>
      </c>
      <c r="D50" s="342" t="s">
        <v>133</v>
      </c>
      <c r="E50" s="342">
        <v>34.39</v>
      </c>
      <c r="F50" s="342">
        <v>879.89</v>
      </c>
      <c r="G50" s="298">
        <f>F50*9.68%</f>
        <v>85.173351999999994</v>
      </c>
      <c r="H50" s="298">
        <f>F50*9.11%</f>
        <v>80.157978999999997</v>
      </c>
      <c r="I50" s="299">
        <f>F50*5.79%</f>
        <v>50.945630999999999</v>
      </c>
      <c r="J50" s="299">
        <f>F50*3.1%</f>
        <v>27.276589999999999</v>
      </c>
    </row>
    <row r="51" spans="1:10" s="213" customFormat="1" ht="15.75" customHeight="1" thickBot="1" x14ac:dyDescent="0.25">
      <c r="A51" s="215" t="s">
        <v>221</v>
      </c>
      <c r="B51" s="215">
        <v>1</v>
      </c>
      <c r="C51" s="342">
        <v>832.54</v>
      </c>
      <c r="D51" s="342" t="s">
        <v>133</v>
      </c>
      <c r="E51" s="342">
        <v>22.93</v>
      </c>
      <c r="F51" s="342">
        <v>847.53</v>
      </c>
      <c r="G51" s="298">
        <f>F51*9.68%</f>
        <v>82.040903999999998</v>
      </c>
      <c r="H51" s="298">
        <f t="shared" ref="H51:H114" si="0">F51*9.11%</f>
        <v>77.209982999999994</v>
      </c>
      <c r="I51" s="299">
        <f t="shared" ref="I51:I114" si="1">F51*5.79%</f>
        <v>49.071987</v>
      </c>
      <c r="J51" s="299">
        <f t="shared" ref="J51:J114" si="2">F51*3.1%</f>
        <v>26.273429999999998</v>
      </c>
    </row>
    <row r="52" spans="1:10" s="213" customFormat="1" ht="15.75" customHeight="1" thickBot="1" x14ac:dyDescent="0.25">
      <c r="A52" s="215" t="s">
        <v>221</v>
      </c>
      <c r="B52" s="215">
        <v>2</v>
      </c>
      <c r="C52" s="342">
        <v>823.17</v>
      </c>
      <c r="D52" s="342">
        <v>0.01</v>
      </c>
      <c r="E52" s="342">
        <v>52.68</v>
      </c>
      <c r="F52" s="342">
        <v>838.16</v>
      </c>
      <c r="G52" s="298">
        <f t="shared" ref="G52:G114" si="3">F52*9.68%</f>
        <v>81.133887999999999</v>
      </c>
      <c r="H52" s="298">
        <f t="shared" si="0"/>
        <v>76.356375999999997</v>
      </c>
      <c r="I52" s="299">
        <f t="shared" si="1"/>
        <v>48.529463999999997</v>
      </c>
      <c r="J52" s="299">
        <f t="shared" si="2"/>
        <v>25.982959999999999</v>
      </c>
    </row>
    <row r="53" spans="1:10" s="213" customFormat="1" ht="15.75" customHeight="1" thickBot="1" x14ac:dyDescent="0.25">
      <c r="A53" s="215" t="s">
        <v>221</v>
      </c>
      <c r="B53" s="215">
        <v>3</v>
      </c>
      <c r="C53" s="342">
        <v>797.32</v>
      </c>
      <c r="D53" s="342">
        <v>0.01</v>
      </c>
      <c r="E53" s="342">
        <v>47.03</v>
      </c>
      <c r="F53" s="342">
        <v>812.31</v>
      </c>
      <c r="G53" s="298">
        <f t="shared" si="3"/>
        <v>78.631607999999986</v>
      </c>
      <c r="H53" s="298">
        <f t="shared" si="0"/>
        <v>74.001441</v>
      </c>
      <c r="I53" s="299">
        <f t="shared" si="1"/>
        <v>47.032748999999995</v>
      </c>
      <c r="J53" s="299">
        <f t="shared" si="2"/>
        <v>25.181609999999999</v>
      </c>
    </row>
    <row r="54" spans="1:10" s="213" customFormat="1" ht="15.75" customHeight="1" thickBot="1" x14ac:dyDescent="0.25">
      <c r="A54" s="215" t="s">
        <v>221</v>
      </c>
      <c r="B54" s="215">
        <v>4</v>
      </c>
      <c r="C54" s="342">
        <v>780.24</v>
      </c>
      <c r="D54" s="342" t="s">
        <v>133</v>
      </c>
      <c r="E54" s="342">
        <v>103.33</v>
      </c>
      <c r="F54" s="342">
        <v>795.23</v>
      </c>
      <c r="G54" s="298">
        <f t="shared" si="3"/>
        <v>76.978263999999996</v>
      </c>
      <c r="H54" s="298">
        <f t="shared" si="0"/>
        <v>72.445453000000001</v>
      </c>
      <c r="I54" s="299">
        <f t="shared" si="1"/>
        <v>46.043817000000004</v>
      </c>
      <c r="J54" s="299">
        <f t="shared" si="2"/>
        <v>24.65213</v>
      </c>
    </row>
    <row r="55" spans="1:10" s="213" customFormat="1" ht="15.75" customHeight="1" thickBot="1" x14ac:dyDescent="0.25">
      <c r="A55" s="215" t="s">
        <v>221</v>
      </c>
      <c r="B55" s="215">
        <v>5</v>
      </c>
      <c r="C55" s="342">
        <v>851.69</v>
      </c>
      <c r="D55" s="342">
        <v>0.01</v>
      </c>
      <c r="E55" s="342">
        <v>84.85</v>
      </c>
      <c r="F55" s="342">
        <v>866.68</v>
      </c>
      <c r="G55" s="298">
        <f t="shared" si="3"/>
        <v>83.894623999999993</v>
      </c>
      <c r="H55" s="298">
        <f t="shared" si="0"/>
        <v>78.954548000000003</v>
      </c>
      <c r="I55" s="299">
        <f t="shared" si="1"/>
        <v>50.180771999999997</v>
      </c>
      <c r="J55" s="299">
        <f t="shared" si="2"/>
        <v>26.867079999999998</v>
      </c>
    </row>
    <row r="56" spans="1:10" s="213" customFormat="1" ht="15.75" customHeight="1" thickBot="1" x14ac:dyDescent="0.25">
      <c r="A56" s="215" t="s">
        <v>221</v>
      </c>
      <c r="B56" s="215">
        <v>6</v>
      </c>
      <c r="C56" s="342">
        <v>839.59</v>
      </c>
      <c r="D56" s="342" t="s">
        <v>133</v>
      </c>
      <c r="E56" s="342">
        <v>111.55</v>
      </c>
      <c r="F56" s="342">
        <v>854.58</v>
      </c>
      <c r="G56" s="298">
        <f t="shared" si="3"/>
        <v>82.723343999999997</v>
      </c>
      <c r="H56" s="298">
        <f t="shared" si="0"/>
        <v>77.852238</v>
      </c>
      <c r="I56" s="299">
        <f t="shared" si="1"/>
        <v>49.480181999999999</v>
      </c>
      <c r="J56" s="299">
        <f t="shared" si="2"/>
        <v>26.491980000000002</v>
      </c>
    </row>
    <row r="57" spans="1:10" s="213" customFormat="1" ht="15.75" customHeight="1" thickBot="1" x14ac:dyDescent="0.25">
      <c r="A57" s="215" t="s">
        <v>221</v>
      </c>
      <c r="B57" s="215">
        <v>7</v>
      </c>
      <c r="C57" s="342">
        <v>841.56</v>
      </c>
      <c r="D57" s="342" t="s">
        <v>133</v>
      </c>
      <c r="E57" s="342">
        <v>92.15</v>
      </c>
      <c r="F57" s="342">
        <v>856.55</v>
      </c>
      <c r="G57" s="298">
        <f t="shared" si="3"/>
        <v>82.91404</v>
      </c>
      <c r="H57" s="298">
        <f t="shared" si="0"/>
        <v>78.031705000000002</v>
      </c>
      <c r="I57" s="299">
        <f t="shared" si="1"/>
        <v>49.594245000000001</v>
      </c>
      <c r="J57" s="299">
        <f t="shared" si="2"/>
        <v>26.553049999999999</v>
      </c>
    </row>
    <row r="58" spans="1:10" s="213" customFormat="1" ht="15.75" customHeight="1" thickBot="1" x14ac:dyDescent="0.25">
      <c r="A58" s="215" t="s">
        <v>221</v>
      </c>
      <c r="B58" s="215">
        <v>8</v>
      </c>
      <c r="C58" s="342">
        <v>844.54</v>
      </c>
      <c r="D58" s="342" t="s">
        <v>133</v>
      </c>
      <c r="E58" s="342">
        <v>132.77000000000001</v>
      </c>
      <c r="F58" s="342">
        <v>859.53</v>
      </c>
      <c r="G58" s="298">
        <f t="shared" si="3"/>
        <v>83.20250399999999</v>
      </c>
      <c r="H58" s="298">
        <f t="shared" si="0"/>
        <v>78.303183000000004</v>
      </c>
      <c r="I58" s="299">
        <f t="shared" si="1"/>
        <v>49.766787000000001</v>
      </c>
      <c r="J58" s="299">
        <f t="shared" si="2"/>
        <v>26.645429999999998</v>
      </c>
    </row>
    <row r="59" spans="1:10" s="213" customFormat="1" ht="15.75" customHeight="1" thickBot="1" x14ac:dyDescent="0.25">
      <c r="A59" s="215" t="s">
        <v>221</v>
      </c>
      <c r="B59" s="215">
        <v>9</v>
      </c>
      <c r="C59" s="342">
        <v>833.05</v>
      </c>
      <c r="D59" s="342" t="s">
        <v>133</v>
      </c>
      <c r="E59" s="342">
        <v>117.31</v>
      </c>
      <c r="F59" s="342">
        <v>848.04</v>
      </c>
      <c r="G59" s="298">
        <f t="shared" si="3"/>
        <v>82.090271999999999</v>
      </c>
      <c r="H59" s="298">
        <f t="shared" si="0"/>
        <v>77.256444000000002</v>
      </c>
      <c r="I59" s="299">
        <f t="shared" si="1"/>
        <v>49.101515999999997</v>
      </c>
      <c r="J59" s="299">
        <f t="shared" si="2"/>
        <v>26.289239999999999</v>
      </c>
    </row>
    <row r="60" spans="1:10" s="213" customFormat="1" ht="15.75" customHeight="1" thickBot="1" x14ac:dyDescent="0.25">
      <c r="A60" s="215" t="s">
        <v>221</v>
      </c>
      <c r="B60" s="215">
        <v>10</v>
      </c>
      <c r="C60" s="342">
        <v>847.23</v>
      </c>
      <c r="D60" s="342">
        <v>0.01</v>
      </c>
      <c r="E60" s="342">
        <v>73.8</v>
      </c>
      <c r="F60" s="342">
        <v>862.22</v>
      </c>
      <c r="G60" s="298">
        <f t="shared" si="3"/>
        <v>83.462896000000001</v>
      </c>
      <c r="H60" s="298">
        <f t="shared" si="0"/>
        <v>78.548242000000002</v>
      </c>
      <c r="I60" s="299">
        <f t="shared" si="1"/>
        <v>49.922538000000003</v>
      </c>
      <c r="J60" s="299">
        <f t="shared" si="2"/>
        <v>26.728819999999999</v>
      </c>
    </row>
    <row r="61" spans="1:10" s="213" customFormat="1" ht="15.75" customHeight="1" thickBot="1" x14ac:dyDescent="0.25">
      <c r="A61" s="215" t="s">
        <v>221</v>
      </c>
      <c r="B61" s="215">
        <v>11</v>
      </c>
      <c r="C61" s="342">
        <v>849.68</v>
      </c>
      <c r="D61" s="342" t="s">
        <v>133</v>
      </c>
      <c r="E61" s="342">
        <v>75.44</v>
      </c>
      <c r="F61" s="342">
        <v>864.67</v>
      </c>
      <c r="G61" s="298">
        <f t="shared" si="3"/>
        <v>83.700055999999989</v>
      </c>
      <c r="H61" s="298">
        <f t="shared" si="0"/>
        <v>78.771436999999992</v>
      </c>
      <c r="I61" s="299">
        <f t="shared" si="1"/>
        <v>50.064392999999995</v>
      </c>
      <c r="J61" s="299">
        <f t="shared" si="2"/>
        <v>26.804769999999998</v>
      </c>
    </row>
    <row r="62" spans="1:10" s="213" customFormat="1" ht="15.75" customHeight="1" thickBot="1" x14ac:dyDescent="0.25">
      <c r="A62" s="215" t="s">
        <v>221</v>
      </c>
      <c r="B62" s="215">
        <v>12</v>
      </c>
      <c r="C62" s="342">
        <v>863.11</v>
      </c>
      <c r="D62" s="342">
        <v>0.01</v>
      </c>
      <c r="E62" s="342">
        <v>100.62</v>
      </c>
      <c r="F62" s="342">
        <v>878.1</v>
      </c>
      <c r="G62" s="298">
        <f t="shared" si="3"/>
        <v>85.000079999999997</v>
      </c>
      <c r="H62" s="298">
        <f t="shared" si="0"/>
        <v>79.994910000000004</v>
      </c>
      <c r="I62" s="299">
        <f t="shared" si="1"/>
        <v>50.841990000000003</v>
      </c>
      <c r="J62" s="299">
        <f t="shared" si="2"/>
        <v>27.2211</v>
      </c>
    </row>
    <row r="63" spans="1:10" s="213" customFormat="1" ht="15.75" customHeight="1" thickBot="1" x14ac:dyDescent="0.25">
      <c r="A63" s="215" t="s">
        <v>221</v>
      </c>
      <c r="B63" s="215">
        <v>13</v>
      </c>
      <c r="C63" s="342">
        <v>846.64</v>
      </c>
      <c r="D63" s="342" t="s">
        <v>133</v>
      </c>
      <c r="E63" s="342">
        <v>90.49</v>
      </c>
      <c r="F63" s="342">
        <v>861.63</v>
      </c>
      <c r="G63" s="298">
        <f t="shared" si="3"/>
        <v>83.405783999999997</v>
      </c>
      <c r="H63" s="298">
        <f t="shared" si="0"/>
        <v>78.494493000000006</v>
      </c>
      <c r="I63" s="299">
        <f t="shared" si="1"/>
        <v>49.888376999999998</v>
      </c>
      <c r="J63" s="299">
        <f t="shared" si="2"/>
        <v>26.710529999999999</v>
      </c>
    </row>
    <row r="64" spans="1:10" s="213" customFormat="1" ht="15.75" customHeight="1" thickBot="1" x14ac:dyDescent="0.25">
      <c r="A64" s="215" t="s">
        <v>221</v>
      </c>
      <c r="B64" s="215">
        <v>14</v>
      </c>
      <c r="C64" s="342">
        <v>846.01</v>
      </c>
      <c r="D64" s="342" t="s">
        <v>133</v>
      </c>
      <c r="E64" s="342">
        <v>84.32</v>
      </c>
      <c r="F64" s="342">
        <v>861</v>
      </c>
      <c r="G64" s="298">
        <f t="shared" si="3"/>
        <v>83.344799999999992</v>
      </c>
      <c r="H64" s="298">
        <f t="shared" si="0"/>
        <v>78.437100000000001</v>
      </c>
      <c r="I64" s="299">
        <f t="shared" si="1"/>
        <v>49.851900000000001</v>
      </c>
      <c r="J64" s="299">
        <f t="shared" si="2"/>
        <v>26.690999999999999</v>
      </c>
    </row>
    <row r="65" spans="1:10" s="213" customFormat="1" ht="15.75" customHeight="1" thickBot="1" x14ac:dyDescent="0.25">
      <c r="A65" s="215" t="s">
        <v>221</v>
      </c>
      <c r="B65" s="215">
        <v>15</v>
      </c>
      <c r="C65" s="342">
        <v>862.94</v>
      </c>
      <c r="D65" s="342" t="s">
        <v>133</v>
      </c>
      <c r="E65" s="342">
        <v>74.11</v>
      </c>
      <c r="F65" s="342">
        <v>877.93</v>
      </c>
      <c r="G65" s="298">
        <f t="shared" si="3"/>
        <v>84.983623999999992</v>
      </c>
      <c r="H65" s="298">
        <f t="shared" si="0"/>
        <v>79.979422999999997</v>
      </c>
      <c r="I65" s="299">
        <f t="shared" si="1"/>
        <v>50.832146999999999</v>
      </c>
      <c r="J65" s="299">
        <f t="shared" si="2"/>
        <v>27.215829999999997</v>
      </c>
    </row>
    <row r="66" spans="1:10" s="213" customFormat="1" ht="15.75" customHeight="1" thickBot="1" x14ac:dyDescent="0.25">
      <c r="A66" s="215" t="s">
        <v>221</v>
      </c>
      <c r="B66" s="215">
        <v>16</v>
      </c>
      <c r="C66" s="342">
        <v>876.96</v>
      </c>
      <c r="D66" s="342" t="s">
        <v>133</v>
      </c>
      <c r="E66" s="342">
        <v>40</v>
      </c>
      <c r="F66" s="342">
        <v>891.95</v>
      </c>
      <c r="G66" s="298">
        <f t="shared" si="3"/>
        <v>86.340760000000003</v>
      </c>
      <c r="H66" s="298">
        <f t="shared" si="0"/>
        <v>81.256645000000006</v>
      </c>
      <c r="I66" s="299">
        <f t="shared" si="1"/>
        <v>51.643905000000004</v>
      </c>
      <c r="J66" s="299">
        <f t="shared" si="2"/>
        <v>27.650450000000003</v>
      </c>
    </row>
    <row r="67" spans="1:10" s="213" customFormat="1" ht="15.75" customHeight="1" thickBot="1" x14ac:dyDescent="0.25">
      <c r="A67" s="215" t="s">
        <v>221</v>
      </c>
      <c r="B67" s="215">
        <v>17</v>
      </c>
      <c r="C67" s="342">
        <v>885.46</v>
      </c>
      <c r="D67" s="342" t="s">
        <v>133</v>
      </c>
      <c r="E67" s="342">
        <v>42.21</v>
      </c>
      <c r="F67" s="342">
        <v>900.45</v>
      </c>
      <c r="G67" s="298">
        <f t="shared" si="3"/>
        <v>87.163560000000004</v>
      </c>
      <c r="H67" s="298">
        <f t="shared" si="0"/>
        <v>82.030995000000004</v>
      </c>
      <c r="I67" s="299">
        <f t="shared" si="1"/>
        <v>52.136055000000006</v>
      </c>
      <c r="J67" s="299">
        <f t="shared" si="2"/>
        <v>27.91395</v>
      </c>
    </row>
    <row r="68" spans="1:10" s="213" customFormat="1" ht="15.75" customHeight="1" thickBot="1" x14ac:dyDescent="0.25">
      <c r="A68" s="215" t="s">
        <v>221</v>
      </c>
      <c r="B68" s="215">
        <v>18</v>
      </c>
      <c r="C68" s="342">
        <v>884.33</v>
      </c>
      <c r="D68" s="342" t="s">
        <v>133</v>
      </c>
      <c r="E68" s="342">
        <v>45.62</v>
      </c>
      <c r="F68" s="342">
        <v>899.32</v>
      </c>
      <c r="G68" s="298">
        <f t="shared" si="3"/>
        <v>87.054175999999998</v>
      </c>
      <c r="H68" s="298">
        <f t="shared" si="0"/>
        <v>81.928052000000008</v>
      </c>
      <c r="I68" s="299">
        <f t="shared" si="1"/>
        <v>52.070628000000006</v>
      </c>
      <c r="J68" s="299">
        <f t="shared" si="2"/>
        <v>27.878920000000001</v>
      </c>
    </row>
    <row r="69" spans="1:10" s="213" customFormat="1" ht="15.75" customHeight="1" thickBot="1" x14ac:dyDescent="0.25">
      <c r="A69" s="215" t="s">
        <v>221</v>
      </c>
      <c r="B69" s="215">
        <v>19</v>
      </c>
      <c r="C69" s="342">
        <v>871.36</v>
      </c>
      <c r="D69" s="342" t="s">
        <v>133</v>
      </c>
      <c r="E69" s="342">
        <v>101.98</v>
      </c>
      <c r="F69" s="342">
        <v>886.35</v>
      </c>
      <c r="G69" s="298">
        <f t="shared" si="3"/>
        <v>85.798680000000004</v>
      </c>
      <c r="H69" s="298">
        <f t="shared" si="0"/>
        <v>80.746485000000007</v>
      </c>
      <c r="I69" s="299">
        <f t="shared" si="1"/>
        <v>51.319665000000001</v>
      </c>
      <c r="J69" s="299">
        <f t="shared" si="2"/>
        <v>27.476849999999999</v>
      </c>
    </row>
    <row r="70" spans="1:10" s="213" customFormat="1" ht="15.75" customHeight="1" thickBot="1" x14ac:dyDescent="0.25">
      <c r="A70" s="215" t="s">
        <v>221</v>
      </c>
      <c r="B70" s="215">
        <v>20</v>
      </c>
      <c r="C70" s="342">
        <v>866.31</v>
      </c>
      <c r="D70" s="342" t="s">
        <v>133</v>
      </c>
      <c r="E70" s="342">
        <v>122.02</v>
      </c>
      <c r="F70" s="342">
        <v>881.3</v>
      </c>
      <c r="G70" s="298">
        <f t="shared" si="3"/>
        <v>85.309839999999994</v>
      </c>
      <c r="H70" s="298">
        <f t="shared" si="0"/>
        <v>80.286429999999996</v>
      </c>
      <c r="I70" s="299">
        <f t="shared" si="1"/>
        <v>51.027269999999994</v>
      </c>
      <c r="J70" s="299">
        <f t="shared" si="2"/>
        <v>27.3203</v>
      </c>
    </row>
    <row r="71" spans="1:10" s="213" customFormat="1" ht="15.75" customHeight="1" thickBot="1" x14ac:dyDescent="0.25">
      <c r="A71" s="215" t="s">
        <v>221</v>
      </c>
      <c r="B71" s="215">
        <v>21</v>
      </c>
      <c r="C71" s="342">
        <v>869.53</v>
      </c>
      <c r="D71" s="342">
        <v>0.01</v>
      </c>
      <c r="E71" s="342">
        <v>85.6</v>
      </c>
      <c r="F71" s="342">
        <v>884.52</v>
      </c>
      <c r="G71" s="298">
        <f t="shared" si="3"/>
        <v>85.621535999999992</v>
      </c>
      <c r="H71" s="298">
        <f t="shared" si="0"/>
        <v>80.579772000000006</v>
      </c>
      <c r="I71" s="299">
        <f t="shared" si="1"/>
        <v>51.213707999999997</v>
      </c>
      <c r="J71" s="299">
        <f t="shared" si="2"/>
        <v>27.420120000000001</v>
      </c>
    </row>
    <row r="72" spans="1:10" s="213" customFormat="1" ht="15.75" customHeight="1" thickBot="1" x14ac:dyDescent="0.25">
      <c r="A72" s="215" t="s">
        <v>221</v>
      </c>
      <c r="B72" s="215">
        <v>22</v>
      </c>
      <c r="C72" s="342">
        <v>879.32</v>
      </c>
      <c r="D72" s="342" t="s">
        <v>133</v>
      </c>
      <c r="E72" s="342">
        <v>104.28</v>
      </c>
      <c r="F72" s="342">
        <v>894.31</v>
      </c>
      <c r="G72" s="298">
        <f t="shared" si="3"/>
        <v>86.569207999999989</v>
      </c>
      <c r="H72" s="298">
        <f t="shared" si="0"/>
        <v>81.471640999999991</v>
      </c>
      <c r="I72" s="299">
        <f t="shared" si="1"/>
        <v>51.780548999999993</v>
      </c>
      <c r="J72" s="299">
        <f t="shared" si="2"/>
        <v>27.723609999999997</v>
      </c>
    </row>
    <row r="73" spans="1:10" s="301" customFormat="1" ht="15.75" customHeight="1" thickBot="1" x14ac:dyDescent="0.25">
      <c r="A73" s="215" t="s">
        <v>221</v>
      </c>
      <c r="B73" s="215">
        <v>23</v>
      </c>
      <c r="C73" s="342">
        <v>870.39</v>
      </c>
      <c r="D73" s="342" t="s">
        <v>133</v>
      </c>
      <c r="E73" s="342">
        <v>114.93</v>
      </c>
      <c r="F73" s="342">
        <v>885.38</v>
      </c>
      <c r="G73" s="298">
        <f t="shared" si="3"/>
        <v>85.704784000000004</v>
      </c>
      <c r="H73" s="298">
        <f t="shared" si="0"/>
        <v>80.658118000000002</v>
      </c>
      <c r="I73" s="299">
        <f t="shared" si="1"/>
        <v>51.263502000000003</v>
      </c>
      <c r="J73" s="299">
        <f t="shared" si="2"/>
        <v>27.44678</v>
      </c>
    </row>
    <row r="74" spans="1:10" s="300" customFormat="1" ht="15.75" customHeight="1" thickBot="1" x14ac:dyDescent="0.25">
      <c r="A74" s="215" t="s">
        <v>222</v>
      </c>
      <c r="B74" s="215">
        <v>0</v>
      </c>
      <c r="C74" s="342">
        <v>909.25</v>
      </c>
      <c r="D74" s="342" t="s">
        <v>133</v>
      </c>
      <c r="E74" s="342">
        <v>93.97</v>
      </c>
      <c r="F74" s="342">
        <v>924.24</v>
      </c>
      <c r="G74" s="298">
        <f t="shared" si="3"/>
        <v>89.466431999999998</v>
      </c>
      <c r="H74" s="298">
        <f t="shared" si="0"/>
        <v>84.198263999999995</v>
      </c>
      <c r="I74" s="299">
        <f t="shared" si="1"/>
        <v>53.513496000000004</v>
      </c>
      <c r="J74" s="299">
        <f t="shared" si="2"/>
        <v>28.651440000000001</v>
      </c>
    </row>
    <row r="75" spans="1:10" s="213" customFormat="1" ht="15.75" customHeight="1" thickBot="1" x14ac:dyDescent="0.25">
      <c r="A75" s="215" t="s">
        <v>222</v>
      </c>
      <c r="B75" s="215">
        <v>1</v>
      </c>
      <c r="C75" s="342">
        <v>856.11</v>
      </c>
      <c r="D75" s="342" t="s">
        <v>133</v>
      </c>
      <c r="E75" s="342">
        <v>76.930000000000007</v>
      </c>
      <c r="F75" s="342">
        <v>871.1</v>
      </c>
      <c r="G75" s="298">
        <f t="shared" si="3"/>
        <v>84.322479999999999</v>
      </c>
      <c r="H75" s="298">
        <f t="shared" si="0"/>
        <v>79.357210000000009</v>
      </c>
      <c r="I75" s="299">
        <f t="shared" si="1"/>
        <v>50.436689999999999</v>
      </c>
      <c r="J75" s="299">
        <f t="shared" si="2"/>
        <v>27.004100000000001</v>
      </c>
    </row>
    <row r="76" spans="1:10" s="213" customFormat="1" ht="15.75" customHeight="1" thickBot="1" x14ac:dyDescent="0.25">
      <c r="A76" s="215" t="s">
        <v>222</v>
      </c>
      <c r="B76" s="215">
        <v>2</v>
      </c>
      <c r="C76" s="342">
        <v>822.97</v>
      </c>
      <c r="D76" s="342" t="s">
        <v>133</v>
      </c>
      <c r="E76" s="342">
        <v>144.51</v>
      </c>
      <c r="F76" s="342">
        <v>837.96</v>
      </c>
      <c r="G76" s="298">
        <f t="shared" si="3"/>
        <v>81.114528000000007</v>
      </c>
      <c r="H76" s="298">
        <f t="shared" si="0"/>
        <v>76.338155999999998</v>
      </c>
      <c r="I76" s="299">
        <f t="shared" si="1"/>
        <v>48.517884000000002</v>
      </c>
      <c r="J76" s="299">
        <f t="shared" si="2"/>
        <v>25.976760000000002</v>
      </c>
    </row>
    <row r="77" spans="1:10" s="213" customFormat="1" ht="15.75" customHeight="1" thickBot="1" x14ac:dyDescent="0.25">
      <c r="A77" s="215" t="s">
        <v>222</v>
      </c>
      <c r="B77" s="215">
        <v>3</v>
      </c>
      <c r="C77" s="342">
        <v>848.42</v>
      </c>
      <c r="D77" s="342" t="s">
        <v>133</v>
      </c>
      <c r="E77" s="342">
        <v>169.07</v>
      </c>
      <c r="F77" s="342">
        <v>863.41</v>
      </c>
      <c r="G77" s="298">
        <f t="shared" si="3"/>
        <v>83.578087999999994</v>
      </c>
      <c r="H77" s="298">
        <f t="shared" si="0"/>
        <v>78.656650999999997</v>
      </c>
      <c r="I77" s="299">
        <f t="shared" si="1"/>
        <v>49.991439</v>
      </c>
      <c r="J77" s="299">
        <f t="shared" si="2"/>
        <v>26.765709999999999</v>
      </c>
    </row>
    <row r="78" spans="1:10" s="213" customFormat="1" ht="15.75" customHeight="1" thickBot="1" x14ac:dyDescent="0.25">
      <c r="A78" s="215" t="s">
        <v>222</v>
      </c>
      <c r="B78" s="215">
        <v>4</v>
      </c>
      <c r="C78" s="342">
        <v>851.46</v>
      </c>
      <c r="D78" s="342" t="s">
        <v>133</v>
      </c>
      <c r="E78" s="342">
        <v>196.53</v>
      </c>
      <c r="F78" s="342">
        <v>866.45</v>
      </c>
      <c r="G78" s="298">
        <f t="shared" si="3"/>
        <v>83.87236</v>
      </c>
      <c r="H78" s="298">
        <f t="shared" si="0"/>
        <v>78.933595000000011</v>
      </c>
      <c r="I78" s="299">
        <f t="shared" si="1"/>
        <v>50.167455000000004</v>
      </c>
      <c r="J78" s="299">
        <f t="shared" si="2"/>
        <v>26.859950000000001</v>
      </c>
    </row>
    <row r="79" spans="1:10" s="213" customFormat="1" ht="15.75" customHeight="1" thickBot="1" x14ac:dyDescent="0.25">
      <c r="A79" s="215" t="s">
        <v>222</v>
      </c>
      <c r="B79" s="215">
        <v>5</v>
      </c>
      <c r="C79" s="342">
        <v>821.7</v>
      </c>
      <c r="D79" s="342" t="s">
        <v>133</v>
      </c>
      <c r="E79" s="342">
        <v>400.14</v>
      </c>
      <c r="F79" s="342">
        <v>836.69</v>
      </c>
      <c r="G79" s="298">
        <f t="shared" si="3"/>
        <v>80.991591999999997</v>
      </c>
      <c r="H79" s="298">
        <f t="shared" si="0"/>
        <v>76.222459000000001</v>
      </c>
      <c r="I79" s="299">
        <f t="shared" si="1"/>
        <v>48.444351000000005</v>
      </c>
      <c r="J79" s="299">
        <f t="shared" si="2"/>
        <v>25.937390000000001</v>
      </c>
    </row>
    <row r="80" spans="1:10" s="213" customFormat="1" ht="15.75" customHeight="1" thickBot="1" x14ac:dyDescent="0.25">
      <c r="A80" s="215" t="s">
        <v>222</v>
      </c>
      <c r="B80" s="215">
        <v>6</v>
      </c>
      <c r="C80" s="342">
        <v>879.05</v>
      </c>
      <c r="D80" s="342" t="s">
        <v>133</v>
      </c>
      <c r="E80" s="342">
        <v>136.46</v>
      </c>
      <c r="F80" s="342">
        <v>894.04</v>
      </c>
      <c r="G80" s="298">
        <f t="shared" si="3"/>
        <v>86.543071999999995</v>
      </c>
      <c r="H80" s="298">
        <f t="shared" si="0"/>
        <v>81.447043999999991</v>
      </c>
      <c r="I80" s="299">
        <f t="shared" si="1"/>
        <v>51.764915999999999</v>
      </c>
      <c r="J80" s="299">
        <f t="shared" si="2"/>
        <v>27.715239999999998</v>
      </c>
    </row>
    <row r="81" spans="1:10" s="213" customFormat="1" ht="15.75" customHeight="1" thickBot="1" x14ac:dyDescent="0.25">
      <c r="A81" s="215" t="s">
        <v>222</v>
      </c>
      <c r="B81" s="215">
        <v>7</v>
      </c>
      <c r="C81" s="342">
        <v>863.51</v>
      </c>
      <c r="D81" s="342" t="s">
        <v>133</v>
      </c>
      <c r="E81" s="342">
        <v>116.93</v>
      </c>
      <c r="F81" s="342">
        <v>878.5</v>
      </c>
      <c r="G81" s="298">
        <f t="shared" si="3"/>
        <v>85.038799999999995</v>
      </c>
      <c r="H81" s="298">
        <f t="shared" si="0"/>
        <v>80.031350000000003</v>
      </c>
      <c r="I81" s="299">
        <f t="shared" si="1"/>
        <v>50.86515</v>
      </c>
      <c r="J81" s="299">
        <f t="shared" si="2"/>
        <v>27.233499999999999</v>
      </c>
    </row>
    <row r="82" spans="1:10" s="213" customFormat="1" ht="15.75" customHeight="1" thickBot="1" x14ac:dyDescent="0.25">
      <c r="A82" s="215" t="s">
        <v>222</v>
      </c>
      <c r="B82" s="215">
        <v>8</v>
      </c>
      <c r="C82" s="342">
        <v>849.71</v>
      </c>
      <c r="D82" s="342" t="s">
        <v>133</v>
      </c>
      <c r="E82" s="342">
        <v>62.4</v>
      </c>
      <c r="F82" s="342">
        <v>864.7</v>
      </c>
      <c r="G82" s="298">
        <f t="shared" si="3"/>
        <v>83.702960000000004</v>
      </c>
      <c r="H82" s="298">
        <f t="shared" si="0"/>
        <v>78.774169999999998</v>
      </c>
      <c r="I82" s="299">
        <f t="shared" si="1"/>
        <v>50.066130000000001</v>
      </c>
      <c r="J82" s="299">
        <f t="shared" si="2"/>
        <v>26.805700000000002</v>
      </c>
    </row>
    <row r="83" spans="1:10" s="213" customFormat="1" ht="15.75" customHeight="1" thickBot="1" x14ac:dyDescent="0.25">
      <c r="A83" s="215" t="s">
        <v>222</v>
      </c>
      <c r="B83" s="215">
        <v>9</v>
      </c>
      <c r="C83" s="342">
        <v>865.69</v>
      </c>
      <c r="D83" s="342" t="s">
        <v>133</v>
      </c>
      <c r="E83" s="342">
        <v>122.82</v>
      </c>
      <c r="F83" s="342">
        <v>880.68</v>
      </c>
      <c r="G83" s="298">
        <f t="shared" si="3"/>
        <v>85.24982399999999</v>
      </c>
      <c r="H83" s="298">
        <f t="shared" si="0"/>
        <v>80.229947999999993</v>
      </c>
      <c r="I83" s="299">
        <f t="shared" si="1"/>
        <v>50.991371999999998</v>
      </c>
      <c r="J83" s="299">
        <f t="shared" si="2"/>
        <v>27.301079999999999</v>
      </c>
    </row>
    <row r="84" spans="1:10" s="213" customFormat="1" ht="15.75" customHeight="1" thickBot="1" x14ac:dyDescent="0.25">
      <c r="A84" s="215" t="s">
        <v>222</v>
      </c>
      <c r="B84" s="215">
        <v>10</v>
      </c>
      <c r="C84" s="342">
        <v>883.19</v>
      </c>
      <c r="D84" s="342" t="s">
        <v>133</v>
      </c>
      <c r="E84" s="342">
        <v>125.05</v>
      </c>
      <c r="F84" s="342">
        <v>898.18</v>
      </c>
      <c r="G84" s="298">
        <f t="shared" si="3"/>
        <v>86.943823999999992</v>
      </c>
      <c r="H84" s="298">
        <f t="shared" si="0"/>
        <v>81.824197999999996</v>
      </c>
      <c r="I84" s="299">
        <f t="shared" si="1"/>
        <v>52.004621999999998</v>
      </c>
      <c r="J84" s="299">
        <f t="shared" si="2"/>
        <v>27.843579999999999</v>
      </c>
    </row>
    <row r="85" spans="1:10" s="213" customFormat="1" ht="15.75" customHeight="1" thickBot="1" x14ac:dyDescent="0.25">
      <c r="A85" s="215" t="s">
        <v>222</v>
      </c>
      <c r="B85" s="215">
        <v>11</v>
      </c>
      <c r="C85" s="342">
        <v>889.68</v>
      </c>
      <c r="D85" s="342" t="s">
        <v>133</v>
      </c>
      <c r="E85" s="342">
        <v>113.35</v>
      </c>
      <c r="F85" s="342">
        <v>904.67</v>
      </c>
      <c r="G85" s="298">
        <f t="shared" si="3"/>
        <v>87.572055999999989</v>
      </c>
      <c r="H85" s="298">
        <f t="shared" si="0"/>
        <v>82.415436999999997</v>
      </c>
      <c r="I85" s="299">
        <f t="shared" si="1"/>
        <v>52.380392999999998</v>
      </c>
      <c r="J85" s="299">
        <f t="shared" si="2"/>
        <v>28.04477</v>
      </c>
    </row>
    <row r="86" spans="1:10" s="213" customFormat="1" ht="15.75" customHeight="1" thickBot="1" x14ac:dyDescent="0.25">
      <c r="A86" s="215" t="s">
        <v>222</v>
      </c>
      <c r="B86" s="215">
        <v>12</v>
      </c>
      <c r="C86" s="342">
        <v>900.78</v>
      </c>
      <c r="D86" s="342" t="s">
        <v>133</v>
      </c>
      <c r="E86" s="342">
        <v>157.83000000000001</v>
      </c>
      <c r="F86" s="342">
        <v>915.77</v>
      </c>
      <c r="G86" s="298">
        <f t="shared" si="3"/>
        <v>88.646535999999998</v>
      </c>
      <c r="H86" s="298">
        <f t="shared" si="0"/>
        <v>83.426647000000003</v>
      </c>
      <c r="I86" s="299">
        <f t="shared" si="1"/>
        <v>53.023083</v>
      </c>
      <c r="J86" s="299">
        <f t="shared" si="2"/>
        <v>28.388870000000001</v>
      </c>
    </row>
    <row r="87" spans="1:10" s="213" customFormat="1" ht="15.75" customHeight="1" thickBot="1" x14ac:dyDescent="0.25">
      <c r="A87" s="215" t="s">
        <v>222</v>
      </c>
      <c r="B87" s="215">
        <v>13</v>
      </c>
      <c r="C87" s="342">
        <v>872.83</v>
      </c>
      <c r="D87" s="342" t="s">
        <v>133</v>
      </c>
      <c r="E87" s="342">
        <v>144.81</v>
      </c>
      <c r="F87" s="342">
        <v>887.82</v>
      </c>
      <c r="G87" s="298">
        <f t="shared" si="3"/>
        <v>85.940976000000006</v>
      </c>
      <c r="H87" s="298">
        <f t="shared" si="0"/>
        <v>80.880402000000004</v>
      </c>
      <c r="I87" s="299">
        <f t="shared" si="1"/>
        <v>51.404778</v>
      </c>
      <c r="J87" s="299">
        <f t="shared" si="2"/>
        <v>27.52242</v>
      </c>
    </row>
    <row r="88" spans="1:10" s="213" customFormat="1" ht="15.75" customHeight="1" thickBot="1" x14ac:dyDescent="0.25">
      <c r="A88" s="215" t="s">
        <v>222</v>
      </c>
      <c r="B88" s="215">
        <v>14</v>
      </c>
      <c r="C88" s="342">
        <v>881.17</v>
      </c>
      <c r="D88" s="342" t="s">
        <v>133</v>
      </c>
      <c r="E88" s="342">
        <v>146.71</v>
      </c>
      <c r="F88" s="342">
        <v>896.16</v>
      </c>
      <c r="G88" s="298">
        <f t="shared" si="3"/>
        <v>86.748287999999988</v>
      </c>
      <c r="H88" s="298">
        <f t="shared" si="0"/>
        <v>81.640175999999997</v>
      </c>
      <c r="I88" s="299">
        <f t="shared" si="1"/>
        <v>51.887664000000001</v>
      </c>
      <c r="J88" s="299">
        <f t="shared" si="2"/>
        <v>27.78096</v>
      </c>
    </row>
    <row r="89" spans="1:10" s="213" customFormat="1" ht="15.75" customHeight="1" thickBot="1" x14ac:dyDescent="0.25">
      <c r="A89" s="215" t="s">
        <v>222</v>
      </c>
      <c r="B89" s="215">
        <v>15</v>
      </c>
      <c r="C89" s="342">
        <v>907.18</v>
      </c>
      <c r="D89" s="342">
        <v>0.01</v>
      </c>
      <c r="E89" s="342">
        <v>161.34</v>
      </c>
      <c r="F89" s="342">
        <v>922.17</v>
      </c>
      <c r="G89" s="298">
        <f t="shared" si="3"/>
        <v>89.266055999999992</v>
      </c>
      <c r="H89" s="298">
        <f t="shared" si="0"/>
        <v>84.009687</v>
      </c>
      <c r="I89" s="299">
        <f t="shared" si="1"/>
        <v>53.393642999999997</v>
      </c>
      <c r="J89" s="299">
        <f t="shared" si="2"/>
        <v>28.58727</v>
      </c>
    </row>
    <row r="90" spans="1:10" s="213" customFormat="1" ht="15.75" customHeight="1" thickBot="1" x14ac:dyDescent="0.25">
      <c r="A90" s="215" t="s">
        <v>222</v>
      </c>
      <c r="B90" s="215">
        <v>16</v>
      </c>
      <c r="C90" s="342">
        <v>934.91</v>
      </c>
      <c r="D90" s="342" t="s">
        <v>133</v>
      </c>
      <c r="E90" s="342">
        <v>158.47</v>
      </c>
      <c r="F90" s="342">
        <v>949.9</v>
      </c>
      <c r="G90" s="298">
        <f t="shared" si="3"/>
        <v>91.950319999999991</v>
      </c>
      <c r="H90" s="298">
        <f t="shared" si="0"/>
        <v>86.535889999999995</v>
      </c>
      <c r="I90" s="299">
        <f t="shared" si="1"/>
        <v>54.999209999999998</v>
      </c>
      <c r="J90" s="299">
        <f t="shared" si="2"/>
        <v>29.446899999999999</v>
      </c>
    </row>
    <row r="91" spans="1:10" s="213" customFormat="1" ht="15.75" customHeight="1" thickBot="1" x14ac:dyDescent="0.25">
      <c r="A91" s="215" t="s">
        <v>222</v>
      </c>
      <c r="B91" s="215">
        <v>17</v>
      </c>
      <c r="C91" s="342">
        <v>936.6</v>
      </c>
      <c r="D91" s="342" t="s">
        <v>133</v>
      </c>
      <c r="E91" s="342">
        <v>133.02000000000001</v>
      </c>
      <c r="F91" s="342">
        <v>951.59</v>
      </c>
      <c r="G91" s="298">
        <f t="shared" si="3"/>
        <v>92.113911999999999</v>
      </c>
      <c r="H91" s="298">
        <f t="shared" si="0"/>
        <v>86.689849000000009</v>
      </c>
      <c r="I91" s="299">
        <f t="shared" si="1"/>
        <v>55.097061000000004</v>
      </c>
      <c r="J91" s="299">
        <f t="shared" si="2"/>
        <v>29.499290000000002</v>
      </c>
    </row>
    <row r="92" spans="1:10" s="213" customFormat="1" ht="15.75" customHeight="1" thickBot="1" x14ac:dyDescent="0.25">
      <c r="A92" s="215" t="s">
        <v>222</v>
      </c>
      <c r="B92" s="215">
        <v>18</v>
      </c>
      <c r="C92" s="342">
        <v>906.17</v>
      </c>
      <c r="D92" s="342" t="s">
        <v>133</v>
      </c>
      <c r="E92" s="342">
        <v>105.97</v>
      </c>
      <c r="F92" s="342">
        <v>921.16</v>
      </c>
      <c r="G92" s="298">
        <f t="shared" si="3"/>
        <v>89.16828799999999</v>
      </c>
      <c r="H92" s="298">
        <f t="shared" si="0"/>
        <v>83.917676</v>
      </c>
      <c r="I92" s="299">
        <f t="shared" si="1"/>
        <v>53.335163999999999</v>
      </c>
      <c r="J92" s="299">
        <f t="shared" si="2"/>
        <v>28.555959999999999</v>
      </c>
    </row>
    <row r="93" spans="1:10" s="213" customFormat="1" ht="15.75" customHeight="1" thickBot="1" x14ac:dyDescent="0.25">
      <c r="A93" s="215" t="s">
        <v>222</v>
      </c>
      <c r="B93" s="215">
        <v>19</v>
      </c>
      <c r="C93" s="342">
        <v>909.04</v>
      </c>
      <c r="D93" s="342" t="s">
        <v>133</v>
      </c>
      <c r="E93" s="342">
        <v>112.61</v>
      </c>
      <c r="F93" s="342">
        <v>924.03</v>
      </c>
      <c r="G93" s="298">
        <f t="shared" si="3"/>
        <v>89.446103999999991</v>
      </c>
      <c r="H93" s="298">
        <f t="shared" si="0"/>
        <v>84.179132999999993</v>
      </c>
      <c r="I93" s="299">
        <f t="shared" si="1"/>
        <v>53.501336999999999</v>
      </c>
      <c r="J93" s="299">
        <f t="shared" si="2"/>
        <v>28.644929999999999</v>
      </c>
    </row>
    <row r="94" spans="1:10" s="213" customFormat="1" ht="15.75" customHeight="1" thickBot="1" x14ac:dyDescent="0.25">
      <c r="A94" s="215" t="s">
        <v>222</v>
      </c>
      <c r="B94" s="215">
        <v>20</v>
      </c>
      <c r="C94" s="342">
        <v>908.14</v>
      </c>
      <c r="D94" s="342" t="s">
        <v>133</v>
      </c>
      <c r="E94" s="342">
        <v>136.87</v>
      </c>
      <c r="F94" s="342">
        <v>923.13</v>
      </c>
      <c r="G94" s="298">
        <f t="shared" si="3"/>
        <v>89.358983999999992</v>
      </c>
      <c r="H94" s="298">
        <f t="shared" si="0"/>
        <v>84.097143000000003</v>
      </c>
      <c r="I94" s="299">
        <f t="shared" si="1"/>
        <v>53.449227</v>
      </c>
      <c r="J94" s="299">
        <f t="shared" si="2"/>
        <v>28.61703</v>
      </c>
    </row>
    <row r="95" spans="1:10" s="213" customFormat="1" ht="15.75" customHeight="1" thickBot="1" x14ac:dyDescent="0.25">
      <c r="A95" s="215" t="s">
        <v>222</v>
      </c>
      <c r="B95" s="215">
        <v>21</v>
      </c>
      <c r="C95" s="342">
        <v>897.22</v>
      </c>
      <c r="D95" s="342">
        <v>0.01</v>
      </c>
      <c r="E95" s="342">
        <v>145.5</v>
      </c>
      <c r="F95" s="342">
        <v>912.21</v>
      </c>
      <c r="G95" s="298">
        <f t="shared" si="3"/>
        <v>88.301928000000004</v>
      </c>
      <c r="H95" s="298">
        <f t="shared" si="0"/>
        <v>83.102331000000007</v>
      </c>
      <c r="I95" s="299">
        <f t="shared" si="1"/>
        <v>52.816959000000004</v>
      </c>
      <c r="J95" s="299">
        <f t="shared" si="2"/>
        <v>28.278510000000001</v>
      </c>
    </row>
    <row r="96" spans="1:10" s="213" customFormat="1" ht="15.75" customHeight="1" thickBot="1" x14ac:dyDescent="0.25">
      <c r="A96" s="215" t="s">
        <v>222</v>
      </c>
      <c r="B96" s="215">
        <v>22</v>
      </c>
      <c r="C96" s="342">
        <v>891.77</v>
      </c>
      <c r="D96" s="342" t="s">
        <v>133</v>
      </c>
      <c r="E96" s="342">
        <v>245.86</v>
      </c>
      <c r="F96" s="342">
        <v>906.76</v>
      </c>
      <c r="G96" s="298">
        <f t="shared" si="3"/>
        <v>87.774367999999996</v>
      </c>
      <c r="H96" s="298">
        <f t="shared" si="0"/>
        <v>82.605835999999996</v>
      </c>
      <c r="I96" s="299">
        <f t="shared" si="1"/>
        <v>52.501404000000001</v>
      </c>
      <c r="J96" s="299">
        <f t="shared" si="2"/>
        <v>28.109559999999998</v>
      </c>
    </row>
    <row r="97" spans="1:10" s="301" customFormat="1" ht="15.75" customHeight="1" thickBot="1" x14ac:dyDescent="0.25">
      <c r="A97" s="215" t="s">
        <v>222</v>
      </c>
      <c r="B97" s="215">
        <v>23</v>
      </c>
      <c r="C97" s="342">
        <v>894.13</v>
      </c>
      <c r="D97" s="342">
        <v>0.01</v>
      </c>
      <c r="E97" s="342">
        <v>242.36</v>
      </c>
      <c r="F97" s="342">
        <v>909.12</v>
      </c>
      <c r="G97" s="298">
        <f t="shared" si="3"/>
        <v>88.002815999999996</v>
      </c>
      <c r="H97" s="298">
        <f t="shared" si="0"/>
        <v>82.820831999999996</v>
      </c>
      <c r="I97" s="299">
        <f t="shared" si="1"/>
        <v>52.638047999999998</v>
      </c>
      <c r="J97" s="299">
        <f t="shared" si="2"/>
        <v>28.18272</v>
      </c>
    </row>
    <row r="98" spans="1:10" s="300" customFormat="1" ht="15.75" customHeight="1" thickBot="1" x14ac:dyDescent="0.25">
      <c r="A98" s="215" t="s">
        <v>223</v>
      </c>
      <c r="B98" s="215">
        <v>0</v>
      </c>
      <c r="C98" s="342">
        <v>851.73</v>
      </c>
      <c r="D98" s="342" t="s">
        <v>133</v>
      </c>
      <c r="E98" s="342">
        <v>73.290000000000006</v>
      </c>
      <c r="F98" s="342">
        <v>866.72</v>
      </c>
      <c r="G98" s="298">
        <f t="shared" si="3"/>
        <v>83.898495999999994</v>
      </c>
      <c r="H98" s="298">
        <f t="shared" si="0"/>
        <v>78.958191999999997</v>
      </c>
      <c r="I98" s="299">
        <f t="shared" si="1"/>
        <v>50.183088000000005</v>
      </c>
      <c r="J98" s="299">
        <f t="shared" si="2"/>
        <v>26.868320000000001</v>
      </c>
    </row>
    <row r="99" spans="1:10" s="213" customFormat="1" ht="15.75" customHeight="1" thickBot="1" x14ac:dyDescent="0.25">
      <c r="A99" s="215" t="s">
        <v>223</v>
      </c>
      <c r="B99" s="215">
        <v>1</v>
      </c>
      <c r="C99" s="342">
        <v>827.3</v>
      </c>
      <c r="D99" s="342" t="s">
        <v>133</v>
      </c>
      <c r="E99" s="342">
        <v>66</v>
      </c>
      <c r="F99" s="342">
        <v>842.29</v>
      </c>
      <c r="G99" s="298">
        <f t="shared" si="3"/>
        <v>81.533671999999996</v>
      </c>
      <c r="H99" s="298">
        <f t="shared" si="0"/>
        <v>76.732619</v>
      </c>
      <c r="I99" s="299">
        <f t="shared" si="1"/>
        <v>48.768591000000001</v>
      </c>
      <c r="J99" s="299">
        <f t="shared" si="2"/>
        <v>26.110989999999997</v>
      </c>
    </row>
    <row r="100" spans="1:10" s="213" customFormat="1" ht="15.75" customHeight="1" thickBot="1" x14ac:dyDescent="0.25">
      <c r="A100" s="215" t="s">
        <v>223</v>
      </c>
      <c r="B100" s="215">
        <v>2</v>
      </c>
      <c r="C100" s="342">
        <v>841.1</v>
      </c>
      <c r="D100" s="342">
        <v>0.01</v>
      </c>
      <c r="E100" s="342">
        <v>141.13999999999999</v>
      </c>
      <c r="F100" s="342">
        <v>856.09</v>
      </c>
      <c r="G100" s="298">
        <f t="shared" si="3"/>
        <v>82.869512</v>
      </c>
      <c r="H100" s="298">
        <f t="shared" si="0"/>
        <v>77.989799000000005</v>
      </c>
      <c r="I100" s="299">
        <f t="shared" si="1"/>
        <v>49.567610999999999</v>
      </c>
      <c r="J100" s="299">
        <f t="shared" si="2"/>
        <v>26.538790000000002</v>
      </c>
    </row>
    <row r="101" spans="1:10" s="213" customFormat="1" ht="15.75" customHeight="1" thickBot="1" x14ac:dyDescent="0.25">
      <c r="A101" s="215" t="s">
        <v>223</v>
      </c>
      <c r="B101" s="215">
        <v>3</v>
      </c>
      <c r="C101" s="342">
        <v>840.03</v>
      </c>
      <c r="D101" s="342" t="s">
        <v>133</v>
      </c>
      <c r="E101" s="342">
        <v>322.25</v>
      </c>
      <c r="F101" s="342">
        <v>855.02</v>
      </c>
      <c r="G101" s="298">
        <f t="shared" si="3"/>
        <v>82.765935999999996</v>
      </c>
      <c r="H101" s="298">
        <f t="shared" si="0"/>
        <v>77.892321999999993</v>
      </c>
      <c r="I101" s="299">
        <f t="shared" si="1"/>
        <v>49.505657999999997</v>
      </c>
      <c r="J101" s="299">
        <f t="shared" si="2"/>
        <v>26.50562</v>
      </c>
    </row>
    <row r="102" spans="1:10" s="213" customFormat="1" ht="15.75" customHeight="1" thickBot="1" x14ac:dyDescent="0.25">
      <c r="A102" s="215" t="s">
        <v>223</v>
      </c>
      <c r="B102" s="215">
        <v>4</v>
      </c>
      <c r="C102" s="342">
        <v>853.91</v>
      </c>
      <c r="D102" s="342">
        <v>0.01</v>
      </c>
      <c r="E102" s="342">
        <v>189.2</v>
      </c>
      <c r="F102" s="342">
        <v>868.9</v>
      </c>
      <c r="G102" s="298">
        <f t="shared" si="3"/>
        <v>84.109519999999989</v>
      </c>
      <c r="H102" s="298">
        <f t="shared" si="0"/>
        <v>79.156790000000001</v>
      </c>
      <c r="I102" s="299">
        <f t="shared" si="1"/>
        <v>50.309309999999996</v>
      </c>
      <c r="J102" s="299">
        <f t="shared" si="2"/>
        <v>26.9359</v>
      </c>
    </row>
    <row r="103" spans="1:10" s="213" customFormat="1" ht="15.75" customHeight="1" thickBot="1" x14ac:dyDescent="0.25">
      <c r="A103" s="215" t="s">
        <v>223</v>
      </c>
      <c r="B103" s="215">
        <v>5</v>
      </c>
      <c r="C103" s="342">
        <v>855.19</v>
      </c>
      <c r="D103" s="342" t="s">
        <v>133</v>
      </c>
      <c r="E103" s="342">
        <v>168.91</v>
      </c>
      <c r="F103" s="342">
        <v>870.18</v>
      </c>
      <c r="G103" s="298">
        <f t="shared" si="3"/>
        <v>84.233423999999999</v>
      </c>
      <c r="H103" s="298">
        <f t="shared" si="0"/>
        <v>79.273398</v>
      </c>
      <c r="I103" s="299">
        <f t="shared" si="1"/>
        <v>50.383421999999996</v>
      </c>
      <c r="J103" s="299">
        <f t="shared" si="2"/>
        <v>26.975579999999997</v>
      </c>
    </row>
    <row r="104" spans="1:10" s="213" customFormat="1" ht="15.75" customHeight="1" thickBot="1" x14ac:dyDescent="0.25">
      <c r="A104" s="215" t="s">
        <v>223</v>
      </c>
      <c r="B104" s="215">
        <v>6</v>
      </c>
      <c r="C104" s="342">
        <v>856.47</v>
      </c>
      <c r="D104" s="342" t="s">
        <v>133</v>
      </c>
      <c r="E104" s="342">
        <v>161.97</v>
      </c>
      <c r="F104" s="342">
        <v>871.46</v>
      </c>
      <c r="G104" s="298">
        <f t="shared" si="3"/>
        <v>84.357327999999995</v>
      </c>
      <c r="H104" s="298">
        <f t="shared" si="0"/>
        <v>79.390006</v>
      </c>
      <c r="I104" s="299">
        <f t="shared" si="1"/>
        <v>50.457534000000003</v>
      </c>
      <c r="J104" s="299">
        <f t="shared" si="2"/>
        <v>27.015260000000001</v>
      </c>
    </row>
    <row r="105" spans="1:10" s="213" customFormat="1" ht="15.75" customHeight="1" thickBot="1" x14ac:dyDescent="0.25">
      <c r="A105" s="215" t="s">
        <v>223</v>
      </c>
      <c r="B105" s="215">
        <v>7</v>
      </c>
      <c r="C105" s="342">
        <v>841.62</v>
      </c>
      <c r="D105" s="342" t="s">
        <v>133</v>
      </c>
      <c r="E105" s="342">
        <v>152.34</v>
      </c>
      <c r="F105" s="342">
        <v>856.61</v>
      </c>
      <c r="G105" s="298">
        <f t="shared" si="3"/>
        <v>82.919848000000002</v>
      </c>
      <c r="H105" s="298">
        <f t="shared" si="0"/>
        <v>78.037171000000001</v>
      </c>
      <c r="I105" s="299">
        <f t="shared" si="1"/>
        <v>49.597718999999998</v>
      </c>
      <c r="J105" s="299">
        <f t="shared" si="2"/>
        <v>26.55491</v>
      </c>
    </row>
    <row r="106" spans="1:10" s="213" customFormat="1" ht="15.75" customHeight="1" thickBot="1" x14ac:dyDescent="0.25">
      <c r="A106" s="215" t="s">
        <v>223</v>
      </c>
      <c r="B106" s="215">
        <v>8</v>
      </c>
      <c r="C106" s="342">
        <v>848.31</v>
      </c>
      <c r="D106" s="342" t="s">
        <v>133</v>
      </c>
      <c r="E106" s="342">
        <v>130.68</v>
      </c>
      <c r="F106" s="342">
        <v>863.3</v>
      </c>
      <c r="G106" s="298">
        <f t="shared" si="3"/>
        <v>83.567439999999991</v>
      </c>
      <c r="H106" s="298">
        <f t="shared" si="0"/>
        <v>78.646630000000002</v>
      </c>
      <c r="I106" s="299">
        <f t="shared" si="1"/>
        <v>49.98507</v>
      </c>
      <c r="J106" s="299">
        <f t="shared" si="2"/>
        <v>26.7623</v>
      </c>
    </row>
    <row r="107" spans="1:10" s="213" customFormat="1" ht="15.75" customHeight="1" thickBot="1" x14ac:dyDescent="0.25">
      <c r="A107" s="215" t="s">
        <v>223</v>
      </c>
      <c r="B107" s="215">
        <v>9</v>
      </c>
      <c r="C107" s="342">
        <v>845.56</v>
      </c>
      <c r="D107" s="342" t="s">
        <v>133</v>
      </c>
      <c r="E107" s="342">
        <v>137.38999999999999</v>
      </c>
      <c r="F107" s="342">
        <v>860.55</v>
      </c>
      <c r="G107" s="298">
        <f t="shared" si="3"/>
        <v>83.301239999999993</v>
      </c>
      <c r="H107" s="298">
        <f t="shared" si="0"/>
        <v>78.396104999999991</v>
      </c>
      <c r="I107" s="299">
        <f t="shared" si="1"/>
        <v>49.825844999999994</v>
      </c>
      <c r="J107" s="299">
        <f t="shared" si="2"/>
        <v>26.677049999999998</v>
      </c>
    </row>
    <row r="108" spans="1:10" s="213" customFormat="1" ht="15.75" customHeight="1" thickBot="1" x14ac:dyDescent="0.25">
      <c r="A108" s="215" t="s">
        <v>223</v>
      </c>
      <c r="B108" s="215">
        <v>10</v>
      </c>
      <c r="C108" s="342">
        <v>853.36</v>
      </c>
      <c r="D108" s="342" t="s">
        <v>133</v>
      </c>
      <c r="E108" s="342">
        <v>113.36</v>
      </c>
      <c r="F108" s="342">
        <v>868.35</v>
      </c>
      <c r="G108" s="298">
        <f t="shared" si="3"/>
        <v>84.056280000000001</v>
      </c>
      <c r="H108" s="298">
        <f t="shared" si="0"/>
        <v>79.106684999999999</v>
      </c>
      <c r="I108" s="299">
        <f t="shared" si="1"/>
        <v>50.277464999999999</v>
      </c>
      <c r="J108" s="299">
        <f t="shared" si="2"/>
        <v>26.918849999999999</v>
      </c>
    </row>
    <row r="109" spans="1:10" s="213" customFormat="1" ht="15.75" customHeight="1" thickBot="1" x14ac:dyDescent="0.25">
      <c r="A109" s="215" t="s">
        <v>223</v>
      </c>
      <c r="B109" s="215">
        <v>11</v>
      </c>
      <c r="C109" s="342">
        <v>851.83</v>
      </c>
      <c r="D109" s="342" t="s">
        <v>133</v>
      </c>
      <c r="E109" s="342">
        <v>113.71</v>
      </c>
      <c r="F109" s="342">
        <v>866.82</v>
      </c>
      <c r="G109" s="298">
        <f t="shared" si="3"/>
        <v>83.908175999999997</v>
      </c>
      <c r="H109" s="298">
        <f t="shared" si="0"/>
        <v>78.967302000000004</v>
      </c>
      <c r="I109" s="299">
        <f t="shared" si="1"/>
        <v>50.188878000000003</v>
      </c>
      <c r="J109" s="299">
        <f t="shared" si="2"/>
        <v>26.871420000000001</v>
      </c>
    </row>
    <row r="110" spans="1:10" s="213" customFormat="1" ht="15.75" customHeight="1" thickBot="1" x14ac:dyDescent="0.25">
      <c r="A110" s="215" t="s">
        <v>223</v>
      </c>
      <c r="B110" s="215">
        <v>12</v>
      </c>
      <c r="C110" s="342">
        <v>860.27</v>
      </c>
      <c r="D110" s="342" t="s">
        <v>133</v>
      </c>
      <c r="E110" s="342">
        <v>118.91</v>
      </c>
      <c r="F110" s="342">
        <v>875.26</v>
      </c>
      <c r="G110" s="298">
        <f t="shared" si="3"/>
        <v>84.725167999999996</v>
      </c>
      <c r="H110" s="298">
        <f t="shared" si="0"/>
        <v>79.736186000000004</v>
      </c>
      <c r="I110" s="299">
        <f t="shared" si="1"/>
        <v>50.677554000000001</v>
      </c>
      <c r="J110" s="299">
        <f t="shared" si="2"/>
        <v>27.13306</v>
      </c>
    </row>
    <row r="111" spans="1:10" s="213" customFormat="1" ht="15.75" customHeight="1" thickBot="1" x14ac:dyDescent="0.25">
      <c r="A111" s="215" t="s">
        <v>223</v>
      </c>
      <c r="B111" s="215">
        <v>13</v>
      </c>
      <c r="C111" s="342">
        <v>833.12</v>
      </c>
      <c r="D111" s="342" t="s">
        <v>133</v>
      </c>
      <c r="E111" s="342">
        <v>103.59</v>
      </c>
      <c r="F111" s="342">
        <v>848.11</v>
      </c>
      <c r="G111" s="298">
        <f t="shared" si="3"/>
        <v>82.097048000000001</v>
      </c>
      <c r="H111" s="298">
        <f t="shared" si="0"/>
        <v>77.262821000000002</v>
      </c>
      <c r="I111" s="299">
        <f t="shared" si="1"/>
        <v>49.105569000000003</v>
      </c>
      <c r="J111" s="299">
        <f t="shared" si="2"/>
        <v>26.291409999999999</v>
      </c>
    </row>
    <row r="112" spans="1:10" s="213" customFormat="1" ht="15.75" customHeight="1" thickBot="1" x14ac:dyDescent="0.25">
      <c r="A112" s="215" t="s">
        <v>223</v>
      </c>
      <c r="B112" s="215">
        <v>14</v>
      </c>
      <c r="C112" s="342">
        <v>830.52</v>
      </c>
      <c r="D112" s="342" t="s">
        <v>133</v>
      </c>
      <c r="E112" s="342">
        <v>114.7</v>
      </c>
      <c r="F112" s="342">
        <v>845.51</v>
      </c>
      <c r="G112" s="298">
        <f t="shared" si="3"/>
        <v>81.845367999999993</v>
      </c>
      <c r="H112" s="298">
        <f t="shared" si="0"/>
        <v>77.025960999999995</v>
      </c>
      <c r="I112" s="299">
        <f t="shared" si="1"/>
        <v>48.955028999999996</v>
      </c>
      <c r="J112" s="299">
        <f t="shared" si="2"/>
        <v>26.210809999999999</v>
      </c>
    </row>
    <row r="113" spans="1:10" s="213" customFormat="1" ht="15.75" customHeight="1" thickBot="1" x14ac:dyDescent="0.25">
      <c r="A113" s="215" t="s">
        <v>223</v>
      </c>
      <c r="B113" s="215">
        <v>15</v>
      </c>
      <c r="C113" s="342">
        <v>864.25</v>
      </c>
      <c r="D113" s="342">
        <v>0.01</v>
      </c>
      <c r="E113" s="342">
        <v>133.08000000000001</v>
      </c>
      <c r="F113" s="342">
        <v>879.24</v>
      </c>
      <c r="G113" s="298">
        <f t="shared" si="3"/>
        <v>85.110432000000003</v>
      </c>
      <c r="H113" s="298">
        <f t="shared" si="0"/>
        <v>80.098764000000003</v>
      </c>
      <c r="I113" s="299">
        <f t="shared" si="1"/>
        <v>50.907995999999997</v>
      </c>
      <c r="J113" s="299">
        <f t="shared" si="2"/>
        <v>27.256440000000001</v>
      </c>
    </row>
    <row r="114" spans="1:10" s="213" customFormat="1" ht="15.75" customHeight="1" thickBot="1" x14ac:dyDescent="0.25">
      <c r="A114" s="215" t="s">
        <v>223</v>
      </c>
      <c r="B114" s="215">
        <v>16</v>
      </c>
      <c r="C114" s="342">
        <v>867.89</v>
      </c>
      <c r="D114" s="342" t="s">
        <v>133</v>
      </c>
      <c r="E114" s="342">
        <v>109.85</v>
      </c>
      <c r="F114" s="342">
        <v>882.88</v>
      </c>
      <c r="G114" s="298">
        <f t="shared" si="3"/>
        <v>85.462783999999999</v>
      </c>
      <c r="H114" s="298">
        <f t="shared" si="0"/>
        <v>80.430368000000001</v>
      </c>
      <c r="I114" s="299">
        <f t="shared" si="1"/>
        <v>51.118752000000001</v>
      </c>
      <c r="J114" s="299">
        <f t="shared" si="2"/>
        <v>27.36928</v>
      </c>
    </row>
    <row r="115" spans="1:10" s="213" customFormat="1" ht="15.75" customHeight="1" thickBot="1" x14ac:dyDescent="0.25">
      <c r="A115" s="215" t="s">
        <v>223</v>
      </c>
      <c r="B115" s="215">
        <v>17</v>
      </c>
      <c r="C115" s="342">
        <v>875.84</v>
      </c>
      <c r="D115" s="342" t="s">
        <v>133</v>
      </c>
      <c r="E115" s="342">
        <v>87.4</v>
      </c>
      <c r="F115" s="342">
        <v>890.83</v>
      </c>
      <c r="G115" s="298">
        <f t="shared" ref="G115:G178" si="4">F115*9.68%</f>
        <v>86.232343999999998</v>
      </c>
      <c r="H115" s="298">
        <f t="shared" ref="H115:H178" si="5">F115*9.11%</f>
        <v>81.154612999999998</v>
      </c>
      <c r="I115" s="299">
        <f t="shared" ref="I115:I178" si="6">F115*5.79%</f>
        <v>51.579057000000006</v>
      </c>
      <c r="J115" s="299">
        <f t="shared" ref="J115:J178" si="7">F115*3.1%</f>
        <v>27.615730000000003</v>
      </c>
    </row>
    <row r="116" spans="1:10" s="213" customFormat="1" ht="15.75" customHeight="1" thickBot="1" x14ac:dyDescent="0.25">
      <c r="A116" s="215" t="s">
        <v>223</v>
      </c>
      <c r="B116" s="215">
        <v>18</v>
      </c>
      <c r="C116" s="342">
        <v>885.74</v>
      </c>
      <c r="D116" s="342" t="s">
        <v>133</v>
      </c>
      <c r="E116" s="342">
        <v>98.06</v>
      </c>
      <c r="F116" s="342">
        <v>900.73</v>
      </c>
      <c r="G116" s="298">
        <f t="shared" si="4"/>
        <v>87.190663999999998</v>
      </c>
      <c r="H116" s="298">
        <f t="shared" si="5"/>
        <v>82.056503000000006</v>
      </c>
      <c r="I116" s="299">
        <f t="shared" si="6"/>
        <v>52.152267000000002</v>
      </c>
      <c r="J116" s="299">
        <f t="shared" si="7"/>
        <v>27.922630000000002</v>
      </c>
    </row>
    <row r="117" spans="1:10" s="213" customFormat="1" ht="15.75" customHeight="1" thickBot="1" x14ac:dyDescent="0.25">
      <c r="A117" s="215" t="s">
        <v>223</v>
      </c>
      <c r="B117" s="215">
        <v>19</v>
      </c>
      <c r="C117" s="342">
        <v>869.24</v>
      </c>
      <c r="D117" s="342" t="s">
        <v>133</v>
      </c>
      <c r="E117" s="342">
        <v>94.53</v>
      </c>
      <c r="F117" s="342">
        <v>884.23</v>
      </c>
      <c r="G117" s="298">
        <f t="shared" si="4"/>
        <v>85.593463999999997</v>
      </c>
      <c r="H117" s="298">
        <f t="shared" si="5"/>
        <v>80.553353000000001</v>
      </c>
      <c r="I117" s="299">
        <f t="shared" si="6"/>
        <v>51.196916999999999</v>
      </c>
      <c r="J117" s="299">
        <f t="shared" si="7"/>
        <v>27.41113</v>
      </c>
    </row>
    <row r="118" spans="1:10" s="213" customFormat="1" ht="15.75" customHeight="1" thickBot="1" x14ac:dyDescent="0.25">
      <c r="A118" s="215" t="s">
        <v>223</v>
      </c>
      <c r="B118" s="215">
        <v>20</v>
      </c>
      <c r="C118" s="342">
        <v>868.05</v>
      </c>
      <c r="D118" s="342">
        <v>0.01</v>
      </c>
      <c r="E118" s="342">
        <v>109.93</v>
      </c>
      <c r="F118" s="342">
        <v>883.04</v>
      </c>
      <c r="G118" s="298">
        <f t="shared" si="4"/>
        <v>85.47827199999999</v>
      </c>
      <c r="H118" s="298">
        <f t="shared" si="5"/>
        <v>80.444943999999992</v>
      </c>
      <c r="I118" s="299">
        <f t="shared" si="6"/>
        <v>51.128015999999995</v>
      </c>
      <c r="J118" s="299">
        <f t="shared" si="7"/>
        <v>27.37424</v>
      </c>
    </row>
    <row r="119" spans="1:10" s="213" customFormat="1" ht="15.75" customHeight="1" thickBot="1" x14ac:dyDescent="0.25">
      <c r="A119" s="215" t="s">
        <v>223</v>
      </c>
      <c r="B119" s="215">
        <v>21</v>
      </c>
      <c r="C119" s="342">
        <v>859.05</v>
      </c>
      <c r="D119" s="342">
        <v>0.01</v>
      </c>
      <c r="E119" s="342">
        <v>146.05000000000001</v>
      </c>
      <c r="F119" s="342">
        <v>874.04</v>
      </c>
      <c r="G119" s="298">
        <f t="shared" si="4"/>
        <v>84.607071999999988</v>
      </c>
      <c r="H119" s="298">
        <f t="shared" si="5"/>
        <v>79.625044000000003</v>
      </c>
      <c r="I119" s="299">
        <f t="shared" si="6"/>
        <v>50.606915999999998</v>
      </c>
      <c r="J119" s="299">
        <f t="shared" si="7"/>
        <v>27.09524</v>
      </c>
    </row>
    <row r="120" spans="1:10" s="213" customFormat="1" ht="15.75" customHeight="1" thickBot="1" x14ac:dyDescent="0.25">
      <c r="A120" s="215" t="s">
        <v>223</v>
      </c>
      <c r="B120" s="215">
        <v>22</v>
      </c>
      <c r="C120" s="342">
        <v>863.82</v>
      </c>
      <c r="D120" s="342" t="s">
        <v>133</v>
      </c>
      <c r="E120" s="342">
        <v>150.88999999999999</v>
      </c>
      <c r="F120" s="342">
        <v>878.81</v>
      </c>
      <c r="G120" s="298">
        <f t="shared" si="4"/>
        <v>85.06880799999999</v>
      </c>
      <c r="H120" s="298">
        <f t="shared" si="5"/>
        <v>80.059590999999998</v>
      </c>
      <c r="I120" s="299">
        <f t="shared" si="6"/>
        <v>50.883098999999994</v>
      </c>
      <c r="J120" s="299">
        <f t="shared" si="7"/>
        <v>27.243109999999998</v>
      </c>
    </row>
    <row r="121" spans="1:10" s="301" customFormat="1" ht="15.75" customHeight="1" thickBot="1" x14ac:dyDescent="0.25">
      <c r="A121" s="215" t="s">
        <v>223</v>
      </c>
      <c r="B121" s="215">
        <v>23</v>
      </c>
      <c r="C121" s="342">
        <v>801.42</v>
      </c>
      <c r="D121" s="342">
        <v>0.01</v>
      </c>
      <c r="E121" s="342">
        <v>136.11000000000001</v>
      </c>
      <c r="F121" s="342">
        <v>816.41</v>
      </c>
      <c r="G121" s="298">
        <f t="shared" si="4"/>
        <v>79.028487999999996</v>
      </c>
      <c r="H121" s="298">
        <f t="shared" si="5"/>
        <v>74.374950999999996</v>
      </c>
      <c r="I121" s="299">
        <f t="shared" si="6"/>
        <v>47.270139</v>
      </c>
      <c r="J121" s="299">
        <f t="shared" si="7"/>
        <v>25.308709999999998</v>
      </c>
    </row>
    <row r="122" spans="1:10" s="300" customFormat="1" ht="15.75" customHeight="1" thickBot="1" x14ac:dyDescent="0.25">
      <c r="A122" s="215" t="s">
        <v>224</v>
      </c>
      <c r="B122" s="215">
        <v>0</v>
      </c>
      <c r="C122" s="342">
        <v>810.05</v>
      </c>
      <c r="D122" s="342" t="s">
        <v>133</v>
      </c>
      <c r="E122" s="342">
        <v>104.13</v>
      </c>
      <c r="F122" s="342">
        <v>825.04</v>
      </c>
      <c r="G122" s="298">
        <f t="shared" si="4"/>
        <v>79.863872000000001</v>
      </c>
      <c r="H122" s="298">
        <f t="shared" si="5"/>
        <v>75.161143999999993</v>
      </c>
      <c r="I122" s="299">
        <f t="shared" si="6"/>
        <v>47.769815999999999</v>
      </c>
      <c r="J122" s="299">
        <f t="shared" si="7"/>
        <v>25.576239999999999</v>
      </c>
    </row>
    <row r="123" spans="1:10" s="213" customFormat="1" ht="15.75" customHeight="1" thickBot="1" x14ac:dyDescent="0.25">
      <c r="A123" s="215" t="s">
        <v>224</v>
      </c>
      <c r="B123" s="215">
        <v>1</v>
      </c>
      <c r="C123" s="342">
        <v>789.93</v>
      </c>
      <c r="D123" s="342" t="s">
        <v>133</v>
      </c>
      <c r="E123" s="342">
        <v>60.75</v>
      </c>
      <c r="F123" s="342">
        <v>804.92</v>
      </c>
      <c r="G123" s="298">
        <f t="shared" si="4"/>
        <v>77.91625599999999</v>
      </c>
      <c r="H123" s="298">
        <f t="shared" si="5"/>
        <v>73.328211999999994</v>
      </c>
      <c r="I123" s="299">
        <f t="shared" si="6"/>
        <v>46.604867999999996</v>
      </c>
      <c r="J123" s="299">
        <f t="shared" si="7"/>
        <v>24.95252</v>
      </c>
    </row>
    <row r="124" spans="1:10" s="213" customFormat="1" ht="15.75" customHeight="1" thickBot="1" x14ac:dyDescent="0.25">
      <c r="A124" s="215" t="s">
        <v>224</v>
      </c>
      <c r="B124" s="215">
        <v>2</v>
      </c>
      <c r="C124" s="342">
        <v>784.62</v>
      </c>
      <c r="D124" s="342" t="s">
        <v>133</v>
      </c>
      <c r="E124" s="342">
        <v>58.44</v>
      </c>
      <c r="F124" s="342">
        <v>799.61</v>
      </c>
      <c r="G124" s="298">
        <f t="shared" si="4"/>
        <v>77.402248</v>
      </c>
      <c r="H124" s="298">
        <f t="shared" si="5"/>
        <v>72.844470999999999</v>
      </c>
      <c r="I124" s="299">
        <f t="shared" si="6"/>
        <v>46.297418999999998</v>
      </c>
      <c r="J124" s="299">
        <f t="shared" si="7"/>
        <v>24.78791</v>
      </c>
    </row>
    <row r="125" spans="1:10" s="213" customFormat="1" ht="15.75" customHeight="1" thickBot="1" x14ac:dyDescent="0.25">
      <c r="A125" s="215" t="s">
        <v>224</v>
      </c>
      <c r="B125" s="215">
        <v>3</v>
      </c>
      <c r="C125" s="342">
        <v>788.28</v>
      </c>
      <c r="D125" s="342" t="s">
        <v>133</v>
      </c>
      <c r="E125" s="342">
        <v>64.72</v>
      </c>
      <c r="F125" s="342">
        <v>803.27</v>
      </c>
      <c r="G125" s="298">
        <f t="shared" si="4"/>
        <v>77.756535999999997</v>
      </c>
      <c r="H125" s="298">
        <f t="shared" si="5"/>
        <v>73.177897000000002</v>
      </c>
      <c r="I125" s="299">
        <f t="shared" si="6"/>
        <v>46.509332999999998</v>
      </c>
      <c r="J125" s="299">
        <f t="shared" si="7"/>
        <v>24.90137</v>
      </c>
    </row>
    <row r="126" spans="1:10" s="213" customFormat="1" ht="15.75" customHeight="1" thickBot="1" x14ac:dyDescent="0.25">
      <c r="A126" s="215" t="s">
        <v>224</v>
      </c>
      <c r="B126" s="215">
        <v>4</v>
      </c>
      <c r="C126" s="342">
        <v>789.44</v>
      </c>
      <c r="D126" s="342">
        <v>0.01</v>
      </c>
      <c r="E126" s="342">
        <v>67.03</v>
      </c>
      <c r="F126" s="342">
        <v>804.43</v>
      </c>
      <c r="G126" s="298">
        <f t="shared" si="4"/>
        <v>77.868823999999989</v>
      </c>
      <c r="H126" s="298">
        <f t="shared" si="5"/>
        <v>73.28357299999999</v>
      </c>
      <c r="I126" s="299">
        <f t="shared" si="6"/>
        <v>46.576496999999996</v>
      </c>
      <c r="J126" s="299">
        <f t="shared" si="7"/>
        <v>24.937329999999999</v>
      </c>
    </row>
    <row r="127" spans="1:10" s="213" customFormat="1" ht="15.75" customHeight="1" thickBot="1" x14ac:dyDescent="0.25">
      <c r="A127" s="215" t="s">
        <v>224</v>
      </c>
      <c r="B127" s="215">
        <v>5</v>
      </c>
      <c r="C127" s="342">
        <v>789.99</v>
      </c>
      <c r="D127" s="342" t="s">
        <v>133</v>
      </c>
      <c r="E127" s="342">
        <v>67.290000000000006</v>
      </c>
      <c r="F127" s="342">
        <v>804.98</v>
      </c>
      <c r="G127" s="298">
        <f t="shared" si="4"/>
        <v>77.922064000000006</v>
      </c>
      <c r="H127" s="298">
        <f t="shared" si="5"/>
        <v>73.333678000000006</v>
      </c>
      <c r="I127" s="299">
        <f t="shared" si="6"/>
        <v>46.608342</v>
      </c>
      <c r="J127" s="299">
        <f t="shared" si="7"/>
        <v>24.95438</v>
      </c>
    </row>
    <row r="128" spans="1:10" s="213" customFormat="1" ht="15.75" customHeight="1" thickBot="1" x14ac:dyDescent="0.25">
      <c r="A128" s="215" t="s">
        <v>224</v>
      </c>
      <c r="B128" s="215">
        <v>6</v>
      </c>
      <c r="C128" s="342">
        <v>795.67</v>
      </c>
      <c r="D128" s="342">
        <v>0.01</v>
      </c>
      <c r="E128" s="342">
        <v>82.87</v>
      </c>
      <c r="F128" s="342">
        <v>810.66</v>
      </c>
      <c r="G128" s="298">
        <f t="shared" si="4"/>
        <v>78.471887999999993</v>
      </c>
      <c r="H128" s="298">
        <f t="shared" si="5"/>
        <v>73.851125999999994</v>
      </c>
      <c r="I128" s="299">
        <f t="shared" si="6"/>
        <v>46.937213999999997</v>
      </c>
      <c r="J128" s="299">
        <f t="shared" si="7"/>
        <v>25.130459999999999</v>
      </c>
    </row>
    <row r="129" spans="1:10" s="213" customFormat="1" ht="15.75" customHeight="1" thickBot="1" x14ac:dyDescent="0.25">
      <c r="A129" s="215" t="s">
        <v>224</v>
      </c>
      <c r="B129" s="215">
        <v>7</v>
      </c>
      <c r="C129" s="342">
        <v>782.52</v>
      </c>
      <c r="D129" s="342" t="s">
        <v>133</v>
      </c>
      <c r="E129" s="342">
        <v>77.69</v>
      </c>
      <c r="F129" s="342">
        <v>797.51</v>
      </c>
      <c r="G129" s="298">
        <f t="shared" si="4"/>
        <v>77.198967999999994</v>
      </c>
      <c r="H129" s="298">
        <f t="shared" si="5"/>
        <v>72.653160999999997</v>
      </c>
      <c r="I129" s="299">
        <f t="shared" si="6"/>
        <v>46.175829</v>
      </c>
      <c r="J129" s="299">
        <f t="shared" si="7"/>
        <v>24.722809999999999</v>
      </c>
    </row>
    <row r="130" spans="1:10" s="213" customFormat="1" ht="15.75" customHeight="1" thickBot="1" x14ac:dyDescent="0.25">
      <c r="A130" s="215" t="s">
        <v>224</v>
      </c>
      <c r="B130" s="215">
        <v>8</v>
      </c>
      <c r="C130" s="342">
        <v>778.46</v>
      </c>
      <c r="D130" s="342" t="s">
        <v>133</v>
      </c>
      <c r="E130" s="342">
        <v>3.6</v>
      </c>
      <c r="F130" s="342">
        <v>793.45</v>
      </c>
      <c r="G130" s="298">
        <f t="shared" si="4"/>
        <v>76.805959999999999</v>
      </c>
      <c r="H130" s="298">
        <f t="shared" si="5"/>
        <v>72.28329500000001</v>
      </c>
      <c r="I130" s="299">
        <f t="shared" si="6"/>
        <v>45.940755000000003</v>
      </c>
      <c r="J130" s="299">
        <f t="shared" si="7"/>
        <v>24.59695</v>
      </c>
    </row>
    <row r="131" spans="1:10" s="213" customFormat="1" ht="15.75" customHeight="1" thickBot="1" x14ac:dyDescent="0.25">
      <c r="A131" s="215" t="s">
        <v>224</v>
      </c>
      <c r="B131" s="215">
        <v>9</v>
      </c>
      <c r="C131" s="342">
        <v>777.77</v>
      </c>
      <c r="D131" s="342" t="s">
        <v>133</v>
      </c>
      <c r="E131" s="342">
        <v>7.35</v>
      </c>
      <c r="F131" s="342">
        <v>792.76</v>
      </c>
      <c r="G131" s="298">
        <f t="shared" si="4"/>
        <v>76.739167999999992</v>
      </c>
      <c r="H131" s="298">
        <f t="shared" si="5"/>
        <v>72.220436000000007</v>
      </c>
      <c r="I131" s="299">
        <f t="shared" si="6"/>
        <v>45.900804000000001</v>
      </c>
      <c r="J131" s="299">
        <f t="shared" si="7"/>
        <v>24.575559999999999</v>
      </c>
    </row>
    <row r="132" spans="1:10" s="213" customFormat="1" ht="15.75" customHeight="1" thickBot="1" x14ac:dyDescent="0.25">
      <c r="A132" s="215" t="s">
        <v>224</v>
      </c>
      <c r="B132" s="215">
        <v>10</v>
      </c>
      <c r="C132" s="342">
        <v>776.25</v>
      </c>
      <c r="D132" s="342" t="s">
        <v>133</v>
      </c>
      <c r="E132" s="342">
        <v>6.62</v>
      </c>
      <c r="F132" s="342">
        <v>791.24</v>
      </c>
      <c r="G132" s="298">
        <f t="shared" si="4"/>
        <v>76.592032000000003</v>
      </c>
      <c r="H132" s="298">
        <f t="shared" si="5"/>
        <v>72.081963999999999</v>
      </c>
      <c r="I132" s="299">
        <f t="shared" si="6"/>
        <v>45.812795999999999</v>
      </c>
      <c r="J132" s="299">
        <f t="shared" si="7"/>
        <v>24.52844</v>
      </c>
    </row>
    <row r="133" spans="1:10" s="213" customFormat="1" ht="15.75" customHeight="1" thickBot="1" x14ac:dyDescent="0.25">
      <c r="A133" s="215" t="s">
        <v>224</v>
      </c>
      <c r="B133" s="215">
        <v>11</v>
      </c>
      <c r="C133" s="342">
        <v>778.21</v>
      </c>
      <c r="D133" s="342" t="s">
        <v>133</v>
      </c>
      <c r="E133" s="342">
        <v>9.26</v>
      </c>
      <c r="F133" s="342">
        <v>793.2</v>
      </c>
      <c r="G133" s="298">
        <f t="shared" si="4"/>
        <v>76.781760000000006</v>
      </c>
      <c r="H133" s="298">
        <f t="shared" si="5"/>
        <v>72.26052</v>
      </c>
      <c r="I133" s="299">
        <f t="shared" si="6"/>
        <v>45.926280000000006</v>
      </c>
      <c r="J133" s="299">
        <f t="shared" si="7"/>
        <v>24.589200000000002</v>
      </c>
    </row>
    <row r="134" spans="1:10" s="213" customFormat="1" ht="15.75" customHeight="1" thickBot="1" x14ac:dyDescent="0.25">
      <c r="A134" s="215" t="s">
        <v>224</v>
      </c>
      <c r="B134" s="215">
        <v>12</v>
      </c>
      <c r="C134" s="342">
        <v>784.61</v>
      </c>
      <c r="D134" s="342">
        <v>0.01</v>
      </c>
      <c r="E134" s="342">
        <v>10.34</v>
      </c>
      <c r="F134" s="342">
        <v>799.6</v>
      </c>
      <c r="G134" s="298">
        <f t="shared" si="4"/>
        <v>77.40128</v>
      </c>
      <c r="H134" s="298">
        <f t="shared" si="5"/>
        <v>72.843559999999997</v>
      </c>
      <c r="I134" s="299">
        <f t="shared" si="6"/>
        <v>46.296840000000003</v>
      </c>
      <c r="J134" s="299">
        <f t="shared" si="7"/>
        <v>24.787600000000001</v>
      </c>
    </row>
    <row r="135" spans="1:10" s="213" customFormat="1" ht="15.75" customHeight="1" thickBot="1" x14ac:dyDescent="0.25">
      <c r="A135" s="215" t="s">
        <v>224</v>
      </c>
      <c r="B135" s="215">
        <v>13</v>
      </c>
      <c r="C135" s="342">
        <v>761.41</v>
      </c>
      <c r="D135" s="342">
        <v>0.01</v>
      </c>
      <c r="E135" s="342">
        <v>6.26</v>
      </c>
      <c r="F135" s="342">
        <v>776.4</v>
      </c>
      <c r="G135" s="298">
        <f t="shared" si="4"/>
        <v>75.155519999999996</v>
      </c>
      <c r="H135" s="298">
        <f t="shared" si="5"/>
        <v>70.730040000000002</v>
      </c>
      <c r="I135" s="299">
        <f t="shared" si="6"/>
        <v>44.953559999999996</v>
      </c>
      <c r="J135" s="299">
        <f t="shared" si="7"/>
        <v>24.0684</v>
      </c>
    </row>
    <row r="136" spans="1:10" s="213" customFormat="1" ht="15.75" customHeight="1" thickBot="1" x14ac:dyDescent="0.25">
      <c r="A136" s="215" t="s">
        <v>224</v>
      </c>
      <c r="B136" s="215">
        <v>14</v>
      </c>
      <c r="C136" s="342">
        <v>765.97</v>
      </c>
      <c r="D136" s="342">
        <v>12.44</v>
      </c>
      <c r="E136" s="342" t="s">
        <v>133</v>
      </c>
      <c r="F136" s="342">
        <v>780.96</v>
      </c>
      <c r="G136" s="298">
        <f t="shared" si="4"/>
        <v>75.596928000000005</v>
      </c>
      <c r="H136" s="298">
        <f t="shared" si="5"/>
        <v>71.14545600000001</v>
      </c>
      <c r="I136" s="299">
        <f t="shared" si="6"/>
        <v>45.217584000000002</v>
      </c>
      <c r="J136" s="299">
        <f t="shared" si="7"/>
        <v>24.209759999999999</v>
      </c>
    </row>
    <row r="137" spans="1:10" s="213" customFormat="1" ht="15.75" customHeight="1" thickBot="1" x14ac:dyDescent="0.25">
      <c r="A137" s="215" t="s">
        <v>224</v>
      </c>
      <c r="B137" s="215">
        <v>15</v>
      </c>
      <c r="C137" s="342">
        <v>787.82</v>
      </c>
      <c r="D137" s="342">
        <v>19.440000000000001</v>
      </c>
      <c r="E137" s="342" t="s">
        <v>133</v>
      </c>
      <c r="F137" s="342">
        <v>802.81</v>
      </c>
      <c r="G137" s="298">
        <f t="shared" si="4"/>
        <v>77.712007999999997</v>
      </c>
      <c r="H137" s="298">
        <f t="shared" si="5"/>
        <v>73.13599099999999</v>
      </c>
      <c r="I137" s="299">
        <f t="shared" si="6"/>
        <v>46.482698999999997</v>
      </c>
      <c r="J137" s="299">
        <f t="shared" si="7"/>
        <v>24.88711</v>
      </c>
    </row>
    <row r="138" spans="1:10" s="213" customFormat="1" ht="15.75" customHeight="1" thickBot="1" x14ac:dyDescent="0.25">
      <c r="A138" s="215" t="s">
        <v>224</v>
      </c>
      <c r="B138" s="215">
        <v>16</v>
      </c>
      <c r="C138" s="342">
        <v>805.87</v>
      </c>
      <c r="D138" s="342" t="s">
        <v>133</v>
      </c>
      <c r="E138" s="342">
        <v>26.88</v>
      </c>
      <c r="F138" s="342">
        <v>820.86</v>
      </c>
      <c r="G138" s="298">
        <f t="shared" si="4"/>
        <v>79.459248000000002</v>
      </c>
      <c r="H138" s="298">
        <f t="shared" si="5"/>
        <v>74.780346000000009</v>
      </c>
      <c r="I138" s="299">
        <f t="shared" si="6"/>
        <v>47.527794</v>
      </c>
      <c r="J138" s="299">
        <f t="shared" si="7"/>
        <v>25.446660000000001</v>
      </c>
    </row>
    <row r="139" spans="1:10" s="213" customFormat="1" ht="15.75" customHeight="1" thickBot="1" x14ac:dyDescent="0.25">
      <c r="A139" s="215" t="s">
        <v>224</v>
      </c>
      <c r="B139" s="215">
        <v>17</v>
      </c>
      <c r="C139" s="342">
        <v>813.06</v>
      </c>
      <c r="D139" s="342" t="s">
        <v>133</v>
      </c>
      <c r="E139" s="342">
        <v>21.83</v>
      </c>
      <c r="F139" s="342">
        <v>828.05</v>
      </c>
      <c r="G139" s="298">
        <f t="shared" si="4"/>
        <v>80.155239999999992</v>
      </c>
      <c r="H139" s="298">
        <f t="shared" si="5"/>
        <v>75.435355000000001</v>
      </c>
      <c r="I139" s="299">
        <f t="shared" si="6"/>
        <v>47.944094999999997</v>
      </c>
      <c r="J139" s="299">
        <f t="shared" si="7"/>
        <v>25.669549999999997</v>
      </c>
    </row>
    <row r="140" spans="1:10" s="213" customFormat="1" ht="15.75" customHeight="1" thickBot="1" x14ac:dyDescent="0.25">
      <c r="A140" s="215" t="s">
        <v>224</v>
      </c>
      <c r="B140" s="215">
        <v>18</v>
      </c>
      <c r="C140" s="342">
        <v>802.05</v>
      </c>
      <c r="D140" s="342" t="s">
        <v>133</v>
      </c>
      <c r="E140" s="342">
        <v>13.15</v>
      </c>
      <c r="F140" s="342">
        <v>817.04</v>
      </c>
      <c r="G140" s="298">
        <f t="shared" si="4"/>
        <v>79.089472000000001</v>
      </c>
      <c r="H140" s="298">
        <f t="shared" si="5"/>
        <v>74.432344000000001</v>
      </c>
      <c r="I140" s="299">
        <f t="shared" si="6"/>
        <v>47.306615999999998</v>
      </c>
      <c r="J140" s="299">
        <f t="shared" si="7"/>
        <v>25.328239999999997</v>
      </c>
    </row>
    <row r="141" spans="1:10" s="213" customFormat="1" ht="15.75" customHeight="1" thickBot="1" x14ac:dyDescent="0.25">
      <c r="A141" s="215" t="s">
        <v>224</v>
      </c>
      <c r="B141" s="215">
        <v>19</v>
      </c>
      <c r="C141" s="342">
        <v>789.18</v>
      </c>
      <c r="D141" s="342" t="s">
        <v>133</v>
      </c>
      <c r="E141" s="342">
        <v>7.15</v>
      </c>
      <c r="F141" s="342">
        <v>804.17</v>
      </c>
      <c r="G141" s="298">
        <f t="shared" si="4"/>
        <v>77.843655999999996</v>
      </c>
      <c r="H141" s="298">
        <f t="shared" si="5"/>
        <v>73.259886999999992</v>
      </c>
      <c r="I141" s="299">
        <f t="shared" si="6"/>
        <v>46.561442999999997</v>
      </c>
      <c r="J141" s="299">
        <f t="shared" si="7"/>
        <v>24.929269999999999</v>
      </c>
    </row>
    <row r="142" spans="1:10" s="213" customFormat="1" ht="15.75" customHeight="1" thickBot="1" x14ac:dyDescent="0.25">
      <c r="A142" s="215" t="s">
        <v>224</v>
      </c>
      <c r="B142" s="215">
        <v>20</v>
      </c>
      <c r="C142" s="342">
        <v>792.12</v>
      </c>
      <c r="D142" s="342" t="s">
        <v>133</v>
      </c>
      <c r="E142" s="342">
        <v>16.03</v>
      </c>
      <c r="F142" s="342">
        <v>807.11</v>
      </c>
      <c r="G142" s="298">
        <f t="shared" si="4"/>
        <v>78.128247999999999</v>
      </c>
      <c r="H142" s="298">
        <f t="shared" si="5"/>
        <v>73.527721</v>
      </c>
      <c r="I142" s="299">
        <f t="shared" si="6"/>
        <v>46.731669000000004</v>
      </c>
      <c r="J142" s="299">
        <f t="shared" si="7"/>
        <v>25.020410000000002</v>
      </c>
    </row>
    <row r="143" spans="1:10" s="213" customFormat="1" ht="15.75" customHeight="1" thickBot="1" x14ac:dyDescent="0.25">
      <c r="A143" s="215" t="s">
        <v>224</v>
      </c>
      <c r="B143" s="215">
        <v>21</v>
      </c>
      <c r="C143" s="342">
        <v>799.55</v>
      </c>
      <c r="D143" s="342">
        <v>0.01</v>
      </c>
      <c r="E143" s="342">
        <v>59.45</v>
      </c>
      <c r="F143" s="342">
        <v>814.54</v>
      </c>
      <c r="G143" s="298">
        <f t="shared" si="4"/>
        <v>78.847471999999996</v>
      </c>
      <c r="H143" s="298">
        <f t="shared" si="5"/>
        <v>74.204594</v>
      </c>
      <c r="I143" s="299">
        <f t="shared" si="6"/>
        <v>47.161865999999996</v>
      </c>
      <c r="J143" s="299">
        <f t="shared" si="7"/>
        <v>25.25074</v>
      </c>
    </row>
    <row r="144" spans="1:10" s="213" customFormat="1" ht="15.75" customHeight="1" thickBot="1" x14ac:dyDescent="0.25">
      <c r="A144" s="215" t="s">
        <v>224</v>
      </c>
      <c r="B144" s="215">
        <v>22</v>
      </c>
      <c r="C144" s="342">
        <v>792.84</v>
      </c>
      <c r="D144" s="342">
        <v>0.01</v>
      </c>
      <c r="E144" s="342">
        <v>166.61</v>
      </c>
      <c r="F144" s="342">
        <v>807.83</v>
      </c>
      <c r="G144" s="298">
        <f t="shared" si="4"/>
        <v>78.197944000000007</v>
      </c>
      <c r="H144" s="298">
        <f t="shared" si="5"/>
        <v>73.593313000000009</v>
      </c>
      <c r="I144" s="299">
        <f t="shared" si="6"/>
        <v>46.773357000000004</v>
      </c>
      <c r="J144" s="299">
        <f t="shared" si="7"/>
        <v>25.042730000000002</v>
      </c>
    </row>
    <row r="145" spans="1:10" s="301" customFormat="1" ht="15.75" customHeight="1" thickBot="1" x14ac:dyDescent="0.25">
      <c r="A145" s="215" t="s">
        <v>224</v>
      </c>
      <c r="B145" s="215">
        <v>23</v>
      </c>
      <c r="C145" s="342">
        <v>776.07</v>
      </c>
      <c r="D145" s="342">
        <v>0.01</v>
      </c>
      <c r="E145" s="342">
        <v>479.2</v>
      </c>
      <c r="F145" s="342">
        <v>791.06</v>
      </c>
      <c r="G145" s="298">
        <f t="shared" si="4"/>
        <v>76.574607999999998</v>
      </c>
      <c r="H145" s="298">
        <f t="shared" si="5"/>
        <v>72.06556599999999</v>
      </c>
      <c r="I145" s="299">
        <f t="shared" si="6"/>
        <v>45.802374</v>
      </c>
      <c r="J145" s="299">
        <f t="shared" si="7"/>
        <v>24.522859999999998</v>
      </c>
    </row>
    <row r="146" spans="1:10" s="300" customFormat="1" ht="15.75" customHeight="1" thickBot="1" x14ac:dyDescent="0.25">
      <c r="A146" s="215" t="s">
        <v>225</v>
      </c>
      <c r="B146" s="215">
        <v>0</v>
      </c>
      <c r="C146" s="342">
        <v>776.6</v>
      </c>
      <c r="D146" s="342" t="s">
        <v>133</v>
      </c>
      <c r="E146" s="342">
        <v>59.62</v>
      </c>
      <c r="F146" s="342">
        <v>791.59</v>
      </c>
      <c r="G146" s="298">
        <f t="shared" si="4"/>
        <v>76.625912</v>
      </c>
      <c r="H146" s="298">
        <f t="shared" si="5"/>
        <v>72.113849000000002</v>
      </c>
      <c r="I146" s="299">
        <f t="shared" si="6"/>
        <v>45.833061000000001</v>
      </c>
      <c r="J146" s="299">
        <f t="shared" si="7"/>
        <v>24.539290000000001</v>
      </c>
    </row>
    <row r="147" spans="1:10" s="213" customFormat="1" ht="15.75" customHeight="1" thickBot="1" x14ac:dyDescent="0.25">
      <c r="A147" s="215" t="s">
        <v>225</v>
      </c>
      <c r="B147" s="215">
        <v>1</v>
      </c>
      <c r="C147" s="342">
        <v>755.04</v>
      </c>
      <c r="D147" s="342">
        <v>0.01</v>
      </c>
      <c r="E147" s="342">
        <v>15.27</v>
      </c>
      <c r="F147" s="342">
        <v>770.03</v>
      </c>
      <c r="G147" s="298">
        <f t="shared" si="4"/>
        <v>74.538904000000002</v>
      </c>
      <c r="H147" s="298">
        <f t="shared" si="5"/>
        <v>70.149732999999998</v>
      </c>
      <c r="I147" s="299">
        <f t="shared" si="6"/>
        <v>44.584736999999997</v>
      </c>
      <c r="J147" s="299">
        <f t="shared" si="7"/>
        <v>23.870929999999998</v>
      </c>
    </row>
    <row r="148" spans="1:10" s="213" customFormat="1" ht="15.75" customHeight="1" thickBot="1" x14ac:dyDescent="0.25">
      <c r="A148" s="215" t="s">
        <v>225</v>
      </c>
      <c r="B148" s="215">
        <v>2</v>
      </c>
      <c r="C148" s="342">
        <v>742.61</v>
      </c>
      <c r="D148" s="342" t="s">
        <v>133</v>
      </c>
      <c r="E148" s="342">
        <v>33.68</v>
      </c>
      <c r="F148" s="342">
        <v>757.6</v>
      </c>
      <c r="G148" s="298">
        <f t="shared" si="4"/>
        <v>73.335679999999996</v>
      </c>
      <c r="H148" s="298">
        <f t="shared" si="5"/>
        <v>69.017359999999996</v>
      </c>
      <c r="I148" s="299">
        <f t="shared" si="6"/>
        <v>43.86504</v>
      </c>
      <c r="J148" s="299">
        <f t="shared" si="7"/>
        <v>23.485600000000002</v>
      </c>
    </row>
    <row r="149" spans="1:10" s="213" customFormat="1" ht="15.75" customHeight="1" thickBot="1" x14ac:dyDescent="0.25">
      <c r="A149" s="215" t="s">
        <v>225</v>
      </c>
      <c r="B149" s="215">
        <v>3</v>
      </c>
      <c r="C149" s="342">
        <v>749.22</v>
      </c>
      <c r="D149" s="342" t="s">
        <v>133</v>
      </c>
      <c r="E149" s="342">
        <v>6.73</v>
      </c>
      <c r="F149" s="342">
        <v>764.21</v>
      </c>
      <c r="G149" s="298">
        <f t="shared" si="4"/>
        <v>73.975527999999997</v>
      </c>
      <c r="H149" s="298">
        <f t="shared" si="5"/>
        <v>69.619531000000009</v>
      </c>
      <c r="I149" s="299">
        <f t="shared" si="6"/>
        <v>44.247759000000002</v>
      </c>
      <c r="J149" s="299">
        <f t="shared" si="7"/>
        <v>23.69051</v>
      </c>
    </row>
    <row r="150" spans="1:10" s="213" customFormat="1" ht="15.75" customHeight="1" thickBot="1" x14ac:dyDescent="0.25">
      <c r="A150" s="215" t="s">
        <v>225</v>
      </c>
      <c r="B150" s="215">
        <v>4</v>
      </c>
      <c r="C150" s="342">
        <v>733.91</v>
      </c>
      <c r="D150" s="342" t="s">
        <v>133</v>
      </c>
      <c r="E150" s="342">
        <v>19.96</v>
      </c>
      <c r="F150" s="342">
        <v>748.9</v>
      </c>
      <c r="G150" s="298">
        <f t="shared" si="4"/>
        <v>72.49351999999999</v>
      </c>
      <c r="H150" s="298">
        <f t="shared" si="5"/>
        <v>68.224789999999999</v>
      </c>
      <c r="I150" s="299">
        <f t="shared" si="6"/>
        <v>43.361309999999996</v>
      </c>
      <c r="J150" s="299">
        <f t="shared" si="7"/>
        <v>23.215899999999998</v>
      </c>
    </row>
    <row r="151" spans="1:10" s="213" customFormat="1" ht="15.75" customHeight="1" thickBot="1" x14ac:dyDescent="0.25">
      <c r="A151" s="215" t="s">
        <v>225</v>
      </c>
      <c r="B151" s="215">
        <v>5</v>
      </c>
      <c r="C151" s="342">
        <v>741.51</v>
      </c>
      <c r="D151" s="342">
        <v>0.31</v>
      </c>
      <c r="E151" s="342">
        <v>0.01</v>
      </c>
      <c r="F151" s="342">
        <v>756.5</v>
      </c>
      <c r="G151" s="298">
        <f t="shared" si="4"/>
        <v>73.229199999999992</v>
      </c>
      <c r="H151" s="298">
        <f t="shared" si="5"/>
        <v>68.917150000000007</v>
      </c>
      <c r="I151" s="299">
        <f t="shared" si="6"/>
        <v>43.801349999999999</v>
      </c>
      <c r="J151" s="299">
        <f t="shared" si="7"/>
        <v>23.451499999999999</v>
      </c>
    </row>
    <row r="152" spans="1:10" s="213" customFormat="1" ht="15.75" customHeight="1" thickBot="1" x14ac:dyDescent="0.25">
      <c r="A152" s="215" t="s">
        <v>225</v>
      </c>
      <c r="B152" s="215">
        <v>6</v>
      </c>
      <c r="C152" s="342">
        <v>781.72</v>
      </c>
      <c r="D152" s="342" t="s">
        <v>133</v>
      </c>
      <c r="E152" s="342">
        <v>21.42</v>
      </c>
      <c r="F152" s="342">
        <v>796.71</v>
      </c>
      <c r="G152" s="298">
        <f t="shared" si="4"/>
        <v>77.121527999999998</v>
      </c>
      <c r="H152" s="298">
        <f t="shared" si="5"/>
        <v>72.580280999999999</v>
      </c>
      <c r="I152" s="299">
        <f t="shared" si="6"/>
        <v>46.129508999999999</v>
      </c>
      <c r="J152" s="299">
        <f t="shared" si="7"/>
        <v>24.69801</v>
      </c>
    </row>
    <row r="153" spans="1:10" s="213" customFormat="1" ht="15.75" customHeight="1" thickBot="1" x14ac:dyDescent="0.25">
      <c r="A153" s="215" t="s">
        <v>225</v>
      </c>
      <c r="B153" s="215">
        <v>7</v>
      </c>
      <c r="C153" s="342">
        <v>767.25</v>
      </c>
      <c r="D153" s="342">
        <v>0.1</v>
      </c>
      <c r="E153" s="342">
        <v>0.55000000000000004</v>
      </c>
      <c r="F153" s="342">
        <v>782.24</v>
      </c>
      <c r="G153" s="298">
        <f t="shared" si="4"/>
        <v>75.720832000000001</v>
      </c>
      <c r="H153" s="298">
        <f t="shared" si="5"/>
        <v>71.262063999999995</v>
      </c>
      <c r="I153" s="299">
        <f t="shared" si="6"/>
        <v>45.291696000000002</v>
      </c>
      <c r="J153" s="299">
        <f t="shared" si="7"/>
        <v>24.24944</v>
      </c>
    </row>
    <row r="154" spans="1:10" s="213" customFormat="1" ht="15.75" customHeight="1" thickBot="1" x14ac:dyDescent="0.25">
      <c r="A154" s="215" t="s">
        <v>225</v>
      </c>
      <c r="B154" s="215">
        <v>8</v>
      </c>
      <c r="C154" s="342">
        <v>769.23</v>
      </c>
      <c r="D154" s="342" t="s">
        <v>133</v>
      </c>
      <c r="E154" s="342">
        <v>18.29</v>
      </c>
      <c r="F154" s="342">
        <v>784.22</v>
      </c>
      <c r="G154" s="298">
        <f t="shared" si="4"/>
        <v>75.912496000000004</v>
      </c>
      <c r="H154" s="298">
        <f t="shared" si="5"/>
        <v>71.442442</v>
      </c>
      <c r="I154" s="299">
        <f t="shared" si="6"/>
        <v>45.406338000000005</v>
      </c>
      <c r="J154" s="299">
        <f t="shared" si="7"/>
        <v>24.31082</v>
      </c>
    </row>
    <row r="155" spans="1:10" s="213" customFormat="1" ht="15.75" customHeight="1" thickBot="1" x14ac:dyDescent="0.25">
      <c r="A155" s="215" t="s">
        <v>225</v>
      </c>
      <c r="B155" s="215">
        <v>9</v>
      </c>
      <c r="C155" s="342">
        <v>772.22</v>
      </c>
      <c r="D155" s="342" t="s">
        <v>133</v>
      </c>
      <c r="E155" s="342">
        <v>12.97</v>
      </c>
      <c r="F155" s="342">
        <v>787.21</v>
      </c>
      <c r="G155" s="298">
        <f t="shared" si="4"/>
        <v>76.201927999999995</v>
      </c>
      <c r="H155" s="298">
        <f t="shared" si="5"/>
        <v>71.714831000000004</v>
      </c>
      <c r="I155" s="299">
        <f t="shared" si="6"/>
        <v>45.579459</v>
      </c>
      <c r="J155" s="299">
        <f t="shared" si="7"/>
        <v>24.403510000000001</v>
      </c>
    </row>
    <row r="156" spans="1:10" s="213" customFormat="1" ht="15.75" customHeight="1" thickBot="1" x14ac:dyDescent="0.25">
      <c r="A156" s="215" t="s">
        <v>225</v>
      </c>
      <c r="B156" s="215">
        <v>10</v>
      </c>
      <c r="C156" s="342">
        <v>766.86</v>
      </c>
      <c r="D156" s="342" t="s">
        <v>133</v>
      </c>
      <c r="E156" s="342">
        <v>21.82</v>
      </c>
      <c r="F156" s="342">
        <v>781.85</v>
      </c>
      <c r="G156" s="298">
        <f t="shared" si="4"/>
        <v>75.683080000000004</v>
      </c>
      <c r="H156" s="298">
        <f t="shared" si="5"/>
        <v>71.226534999999998</v>
      </c>
      <c r="I156" s="299">
        <f t="shared" si="6"/>
        <v>45.269114999999999</v>
      </c>
      <c r="J156" s="299">
        <f t="shared" si="7"/>
        <v>24.237349999999999</v>
      </c>
    </row>
    <row r="157" spans="1:10" s="213" customFormat="1" ht="15.75" customHeight="1" thickBot="1" x14ac:dyDescent="0.25">
      <c r="A157" s="215" t="s">
        <v>225</v>
      </c>
      <c r="B157" s="215">
        <v>11</v>
      </c>
      <c r="C157" s="342">
        <v>745.94</v>
      </c>
      <c r="D157" s="342" t="s">
        <v>133</v>
      </c>
      <c r="E157" s="342">
        <v>1.1399999999999999</v>
      </c>
      <c r="F157" s="342">
        <v>760.93</v>
      </c>
      <c r="G157" s="298">
        <f t="shared" si="4"/>
        <v>73.658023999999997</v>
      </c>
      <c r="H157" s="298">
        <f t="shared" si="5"/>
        <v>69.320723000000001</v>
      </c>
      <c r="I157" s="299">
        <f t="shared" si="6"/>
        <v>44.057846999999995</v>
      </c>
      <c r="J157" s="299">
        <f t="shared" si="7"/>
        <v>23.588829999999998</v>
      </c>
    </row>
    <row r="158" spans="1:10" s="213" customFormat="1" ht="15.75" customHeight="1" thickBot="1" x14ac:dyDescent="0.25">
      <c r="A158" s="215" t="s">
        <v>225</v>
      </c>
      <c r="B158" s="215">
        <v>12</v>
      </c>
      <c r="C158" s="342">
        <v>754.36</v>
      </c>
      <c r="D158" s="342">
        <v>23.6</v>
      </c>
      <c r="E158" s="342" t="s">
        <v>133</v>
      </c>
      <c r="F158" s="342">
        <v>769.35</v>
      </c>
      <c r="G158" s="298">
        <f t="shared" si="4"/>
        <v>74.473079999999996</v>
      </c>
      <c r="H158" s="298">
        <f t="shared" si="5"/>
        <v>70.087784999999997</v>
      </c>
      <c r="I158" s="299">
        <f t="shared" si="6"/>
        <v>44.545365000000004</v>
      </c>
      <c r="J158" s="299">
        <f t="shared" si="7"/>
        <v>23.84985</v>
      </c>
    </row>
    <row r="159" spans="1:10" s="213" customFormat="1" ht="15.75" customHeight="1" thickBot="1" x14ac:dyDescent="0.25">
      <c r="A159" s="215" t="s">
        <v>225</v>
      </c>
      <c r="B159" s="215">
        <v>13</v>
      </c>
      <c r="C159" s="342">
        <v>754.27</v>
      </c>
      <c r="D159" s="342">
        <v>4.0599999999999996</v>
      </c>
      <c r="E159" s="342" t="s">
        <v>133</v>
      </c>
      <c r="F159" s="342">
        <v>769.26</v>
      </c>
      <c r="G159" s="298">
        <f t="shared" si="4"/>
        <v>74.464367999999993</v>
      </c>
      <c r="H159" s="298">
        <f t="shared" si="5"/>
        <v>70.079586000000006</v>
      </c>
      <c r="I159" s="299">
        <f t="shared" si="6"/>
        <v>44.540154000000001</v>
      </c>
      <c r="J159" s="299">
        <f t="shared" si="7"/>
        <v>23.847059999999999</v>
      </c>
    </row>
    <row r="160" spans="1:10" s="213" customFormat="1" ht="15.75" customHeight="1" thickBot="1" x14ac:dyDescent="0.25">
      <c r="A160" s="215" t="s">
        <v>225</v>
      </c>
      <c r="B160" s="215">
        <v>14</v>
      </c>
      <c r="C160" s="342">
        <v>741.75</v>
      </c>
      <c r="D160" s="342">
        <v>18.03</v>
      </c>
      <c r="E160" s="342" t="s">
        <v>133</v>
      </c>
      <c r="F160" s="342">
        <v>756.74</v>
      </c>
      <c r="G160" s="298">
        <f t="shared" si="4"/>
        <v>73.252431999999999</v>
      </c>
      <c r="H160" s="298">
        <f t="shared" si="5"/>
        <v>68.939014</v>
      </c>
      <c r="I160" s="299">
        <f t="shared" si="6"/>
        <v>43.815246000000002</v>
      </c>
      <c r="J160" s="299">
        <f t="shared" si="7"/>
        <v>23.458939999999998</v>
      </c>
    </row>
    <row r="161" spans="1:10" s="213" customFormat="1" ht="15.75" customHeight="1" thickBot="1" x14ac:dyDescent="0.25">
      <c r="A161" s="215" t="s">
        <v>225</v>
      </c>
      <c r="B161" s="215">
        <v>15</v>
      </c>
      <c r="C161" s="342">
        <v>774.35</v>
      </c>
      <c r="D161" s="342" t="s">
        <v>133</v>
      </c>
      <c r="E161" s="342">
        <v>23.87</v>
      </c>
      <c r="F161" s="342">
        <v>789.34</v>
      </c>
      <c r="G161" s="298">
        <f t="shared" si="4"/>
        <v>76.408112000000003</v>
      </c>
      <c r="H161" s="298">
        <f t="shared" si="5"/>
        <v>71.908873999999997</v>
      </c>
      <c r="I161" s="299">
        <f t="shared" si="6"/>
        <v>45.702786000000003</v>
      </c>
      <c r="J161" s="299">
        <f t="shared" si="7"/>
        <v>24.469540000000002</v>
      </c>
    </row>
    <row r="162" spans="1:10" s="213" customFormat="1" ht="15.75" customHeight="1" thickBot="1" x14ac:dyDescent="0.25">
      <c r="A162" s="215" t="s">
        <v>225</v>
      </c>
      <c r="B162" s="215">
        <v>16</v>
      </c>
      <c r="C162" s="342">
        <v>782.23</v>
      </c>
      <c r="D162" s="342" t="s">
        <v>133</v>
      </c>
      <c r="E162" s="342">
        <v>15.52</v>
      </c>
      <c r="F162" s="342">
        <v>797.22</v>
      </c>
      <c r="G162" s="298">
        <f t="shared" si="4"/>
        <v>77.170895999999999</v>
      </c>
      <c r="H162" s="298">
        <f t="shared" si="5"/>
        <v>72.626742000000007</v>
      </c>
      <c r="I162" s="299">
        <f t="shared" si="6"/>
        <v>46.159038000000002</v>
      </c>
      <c r="J162" s="299">
        <f t="shared" si="7"/>
        <v>24.713820000000002</v>
      </c>
    </row>
    <row r="163" spans="1:10" s="213" customFormat="1" ht="15.75" customHeight="1" thickBot="1" x14ac:dyDescent="0.25">
      <c r="A163" s="215" t="s">
        <v>225</v>
      </c>
      <c r="B163" s="215">
        <v>17</v>
      </c>
      <c r="C163" s="342">
        <v>784.98</v>
      </c>
      <c r="D163" s="342">
        <v>23.9</v>
      </c>
      <c r="E163" s="342" t="s">
        <v>133</v>
      </c>
      <c r="F163" s="342">
        <v>799.97</v>
      </c>
      <c r="G163" s="298">
        <f t="shared" si="4"/>
        <v>77.437095999999997</v>
      </c>
      <c r="H163" s="298">
        <f t="shared" si="5"/>
        <v>72.877267000000003</v>
      </c>
      <c r="I163" s="299">
        <f t="shared" si="6"/>
        <v>46.318263000000002</v>
      </c>
      <c r="J163" s="299">
        <f t="shared" si="7"/>
        <v>24.79907</v>
      </c>
    </row>
    <row r="164" spans="1:10" s="213" customFormat="1" ht="15.75" customHeight="1" thickBot="1" x14ac:dyDescent="0.25">
      <c r="A164" s="215" t="s">
        <v>225</v>
      </c>
      <c r="B164" s="215">
        <v>18</v>
      </c>
      <c r="C164" s="342">
        <v>779.83</v>
      </c>
      <c r="D164" s="342">
        <v>35.64</v>
      </c>
      <c r="E164" s="342" t="s">
        <v>133</v>
      </c>
      <c r="F164" s="342">
        <v>794.82</v>
      </c>
      <c r="G164" s="298">
        <f t="shared" si="4"/>
        <v>76.938575999999998</v>
      </c>
      <c r="H164" s="298">
        <f t="shared" si="5"/>
        <v>72.408102</v>
      </c>
      <c r="I164" s="299">
        <f t="shared" si="6"/>
        <v>46.020078000000005</v>
      </c>
      <c r="J164" s="299">
        <f t="shared" si="7"/>
        <v>24.639420000000001</v>
      </c>
    </row>
    <row r="165" spans="1:10" s="213" customFormat="1" ht="15.75" customHeight="1" thickBot="1" x14ac:dyDescent="0.25">
      <c r="A165" s="215" t="s">
        <v>225</v>
      </c>
      <c r="B165" s="215">
        <v>19</v>
      </c>
      <c r="C165" s="342">
        <v>769.55</v>
      </c>
      <c r="D165" s="342" t="s">
        <v>133</v>
      </c>
      <c r="E165" s="342">
        <v>15.47</v>
      </c>
      <c r="F165" s="342">
        <v>784.54</v>
      </c>
      <c r="G165" s="298">
        <f t="shared" si="4"/>
        <v>75.943472</v>
      </c>
      <c r="H165" s="298">
        <f t="shared" si="5"/>
        <v>71.471593999999996</v>
      </c>
      <c r="I165" s="299">
        <f t="shared" si="6"/>
        <v>45.424865999999994</v>
      </c>
      <c r="J165" s="299">
        <f t="shared" si="7"/>
        <v>24.320739999999997</v>
      </c>
    </row>
    <row r="166" spans="1:10" s="213" customFormat="1" ht="15.75" customHeight="1" thickBot="1" x14ac:dyDescent="0.25">
      <c r="A166" s="215" t="s">
        <v>225</v>
      </c>
      <c r="B166" s="215">
        <v>20</v>
      </c>
      <c r="C166" s="342">
        <v>780.8</v>
      </c>
      <c r="D166" s="342">
        <v>0.01</v>
      </c>
      <c r="E166" s="342">
        <v>115.93</v>
      </c>
      <c r="F166" s="342">
        <v>795.79</v>
      </c>
      <c r="G166" s="298">
        <f t="shared" si="4"/>
        <v>77.032471999999999</v>
      </c>
      <c r="H166" s="298">
        <f t="shared" si="5"/>
        <v>72.496468999999991</v>
      </c>
      <c r="I166" s="299">
        <f t="shared" si="6"/>
        <v>46.076240999999996</v>
      </c>
      <c r="J166" s="299">
        <f t="shared" si="7"/>
        <v>24.66949</v>
      </c>
    </row>
    <row r="167" spans="1:10" s="213" customFormat="1" ht="15.75" customHeight="1" thickBot="1" x14ac:dyDescent="0.25">
      <c r="A167" s="215" t="s">
        <v>225</v>
      </c>
      <c r="B167" s="215">
        <v>21</v>
      </c>
      <c r="C167" s="342">
        <v>765.2</v>
      </c>
      <c r="D167" s="342" t="s">
        <v>133</v>
      </c>
      <c r="E167" s="342">
        <v>269.39999999999998</v>
      </c>
      <c r="F167" s="342">
        <v>780.19</v>
      </c>
      <c r="G167" s="298">
        <f t="shared" si="4"/>
        <v>75.522391999999996</v>
      </c>
      <c r="H167" s="298">
        <f t="shared" si="5"/>
        <v>71.075309000000004</v>
      </c>
      <c r="I167" s="299">
        <f t="shared" si="6"/>
        <v>45.173001000000006</v>
      </c>
      <c r="J167" s="299">
        <f t="shared" si="7"/>
        <v>24.185890000000001</v>
      </c>
    </row>
    <row r="168" spans="1:10" s="213" customFormat="1" ht="15.75" customHeight="1" thickBot="1" x14ac:dyDescent="0.25">
      <c r="A168" s="215" t="s">
        <v>225</v>
      </c>
      <c r="B168" s="215">
        <v>22</v>
      </c>
      <c r="C168" s="342">
        <v>769.58</v>
      </c>
      <c r="D168" s="342" t="s">
        <v>133</v>
      </c>
      <c r="E168" s="342">
        <v>118.33</v>
      </c>
      <c r="F168" s="342">
        <v>784.57</v>
      </c>
      <c r="G168" s="298">
        <f t="shared" si="4"/>
        <v>75.946376000000001</v>
      </c>
      <c r="H168" s="298">
        <f t="shared" si="5"/>
        <v>71.474327000000002</v>
      </c>
      <c r="I168" s="299">
        <f t="shared" si="6"/>
        <v>45.426603</v>
      </c>
      <c r="J168" s="299">
        <f t="shared" si="7"/>
        <v>24.321670000000001</v>
      </c>
    </row>
    <row r="169" spans="1:10" s="301" customFormat="1" ht="15.75" customHeight="1" thickBot="1" x14ac:dyDescent="0.25">
      <c r="A169" s="215" t="s">
        <v>225</v>
      </c>
      <c r="B169" s="215">
        <v>23</v>
      </c>
      <c r="C169" s="342">
        <v>767.17</v>
      </c>
      <c r="D169" s="342">
        <v>23.24</v>
      </c>
      <c r="E169" s="342" t="s">
        <v>133</v>
      </c>
      <c r="F169" s="342">
        <v>782.16</v>
      </c>
      <c r="G169" s="298">
        <f t="shared" si="4"/>
        <v>75.713087999999999</v>
      </c>
      <c r="H169" s="298">
        <f t="shared" si="5"/>
        <v>71.254775999999993</v>
      </c>
      <c r="I169" s="299">
        <f t="shared" si="6"/>
        <v>45.287064000000001</v>
      </c>
      <c r="J169" s="299">
        <f t="shared" si="7"/>
        <v>24.246959999999998</v>
      </c>
    </row>
    <row r="170" spans="1:10" s="300" customFormat="1" ht="15.75" customHeight="1" thickBot="1" x14ac:dyDescent="0.25">
      <c r="A170" s="215" t="s">
        <v>226</v>
      </c>
      <c r="B170" s="215">
        <v>0</v>
      </c>
      <c r="C170" s="342">
        <v>772.41</v>
      </c>
      <c r="D170" s="342" t="s">
        <v>133</v>
      </c>
      <c r="E170" s="342">
        <v>20.43</v>
      </c>
      <c r="F170" s="342">
        <v>787.4</v>
      </c>
      <c r="G170" s="298">
        <f t="shared" si="4"/>
        <v>76.220320000000001</v>
      </c>
      <c r="H170" s="298">
        <f t="shared" si="5"/>
        <v>71.732140000000001</v>
      </c>
      <c r="I170" s="299">
        <f t="shared" si="6"/>
        <v>45.59046</v>
      </c>
      <c r="J170" s="299">
        <f t="shared" si="7"/>
        <v>24.409399999999998</v>
      </c>
    </row>
    <row r="171" spans="1:10" s="213" customFormat="1" ht="15.75" customHeight="1" thickBot="1" x14ac:dyDescent="0.25">
      <c r="A171" s="215" t="s">
        <v>226</v>
      </c>
      <c r="B171" s="215">
        <v>1</v>
      </c>
      <c r="C171" s="342">
        <v>762.34</v>
      </c>
      <c r="D171" s="342" t="s">
        <v>133</v>
      </c>
      <c r="E171" s="342">
        <v>60.3</v>
      </c>
      <c r="F171" s="342">
        <v>777.33</v>
      </c>
      <c r="G171" s="298">
        <f t="shared" si="4"/>
        <v>75.245543999999995</v>
      </c>
      <c r="H171" s="298">
        <f t="shared" si="5"/>
        <v>70.814762999999999</v>
      </c>
      <c r="I171" s="299">
        <f t="shared" si="6"/>
        <v>45.007407000000001</v>
      </c>
      <c r="J171" s="299">
        <f t="shared" si="7"/>
        <v>24.09723</v>
      </c>
    </row>
    <row r="172" spans="1:10" s="213" customFormat="1" ht="15.75" customHeight="1" thickBot="1" x14ac:dyDescent="0.25">
      <c r="A172" s="215" t="s">
        <v>226</v>
      </c>
      <c r="B172" s="215">
        <v>2</v>
      </c>
      <c r="C172" s="342">
        <v>765.52</v>
      </c>
      <c r="D172" s="342" t="s">
        <v>133</v>
      </c>
      <c r="E172" s="342">
        <v>29.03</v>
      </c>
      <c r="F172" s="342">
        <v>780.51</v>
      </c>
      <c r="G172" s="298">
        <f t="shared" si="4"/>
        <v>75.553367999999992</v>
      </c>
      <c r="H172" s="298">
        <f t="shared" si="5"/>
        <v>71.104461000000001</v>
      </c>
      <c r="I172" s="299">
        <f t="shared" si="6"/>
        <v>45.191529000000003</v>
      </c>
      <c r="J172" s="299">
        <f t="shared" si="7"/>
        <v>24.195809999999998</v>
      </c>
    </row>
    <row r="173" spans="1:10" s="213" customFormat="1" ht="15.75" customHeight="1" thickBot="1" x14ac:dyDescent="0.25">
      <c r="A173" s="215" t="s">
        <v>226</v>
      </c>
      <c r="B173" s="215">
        <v>3</v>
      </c>
      <c r="C173" s="342">
        <v>773.32</v>
      </c>
      <c r="D173" s="342" t="s">
        <v>133</v>
      </c>
      <c r="E173" s="342">
        <v>60.45</v>
      </c>
      <c r="F173" s="342">
        <v>788.31</v>
      </c>
      <c r="G173" s="298">
        <f t="shared" si="4"/>
        <v>76.308407999999986</v>
      </c>
      <c r="H173" s="298">
        <f t="shared" si="5"/>
        <v>71.815040999999994</v>
      </c>
      <c r="I173" s="299">
        <f t="shared" si="6"/>
        <v>45.643148999999994</v>
      </c>
      <c r="J173" s="299">
        <f t="shared" si="7"/>
        <v>24.437609999999999</v>
      </c>
    </row>
    <row r="174" spans="1:10" s="213" customFormat="1" ht="15.75" customHeight="1" thickBot="1" x14ac:dyDescent="0.25">
      <c r="A174" s="215" t="s">
        <v>226</v>
      </c>
      <c r="B174" s="215">
        <v>4</v>
      </c>
      <c r="C174" s="342">
        <v>766.7</v>
      </c>
      <c r="D174" s="342">
        <v>0.01</v>
      </c>
      <c r="E174" s="342">
        <v>29.02</v>
      </c>
      <c r="F174" s="342">
        <v>781.69</v>
      </c>
      <c r="G174" s="298">
        <f t="shared" si="4"/>
        <v>75.667591999999999</v>
      </c>
      <c r="H174" s="298">
        <f t="shared" si="5"/>
        <v>71.211959000000007</v>
      </c>
      <c r="I174" s="299">
        <f t="shared" si="6"/>
        <v>45.259851000000005</v>
      </c>
      <c r="J174" s="299">
        <f t="shared" si="7"/>
        <v>24.232390000000002</v>
      </c>
    </row>
    <row r="175" spans="1:10" s="213" customFormat="1" ht="15.75" customHeight="1" thickBot="1" x14ac:dyDescent="0.25">
      <c r="A175" s="215" t="s">
        <v>226</v>
      </c>
      <c r="B175" s="215">
        <v>5</v>
      </c>
      <c r="C175" s="342">
        <v>773.12</v>
      </c>
      <c r="D175" s="342">
        <v>0.71</v>
      </c>
      <c r="E175" s="342">
        <v>0.09</v>
      </c>
      <c r="F175" s="342">
        <v>788.11</v>
      </c>
      <c r="G175" s="298">
        <f t="shared" si="4"/>
        <v>76.289047999999994</v>
      </c>
      <c r="H175" s="298">
        <f t="shared" si="5"/>
        <v>71.796821000000008</v>
      </c>
      <c r="I175" s="299">
        <f t="shared" si="6"/>
        <v>45.631568999999999</v>
      </c>
      <c r="J175" s="299">
        <f t="shared" si="7"/>
        <v>24.43141</v>
      </c>
    </row>
    <row r="176" spans="1:10" s="213" customFormat="1" ht="15.75" customHeight="1" thickBot="1" x14ac:dyDescent="0.25">
      <c r="A176" s="215" t="s">
        <v>226</v>
      </c>
      <c r="B176" s="215">
        <v>6</v>
      </c>
      <c r="C176" s="342">
        <v>778.5</v>
      </c>
      <c r="D176" s="342" t="s">
        <v>133</v>
      </c>
      <c r="E176" s="342">
        <v>42.85</v>
      </c>
      <c r="F176" s="342">
        <v>793.49</v>
      </c>
      <c r="G176" s="298">
        <f t="shared" si="4"/>
        <v>76.809832</v>
      </c>
      <c r="H176" s="298">
        <f t="shared" si="5"/>
        <v>72.286939000000004</v>
      </c>
      <c r="I176" s="299">
        <f t="shared" si="6"/>
        <v>45.943071000000003</v>
      </c>
      <c r="J176" s="299">
        <f t="shared" si="7"/>
        <v>24.598189999999999</v>
      </c>
    </row>
    <row r="177" spans="1:10" s="213" customFormat="1" ht="15.75" customHeight="1" thickBot="1" x14ac:dyDescent="0.25">
      <c r="A177" s="215" t="s">
        <v>226</v>
      </c>
      <c r="B177" s="215">
        <v>7</v>
      </c>
      <c r="C177" s="342">
        <v>763.2</v>
      </c>
      <c r="D177" s="342" t="s">
        <v>133</v>
      </c>
      <c r="E177" s="342">
        <v>8.43</v>
      </c>
      <c r="F177" s="342">
        <v>778.19</v>
      </c>
      <c r="G177" s="298">
        <f t="shared" si="4"/>
        <v>75.328792000000007</v>
      </c>
      <c r="H177" s="298">
        <f t="shared" si="5"/>
        <v>70.89310900000001</v>
      </c>
      <c r="I177" s="299">
        <f t="shared" si="6"/>
        <v>45.057201000000006</v>
      </c>
      <c r="J177" s="299">
        <f t="shared" si="7"/>
        <v>24.123890000000003</v>
      </c>
    </row>
    <row r="178" spans="1:10" s="213" customFormat="1" ht="15.75" customHeight="1" thickBot="1" x14ac:dyDescent="0.25">
      <c r="A178" s="215" t="s">
        <v>226</v>
      </c>
      <c r="B178" s="215">
        <v>8</v>
      </c>
      <c r="C178" s="342">
        <v>769.43</v>
      </c>
      <c r="D178" s="342" t="s">
        <v>133</v>
      </c>
      <c r="E178" s="342">
        <v>13.5</v>
      </c>
      <c r="F178" s="342">
        <v>784.42</v>
      </c>
      <c r="G178" s="298">
        <f t="shared" si="4"/>
        <v>75.931855999999996</v>
      </c>
      <c r="H178" s="298">
        <f t="shared" si="5"/>
        <v>71.460661999999999</v>
      </c>
      <c r="I178" s="299">
        <f t="shared" si="6"/>
        <v>45.417918</v>
      </c>
      <c r="J178" s="299">
        <f t="shared" si="7"/>
        <v>24.317019999999999</v>
      </c>
    </row>
    <row r="179" spans="1:10" s="213" customFormat="1" ht="15.75" customHeight="1" thickBot="1" x14ac:dyDescent="0.25">
      <c r="A179" s="215" t="s">
        <v>226</v>
      </c>
      <c r="B179" s="215">
        <v>9</v>
      </c>
      <c r="C179" s="342">
        <v>769.26</v>
      </c>
      <c r="D179" s="342" t="s">
        <v>133</v>
      </c>
      <c r="E179" s="342">
        <v>10.55</v>
      </c>
      <c r="F179" s="342">
        <v>784.25</v>
      </c>
      <c r="G179" s="298">
        <f t="shared" ref="G179:G242" si="8">F179*9.68%</f>
        <v>75.915399999999991</v>
      </c>
      <c r="H179" s="298">
        <f t="shared" ref="H179:H242" si="9">F179*9.11%</f>
        <v>71.445175000000006</v>
      </c>
      <c r="I179" s="299">
        <f t="shared" ref="I179:I242" si="10">F179*5.79%</f>
        <v>45.408074999999997</v>
      </c>
      <c r="J179" s="299">
        <f t="shared" ref="J179:J242" si="11">F179*3.1%</f>
        <v>24.31175</v>
      </c>
    </row>
    <row r="180" spans="1:10" s="213" customFormat="1" ht="15.75" customHeight="1" thickBot="1" x14ac:dyDescent="0.25">
      <c r="A180" s="215" t="s">
        <v>226</v>
      </c>
      <c r="B180" s="215">
        <v>10</v>
      </c>
      <c r="C180" s="342">
        <v>770.65</v>
      </c>
      <c r="D180" s="342">
        <v>6.01</v>
      </c>
      <c r="E180" s="342" t="s">
        <v>133</v>
      </c>
      <c r="F180" s="342">
        <v>785.64</v>
      </c>
      <c r="G180" s="298">
        <f t="shared" si="8"/>
        <v>76.04995199999999</v>
      </c>
      <c r="H180" s="298">
        <f t="shared" si="9"/>
        <v>71.571804</v>
      </c>
      <c r="I180" s="299">
        <f t="shared" si="10"/>
        <v>45.488556000000003</v>
      </c>
      <c r="J180" s="299">
        <f t="shared" si="11"/>
        <v>24.354839999999999</v>
      </c>
    </row>
    <row r="181" spans="1:10" s="213" customFormat="1" ht="15.75" customHeight="1" thickBot="1" x14ac:dyDescent="0.25">
      <c r="A181" s="215" t="s">
        <v>226</v>
      </c>
      <c r="B181" s="215">
        <v>11</v>
      </c>
      <c r="C181" s="342">
        <v>770.93</v>
      </c>
      <c r="D181" s="342">
        <v>8.98</v>
      </c>
      <c r="E181" s="342">
        <v>0.01</v>
      </c>
      <c r="F181" s="342">
        <v>785.92</v>
      </c>
      <c r="G181" s="298">
        <f t="shared" si="8"/>
        <v>76.077055999999999</v>
      </c>
      <c r="H181" s="298">
        <f t="shared" si="9"/>
        <v>71.597312000000002</v>
      </c>
      <c r="I181" s="299">
        <f t="shared" si="10"/>
        <v>45.504767999999999</v>
      </c>
      <c r="J181" s="299">
        <f t="shared" si="11"/>
        <v>24.363519999999998</v>
      </c>
    </row>
    <row r="182" spans="1:10" s="213" customFormat="1" ht="15.75" customHeight="1" thickBot="1" x14ac:dyDescent="0.25">
      <c r="A182" s="215" t="s">
        <v>226</v>
      </c>
      <c r="B182" s="215">
        <v>12</v>
      </c>
      <c r="C182" s="342">
        <v>779.15</v>
      </c>
      <c r="D182" s="342" t="s">
        <v>133</v>
      </c>
      <c r="E182" s="342">
        <v>6.29</v>
      </c>
      <c r="F182" s="342">
        <v>794.14</v>
      </c>
      <c r="G182" s="298">
        <f t="shared" si="8"/>
        <v>76.872751999999991</v>
      </c>
      <c r="H182" s="298">
        <f t="shared" si="9"/>
        <v>72.346153999999999</v>
      </c>
      <c r="I182" s="299">
        <f t="shared" si="10"/>
        <v>45.980705999999998</v>
      </c>
      <c r="J182" s="299">
        <f t="shared" si="11"/>
        <v>24.61834</v>
      </c>
    </row>
    <row r="183" spans="1:10" s="213" customFormat="1" ht="15.75" customHeight="1" thickBot="1" x14ac:dyDescent="0.25">
      <c r="A183" s="215" t="s">
        <v>226</v>
      </c>
      <c r="B183" s="215">
        <v>13</v>
      </c>
      <c r="C183" s="342">
        <v>756.37</v>
      </c>
      <c r="D183" s="342" t="s">
        <v>133</v>
      </c>
      <c r="E183" s="342">
        <v>8.5399999999999991</v>
      </c>
      <c r="F183" s="342">
        <v>771.36</v>
      </c>
      <c r="G183" s="298">
        <f t="shared" si="8"/>
        <v>74.667648</v>
      </c>
      <c r="H183" s="298">
        <f t="shared" si="9"/>
        <v>70.270896000000008</v>
      </c>
      <c r="I183" s="299">
        <f t="shared" si="10"/>
        <v>44.661743999999999</v>
      </c>
      <c r="J183" s="299">
        <f t="shared" si="11"/>
        <v>23.91216</v>
      </c>
    </row>
    <row r="184" spans="1:10" s="213" customFormat="1" ht="15.75" customHeight="1" thickBot="1" x14ac:dyDescent="0.25">
      <c r="A184" s="215" t="s">
        <v>226</v>
      </c>
      <c r="B184" s="215">
        <v>14</v>
      </c>
      <c r="C184" s="342">
        <v>760.82</v>
      </c>
      <c r="D184" s="342">
        <v>7.0000000000000007E-2</v>
      </c>
      <c r="E184" s="342">
        <v>0.12</v>
      </c>
      <c r="F184" s="342">
        <v>775.81</v>
      </c>
      <c r="G184" s="298">
        <f t="shared" si="8"/>
        <v>75.098407999999992</v>
      </c>
      <c r="H184" s="298">
        <f t="shared" si="9"/>
        <v>70.676290999999992</v>
      </c>
      <c r="I184" s="299">
        <f t="shared" si="10"/>
        <v>44.919398999999999</v>
      </c>
      <c r="J184" s="299">
        <f t="shared" si="11"/>
        <v>24.050109999999997</v>
      </c>
    </row>
    <row r="185" spans="1:10" s="213" customFormat="1" ht="15.75" customHeight="1" thickBot="1" x14ac:dyDescent="0.25">
      <c r="A185" s="215" t="s">
        <v>226</v>
      </c>
      <c r="B185" s="215">
        <v>15</v>
      </c>
      <c r="C185" s="342">
        <v>783.38</v>
      </c>
      <c r="D185" s="342" t="s">
        <v>133</v>
      </c>
      <c r="E185" s="342">
        <v>5.71</v>
      </c>
      <c r="F185" s="342">
        <v>798.37</v>
      </c>
      <c r="G185" s="298">
        <f t="shared" si="8"/>
        <v>77.282215999999991</v>
      </c>
      <c r="H185" s="298">
        <f t="shared" si="9"/>
        <v>72.731507000000008</v>
      </c>
      <c r="I185" s="299">
        <f t="shared" si="10"/>
        <v>46.225622999999999</v>
      </c>
      <c r="J185" s="299">
        <f t="shared" si="11"/>
        <v>24.749469999999999</v>
      </c>
    </row>
    <row r="186" spans="1:10" s="213" customFormat="1" ht="15.75" customHeight="1" thickBot="1" x14ac:dyDescent="0.25">
      <c r="A186" s="215" t="s">
        <v>226</v>
      </c>
      <c r="B186" s="215">
        <v>16</v>
      </c>
      <c r="C186" s="342">
        <v>791.3</v>
      </c>
      <c r="D186" s="342">
        <v>5.43</v>
      </c>
      <c r="E186" s="342">
        <v>0.01</v>
      </c>
      <c r="F186" s="342">
        <v>806.29</v>
      </c>
      <c r="G186" s="298">
        <f t="shared" si="8"/>
        <v>78.048871999999989</v>
      </c>
      <c r="H186" s="298">
        <f t="shared" si="9"/>
        <v>73.453018999999998</v>
      </c>
      <c r="I186" s="299">
        <f t="shared" si="10"/>
        <v>46.684190999999998</v>
      </c>
      <c r="J186" s="299">
        <f t="shared" si="11"/>
        <v>24.994989999999998</v>
      </c>
    </row>
    <row r="187" spans="1:10" s="213" customFormat="1" ht="15.75" customHeight="1" thickBot="1" x14ac:dyDescent="0.25">
      <c r="A187" s="215" t="s">
        <v>226</v>
      </c>
      <c r="B187" s="215">
        <v>17</v>
      </c>
      <c r="C187" s="342">
        <v>800.56</v>
      </c>
      <c r="D187" s="342">
        <v>4.04</v>
      </c>
      <c r="E187" s="342" t="s">
        <v>133</v>
      </c>
      <c r="F187" s="342">
        <v>815.55</v>
      </c>
      <c r="G187" s="298">
        <f t="shared" si="8"/>
        <v>78.945239999999998</v>
      </c>
      <c r="H187" s="298">
        <f t="shared" si="9"/>
        <v>74.296605</v>
      </c>
      <c r="I187" s="299">
        <f t="shared" si="10"/>
        <v>47.220344999999995</v>
      </c>
      <c r="J187" s="299">
        <f t="shared" si="11"/>
        <v>25.282049999999998</v>
      </c>
    </row>
    <row r="188" spans="1:10" s="213" customFormat="1" ht="15.75" customHeight="1" thickBot="1" x14ac:dyDescent="0.25">
      <c r="A188" s="215" t="s">
        <v>226</v>
      </c>
      <c r="B188" s="215">
        <v>18</v>
      </c>
      <c r="C188" s="342">
        <v>788.61</v>
      </c>
      <c r="D188" s="342" t="s">
        <v>133</v>
      </c>
      <c r="E188" s="342">
        <v>17.77</v>
      </c>
      <c r="F188" s="342">
        <v>803.6</v>
      </c>
      <c r="G188" s="298">
        <f t="shared" si="8"/>
        <v>77.788480000000007</v>
      </c>
      <c r="H188" s="298">
        <f t="shared" si="9"/>
        <v>73.20796</v>
      </c>
      <c r="I188" s="299">
        <f t="shared" si="10"/>
        <v>46.528440000000003</v>
      </c>
      <c r="J188" s="299">
        <f t="shared" si="11"/>
        <v>24.9116</v>
      </c>
    </row>
    <row r="189" spans="1:10" s="213" customFormat="1" ht="15.75" customHeight="1" thickBot="1" x14ac:dyDescent="0.25">
      <c r="A189" s="215" t="s">
        <v>226</v>
      </c>
      <c r="B189" s="215">
        <v>19</v>
      </c>
      <c r="C189" s="342">
        <v>777.49</v>
      </c>
      <c r="D189" s="342" t="s">
        <v>133</v>
      </c>
      <c r="E189" s="342">
        <v>12.75</v>
      </c>
      <c r="F189" s="342">
        <v>792.48</v>
      </c>
      <c r="G189" s="298">
        <f t="shared" si="8"/>
        <v>76.712063999999998</v>
      </c>
      <c r="H189" s="298">
        <f t="shared" si="9"/>
        <v>72.194928000000004</v>
      </c>
      <c r="I189" s="299">
        <f t="shared" si="10"/>
        <v>45.884591999999998</v>
      </c>
      <c r="J189" s="299">
        <f t="shared" si="11"/>
        <v>24.566880000000001</v>
      </c>
    </row>
    <row r="190" spans="1:10" s="213" customFormat="1" ht="15.75" customHeight="1" thickBot="1" x14ac:dyDescent="0.25">
      <c r="A190" s="215" t="s">
        <v>226</v>
      </c>
      <c r="B190" s="215">
        <v>20</v>
      </c>
      <c r="C190" s="342">
        <v>786.75</v>
      </c>
      <c r="D190" s="342">
        <v>3.99</v>
      </c>
      <c r="E190" s="342" t="s">
        <v>133</v>
      </c>
      <c r="F190" s="342">
        <v>801.74</v>
      </c>
      <c r="G190" s="298">
        <f t="shared" si="8"/>
        <v>77.608431999999993</v>
      </c>
      <c r="H190" s="298">
        <f t="shared" si="9"/>
        <v>73.038514000000006</v>
      </c>
      <c r="I190" s="299">
        <f t="shared" si="10"/>
        <v>46.420746000000001</v>
      </c>
      <c r="J190" s="299">
        <f t="shared" si="11"/>
        <v>24.853940000000001</v>
      </c>
    </row>
    <row r="191" spans="1:10" s="213" customFormat="1" ht="15.75" customHeight="1" thickBot="1" x14ac:dyDescent="0.25">
      <c r="A191" s="215" t="s">
        <v>226</v>
      </c>
      <c r="B191" s="215">
        <v>21</v>
      </c>
      <c r="C191" s="342">
        <v>762.61</v>
      </c>
      <c r="D191" s="342">
        <v>12.88</v>
      </c>
      <c r="E191" s="342">
        <v>0.01</v>
      </c>
      <c r="F191" s="342">
        <v>777.6</v>
      </c>
      <c r="G191" s="298">
        <f t="shared" si="8"/>
        <v>75.271680000000003</v>
      </c>
      <c r="H191" s="298">
        <f t="shared" si="9"/>
        <v>70.839359999999999</v>
      </c>
      <c r="I191" s="299">
        <f t="shared" si="10"/>
        <v>45.023040000000002</v>
      </c>
      <c r="J191" s="299">
        <f t="shared" si="11"/>
        <v>24.105599999999999</v>
      </c>
    </row>
    <row r="192" spans="1:10" s="213" customFormat="1" ht="15.75" customHeight="1" thickBot="1" x14ac:dyDescent="0.25">
      <c r="A192" s="215" t="s">
        <v>226</v>
      </c>
      <c r="B192" s="215">
        <v>22</v>
      </c>
      <c r="C192" s="342">
        <v>767.54</v>
      </c>
      <c r="D192" s="342" t="s">
        <v>133</v>
      </c>
      <c r="E192" s="342">
        <v>5.94</v>
      </c>
      <c r="F192" s="342">
        <v>782.53</v>
      </c>
      <c r="G192" s="298">
        <f t="shared" si="8"/>
        <v>75.748903999999996</v>
      </c>
      <c r="H192" s="298">
        <f t="shared" si="9"/>
        <v>71.288482999999999</v>
      </c>
      <c r="I192" s="299">
        <f t="shared" si="10"/>
        <v>45.308487</v>
      </c>
      <c r="J192" s="299">
        <f t="shared" si="11"/>
        <v>24.258430000000001</v>
      </c>
    </row>
    <row r="193" spans="1:10" s="301" customFormat="1" ht="15.75" customHeight="1" thickBot="1" x14ac:dyDescent="0.25">
      <c r="A193" s="215" t="s">
        <v>226</v>
      </c>
      <c r="B193" s="215">
        <v>23</v>
      </c>
      <c r="C193" s="342">
        <v>789.7</v>
      </c>
      <c r="D193" s="342" t="s">
        <v>133</v>
      </c>
      <c r="E193" s="342">
        <v>19.07</v>
      </c>
      <c r="F193" s="342">
        <v>804.69</v>
      </c>
      <c r="G193" s="298">
        <f t="shared" si="8"/>
        <v>77.893991999999997</v>
      </c>
      <c r="H193" s="298">
        <f t="shared" si="9"/>
        <v>73.307259000000002</v>
      </c>
      <c r="I193" s="299">
        <f t="shared" si="10"/>
        <v>46.591551000000003</v>
      </c>
      <c r="J193" s="299">
        <f t="shared" si="11"/>
        <v>24.945390000000003</v>
      </c>
    </row>
    <row r="194" spans="1:10" s="300" customFormat="1" ht="15.75" customHeight="1" thickBot="1" x14ac:dyDescent="0.25">
      <c r="A194" s="215" t="s">
        <v>227</v>
      </c>
      <c r="B194" s="215">
        <v>0</v>
      </c>
      <c r="C194" s="342">
        <v>785.82</v>
      </c>
      <c r="D194" s="342" t="s">
        <v>133</v>
      </c>
      <c r="E194" s="342">
        <v>7.14</v>
      </c>
      <c r="F194" s="342">
        <v>800.81</v>
      </c>
      <c r="G194" s="298">
        <f t="shared" si="8"/>
        <v>77.518407999999994</v>
      </c>
      <c r="H194" s="298">
        <f t="shared" si="9"/>
        <v>72.953790999999995</v>
      </c>
      <c r="I194" s="299">
        <f t="shared" si="10"/>
        <v>46.366898999999997</v>
      </c>
      <c r="J194" s="299">
        <f t="shared" si="11"/>
        <v>24.825109999999999</v>
      </c>
    </row>
    <row r="195" spans="1:10" s="213" customFormat="1" ht="15.75" customHeight="1" thickBot="1" x14ac:dyDescent="0.25">
      <c r="A195" s="215" t="s">
        <v>227</v>
      </c>
      <c r="B195" s="215">
        <v>1</v>
      </c>
      <c r="C195" s="342">
        <v>742.83</v>
      </c>
      <c r="D195" s="342" t="s">
        <v>133</v>
      </c>
      <c r="E195" s="342">
        <v>23.51</v>
      </c>
      <c r="F195" s="342">
        <v>757.82</v>
      </c>
      <c r="G195" s="298">
        <f t="shared" si="8"/>
        <v>73.356976000000003</v>
      </c>
      <c r="H195" s="298">
        <f t="shared" si="9"/>
        <v>69.037402</v>
      </c>
      <c r="I195" s="299">
        <f t="shared" si="10"/>
        <v>43.877778000000006</v>
      </c>
      <c r="J195" s="299">
        <f t="shared" si="11"/>
        <v>23.492420000000003</v>
      </c>
    </row>
    <row r="196" spans="1:10" s="213" customFormat="1" ht="15.75" customHeight="1" thickBot="1" x14ac:dyDescent="0.25">
      <c r="A196" s="215" t="s">
        <v>227</v>
      </c>
      <c r="B196" s="215">
        <v>2</v>
      </c>
      <c r="C196" s="342">
        <v>663.14</v>
      </c>
      <c r="D196" s="342">
        <v>34.090000000000003</v>
      </c>
      <c r="E196" s="342" t="s">
        <v>133</v>
      </c>
      <c r="F196" s="342">
        <v>678.13</v>
      </c>
      <c r="G196" s="298">
        <f t="shared" si="8"/>
        <v>65.642983999999998</v>
      </c>
      <c r="H196" s="298">
        <f t="shared" si="9"/>
        <v>61.777642999999998</v>
      </c>
      <c r="I196" s="299">
        <f t="shared" si="10"/>
        <v>39.263727000000003</v>
      </c>
      <c r="J196" s="299">
        <f t="shared" si="11"/>
        <v>21.022030000000001</v>
      </c>
    </row>
    <row r="197" spans="1:10" s="213" customFormat="1" ht="15.75" customHeight="1" thickBot="1" x14ac:dyDescent="0.25">
      <c r="A197" s="215" t="s">
        <v>227</v>
      </c>
      <c r="B197" s="215">
        <v>3</v>
      </c>
      <c r="C197" s="342">
        <v>689.29</v>
      </c>
      <c r="D197" s="342">
        <v>22.2</v>
      </c>
      <c r="E197" s="342" t="s">
        <v>133</v>
      </c>
      <c r="F197" s="342">
        <v>704.28</v>
      </c>
      <c r="G197" s="298">
        <f t="shared" si="8"/>
        <v>68.174303999999992</v>
      </c>
      <c r="H197" s="298">
        <f t="shared" si="9"/>
        <v>64.159908000000001</v>
      </c>
      <c r="I197" s="299">
        <f t="shared" si="10"/>
        <v>40.777811999999997</v>
      </c>
      <c r="J197" s="299">
        <f t="shared" si="11"/>
        <v>21.83268</v>
      </c>
    </row>
    <row r="198" spans="1:10" s="213" customFormat="1" ht="15.75" customHeight="1" thickBot="1" x14ac:dyDescent="0.25">
      <c r="A198" s="215" t="s">
        <v>227</v>
      </c>
      <c r="B198" s="215">
        <v>4</v>
      </c>
      <c r="C198" s="342">
        <v>779.24</v>
      </c>
      <c r="D198" s="342" t="s">
        <v>133</v>
      </c>
      <c r="E198" s="342">
        <v>15.26</v>
      </c>
      <c r="F198" s="342">
        <v>794.23</v>
      </c>
      <c r="G198" s="298">
        <f t="shared" si="8"/>
        <v>76.881463999999994</v>
      </c>
      <c r="H198" s="298">
        <f t="shared" si="9"/>
        <v>72.354353000000003</v>
      </c>
      <c r="I198" s="299">
        <f t="shared" si="10"/>
        <v>45.985917000000001</v>
      </c>
      <c r="J198" s="299">
        <f t="shared" si="11"/>
        <v>24.621130000000001</v>
      </c>
    </row>
    <row r="199" spans="1:10" s="213" customFormat="1" ht="15.75" customHeight="1" thickBot="1" x14ac:dyDescent="0.25">
      <c r="A199" s="215" t="s">
        <v>227</v>
      </c>
      <c r="B199" s="215">
        <v>5</v>
      </c>
      <c r="C199" s="342">
        <v>778.67</v>
      </c>
      <c r="D199" s="342">
        <v>12</v>
      </c>
      <c r="E199" s="342" t="s">
        <v>133</v>
      </c>
      <c r="F199" s="342">
        <v>793.66</v>
      </c>
      <c r="G199" s="298">
        <f t="shared" si="8"/>
        <v>76.826287999999991</v>
      </c>
      <c r="H199" s="298">
        <f t="shared" si="9"/>
        <v>72.302425999999997</v>
      </c>
      <c r="I199" s="299">
        <f t="shared" si="10"/>
        <v>45.952914</v>
      </c>
      <c r="J199" s="299">
        <f t="shared" si="11"/>
        <v>24.603459999999998</v>
      </c>
    </row>
    <row r="200" spans="1:10" s="213" customFormat="1" ht="15.75" customHeight="1" thickBot="1" x14ac:dyDescent="0.25">
      <c r="A200" s="215" t="s">
        <v>227</v>
      </c>
      <c r="B200" s="215">
        <v>6</v>
      </c>
      <c r="C200" s="342">
        <v>777.11</v>
      </c>
      <c r="D200" s="342">
        <v>22.9</v>
      </c>
      <c r="E200" s="342" t="s">
        <v>133</v>
      </c>
      <c r="F200" s="342">
        <v>792.1</v>
      </c>
      <c r="G200" s="298">
        <f t="shared" si="8"/>
        <v>76.675280000000001</v>
      </c>
      <c r="H200" s="298">
        <f t="shared" si="9"/>
        <v>72.160309999999996</v>
      </c>
      <c r="I200" s="299">
        <f t="shared" si="10"/>
        <v>45.862590000000004</v>
      </c>
      <c r="J200" s="299">
        <f t="shared" si="11"/>
        <v>24.555099999999999</v>
      </c>
    </row>
    <row r="201" spans="1:10" s="213" customFormat="1" ht="15.75" customHeight="1" thickBot="1" x14ac:dyDescent="0.25">
      <c r="A201" s="215" t="s">
        <v>227</v>
      </c>
      <c r="B201" s="215">
        <v>7</v>
      </c>
      <c r="C201" s="342">
        <v>762.66</v>
      </c>
      <c r="D201" s="342">
        <v>40.549999999999997</v>
      </c>
      <c r="E201" s="342" t="s">
        <v>133</v>
      </c>
      <c r="F201" s="342">
        <v>777.65</v>
      </c>
      <c r="G201" s="298">
        <f t="shared" si="8"/>
        <v>75.276519999999991</v>
      </c>
      <c r="H201" s="298">
        <f t="shared" si="9"/>
        <v>70.843914999999996</v>
      </c>
      <c r="I201" s="299">
        <f t="shared" si="10"/>
        <v>45.025934999999997</v>
      </c>
      <c r="J201" s="299">
        <f t="shared" si="11"/>
        <v>24.107150000000001</v>
      </c>
    </row>
    <row r="202" spans="1:10" s="213" customFormat="1" ht="15.75" customHeight="1" thickBot="1" x14ac:dyDescent="0.25">
      <c r="A202" s="215" t="s">
        <v>227</v>
      </c>
      <c r="B202" s="215">
        <v>8</v>
      </c>
      <c r="C202" s="342">
        <v>768.58</v>
      </c>
      <c r="D202" s="342">
        <v>1.89</v>
      </c>
      <c r="E202" s="342">
        <v>0.01</v>
      </c>
      <c r="F202" s="342">
        <v>783.57</v>
      </c>
      <c r="G202" s="298">
        <f t="shared" si="8"/>
        <v>75.849575999999999</v>
      </c>
      <c r="H202" s="298">
        <f t="shared" si="9"/>
        <v>71.383227000000005</v>
      </c>
      <c r="I202" s="299">
        <f t="shared" si="10"/>
        <v>45.368703000000004</v>
      </c>
      <c r="J202" s="299">
        <f t="shared" si="11"/>
        <v>24.290670000000002</v>
      </c>
    </row>
    <row r="203" spans="1:10" s="213" customFormat="1" ht="15.75" customHeight="1" thickBot="1" x14ac:dyDescent="0.25">
      <c r="A203" s="215" t="s">
        <v>227</v>
      </c>
      <c r="B203" s="215">
        <v>9</v>
      </c>
      <c r="C203" s="342">
        <v>760.33</v>
      </c>
      <c r="D203" s="342">
        <v>14.11</v>
      </c>
      <c r="E203" s="342" t="s">
        <v>133</v>
      </c>
      <c r="F203" s="342">
        <v>775.32</v>
      </c>
      <c r="G203" s="298">
        <f t="shared" si="8"/>
        <v>75.050976000000006</v>
      </c>
      <c r="H203" s="298">
        <f t="shared" si="9"/>
        <v>70.631652000000003</v>
      </c>
      <c r="I203" s="299">
        <f t="shared" si="10"/>
        <v>44.891028000000006</v>
      </c>
      <c r="J203" s="299">
        <f t="shared" si="11"/>
        <v>24.03492</v>
      </c>
    </row>
    <row r="204" spans="1:10" s="213" customFormat="1" ht="15.75" customHeight="1" thickBot="1" x14ac:dyDescent="0.25">
      <c r="A204" s="215" t="s">
        <v>227</v>
      </c>
      <c r="B204" s="215">
        <v>10</v>
      </c>
      <c r="C204" s="342">
        <v>767.18</v>
      </c>
      <c r="D204" s="342">
        <v>1.21</v>
      </c>
      <c r="E204" s="342" t="s">
        <v>133</v>
      </c>
      <c r="F204" s="342">
        <v>782.17</v>
      </c>
      <c r="G204" s="298">
        <f t="shared" si="8"/>
        <v>75.714055999999999</v>
      </c>
      <c r="H204" s="298">
        <f t="shared" si="9"/>
        <v>71.255686999999995</v>
      </c>
      <c r="I204" s="299">
        <f t="shared" si="10"/>
        <v>45.287642999999996</v>
      </c>
      <c r="J204" s="299">
        <f t="shared" si="11"/>
        <v>24.24727</v>
      </c>
    </row>
    <row r="205" spans="1:10" s="213" customFormat="1" ht="15.75" customHeight="1" thickBot="1" x14ac:dyDescent="0.25">
      <c r="A205" s="215" t="s">
        <v>227</v>
      </c>
      <c r="B205" s="215">
        <v>11</v>
      </c>
      <c r="C205" s="342">
        <v>767.46</v>
      </c>
      <c r="D205" s="342" t="s">
        <v>133</v>
      </c>
      <c r="E205" s="342">
        <v>8.06</v>
      </c>
      <c r="F205" s="342">
        <v>782.45</v>
      </c>
      <c r="G205" s="298">
        <f t="shared" si="8"/>
        <v>75.741160000000008</v>
      </c>
      <c r="H205" s="298">
        <f t="shared" si="9"/>
        <v>71.281195000000011</v>
      </c>
      <c r="I205" s="299">
        <f t="shared" si="10"/>
        <v>45.303855000000006</v>
      </c>
      <c r="J205" s="299">
        <f t="shared" si="11"/>
        <v>24.255950000000002</v>
      </c>
    </row>
    <row r="206" spans="1:10" s="213" customFormat="1" ht="15.75" customHeight="1" thickBot="1" x14ac:dyDescent="0.25">
      <c r="A206" s="215" t="s">
        <v>227</v>
      </c>
      <c r="B206" s="215">
        <v>12</v>
      </c>
      <c r="C206" s="342">
        <v>772.08</v>
      </c>
      <c r="D206" s="342" t="s">
        <v>133</v>
      </c>
      <c r="E206" s="342">
        <v>9.2799999999999994</v>
      </c>
      <c r="F206" s="342">
        <v>787.07</v>
      </c>
      <c r="G206" s="298">
        <f t="shared" si="8"/>
        <v>76.188376000000005</v>
      </c>
      <c r="H206" s="298">
        <f t="shared" si="9"/>
        <v>71.702077000000003</v>
      </c>
      <c r="I206" s="299">
        <f t="shared" si="10"/>
        <v>45.571353000000002</v>
      </c>
      <c r="J206" s="299">
        <f t="shared" si="11"/>
        <v>24.399170000000002</v>
      </c>
    </row>
    <row r="207" spans="1:10" s="213" customFormat="1" ht="15.75" customHeight="1" thickBot="1" x14ac:dyDescent="0.25">
      <c r="A207" s="215" t="s">
        <v>227</v>
      </c>
      <c r="B207" s="215">
        <v>13</v>
      </c>
      <c r="C207" s="342">
        <v>752.46</v>
      </c>
      <c r="D207" s="342">
        <v>22.66</v>
      </c>
      <c r="E207" s="342" t="s">
        <v>133</v>
      </c>
      <c r="F207" s="342">
        <v>767.45</v>
      </c>
      <c r="G207" s="298">
        <f t="shared" si="8"/>
        <v>74.289159999999995</v>
      </c>
      <c r="H207" s="298">
        <f t="shared" si="9"/>
        <v>69.914695000000009</v>
      </c>
      <c r="I207" s="299">
        <f t="shared" si="10"/>
        <v>44.435355000000001</v>
      </c>
      <c r="J207" s="299">
        <f t="shared" si="11"/>
        <v>23.790950000000002</v>
      </c>
    </row>
    <row r="208" spans="1:10" s="213" customFormat="1" ht="15.75" customHeight="1" thickBot="1" x14ac:dyDescent="0.25">
      <c r="A208" s="215" t="s">
        <v>227</v>
      </c>
      <c r="B208" s="215">
        <v>14</v>
      </c>
      <c r="C208" s="342">
        <v>755.33</v>
      </c>
      <c r="D208" s="342">
        <v>45.55</v>
      </c>
      <c r="E208" s="342">
        <v>0.01</v>
      </c>
      <c r="F208" s="342">
        <v>770.32</v>
      </c>
      <c r="G208" s="298">
        <f t="shared" si="8"/>
        <v>74.566975999999997</v>
      </c>
      <c r="H208" s="298">
        <f t="shared" si="9"/>
        <v>70.176152000000002</v>
      </c>
      <c r="I208" s="299">
        <f t="shared" si="10"/>
        <v>44.601528000000002</v>
      </c>
      <c r="J208" s="299">
        <f t="shared" si="11"/>
        <v>23.879920000000002</v>
      </c>
    </row>
    <row r="209" spans="1:10" s="213" customFormat="1" ht="15.75" customHeight="1" thickBot="1" x14ac:dyDescent="0.25">
      <c r="A209" s="215" t="s">
        <v>227</v>
      </c>
      <c r="B209" s="215">
        <v>15</v>
      </c>
      <c r="C209" s="342">
        <v>783.85</v>
      </c>
      <c r="D209" s="342">
        <v>30.28</v>
      </c>
      <c r="E209" s="342" t="s">
        <v>133</v>
      </c>
      <c r="F209" s="342">
        <v>798.84</v>
      </c>
      <c r="G209" s="298">
        <f t="shared" si="8"/>
        <v>77.327712000000005</v>
      </c>
      <c r="H209" s="298">
        <f t="shared" si="9"/>
        <v>72.774324000000007</v>
      </c>
      <c r="I209" s="299">
        <f t="shared" si="10"/>
        <v>46.252836000000002</v>
      </c>
      <c r="J209" s="299">
        <f t="shared" si="11"/>
        <v>24.764040000000001</v>
      </c>
    </row>
    <row r="210" spans="1:10" s="213" customFormat="1" ht="15.75" customHeight="1" thickBot="1" x14ac:dyDescent="0.25">
      <c r="A210" s="215" t="s">
        <v>227</v>
      </c>
      <c r="B210" s="215">
        <v>16</v>
      </c>
      <c r="C210" s="342">
        <v>797.9</v>
      </c>
      <c r="D210" s="342">
        <v>24.5</v>
      </c>
      <c r="E210" s="342" t="s">
        <v>133</v>
      </c>
      <c r="F210" s="342">
        <v>812.89</v>
      </c>
      <c r="G210" s="298">
        <f t="shared" si="8"/>
        <v>78.687752000000003</v>
      </c>
      <c r="H210" s="298">
        <f t="shared" si="9"/>
        <v>74.054278999999994</v>
      </c>
      <c r="I210" s="299">
        <f t="shared" si="10"/>
        <v>47.066330999999998</v>
      </c>
      <c r="J210" s="299">
        <f t="shared" si="11"/>
        <v>25.199590000000001</v>
      </c>
    </row>
    <row r="211" spans="1:10" s="213" customFormat="1" ht="15.75" customHeight="1" thickBot="1" x14ac:dyDescent="0.25">
      <c r="A211" s="215" t="s">
        <v>227</v>
      </c>
      <c r="B211" s="215">
        <v>17</v>
      </c>
      <c r="C211" s="342">
        <v>797.94</v>
      </c>
      <c r="D211" s="342">
        <v>76.78</v>
      </c>
      <c r="E211" s="342" t="s">
        <v>133</v>
      </c>
      <c r="F211" s="342">
        <v>812.93</v>
      </c>
      <c r="G211" s="298">
        <f t="shared" si="8"/>
        <v>78.69162399999999</v>
      </c>
      <c r="H211" s="298">
        <f t="shared" si="9"/>
        <v>74.057923000000002</v>
      </c>
      <c r="I211" s="299">
        <f t="shared" si="10"/>
        <v>47.068646999999999</v>
      </c>
      <c r="J211" s="299">
        <f t="shared" si="11"/>
        <v>25.20083</v>
      </c>
    </row>
    <row r="212" spans="1:10" s="213" customFormat="1" ht="15.75" customHeight="1" thickBot="1" x14ac:dyDescent="0.25">
      <c r="A212" s="215" t="s">
        <v>227</v>
      </c>
      <c r="B212" s="215">
        <v>18</v>
      </c>
      <c r="C212" s="342">
        <v>791.21</v>
      </c>
      <c r="D212" s="342">
        <v>37.770000000000003</v>
      </c>
      <c r="E212" s="342" t="s">
        <v>133</v>
      </c>
      <c r="F212" s="342">
        <v>806.2</v>
      </c>
      <c r="G212" s="298">
        <f t="shared" si="8"/>
        <v>78.04016</v>
      </c>
      <c r="H212" s="298">
        <f t="shared" si="9"/>
        <v>73.444820000000007</v>
      </c>
      <c r="I212" s="299">
        <f t="shared" si="10"/>
        <v>46.678980000000003</v>
      </c>
      <c r="J212" s="299">
        <f t="shared" si="11"/>
        <v>24.9922</v>
      </c>
    </row>
    <row r="213" spans="1:10" s="213" customFormat="1" ht="15.75" customHeight="1" thickBot="1" x14ac:dyDescent="0.25">
      <c r="A213" s="215" t="s">
        <v>227</v>
      </c>
      <c r="B213" s="215">
        <v>19</v>
      </c>
      <c r="C213" s="342">
        <v>742.49</v>
      </c>
      <c r="D213" s="342" t="s">
        <v>133</v>
      </c>
      <c r="E213" s="342">
        <v>10.43</v>
      </c>
      <c r="F213" s="342">
        <v>757.48</v>
      </c>
      <c r="G213" s="298">
        <f t="shared" si="8"/>
        <v>73.324063999999993</v>
      </c>
      <c r="H213" s="298">
        <f t="shared" si="9"/>
        <v>69.006428</v>
      </c>
      <c r="I213" s="299">
        <f t="shared" si="10"/>
        <v>43.858091999999999</v>
      </c>
      <c r="J213" s="299">
        <f t="shared" si="11"/>
        <v>23.48188</v>
      </c>
    </row>
    <row r="214" spans="1:10" s="213" customFormat="1" ht="15.75" customHeight="1" thickBot="1" x14ac:dyDescent="0.25">
      <c r="A214" s="215" t="s">
        <v>227</v>
      </c>
      <c r="B214" s="215">
        <v>20</v>
      </c>
      <c r="C214" s="342">
        <v>784.69</v>
      </c>
      <c r="D214" s="342">
        <v>28.99</v>
      </c>
      <c r="E214" s="342" t="s">
        <v>133</v>
      </c>
      <c r="F214" s="342">
        <v>799.68</v>
      </c>
      <c r="G214" s="298">
        <f t="shared" si="8"/>
        <v>77.409023999999988</v>
      </c>
      <c r="H214" s="298">
        <f t="shared" si="9"/>
        <v>72.850847999999999</v>
      </c>
      <c r="I214" s="299">
        <f t="shared" si="10"/>
        <v>46.301471999999997</v>
      </c>
      <c r="J214" s="299">
        <f t="shared" si="11"/>
        <v>24.79008</v>
      </c>
    </row>
    <row r="215" spans="1:10" s="213" customFormat="1" ht="15.75" customHeight="1" thickBot="1" x14ac:dyDescent="0.25">
      <c r="A215" s="215" t="s">
        <v>227</v>
      </c>
      <c r="B215" s="215">
        <v>21</v>
      </c>
      <c r="C215" s="342">
        <v>786.36</v>
      </c>
      <c r="D215" s="342">
        <v>10.18</v>
      </c>
      <c r="E215" s="342" t="s">
        <v>133</v>
      </c>
      <c r="F215" s="342">
        <v>801.35</v>
      </c>
      <c r="G215" s="298">
        <f t="shared" si="8"/>
        <v>77.570679999999996</v>
      </c>
      <c r="H215" s="298">
        <f t="shared" si="9"/>
        <v>73.002984999999995</v>
      </c>
      <c r="I215" s="299">
        <f t="shared" si="10"/>
        <v>46.398164999999999</v>
      </c>
      <c r="J215" s="299">
        <f t="shared" si="11"/>
        <v>24.841850000000001</v>
      </c>
    </row>
    <row r="216" spans="1:10" s="213" customFormat="1" ht="15.75" customHeight="1" thickBot="1" x14ac:dyDescent="0.25">
      <c r="A216" s="215" t="s">
        <v>227</v>
      </c>
      <c r="B216" s="215">
        <v>22</v>
      </c>
      <c r="C216" s="342">
        <v>781.95</v>
      </c>
      <c r="D216" s="342">
        <v>11.21</v>
      </c>
      <c r="E216" s="342" t="s">
        <v>133</v>
      </c>
      <c r="F216" s="342">
        <v>796.94</v>
      </c>
      <c r="G216" s="298">
        <f t="shared" si="8"/>
        <v>77.143792000000005</v>
      </c>
      <c r="H216" s="298">
        <f t="shared" si="9"/>
        <v>72.601234000000005</v>
      </c>
      <c r="I216" s="299">
        <f t="shared" si="10"/>
        <v>46.142826000000007</v>
      </c>
      <c r="J216" s="299">
        <f t="shared" si="11"/>
        <v>24.70514</v>
      </c>
    </row>
    <row r="217" spans="1:10" s="301" customFormat="1" ht="15.75" customHeight="1" thickBot="1" x14ac:dyDescent="0.25">
      <c r="A217" s="215" t="s">
        <v>227</v>
      </c>
      <c r="B217" s="215">
        <v>23</v>
      </c>
      <c r="C217" s="342">
        <v>780.95</v>
      </c>
      <c r="D217" s="342">
        <v>31.37</v>
      </c>
      <c r="E217" s="342" t="s">
        <v>133</v>
      </c>
      <c r="F217" s="342">
        <v>795.94</v>
      </c>
      <c r="G217" s="298">
        <f t="shared" si="8"/>
        <v>77.046992000000003</v>
      </c>
      <c r="H217" s="298">
        <f t="shared" si="9"/>
        <v>72.510134000000008</v>
      </c>
      <c r="I217" s="299">
        <f t="shared" si="10"/>
        <v>46.084926000000003</v>
      </c>
      <c r="J217" s="299">
        <f t="shared" si="11"/>
        <v>24.674140000000001</v>
      </c>
    </row>
    <row r="218" spans="1:10" s="300" customFormat="1" ht="15.75" customHeight="1" thickBot="1" x14ac:dyDescent="0.25">
      <c r="A218" s="215" t="s">
        <v>228</v>
      </c>
      <c r="B218" s="215">
        <v>0</v>
      </c>
      <c r="C218" s="342">
        <v>768.56</v>
      </c>
      <c r="D218" s="342" t="s">
        <v>133</v>
      </c>
      <c r="E218" s="342">
        <v>6.25</v>
      </c>
      <c r="F218" s="342">
        <v>783.55</v>
      </c>
      <c r="G218" s="298">
        <f t="shared" si="8"/>
        <v>75.847639999999998</v>
      </c>
      <c r="H218" s="298">
        <f t="shared" si="9"/>
        <v>71.381405000000001</v>
      </c>
      <c r="I218" s="299">
        <f t="shared" si="10"/>
        <v>45.367545</v>
      </c>
      <c r="J218" s="299">
        <f t="shared" si="11"/>
        <v>24.290049999999997</v>
      </c>
    </row>
    <row r="219" spans="1:10" s="213" customFormat="1" ht="15.75" customHeight="1" thickBot="1" x14ac:dyDescent="0.25">
      <c r="A219" s="215" t="s">
        <v>228</v>
      </c>
      <c r="B219" s="215">
        <v>1</v>
      </c>
      <c r="C219" s="342">
        <v>758.28</v>
      </c>
      <c r="D219" s="342" t="s">
        <v>133</v>
      </c>
      <c r="E219" s="342">
        <v>42.39</v>
      </c>
      <c r="F219" s="342">
        <v>773.27</v>
      </c>
      <c r="G219" s="298">
        <f t="shared" si="8"/>
        <v>74.852536000000001</v>
      </c>
      <c r="H219" s="298">
        <f t="shared" si="9"/>
        <v>70.444896999999997</v>
      </c>
      <c r="I219" s="299">
        <f t="shared" si="10"/>
        <v>44.772332999999996</v>
      </c>
      <c r="J219" s="299">
        <f t="shared" si="11"/>
        <v>23.97137</v>
      </c>
    </row>
    <row r="220" spans="1:10" s="213" customFormat="1" ht="15.75" customHeight="1" thickBot="1" x14ac:dyDescent="0.25">
      <c r="A220" s="215" t="s">
        <v>228</v>
      </c>
      <c r="B220" s="215">
        <v>2</v>
      </c>
      <c r="C220" s="342">
        <v>708.39</v>
      </c>
      <c r="D220" s="342" t="s">
        <v>133</v>
      </c>
      <c r="E220" s="342">
        <v>17.57</v>
      </c>
      <c r="F220" s="342">
        <v>723.38</v>
      </c>
      <c r="G220" s="298">
        <f t="shared" si="8"/>
        <v>70.023184000000001</v>
      </c>
      <c r="H220" s="298">
        <f t="shared" si="9"/>
        <v>65.899918</v>
      </c>
      <c r="I220" s="299">
        <f t="shared" si="10"/>
        <v>41.883702</v>
      </c>
      <c r="J220" s="299">
        <f t="shared" si="11"/>
        <v>22.424779999999998</v>
      </c>
    </row>
    <row r="221" spans="1:10" s="213" customFormat="1" ht="15.75" customHeight="1" thickBot="1" x14ac:dyDescent="0.25">
      <c r="A221" s="215" t="s">
        <v>228</v>
      </c>
      <c r="B221" s="215">
        <v>3</v>
      </c>
      <c r="C221" s="342">
        <v>717.96</v>
      </c>
      <c r="D221" s="342" t="s">
        <v>133</v>
      </c>
      <c r="E221" s="342">
        <v>9.43</v>
      </c>
      <c r="F221" s="342">
        <v>732.95</v>
      </c>
      <c r="G221" s="298">
        <f t="shared" si="8"/>
        <v>70.949560000000005</v>
      </c>
      <c r="H221" s="298">
        <f t="shared" si="9"/>
        <v>66.77174500000001</v>
      </c>
      <c r="I221" s="299">
        <f t="shared" si="10"/>
        <v>42.437805000000004</v>
      </c>
      <c r="J221" s="299">
        <f t="shared" si="11"/>
        <v>22.721450000000001</v>
      </c>
    </row>
    <row r="222" spans="1:10" s="213" customFormat="1" ht="15.75" customHeight="1" thickBot="1" x14ac:dyDescent="0.25">
      <c r="A222" s="215" t="s">
        <v>228</v>
      </c>
      <c r="B222" s="215">
        <v>4</v>
      </c>
      <c r="C222" s="342">
        <v>855.13</v>
      </c>
      <c r="D222" s="342" t="s">
        <v>133</v>
      </c>
      <c r="E222" s="342">
        <v>106.6</v>
      </c>
      <c r="F222" s="342">
        <v>870.12</v>
      </c>
      <c r="G222" s="298">
        <f t="shared" si="8"/>
        <v>84.227615999999998</v>
      </c>
      <c r="H222" s="298">
        <f t="shared" si="9"/>
        <v>79.267932000000002</v>
      </c>
      <c r="I222" s="299">
        <f t="shared" si="10"/>
        <v>50.379947999999999</v>
      </c>
      <c r="J222" s="299">
        <f t="shared" si="11"/>
        <v>26.97372</v>
      </c>
    </row>
    <row r="223" spans="1:10" s="213" customFormat="1" ht="15.75" customHeight="1" thickBot="1" x14ac:dyDescent="0.25">
      <c r="A223" s="215" t="s">
        <v>228</v>
      </c>
      <c r="B223" s="215">
        <v>5</v>
      </c>
      <c r="C223" s="342">
        <v>857.18</v>
      </c>
      <c r="D223" s="342" t="s">
        <v>133</v>
      </c>
      <c r="E223" s="342">
        <v>121.32</v>
      </c>
      <c r="F223" s="342">
        <v>872.17</v>
      </c>
      <c r="G223" s="298">
        <f t="shared" si="8"/>
        <v>84.426055999999988</v>
      </c>
      <c r="H223" s="298">
        <f t="shared" si="9"/>
        <v>79.454686999999993</v>
      </c>
      <c r="I223" s="299">
        <f t="shared" si="10"/>
        <v>50.498642999999994</v>
      </c>
      <c r="J223" s="299">
        <f t="shared" si="11"/>
        <v>27.037269999999999</v>
      </c>
    </row>
    <row r="224" spans="1:10" s="213" customFormat="1" ht="15.75" customHeight="1" thickBot="1" x14ac:dyDescent="0.25">
      <c r="A224" s="215" t="s">
        <v>228</v>
      </c>
      <c r="B224" s="215">
        <v>6</v>
      </c>
      <c r="C224" s="342">
        <v>856.39</v>
      </c>
      <c r="D224" s="342">
        <v>0.01</v>
      </c>
      <c r="E224" s="342">
        <v>69.680000000000007</v>
      </c>
      <c r="F224" s="342">
        <v>871.38</v>
      </c>
      <c r="G224" s="298">
        <f t="shared" si="8"/>
        <v>84.349583999999993</v>
      </c>
      <c r="H224" s="298">
        <f t="shared" si="9"/>
        <v>79.382717999999997</v>
      </c>
      <c r="I224" s="299">
        <f t="shared" si="10"/>
        <v>50.452902000000002</v>
      </c>
      <c r="J224" s="299">
        <f t="shared" si="11"/>
        <v>27.012779999999999</v>
      </c>
    </row>
    <row r="225" spans="1:10" s="213" customFormat="1" ht="15.75" customHeight="1" thickBot="1" x14ac:dyDescent="0.25">
      <c r="A225" s="215" t="s">
        <v>228</v>
      </c>
      <c r="B225" s="215">
        <v>7</v>
      </c>
      <c r="C225" s="342">
        <v>836.54</v>
      </c>
      <c r="D225" s="342">
        <v>0.01</v>
      </c>
      <c r="E225" s="342">
        <v>88.24</v>
      </c>
      <c r="F225" s="342">
        <v>851.53</v>
      </c>
      <c r="G225" s="298">
        <f t="shared" si="8"/>
        <v>82.42810399999999</v>
      </c>
      <c r="H225" s="298">
        <f t="shared" si="9"/>
        <v>77.574382999999997</v>
      </c>
      <c r="I225" s="299">
        <f t="shared" si="10"/>
        <v>49.303587</v>
      </c>
      <c r="J225" s="299">
        <f t="shared" si="11"/>
        <v>26.39743</v>
      </c>
    </row>
    <row r="226" spans="1:10" s="213" customFormat="1" ht="15.75" customHeight="1" thickBot="1" x14ac:dyDescent="0.25">
      <c r="A226" s="215" t="s">
        <v>228</v>
      </c>
      <c r="B226" s="215">
        <v>8</v>
      </c>
      <c r="C226" s="342">
        <v>841.39</v>
      </c>
      <c r="D226" s="342" t="s">
        <v>133</v>
      </c>
      <c r="E226" s="342">
        <v>112.83</v>
      </c>
      <c r="F226" s="342">
        <v>856.38</v>
      </c>
      <c r="G226" s="298">
        <f t="shared" si="8"/>
        <v>82.897583999999995</v>
      </c>
      <c r="H226" s="298">
        <f t="shared" si="9"/>
        <v>78.016217999999995</v>
      </c>
      <c r="I226" s="299">
        <f t="shared" si="10"/>
        <v>49.584401999999997</v>
      </c>
      <c r="J226" s="299">
        <f t="shared" si="11"/>
        <v>26.547779999999999</v>
      </c>
    </row>
    <row r="227" spans="1:10" s="213" customFormat="1" ht="15.75" customHeight="1" thickBot="1" x14ac:dyDescent="0.25">
      <c r="A227" s="215" t="s">
        <v>228</v>
      </c>
      <c r="B227" s="215">
        <v>9</v>
      </c>
      <c r="C227" s="342">
        <v>811.56</v>
      </c>
      <c r="D227" s="342" t="s">
        <v>133</v>
      </c>
      <c r="E227" s="342">
        <v>111.17</v>
      </c>
      <c r="F227" s="342">
        <v>826.55</v>
      </c>
      <c r="G227" s="298">
        <f t="shared" si="8"/>
        <v>80.010039999999989</v>
      </c>
      <c r="H227" s="298">
        <f t="shared" si="9"/>
        <v>75.298704999999998</v>
      </c>
      <c r="I227" s="299">
        <f t="shared" si="10"/>
        <v>47.857244999999999</v>
      </c>
      <c r="J227" s="299">
        <f t="shared" si="11"/>
        <v>25.623049999999999</v>
      </c>
    </row>
    <row r="228" spans="1:10" s="213" customFormat="1" ht="15.75" customHeight="1" thickBot="1" x14ac:dyDescent="0.25">
      <c r="A228" s="215" t="s">
        <v>228</v>
      </c>
      <c r="B228" s="215">
        <v>10</v>
      </c>
      <c r="C228" s="342">
        <v>812.37</v>
      </c>
      <c r="D228" s="342" t="s">
        <v>133</v>
      </c>
      <c r="E228" s="342">
        <v>96.63</v>
      </c>
      <c r="F228" s="342">
        <v>827.36</v>
      </c>
      <c r="G228" s="298">
        <f t="shared" si="8"/>
        <v>80.088448</v>
      </c>
      <c r="H228" s="298">
        <f t="shared" si="9"/>
        <v>75.372495999999998</v>
      </c>
      <c r="I228" s="299">
        <f t="shared" si="10"/>
        <v>47.904144000000002</v>
      </c>
      <c r="J228" s="299">
        <f t="shared" si="11"/>
        <v>25.648160000000001</v>
      </c>
    </row>
    <row r="229" spans="1:10" s="213" customFormat="1" ht="15.75" customHeight="1" thickBot="1" x14ac:dyDescent="0.25">
      <c r="A229" s="215" t="s">
        <v>228</v>
      </c>
      <c r="B229" s="215">
        <v>11</v>
      </c>
      <c r="C229" s="342">
        <v>810.55</v>
      </c>
      <c r="D229" s="342" t="s">
        <v>133</v>
      </c>
      <c r="E229" s="342">
        <v>87.96</v>
      </c>
      <c r="F229" s="342">
        <v>825.54</v>
      </c>
      <c r="G229" s="298">
        <f t="shared" si="8"/>
        <v>79.912271999999987</v>
      </c>
      <c r="H229" s="298">
        <f t="shared" si="9"/>
        <v>75.206693999999999</v>
      </c>
      <c r="I229" s="299">
        <f t="shared" si="10"/>
        <v>47.798766000000001</v>
      </c>
      <c r="J229" s="299">
        <f t="shared" si="11"/>
        <v>25.591739999999998</v>
      </c>
    </row>
    <row r="230" spans="1:10" s="213" customFormat="1" ht="15.75" customHeight="1" thickBot="1" x14ac:dyDescent="0.25">
      <c r="A230" s="215" t="s">
        <v>228</v>
      </c>
      <c r="B230" s="215">
        <v>12</v>
      </c>
      <c r="C230" s="342">
        <v>818.82</v>
      </c>
      <c r="D230" s="342" t="s">
        <v>133</v>
      </c>
      <c r="E230" s="342">
        <v>94.93</v>
      </c>
      <c r="F230" s="342">
        <v>833.81</v>
      </c>
      <c r="G230" s="298">
        <f t="shared" si="8"/>
        <v>80.712807999999995</v>
      </c>
      <c r="H230" s="298">
        <f t="shared" si="9"/>
        <v>75.960090999999991</v>
      </c>
      <c r="I230" s="299">
        <f t="shared" si="10"/>
        <v>48.277598999999995</v>
      </c>
      <c r="J230" s="299">
        <f t="shared" si="11"/>
        <v>25.848109999999998</v>
      </c>
    </row>
    <row r="231" spans="1:10" s="213" customFormat="1" ht="15.75" customHeight="1" thickBot="1" x14ac:dyDescent="0.25">
      <c r="A231" s="215" t="s">
        <v>228</v>
      </c>
      <c r="B231" s="215">
        <v>13</v>
      </c>
      <c r="C231" s="342">
        <v>795.08</v>
      </c>
      <c r="D231" s="342" t="s">
        <v>133</v>
      </c>
      <c r="E231" s="342">
        <v>93.41</v>
      </c>
      <c r="F231" s="342">
        <v>810.07</v>
      </c>
      <c r="G231" s="298">
        <f t="shared" si="8"/>
        <v>78.414776000000003</v>
      </c>
      <c r="H231" s="298">
        <f t="shared" si="9"/>
        <v>73.797377000000012</v>
      </c>
      <c r="I231" s="299">
        <f t="shared" si="10"/>
        <v>46.903053</v>
      </c>
      <c r="J231" s="299">
        <f t="shared" si="11"/>
        <v>25.112170000000003</v>
      </c>
    </row>
    <row r="232" spans="1:10" s="213" customFormat="1" ht="15.75" customHeight="1" thickBot="1" x14ac:dyDescent="0.25">
      <c r="A232" s="215" t="s">
        <v>228</v>
      </c>
      <c r="B232" s="215">
        <v>14</v>
      </c>
      <c r="C232" s="342">
        <v>763.63</v>
      </c>
      <c r="D232" s="342" t="s">
        <v>133</v>
      </c>
      <c r="E232" s="342">
        <v>72.34</v>
      </c>
      <c r="F232" s="342">
        <v>778.62</v>
      </c>
      <c r="G232" s="298">
        <f t="shared" si="8"/>
        <v>75.370415999999992</v>
      </c>
      <c r="H232" s="298">
        <f t="shared" si="9"/>
        <v>70.932282000000001</v>
      </c>
      <c r="I232" s="299">
        <f t="shared" si="10"/>
        <v>45.082098000000002</v>
      </c>
      <c r="J232" s="299">
        <f t="shared" si="11"/>
        <v>24.137219999999999</v>
      </c>
    </row>
    <row r="233" spans="1:10" s="213" customFormat="1" ht="15.75" customHeight="1" thickBot="1" x14ac:dyDescent="0.25">
      <c r="A233" s="215" t="s">
        <v>228</v>
      </c>
      <c r="B233" s="215">
        <v>15</v>
      </c>
      <c r="C233" s="342">
        <v>781.01</v>
      </c>
      <c r="D233" s="342" t="s">
        <v>133</v>
      </c>
      <c r="E233" s="342">
        <v>64.72</v>
      </c>
      <c r="F233" s="342">
        <v>796</v>
      </c>
      <c r="G233" s="298">
        <f t="shared" si="8"/>
        <v>77.052799999999991</v>
      </c>
      <c r="H233" s="298">
        <f t="shared" si="9"/>
        <v>72.515600000000006</v>
      </c>
      <c r="I233" s="299">
        <f t="shared" si="10"/>
        <v>46.0884</v>
      </c>
      <c r="J233" s="299">
        <f t="shared" si="11"/>
        <v>24.675999999999998</v>
      </c>
    </row>
    <row r="234" spans="1:10" s="213" customFormat="1" ht="15.75" customHeight="1" thickBot="1" x14ac:dyDescent="0.25">
      <c r="A234" s="215" t="s">
        <v>228</v>
      </c>
      <c r="B234" s="215">
        <v>16</v>
      </c>
      <c r="C234" s="342">
        <v>800.1</v>
      </c>
      <c r="D234" s="342" t="s">
        <v>133</v>
      </c>
      <c r="E234" s="342">
        <v>78.22</v>
      </c>
      <c r="F234" s="342">
        <v>815.09</v>
      </c>
      <c r="G234" s="298">
        <f t="shared" si="8"/>
        <v>78.900711999999999</v>
      </c>
      <c r="H234" s="298">
        <f t="shared" si="9"/>
        <v>74.254699000000002</v>
      </c>
      <c r="I234" s="299">
        <f t="shared" si="10"/>
        <v>47.193711</v>
      </c>
      <c r="J234" s="299">
        <f t="shared" si="11"/>
        <v>25.267790000000002</v>
      </c>
    </row>
    <row r="235" spans="1:10" s="213" customFormat="1" ht="15.75" customHeight="1" thickBot="1" x14ac:dyDescent="0.25">
      <c r="A235" s="215" t="s">
        <v>228</v>
      </c>
      <c r="B235" s="215">
        <v>17</v>
      </c>
      <c r="C235" s="342">
        <v>806.97</v>
      </c>
      <c r="D235" s="342" t="s">
        <v>133</v>
      </c>
      <c r="E235" s="342">
        <v>78.069999999999993</v>
      </c>
      <c r="F235" s="342">
        <v>821.96</v>
      </c>
      <c r="G235" s="298">
        <f t="shared" si="8"/>
        <v>79.565728000000007</v>
      </c>
      <c r="H235" s="298">
        <f t="shared" si="9"/>
        <v>74.880555999999999</v>
      </c>
      <c r="I235" s="299">
        <f t="shared" si="10"/>
        <v>47.591484000000001</v>
      </c>
      <c r="J235" s="299">
        <f t="shared" si="11"/>
        <v>25.48076</v>
      </c>
    </row>
    <row r="236" spans="1:10" s="213" customFormat="1" ht="15.75" customHeight="1" thickBot="1" x14ac:dyDescent="0.25">
      <c r="A236" s="215" t="s">
        <v>228</v>
      </c>
      <c r="B236" s="215">
        <v>18</v>
      </c>
      <c r="C236" s="342">
        <v>790.71</v>
      </c>
      <c r="D236" s="342" t="s">
        <v>133</v>
      </c>
      <c r="E236" s="342">
        <v>87.98</v>
      </c>
      <c r="F236" s="342">
        <v>805.7</v>
      </c>
      <c r="G236" s="298">
        <f t="shared" si="8"/>
        <v>77.991759999999999</v>
      </c>
      <c r="H236" s="298">
        <f t="shared" si="9"/>
        <v>73.399270000000001</v>
      </c>
      <c r="I236" s="299">
        <f t="shared" si="10"/>
        <v>46.650030000000001</v>
      </c>
      <c r="J236" s="299">
        <f t="shared" si="11"/>
        <v>24.976700000000001</v>
      </c>
    </row>
    <row r="237" spans="1:10" s="213" customFormat="1" ht="15.75" customHeight="1" thickBot="1" x14ac:dyDescent="0.25">
      <c r="A237" s="215" t="s">
        <v>228</v>
      </c>
      <c r="B237" s="215">
        <v>19</v>
      </c>
      <c r="C237" s="342">
        <v>777.76</v>
      </c>
      <c r="D237" s="342" t="s">
        <v>133</v>
      </c>
      <c r="E237" s="342">
        <v>72.12</v>
      </c>
      <c r="F237" s="342">
        <v>792.75</v>
      </c>
      <c r="G237" s="298">
        <f t="shared" si="8"/>
        <v>76.738199999999992</v>
      </c>
      <c r="H237" s="298">
        <f t="shared" si="9"/>
        <v>72.219525000000004</v>
      </c>
      <c r="I237" s="299">
        <f t="shared" si="10"/>
        <v>45.900224999999999</v>
      </c>
      <c r="J237" s="299">
        <f t="shared" si="11"/>
        <v>24.57525</v>
      </c>
    </row>
    <row r="238" spans="1:10" s="213" customFormat="1" ht="15.75" customHeight="1" thickBot="1" x14ac:dyDescent="0.25">
      <c r="A238" s="215" t="s">
        <v>228</v>
      </c>
      <c r="B238" s="215">
        <v>20</v>
      </c>
      <c r="C238" s="342">
        <v>782.34</v>
      </c>
      <c r="D238" s="342" t="s">
        <v>133</v>
      </c>
      <c r="E238" s="342">
        <v>128.36000000000001</v>
      </c>
      <c r="F238" s="342">
        <v>797.33</v>
      </c>
      <c r="G238" s="298">
        <f t="shared" si="8"/>
        <v>77.181544000000002</v>
      </c>
      <c r="H238" s="298">
        <f t="shared" si="9"/>
        <v>72.636763000000002</v>
      </c>
      <c r="I238" s="299">
        <f t="shared" si="10"/>
        <v>46.165407000000002</v>
      </c>
      <c r="J238" s="299">
        <f t="shared" si="11"/>
        <v>24.717230000000001</v>
      </c>
    </row>
    <row r="239" spans="1:10" s="213" customFormat="1" ht="15.75" customHeight="1" thickBot="1" x14ac:dyDescent="0.25">
      <c r="A239" s="215" t="s">
        <v>228</v>
      </c>
      <c r="B239" s="215">
        <v>21</v>
      </c>
      <c r="C239" s="342">
        <v>791.64</v>
      </c>
      <c r="D239" s="342" t="s">
        <v>133</v>
      </c>
      <c r="E239" s="342">
        <v>120.53</v>
      </c>
      <c r="F239" s="342">
        <v>806.63</v>
      </c>
      <c r="G239" s="298">
        <f t="shared" si="8"/>
        <v>78.081783999999999</v>
      </c>
      <c r="H239" s="298">
        <f t="shared" si="9"/>
        <v>73.483992999999998</v>
      </c>
      <c r="I239" s="299">
        <f t="shared" si="10"/>
        <v>46.703876999999999</v>
      </c>
      <c r="J239" s="299">
        <f t="shared" si="11"/>
        <v>25.00553</v>
      </c>
    </row>
    <row r="240" spans="1:10" s="213" customFormat="1" ht="15.75" customHeight="1" thickBot="1" x14ac:dyDescent="0.25">
      <c r="A240" s="215" t="s">
        <v>228</v>
      </c>
      <c r="B240" s="215">
        <v>22</v>
      </c>
      <c r="C240" s="342">
        <v>781.75</v>
      </c>
      <c r="D240" s="342" t="s">
        <v>133</v>
      </c>
      <c r="E240" s="342">
        <v>68.34</v>
      </c>
      <c r="F240" s="342">
        <v>796.74</v>
      </c>
      <c r="G240" s="298">
        <f t="shared" si="8"/>
        <v>77.124431999999999</v>
      </c>
      <c r="H240" s="298">
        <f t="shared" si="9"/>
        <v>72.583014000000006</v>
      </c>
      <c r="I240" s="299">
        <f t="shared" si="10"/>
        <v>46.131245999999997</v>
      </c>
      <c r="J240" s="299">
        <f t="shared" si="11"/>
        <v>24.69894</v>
      </c>
    </row>
    <row r="241" spans="1:10" s="301" customFormat="1" ht="15.75" customHeight="1" thickBot="1" x14ac:dyDescent="0.25">
      <c r="A241" s="215" t="s">
        <v>228</v>
      </c>
      <c r="B241" s="215">
        <v>23</v>
      </c>
      <c r="C241" s="342">
        <v>801.53</v>
      </c>
      <c r="D241" s="342" t="s">
        <v>133</v>
      </c>
      <c r="E241" s="342">
        <v>99.37</v>
      </c>
      <c r="F241" s="342">
        <v>816.52</v>
      </c>
      <c r="G241" s="298">
        <f t="shared" si="8"/>
        <v>79.039135999999999</v>
      </c>
      <c r="H241" s="298">
        <f t="shared" si="9"/>
        <v>74.384972000000005</v>
      </c>
      <c r="I241" s="299">
        <f t="shared" si="10"/>
        <v>47.276508</v>
      </c>
      <c r="J241" s="299">
        <f t="shared" si="11"/>
        <v>25.31212</v>
      </c>
    </row>
    <row r="242" spans="1:10" s="300" customFormat="1" ht="15.75" customHeight="1" thickBot="1" x14ac:dyDescent="0.25">
      <c r="A242" s="215" t="s">
        <v>229</v>
      </c>
      <c r="B242" s="215">
        <v>0</v>
      </c>
      <c r="C242" s="342">
        <v>722.22</v>
      </c>
      <c r="D242" s="342">
        <v>0.01</v>
      </c>
      <c r="E242" s="342">
        <v>17.47</v>
      </c>
      <c r="F242" s="342">
        <v>737.21</v>
      </c>
      <c r="G242" s="298">
        <f t="shared" si="8"/>
        <v>71.361928000000006</v>
      </c>
      <c r="H242" s="298">
        <f t="shared" si="9"/>
        <v>67.159830999999997</v>
      </c>
      <c r="I242" s="299">
        <f t="shared" si="10"/>
        <v>42.684459000000004</v>
      </c>
      <c r="J242" s="299">
        <f t="shared" si="11"/>
        <v>22.85351</v>
      </c>
    </row>
    <row r="243" spans="1:10" s="213" customFormat="1" ht="15.75" customHeight="1" thickBot="1" x14ac:dyDescent="0.25">
      <c r="A243" s="215" t="s">
        <v>229</v>
      </c>
      <c r="B243" s="215">
        <v>1</v>
      </c>
      <c r="C243" s="342">
        <v>695.29</v>
      </c>
      <c r="D243" s="342">
        <v>16.75</v>
      </c>
      <c r="E243" s="342" t="s">
        <v>133</v>
      </c>
      <c r="F243" s="342">
        <v>710.28</v>
      </c>
      <c r="G243" s="298">
        <f t="shared" ref="G243:G306" si="12">F243*9.68%</f>
        <v>68.755103999999989</v>
      </c>
      <c r="H243" s="298">
        <f t="shared" ref="H243:H306" si="13">F243*9.11%</f>
        <v>64.706507999999999</v>
      </c>
      <c r="I243" s="299">
        <f t="shared" ref="I243:I306" si="14">F243*5.79%</f>
        <v>41.125211999999998</v>
      </c>
      <c r="J243" s="299">
        <f t="shared" ref="J243:J306" si="15">F243*3.1%</f>
        <v>22.01868</v>
      </c>
    </row>
    <row r="244" spans="1:10" s="213" customFormat="1" ht="15.75" customHeight="1" thickBot="1" x14ac:dyDescent="0.25">
      <c r="A244" s="215" t="s">
        <v>229</v>
      </c>
      <c r="B244" s="215">
        <v>2</v>
      </c>
      <c r="C244" s="342">
        <v>689.86</v>
      </c>
      <c r="D244" s="342">
        <v>0.01</v>
      </c>
      <c r="E244" s="342">
        <v>1.31</v>
      </c>
      <c r="F244" s="342">
        <v>704.85</v>
      </c>
      <c r="G244" s="298">
        <f t="shared" si="12"/>
        <v>68.229479999999995</v>
      </c>
      <c r="H244" s="298">
        <f t="shared" si="13"/>
        <v>64.211835000000008</v>
      </c>
      <c r="I244" s="299">
        <f t="shared" si="14"/>
        <v>40.810814999999998</v>
      </c>
      <c r="J244" s="299">
        <f t="shared" si="15"/>
        <v>21.850349999999999</v>
      </c>
    </row>
    <row r="245" spans="1:10" s="213" customFormat="1" ht="15.75" customHeight="1" thickBot="1" x14ac:dyDescent="0.25">
      <c r="A245" s="215" t="s">
        <v>229</v>
      </c>
      <c r="B245" s="215">
        <v>3</v>
      </c>
      <c r="C245" s="342">
        <v>693.12</v>
      </c>
      <c r="D245" s="342" t="s">
        <v>133</v>
      </c>
      <c r="E245" s="342">
        <v>3.87</v>
      </c>
      <c r="F245" s="342">
        <v>708.11</v>
      </c>
      <c r="G245" s="298">
        <f t="shared" si="12"/>
        <v>68.545047999999994</v>
      </c>
      <c r="H245" s="298">
        <f t="shared" si="13"/>
        <v>64.508820999999998</v>
      </c>
      <c r="I245" s="299">
        <f t="shared" si="14"/>
        <v>40.999569000000001</v>
      </c>
      <c r="J245" s="299">
        <f t="shared" si="15"/>
        <v>21.951409999999999</v>
      </c>
    </row>
    <row r="246" spans="1:10" s="213" customFormat="1" ht="15.75" customHeight="1" thickBot="1" x14ac:dyDescent="0.25">
      <c r="A246" s="215" t="s">
        <v>229</v>
      </c>
      <c r="B246" s="215">
        <v>4</v>
      </c>
      <c r="C246" s="342">
        <v>693.57</v>
      </c>
      <c r="D246" s="342" t="s">
        <v>133</v>
      </c>
      <c r="E246" s="342">
        <v>3.39</v>
      </c>
      <c r="F246" s="342">
        <v>708.56</v>
      </c>
      <c r="G246" s="298">
        <f t="shared" si="12"/>
        <v>68.588607999999994</v>
      </c>
      <c r="H246" s="298">
        <f t="shared" si="13"/>
        <v>64.549815999999993</v>
      </c>
      <c r="I246" s="299">
        <f t="shared" si="14"/>
        <v>41.025623999999993</v>
      </c>
      <c r="J246" s="299">
        <f t="shared" si="15"/>
        <v>21.965359999999997</v>
      </c>
    </row>
    <row r="247" spans="1:10" s="213" customFormat="1" ht="15.75" customHeight="1" thickBot="1" x14ac:dyDescent="0.25">
      <c r="A247" s="215" t="s">
        <v>229</v>
      </c>
      <c r="B247" s="215">
        <v>5</v>
      </c>
      <c r="C247" s="342">
        <v>690.81</v>
      </c>
      <c r="D247" s="342">
        <v>1.45</v>
      </c>
      <c r="E247" s="342" t="s">
        <v>133</v>
      </c>
      <c r="F247" s="342">
        <v>705.8</v>
      </c>
      <c r="G247" s="298">
        <f t="shared" si="12"/>
        <v>68.321439999999996</v>
      </c>
      <c r="H247" s="298">
        <f t="shared" si="13"/>
        <v>64.298379999999995</v>
      </c>
      <c r="I247" s="299">
        <f t="shared" si="14"/>
        <v>40.865819999999999</v>
      </c>
      <c r="J247" s="299">
        <f t="shared" si="15"/>
        <v>21.879799999999999</v>
      </c>
    </row>
    <row r="248" spans="1:10" s="213" customFormat="1" ht="15.75" customHeight="1" thickBot="1" x14ac:dyDescent="0.25">
      <c r="A248" s="215" t="s">
        <v>229</v>
      </c>
      <c r="B248" s="215">
        <v>6</v>
      </c>
      <c r="C248" s="342">
        <v>690.18</v>
      </c>
      <c r="D248" s="342">
        <v>12.9</v>
      </c>
      <c r="E248" s="342" t="s">
        <v>133</v>
      </c>
      <c r="F248" s="342">
        <v>705.17</v>
      </c>
      <c r="G248" s="298">
        <f t="shared" si="12"/>
        <v>68.260455999999991</v>
      </c>
      <c r="H248" s="298">
        <f t="shared" si="13"/>
        <v>64.24098699999999</v>
      </c>
      <c r="I248" s="299">
        <f t="shared" si="14"/>
        <v>40.829342999999994</v>
      </c>
      <c r="J248" s="299">
        <f t="shared" si="15"/>
        <v>21.86027</v>
      </c>
    </row>
    <row r="249" spans="1:10" s="213" customFormat="1" ht="15.75" customHeight="1" thickBot="1" x14ac:dyDescent="0.25">
      <c r="A249" s="215" t="s">
        <v>229</v>
      </c>
      <c r="B249" s="215">
        <v>7</v>
      </c>
      <c r="C249" s="342">
        <v>682.41</v>
      </c>
      <c r="D249" s="342">
        <v>1.44</v>
      </c>
      <c r="E249" s="342" t="s">
        <v>133</v>
      </c>
      <c r="F249" s="342">
        <v>697.4</v>
      </c>
      <c r="G249" s="298">
        <f t="shared" si="12"/>
        <v>67.508319999999998</v>
      </c>
      <c r="H249" s="298">
        <f t="shared" si="13"/>
        <v>63.533139999999996</v>
      </c>
      <c r="I249" s="299">
        <f t="shared" si="14"/>
        <v>40.379460000000002</v>
      </c>
      <c r="J249" s="299">
        <f t="shared" si="15"/>
        <v>21.619399999999999</v>
      </c>
    </row>
    <row r="250" spans="1:10" s="213" customFormat="1" ht="15.75" customHeight="1" thickBot="1" x14ac:dyDescent="0.25">
      <c r="A250" s="215" t="s">
        <v>229</v>
      </c>
      <c r="B250" s="215">
        <v>8</v>
      </c>
      <c r="C250" s="342">
        <v>677.51</v>
      </c>
      <c r="D250" s="342">
        <v>5.01</v>
      </c>
      <c r="E250" s="342" t="s">
        <v>133</v>
      </c>
      <c r="F250" s="342">
        <v>692.5</v>
      </c>
      <c r="G250" s="298">
        <f t="shared" si="12"/>
        <v>67.033999999999992</v>
      </c>
      <c r="H250" s="298">
        <f t="shared" si="13"/>
        <v>63.086750000000002</v>
      </c>
      <c r="I250" s="299">
        <f t="shared" si="14"/>
        <v>40.095750000000002</v>
      </c>
      <c r="J250" s="299">
        <f t="shared" si="15"/>
        <v>21.467500000000001</v>
      </c>
    </row>
    <row r="251" spans="1:10" s="213" customFormat="1" ht="15.75" customHeight="1" thickBot="1" x14ac:dyDescent="0.25">
      <c r="A251" s="215" t="s">
        <v>229</v>
      </c>
      <c r="B251" s="215">
        <v>9</v>
      </c>
      <c r="C251" s="342">
        <v>681.8</v>
      </c>
      <c r="D251" s="342">
        <v>2.48</v>
      </c>
      <c r="E251" s="342" t="s">
        <v>133</v>
      </c>
      <c r="F251" s="342">
        <v>696.79</v>
      </c>
      <c r="G251" s="298">
        <f t="shared" si="12"/>
        <v>67.449271999999993</v>
      </c>
      <c r="H251" s="298">
        <f t="shared" si="13"/>
        <v>63.477568999999995</v>
      </c>
      <c r="I251" s="299">
        <f t="shared" si="14"/>
        <v>40.344141</v>
      </c>
      <c r="J251" s="299">
        <f t="shared" si="15"/>
        <v>21.600489999999997</v>
      </c>
    </row>
    <row r="252" spans="1:10" s="213" customFormat="1" ht="15.75" customHeight="1" thickBot="1" x14ac:dyDescent="0.25">
      <c r="A252" s="215" t="s">
        <v>229</v>
      </c>
      <c r="B252" s="215">
        <v>10</v>
      </c>
      <c r="C252" s="342">
        <v>682.53</v>
      </c>
      <c r="D252" s="342" t="s">
        <v>133</v>
      </c>
      <c r="E252" s="342">
        <v>9.4</v>
      </c>
      <c r="F252" s="342">
        <v>697.52</v>
      </c>
      <c r="G252" s="298">
        <f t="shared" si="12"/>
        <v>67.519936000000001</v>
      </c>
      <c r="H252" s="298">
        <f t="shared" si="13"/>
        <v>63.544072</v>
      </c>
      <c r="I252" s="299">
        <f t="shared" si="14"/>
        <v>40.386407999999996</v>
      </c>
      <c r="J252" s="299">
        <f t="shared" si="15"/>
        <v>21.62312</v>
      </c>
    </row>
    <row r="253" spans="1:10" s="213" customFormat="1" ht="15.75" customHeight="1" thickBot="1" x14ac:dyDescent="0.25">
      <c r="A253" s="215" t="s">
        <v>229</v>
      </c>
      <c r="B253" s="215">
        <v>11</v>
      </c>
      <c r="C253" s="342">
        <v>684.57</v>
      </c>
      <c r="D253" s="342" t="s">
        <v>133</v>
      </c>
      <c r="E253" s="342">
        <v>6.03</v>
      </c>
      <c r="F253" s="342">
        <v>699.56</v>
      </c>
      <c r="G253" s="298">
        <f t="shared" si="12"/>
        <v>67.717407999999992</v>
      </c>
      <c r="H253" s="298">
        <f t="shared" si="13"/>
        <v>63.729915999999996</v>
      </c>
      <c r="I253" s="299">
        <f t="shared" si="14"/>
        <v>40.504523999999996</v>
      </c>
      <c r="J253" s="299">
        <f t="shared" si="15"/>
        <v>21.686359999999997</v>
      </c>
    </row>
    <row r="254" spans="1:10" s="213" customFormat="1" ht="15.75" customHeight="1" thickBot="1" x14ac:dyDescent="0.25">
      <c r="A254" s="215" t="s">
        <v>229</v>
      </c>
      <c r="B254" s="215">
        <v>12</v>
      </c>
      <c r="C254" s="342">
        <v>689.71</v>
      </c>
      <c r="D254" s="342" t="s">
        <v>133</v>
      </c>
      <c r="E254" s="342">
        <v>20.12</v>
      </c>
      <c r="F254" s="342">
        <v>704.7</v>
      </c>
      <c r="G254" s="298">
        <f t="shared" si="12"/>
        <v>68.214960000000005</v>
      </c>
      <c r="H254" s="298">
        <f t="shared" si="13"/>
        <v>64.198170000000005</v>
      </c>
      <c r="I254" s="299">
        <f t="shared" si="14"/>
        <v>40.802130000000005</v>
      </c>
      <c r="J254" s="299">
        <f t="shared" si="15"/>
        <v>21.845700000000001</v>
      </c>
    </row>
    <row r="255" spans="1:10" s="213" customFormat="1" ht="15.75" customHeight="1" thickBot="1" x14ac:dyDescent="0.25">
      <c r="A255" s="215" t="s">
        <v>229</v>
      </c>
      <c r="B255" s="215">
        <v>13</v>
      </c>
      <c r="C255" s="342">
        <v>673.77</v>
      </c>
      <c r="D255" s="342" t="s">
        <v>133</v>
      </c>
      <c r="E255" s="342">
        <v>14.26</v>
      </c>
      <c r="F255" s="342">
        <v>688.76</v>
      </c>
      <c r="G255" s="298">
        <f t="shared" si="12"/>
        <v>66.671967999999993</v>
      </c>
      <c r="H255" s="298">
        <f t="shared" si="13"/>
        <v>62.746035999999997</v>
      </c>
      <c r="I255" s="299">
        <f t="shared" si="14"/>
        <v>39.879204000000001</v>
      </c>
      <c r="J255" s="299">
        <f t="shared" si="15"/>
        <v>21.351559999999999</v>
      </c>
    </row>
    <row r="256" spans="1:10" s="213" customFormat="1" ht="15.75" customHeight="1" thickBot="1" x14ac:dyDescent="0.25">
      <c r="A256" s="215" t="s">
        <v>229</v>
      </c>
      <c r="B256" s="215">
        <v>14</v>
      </c>
      <c r="C256" s="342">
        <v>671.34</v>
      </c>
      <c r="D256" s="342" t="s">
        <v>133</v>
      </c>
      <c r="E256" s="342">
        <v>2.04</v>
      </c>
      <c r="F256" s="342">
        <v>686.33</v>
      </c>
      <c r="G256" s="298">
        <f t="shared" si="12"/>
        <v>66.436744000000004</v>
      </c>
      <c r="H256" s="298">
        <f t="shared" si="13"/>
        <v>62.524663000000004</v>
      </c>
      <c r="I256" s="299">
        <f t="shared" si="14"/>
        <v>39.738507000000006</v>
      </c>
      <c r="J256" s="299">
        <f t="shared" si="15"/>
        <v>21.276230000000002</v>
      </c>
    </row>
    <row r="257" spans="1:10" s="213" customFormat="1" ht="15.75" customHeight="1" thickBot="1" x14ac:dyDescent="0.25">
      <c r="A257" s="215" t="s">
        <v>229</v>
      </c>
      <c r="B257" s="215">
        <v>15</v>
      </c>
      <c r="C257" s="342">
        <v>689.81</v>
      </c>
      <c r="D257" s="342" t="s">
        <v>133</v>
      </c>
      <c r="E257" s="342">
        <v>11.16</v>
      </c>
      <c r="F257" s="342">
        <v>704.8</v>
      </c>
      <c r="G257" s="298">
        <f t="shared" si="12"/>
        <v>68.224639999999994</v>
      </c>
      <c r="H257" s="298">
        <f t="shared" si="13"/>
        <v>64.207279999999997</v>
      </c>
      <c r="I257" s="299">
        <f t="shared" si="14"/>
        <v>40.807919999999996</v>
      </c>
      <c r="J257" s="299">
        <f t="shared" si="15"/>
        <v>21.848799999999997</v>
      </c>
    </row>
    <row r="258" spans="1:10" s="213" customFormat="1" ht="15.75" customHeight="1" thickBot="1" x14ac:dyDescent="0.25">
      <c r="A258" s="215" t="s">
        <v>229</v>
      </c>
      <c r="B258" s="215">
        <v>16</v>
      </c>
      <c r="C258" s="342">
        <v>708.35</v>
      </c>
      <c r="D258" s="342" t="s">
        <v>133</v>
      </c>
      <c r="E258" s="342">
        <v>17.59</v>
      </c>
      <c r="F258" s="342">
        <v>723.34</v>
      </c>
      <c r="G258" s="298">
        <f t="shared" si="12"/>
        <v>70.019311999999999</v>
      </c>
      <c r="H258" s="298">
        <f t="shared" si="13"/>
        <v>65.896274000000005</v>
      </c>
      <c r="I258" s="299">
        <f t="shared" si="14"/>
        <v>41.881385999999999</v>
      </c>
      <c r="J258" s="299">
        <f t="shared" si="15"/>
        <v>22.423539999999999</v>
      </c>
    </row>
    <row r="259" spans="1:10" s="213" customFormat="1" ht="15.75" customHeight="1" thickBot="1" x14ac:dyDescent="0.25">
      <c r="A259" s="215" t="s">
        <v>229</v>
      </c>
      <c r="B259" s="215">
        <v>17</v>
      </c>
      <c r="C259" s="342">
        <v>713.22</v>
      </c>
      <c r="D259" s="342" t="s">
        <v>133</v>
      </c>
      <c r="E259" s="342">
        <v>10.77</v>
      </c>
      <c r="F259" s="342">
        <v>728.21</v>
      </c>
      <c r="G259" s="298">
        <f t="shared" si="12"/>
        <v>70.490728000000004</v>
      </c>
      <c r="H259" s="298">
        <f t="shared" si="13"/>
        <v>66.339931000000007</v>
      </c>
      <c r="I259" s="299">
        <f t="shared" si="14"/>
        <v>42.163359</v>
      </c>
      <c r="J259" s="299">
        <f t="shared" si="15"/>
        <v>22.57451</v>
      </c>
    </row>
    <row r="260" spans="1:10" s="213" customFormat="1" ht="15.75" customHeight="1" thickBot="1" x14ac:dyDescent="0.25">
      <c r="A260" s="215" t="s">
        <v>229</v>
      </c>
      <c r="B260" s="215">
        <v>18</v>
      </c>
      <c r="C260" s="342">
        <v>700.04</v>
      </c>
      <c r="D260" s="342" t="s">
        <v>133</v>
      </c>
      <c r="E260" s="342">
        <v>8.11</v>
      </c>
      <c r="F260" s="342">
        <v>715.03</v>
      </c>
      <c r="G260" s="298">
        <f t="shared" si="12"/>
        <v>69.21490399999999</v>
      </c>
      <c r="H260" s="298">
        <f t="shared" si="13"/>
        <v>65.139233000000004</v>
      </c>
      <c r="I260" s="299">
        <f t="shared" si="14"/>
        <v>41.400236999999997</v>
      </c>
      <c r="J260" s="299">
        <f t="shared" si="15"/>
        <v>22.165929999999999</v>
      </c>
    </row>
    <row r="261" spans="1:10" s="213" customFormat="1" ht="15.75" customHeight="1" thickBot="1" x14ac:dyDescent="0.25">
      <c r="A261" s="215" t="s">
        <v>229</v>
      </c>
      <c r="B261" s="215">
        <v>19</v>
      </c>
      <c r="C261" s="342">
        <v>685.2</v>
      </c>
      <c r="D261" s="342" t="s">
        <v>133</v>
      </c>
      <c r="E261" s="342">
        <v>55.57</v>
      </c>
      <c r="F261" s="342">
        <v>700.19</v>
      </c>
      <c r="G261" s="298">
        <f t="shared" si="12"/>
        <v>67.778391999999997</v>
      </c>
      <c r="H261" s="298">
        <f t="shared" si="13"/>
        <v>63.787309000000008</v>
      </c>
      <c r="I261" s="299">
        <f t="shared" si="14"/>
        <v>40.541001000000001</v>
      </c>
      <c r="J261" s="299">
        <f t="shared" si="15"/>
        <v>21.70589</v>
      </c>
    </row>
    <row r="262" spans="1:10" s="213" customFormat="1" ht="15.75" customHeight="1" thickBot="1" x14ac:dyDescent="0.25">
      <c r="A262" s="215" t="s">
        <v>229</v>
      </c>
      <c r="B262" s="215">
        <v>20</v>
      </c>
      <c r="C262" s="342">
        <v>692.58</v>
      </c>
      <c r="D262" s="342" t="s">
        <v>133</v>
      </c>
      <c r="E262" s="342">
        <v>36.31</v>
      </c>
      <c r="F262" s="342">
        <v>707.57</v>
      </c>
      <c r="G262" s="298">
        <f t="shared" si="12"/>
        <v>68.492776000000006</v>
      </c>
      <c r="H262" s="298">
        <f t="shared" si="13"/>
        <v>64.459627000000012</v>
      </c>
      <c r="I262" s="299">
        <f t="shared" si="14"/>
        <v>40.968303000000006</v>
      </c>
      <c r="J262" s="299">
        <f t="shared" si="15"/>
        <v>21.934670000000001</v>
      </c>
    </row>
    <row r="263" spans="1:10" s="213" customFormat="1" ht="15.75" customHeight="1" thickBot="1" x14ac:dyDescent="0.25">
      <c r="A263" s="215" t="s">
        <v>229</v>
      </c>
      <c r="B263" s="215">
        <v>21</v>
      </c>
      <c r="C263" s="342">
        <v>690.99</v>
      </c>
      <c r="D263" s="342" t="s">
        <v>133</v>
      </c>
      <c r="E263" s="342">
        <v>203.19</v>
      </c>
      <c r="F263" s="342">
        <v>705.98</v>
      </c>
      <c r="G263" s="298">
        <f t="shared" si="12"/>
        <v>68.338864000000001</v>
      </c>
      <c r="H263" s="298">
        <f t="shared" si="13"/>
        <v>64.314778000000004</v>
      </c>
      <c r="I263" s="299">
        <f t="shared" si="14"/>
        <v>40.876241999999998</v>
      </c>
      <c r="J263" s="299">
        <f t="shared" si="15"/>
        <v>21.885380000000001</v>
      </c>
    </row>
    <row r="264" spans="1:10" s="213" customFormat="1" ht="15.75" customHeight="1" thickBot="1" x14ac:dyDescent="0.25">
      <c r="A264" s="215" t="s">
        <v>229</v>
      </c>
      <c r="B264" s="215">
        <v>22</v>
      </c>
      <c r="C264" s="342">
        <v>702.42</v>
      </c>
      <c r="D264" s="342">
        <v>0.01</v>
      </c>
      <c r="E264" s="342">
        <v>63.86</v>
      </c>
      <c r="F264" s="342">
        <v>717.41</v>
      </c>
      <c r="G264" s="298">
        <f t="shared" si="12"/>
        <v>69.445287999999991</v>
      </c>
      <c r="H264" s="298">
        <f t="shared" si="13"/>
        <v>65.356050999999994</v>
      </c>
      <c r="I264" s="299">
        <f t="shared" si="14"/>
        <v>41.538038999999998</v>
      </c>
      <c r="J264" s="299">
        <f t="shared" si="15"/>
        <v>22.239709999999999</v>
      </c>
    </row>
    <row r="265" spans="1:10" s="301" customFormat="1" ht="15.75" customHeight="1" thickBot="1" x14ac:dyDescent="0.25">
      <c r="A265" s="215" t="s">
        <v>229</v>
      </c>
      <c r="B265" s="215">
        <v>23</v>
      </c>
      <c r="C265" s="342">
        <v>715.58</v>
      </c>
      <c r="D265" s="342" t="s">
        <v>133</v>
      </c>
      <c r="E265" s="342">
        <v>24.57</v>
      </c>
      <c r="F265" s="342">
        <v>730.57</v>
      </c>
      <c r="G265" s="298">
        <f t="shared" si="12"/>
        <v>70.719176000000004</v>
      </c>
      <c r="H265" s="298">
        <f t="shared" si="13"/>
        <v>66.554927000000006</v>
      </c>
      <c r="I265" s="299">
        <f t="shared" si="14"/>
        <v>42.300003000000004</v>
      </c>
      <c r="J265" s="299">
        <f t="shared" si="15"/>
        <v>22.647670000000002</v>
      </c>
    </row>
    <row r="266" spans="1:10" s="300" customFormat="1" ht="15.75" customHeight="1" thickBot="1" x14ac:dyDescent="0.25">
      <c r="A266" s="215" t="s">
        <v>230</v>
      </c>
      <c r="B266" s="215">
        <v>0</v>
      </c>
      <c r="C266" s="342">
        <v>762.4</v>
      </c>
      <c r="D266" s="342" t="s">
        <v>133</v>
      </c>
      <c r="E266" s="342">
        <v>38.090000000000003</v>
      </c>
      <c r="F266" s="342">
        <v>777.39</v>
      </c>
      <c r="G266" s="298">
        <f t="shared" si="12"/>
        <v>75.251351999999997</v>
      </c>
      <c r="H266" s="298">
        <f t="shared" si="13"/>
        <v>70.820228999999998</v>
      </c>
      <c r="I266" s="299">
        <f t="shared" si="14"/>
        <v>45.010880999999998</v>
      </c>
      <c r="J266" s="299">
        <f t="shared" si="15"/>
        <v>24.09909</v>
      </c>
    </row>
    <row r="267" spans="1:10" s="213" customFormat="1" ht="15.75" customHeight="1" thickBot="1" x14ac:dyDescent="0.25">
      <c r="A267" s="215" t="s">
        <v>230</v>
      </c>
      <c r="B267" s="215">
        <v>1</v>
      </c>
      <c r="C267" s="342">
        <v>742.16</v>
      </c>
      <c r="D267" s="342" t="s">
        <v>133</v>
      </c>
      <c r="E267" s="342">
        <v>61.64</v>
      </c>
      <c r="F267" s="342">
        <v>757.15</v>
      </c>
      <c r="G267" s="298">
        <f t="shared" si="12"/>
        <v>73.292119999999997</v>
      </c>
      <c r="H267" s="298">
        <f t="shared" si="13"/>
        <v>68.976365000000001</v>
      </c>
      <c r="I267" s="299">
        <f t="shared" si="14"/>
        <v>43.838985000000001</v>
      </c>
      <c r="J267" s="299">
        <f t="shared" si="15"/>
        <v>23.47165</v>
      </c>
    </row>
    <row r="268" spans="1:10" s="213" customFormat="1" ht="15.75" customHeight="1" thickBot="1" x14ac:dyDescent="0.25">
      <c r="A268" s="215" t="s">
        <v>230</v>
      </c>
      <c r="B268" s="215">
        <v>2</v>
      </c>
      <c r="C268" s="342">
        <v>750.92</v>
      </c>
      <c r="D268" s="342">
        <v>0.01</v>
      </c>
      <c r="E268" s="342">
        <v>71.59</v>
      </c>
      <c r="F268" s="342">
        <v>765.91</v>
      </c>
      <c r="G268" s="298">
        <f t="shared" si="12"/>
        <v>74.140087999999992</v>
      </c>
      <c r="H268" s="298">
        <f t="shared" si="13"/>
        <v>69.774400999999997</v>
      </c>
      <c r="I268" s="299">
        <f t="shared" si="14"/>
        <v>44.346188999999995</v>
      </c>
      <c r="J268" s="299">
        <f t="shared" si="15"/>
        <v>23.743209999999998</v>
      </c>
    </row>
    <row r="269" spans="1:10" s="213" customFormat="1" ht="15.75" customHeight="1" thickBot="1" x14ac:dyDescent="0.25">
      <c r="A269" s="215" t="s">
        <v>230</v>
      </c>
      <c r="B269" s="215">
        <v>3</v>
      </c>
      <c r="C269" s="342">
        <v>745.93</v>
      </c>
      <c r="D269" s="342" t="s">
        <v>133</v>
      </c>
      <c r="E269" s="342">
        <v>65.38</v>
      </c>
      <c r="F269" s="342">
        <v>760.92</v>
      </c>
      <c r="G269" s="298">
        <f t="shared" si="12"/>
        <v>73.657055999999997</v>
      </c>
      <c r="H269" s="298">
        <f t="shared" si="13"/>
        <v>69.319811999999999</v>
      </c>
      <c r="I269" s="299">
        <f t="shared" si="14"/>
        <v>44.057268000000001</v>
      </c>
      <c r="J269" s="299">
        <f t="shared" si="15"/>
        <v>23.588519999999999</v>
      </c>
    </row>
    <row r="270" spans="1:10" s="213" customFormat="1" ht="15.75" customHeight="1" thickBot="1" x14ac:dyDescent="0.25">
      <c r="A270" s="215" t="s">
        <v>230</v>
      </c>
      <c r="B270" s="215">
        <v>4</v>
      </c>
      <c r="C270" s="342">
        <v>750.39</v>
      </c>
      <c r="D270" s="342" t="s">
        <v>133</v>
      </c>
      <c r="E270" s="342">
        <v>60.81</v>
      </c>
      <c r="F270" s="342">
        <v>765.38</v>
      </c>
      <c r="G270" s="298">
        <f t="shared" si="12"/>
        <v>74.088784000000004</v>
      </c>
      <c r="H270" s="298">
        <f t="shared" si="13"/>
        <v>69.726118</v>
      </c>
      <c r="I270" s="299">
        <f t="shared" si="14"/>
        <v>44.315502000000002</v>
      </c>
      <c r="J270" s="299">
        <f t="shared" si="15"/>
        <v>23.726779999999998</v>
      </c>
    </row>
    <row r="271" spans="1:10" s="213" customFormat="1" ht="15.75" customHeight="1" thickBot="1" x14ac:dyDescent="0.25">
      <c r="A271" s="215" t="s">
        <v>230</v>
      </c>
      <c r="B271" s="215">
        <v>5</v>
      </c>
      <c r="C271" s="342">
        <v>746.82</v>
      </c>
      <c r="D271" s="342" t="s">
        <v>133</v>
      </c>
      <c r="E271" s="342">
        <v>53.23</v>
      </c>
      <c r="F271" s="342">
        <v>761.81</v>
      </c>
      <c r="G271" s="298">
        <f t="shared" si="12"/>
        <v>73.743207999999996</v>
      </c>
      <c r="H271" s="298">
        <f t="shared" si="13"/>
        <v>69.400891000000001</v>
      </c>
      <c r="I271" s="299">
        <f t="shared" si="14"/>
        <v>44.108798999999998</v>
      </c>
      <c r="J271" s="299">
        <f t="shared" si="15"/>
        <v>23.616109999999999</v>
      </c>
    </row>
    <row r="272" spans="1:10" s="213" customFormat="1" ht="15.75" customHeight="1" thickBot="1" x14ac:dyDescent="0.25">
      <c r="A272" s="215" t="s">
        <v>230</v>
      </c>
      <c r="B272" s="215">
        <v>6</v>
      </c>
      <c r="C272" s="342">
        <v>748.82</v>
      </c>
      <c r="D272" s="342" t="s">
        <v>133</v>
      </c>
      <c r="E272" s="342">
        <v>45.3</v>
      </c>
      <c r="F272" s="342">
        <v>763.81</v>
      </c>
      <c r="G272" s="298">
        <f t="shared" si="12"/>
        <v>73.936807999999999</v>
      </c>
      <c r="H272" s="298">
        <f t="shared" si="13"/>
        <v>69.583090999999996</v>
      </c>
      <c r="I272" s="299">
        <f t="shared" si="14"/>
        <v>44.224598999999998</v>
      </c>
      <c r="J272" s="299">
        <f t="shared" si="15"/>
        <v>23.678109999999997</v>
      </c>
    </row>
    <row r="273" spans="1:10" s="213" customFormat="1" ht="15.75" customHeight="1" thickBot="1" x14ac:dyDescent="0.25">
      <c r="A273" s="215" t="s">
        <v>230</v>
      </c>
      <c r="B273" s="215">
        <v>7</v>
      </c>
      <c r="C273" s="342">
        <v>752.55</v>
      </c>
      <c r="D273" s="342" t="s">
        <v>133</v>
      </c>
      <c r="E273" s="342">
        <v>56.11</v>
      </c>
      <c r="F273" s="342">
        <v>767.54</v>
      </c>
      <c r="G273" s="298">
        <f t="shared" si="12"/>
        <v>74.297871999999998</v>
      </c>
      <c r="H273" s="298">
        <f t="shared" si="13"/>
        <v>69.922893999999999</v>
      </c>
      <c r="I273" s="299">
        <f t="shared" si="14"/>
        <v>44.440565999999997</v>
      </c>
      <c r="J273" s="299">
        <f t="shared" si="15"/>
        <v>23.79374</v>
      </c>
    </row>
    <row r="274" spans="1:10" s="213" customFormat="1" ht="15.75" customHeight="1" thickBot="1" x14ac:dyDescent="0.25">
      <c r="A274" s="215" t="s">
        <v>230</v>
      </c>
      <c r="B274" s="215">
        <v>8</v>
      </c>
      <c r="C274" s="342">
        <v>756.42</v>
      </c>
      <c r="D274" s="342" t="s">
        <v>133</v>
      </c>
      <c r="E274" s="342">
        <v>63.37</v>
      </c>
      <c r="F274" s="342">
        <v>771.41</v>
      </c>
      <c r="G274" s="298">
        <f t="shared" si="12"/>
        <v>74.672488000000001</v>
      </c>
      <c r="H274" s="298">
        <f t="shared" si="13"/>
        <v>70.275451000000004</v>
      </c>
      <c r="I274" s="299">
        <f t="shared" si="14"/>
        <v>44.664639000000001</v>
      </c>
      <c r="J274" s="299">
        <f t="shared" si="15"/>
        <v>23.913709999999998</v>
      </c>
    </row>
    <row r="275" spans="1:10" s="213" customFormat="1" ht="15.75" customHeight="1" thickBot="1" x14ac:dyDescent="0.25">
      <c r="A275" s="215" t="s">
        <v>230</v>
      </c>
      <c r="B275" s="215">
        <v>9</v>
      </c>
      <c r="C275" s="342">
        <v>755.12</v>
      </c>
      <c r="D275" s="342" t="s">
        <v>133</v>
      </c>
      <c r="E275" s="342">
        <v>57.17</v>
      </c>
      <c r="F275" s="342">
        <v>770.11</v>
      </c>
      <c r="G275" s="298">
        <f t="shared" si="12"/>
        <v>74.546648000000005</v>
      </c>
      <c r="H275" s="298">
        <f t="shared" si="13"/>
        <v>70.157021</v>
      </c>
      <c r="I275" s="299">
        <f t="shared" si="14"/>
        <v>44.589368999999998</v>
      </c>
      <c r="J275" s="299">
        <f t="shared" si="15"/>
        <v>23.87341</v>
      </c>
    </row>
    <row r="276" spans="1:10" s="213" customFormat="1" ht="15.75" customHeight="1" thickBot="1" x14ac:dyDescent="0.25">
      <c r="A276" s="215" t="s">
        <v>230</v>
      </c>
      <c r="B276" s="215">
        <v>10</v>
      </c>
      <c r="C276" s="342">
        <v>757.39</v>
      </c>
      <c r="D276" s="342">
        <v>0.01</v>
      </c>
      <c r="E276" s="342">
        <v>71.260000000000005</v>
      </c>
      <c r="F276" s="342">
        <v>772.38</v>
      </c>
      <c r="G276" s="298">
        <f t="shared" si="12"/>
        <v>74.766384000000002</v>
      </c>
      <c r="H276" s="298">
        <f t="shared" si="13"/>
        <v>70.363817999999995</v>
      </c>
      <c r="I276" s="299">
        <f t="shared" si="14"/>
        <v>44.720801999999999</v>
      </c>
      <c r="J276" s="299">
        <f t="shared" si="15"/>
        <v>23.94378</v>
      </c>
    </row>
    <row r="277" spans="1:10" s="213" customFormat="1" ht="15.75" customHeight="1" thickBot="1" x14ac:dyDescent="0.25">
      <c r="A277" s="215" t="s">
        <v>230</v>
      </c>
      <c r="B277" s="215">
        <v>11</v>
      </c>
      <c r="C277" s="342">
        <v>757.87</v>
      </c>
      <c r="D277" s="342">
        <v>0.01</v>
      </c>
      <c r="E277" s="342">
        <v>59.6</v>
      </c>
      <c r="F277" s="342">
        <v>772.86</v>
      </c>
      <c r="G277" s="298">
        <f t="shared" si="12"/>
        <v>74.812848000000002</v>
      </c>
      <c r="H277" s="298">
        <f t="shared" si="13"/>
        <v>70.407545999999996</v>
      </c>
      <c r="I277" s="299">
        <f t="shared" si="14"/>
        <v>44.748594000000004</v>
      </c>
      <c r="J277" s="299">
        <f t="shared" si="15"/>
        <v>23.958660000000002</v>
      </c>
    </row>
    <row r="278" spans="1:10" s="213" customFormat="1" ht="15.75" customHeight="1" thickBot="1" x14ac:dyDescent="0.25">
      <c r="A278" s="215" t="s">
        <v>230</v>
      </c>
      <c r="B278" s="215">
        <v>12</v>
      </c>
      <c r="C278" s="342">
        <v>762.84</v>
      </c>
      <c r="D278" s="342" t="s">
        <v>133</v>
      </c>
      <c r="E278" s="342">
        <v>68.62</v>
      </c>
      <c r="F278" s="342">
        <v>777.83</v>
      </c>
      <c r="G278" s="298">
        <f t="shared" si="12"/>
        <v>75.293943999999996</v>
      </c>
      <c r="H278" s="298">
        <f t="shared" si="13"/>
        <v>70.860313000000005</v>
      </c>
      <c r="I278" s="299">
        <f t="shared" si="14"/>
        <v>45.036357000000002</v>
      </c>
      <c r="J278" s="299">
        <f t="shared" si="15"/>
        <v>24.112730000000003</v>
      </c>
    </row>
    <row r="279" spans="1:10" s="213" customFormat="1" ht="15.75" customHeight="1" thickBot="1" x14ac:dyDescent="0.25">
      <c r="A279" s="215" t="s">
        <v>230</v>
      </c>
      <c r="B279" s="215">
        <v>13</v>
      </c>
      <c r="C279" s="342">
        <v>743.27</v>
      </c>
      <c r="D279" s="342" t="s">
        <v>133</v>
      </c>
      <c r="E279" s="342">
        <v>56.02</v>
      </c>
      <c r="F279" s="342">
        <v>758.26</v>
      </c>
      <c r="G279" s="298">
        <f t="shared" si="12"/>
        <v>73.399568000000002</v>
      </c>
      <c r="H279" s="298">
        <f t="shared" si="13"/>
        <v>69.077485999999993</v>
      </c>
      <c r="I279" s="299">
        <f t="shared" si="14"/>
        <v>43.903253999999997</v>
      </c>
      <c r="J279" s="299">
        <f t="shared" si="15"/>
        <v>23.506059999999998</v>
      </c>
    </row>
    <row r="280" spans="1:10" s="213" customFormat="1" ht="15.75" customHeight="1" thickBot="1" x14ac:dyDescent="0.25">
      <c r="A280" s="215" t="s">
        <v>230</v>
      </c>
      <c r="B280" s="215">
        <v>14</v>
      </c>
      <c r="C280" s="342">
        <v>745.69</v>
      </c>
      <c r="D280" s="342" t="s">
        <v>133</v>
      </c>
      <c r="E280" s="342">
        <v>42.68</v>
      </c>
      <c r="F280" s="342">
        <v>760.68</v>
      </c>
      <c r="G280" s="298">
        <f t="shared" si="12"/>
        <v>73.63382399999999</v>
      </c>
      <c r="H280" s="298">
        <f t="shared" si="13"/>
        <v>69.297947999999991</v>
      </c>
      <c r="I280" s="299">
        <f t="shared" si="14"/>
        <v>44.043371999999998</v>
      </c>
      <c r="J280" s="299">
        <f t="shared" si="15"/>
        <v>23.58108</v>
      </c>
    </row>
    <row r="281" spans="1:10" s="213" customFormat="1" ht="15.75" customHeight="1" thickBot="1" x14ac:dyDescent="0.25">
      <c r="A281" s="215" t="s">
        <v>230</v>
      </c>
      <c r="B281" s="215">
        <v>15</v>
      </c>
      <c r="C281" s="342">
        <v>765.14</v>
      </c>
      <c r="D281" s="342">
        <v>0.01</v>
      </c>
      <c r="E281" s="342">
        <v>35.97</v>
      </c>
      <c r="F281" s="342">
        <v>780.13</v>
      </c>
      <c r="G281" s="298">
        <f t="shared" si="12"/>
        <v>75.516583999999995</v>
      </c>
      <c r="H281" s="298">
        <f t="shared" si="13"/>
        <v>71.069843000000006</v>
      </c>
      <c r="I281" s="299">
        <f t="shared" si="14"/>
        <v>45.169527000000002</v>
      </c>
      <c r="J281" s="299">
        <f t="shared" si="15"/>
        <v>24.18403</v>
      </c>
    </row>
    <row r="282" spans="1:10" s="213" customFormat="1" ht="15.75" customHeight="1" thickBot="1" x14ac:dyDescent="0.25">
      <c r="A282" s="215" t="s">
        <v>230</v>
      </c>
      <c r="B282" s="215">
        <v>16</v>
      </c>
      <c r="C282" s="342">
        <v>772.53</v>
      </c>
      <c r="D282" s="342" t="s">
        <v>133</v>
      </c>
      <c r="E282" s="342">
        <v>51.79</v>
      </c>
      <c r="F282" s="342">
        <v>787.52</v>
      </c>
      <c r="G282" s="298">
        <f t="shared" si="12"/>
        <v>76.23193599999999</v>
      </c>
      <c r="H282" s="298">
        <f t="shared" si="13"/>
        <v>71.743071999999998</v>
      </c>
      <c r="I282" s="299">
        <f t="shared" si="14"/>
        <v>45.597408000000001</v>
      </c>
      <c r="J282" s="299">
        <f t="shared" si="15"/>
        <v>24.413119999999999</v>
      </c>
    </row>
    <row r="283" spans="1:10" s="213" customFormat="1" ht="15.75" customHeight="1" thickBot="1" x14ac:dyDescent="0.25">
      <c r="A283" s="215" t="s">
        <v>230</v>
      </c>
      <c r="B283" s="215">
        <v>17</v>
      </c>
      <c r="C283" s="342">
        <v>778.01</v>
      </c>
      <c r="D283" s="342" t="s">
        <v>133</v>
      </c>
      <c r="E283" s="342">
        <v>50.58</v>
      </c>
      <c r="F283" s="342">
        <v>793</v>
      </c>
      <c r="G283" s="298">
        <f t="shared" si="12"/>
        <v>76.7624</v>
      </c>
      <c r="H283" s="298">
        <f t="shared" si="13"/>
        <v>72.2423</v>
      </c>
      <c r="I283" s="299">
        <f t="shared" si="14"/>
        <v>45.914700000000003</v>
      </c>
      <c r="J283" s="299">
        <f t="shared" si="15"/>
        <v>24.582999999999998</v>
      </c>
    </row>
    <row r="284" spans="1:10" s="213" customFormat="1" ht="15.75" customHeight="1" thickBot="1" x14ac:dyDescent="0.25">
      <c r="A284" s="215" t="s">
        <v>230</v>
      </c>
      <c r="B284" s="215">
        <v>18</v>
      </c>
      <c r="C284" s="342">
        <v>771.73</v>
      </c>
      <c r="D284" s="342" t="s">
        <v>133</v>
      </c>
      <c r="E284" s="342">
        <v>70.58</v>
      </c>
      <c r="F284" s="342">
        <v>786.72</v>
      </c>
      <c r="G284" s="298">
        <f t="shared" si="12"/>
        <v>76.154495999999995</v>
      </c>
      <c r="H284" s="298">
        <f t="shared" si="13"/>
        <v>71.670192</v>
      </c>
      <c r="I284" s="299">
        <f t="shared" si="14"/>
        <v>45.551088</v>
      </c>
      <c r="J284" s="299">
        <f t="shared" si="15"/>
        <v>24.38832</v>
      </c>
    </row>
    <row r="285" spans="1:10" s="213" customFormat="1" ht="15.75" customHeight="1" thickBot="1" x14ac:dyDescent="0.25">
      <c r="A285" s="215" t="s">
        <v>230</v>
      </c>
      <c r="B285" s="215">
        <v>19</v>
      </c>
      <c r="C285" s="342">
        <v>759.55</v>
      </c>
      <c r="D285" s="342" t="s">
        <v>133</v>
      </c>
      <c r="E285" s="342">
        <v>98.35</v>
      </c>
      <c r="F285" s="342">
        <v>774.54</v>
      </c>
      <c r="G285" s="298">
        <f t="shared" si="12"/>
        <v>74.975471999999996</v>
      </c>
      <c r="H285" s="298">
        <f t="shared" si="13"/>
        <v>70.560593999999995</v>
      </c>
      <c r="I285" s="299">
        <f t="shared" si="14"/>
        <v>44.845866000000001</v>
      </c>
      <c r="J285" s="299">
        <f t="shared" si="15"/>
        <v>24.010739999999998</v>
      </c>
    </row>
    <row r="286" spans="1:10" s="213" customFormat="1" ht="15.75" customHeight="1" thickBot="1" x14ac:dyDescent="0.25">
      <c r="A286" s="215" t="s">
        <v>230</v>
      </c>
      <c r="B286" s="215">
        <v>20</v>
      </c>
      <c r="C286" s="342">
        <v>758.06</v>
      </c>
      <c r="D286" s="342" t="s">
        <v>133</v>
      </c>
      <c r="E286" s="342">
        <v>91.68</v>
      </c>
      <c r="F286" s="342">
        <v>773.05</v>
      </c>
      <c r="G286" s="298">
        <f t="shared" si="12"/>
        <v>74.831239999999994</v>
      </c>
      <c r="H286" s="298">
        <f t="shared" si="13"/>
        <v>70.424854999999994</v>
      </c>
      <c r="I286" s="299">
        <f t="shared" si="14"/>
        <v>44.759594999999997</v>
      </c>
      <c r="J286" s="299">
        <f t="shared" si="15"/>
        <v>23.964549999999999</v>
      </c>
    </row>
    <row r="287" spans="1:10" s="213" customFormat="1" ht="15.75" customHeight="1" thickBot="1" x14ac:dyDescent="0.25">
      <c r="A287" s="215" t="s">
        <v>230</v>
      </c>
      <c r="B287" s="215">
        <v>21</v>
      </c>
      <c r="C287" s="342">
        <v>766.91</v>
      </c>
      <c r="D287" s="342" t="s">
        <v>133</v>
      </c>
      <c r="E287" s="342">
        <v>80.650000000000006</v>
      </c>
      <c r="F287" s="342">
        <v>781.9</v>
      </c>
      <c r="G287" s="298">
        <f t="shared" si="12"/>
        <v>75.687919999999991</v>
      </c>
      <c r="H287" s="298">
        <f t="shared" si="13"/>
        <v>71.231089999999995</v>
      </c>
      <c r="I287" s="299">
        <f t="shared" si="14"/>
        <v>45.272010000000002</v>
      </c>
      <c r="J287" s="299">
        <f t="shared" si="15"/>
        <v>24.238899999999997</v>
      </c>
    </row>
    <row r="288" spans="1:10" s="213" customFormat="1" ht="15.75" customHeight="1" thickBot="1" x14ac:dyDescent="0.25">
      <c r="A288" s="215" t="s">
        <v>230</v>
      </c>
      <c r="B288" s="215">
        <v>22</v>
      </c>
      <c r="C288" s="342">
        <v>768.59</v>
      </c>
      <c r="D288" s="342" t="s">
        <v>133</v>
      </c>
      <c r="E288" s="342">
        <v>78.010000000000005</v>
      </c>
      <c r="F288" s="342">
        <v>783.58</v>
      </c>
      <c r="G288" s="298">
        <f t="shared" si="12"/>
        <v>75.850543999999999</v>
      </c>
      <c r="H288" s="298">
        <f t="shared" si="13"/>
        <v>71.384138000000007</v>
      </c>
      <c r="I288" s="299">
        <f t="shared" si="14"/>
        <v>45.369282000000005</v>
      </c>
      <c r="J288" s="299">
        <f t="shared" si="15"/>
        <v>24.290980000000001</v>
      </c>
    </row>
    <row r="289" spans="1:10" s="301" customFormat="1" ht="15.75" customHeight="1" thickBot="1" x14ac:dyDescent="0.25">
      <c r="A289" s="215" t="s">
        <v>230</v>
      </c>
      <c r="B289" s="215">
        <v>23</v>
      </c>
      <c r="C289" s="342">
        <v>765.09</v>
      </c>
      <c r="D289" s="342" t="s">
        <v>133</v>
      </c>
      <c r="E289" s="342">
        <v>53.39</v>
      </c>
      <c r="F289" s="342">
        <v>780.08</v>
      </c>
      <c r="G289" s="298">
        <f t="shared" si="12"/>
        <v>75.511744000000007</v>
      </c>
      <c r="H289" s="298">
        <f t="shared" si="13"/>
        <v>71.06528800000001</v>
      </c>
      <c r="I289" s="299">
        <f t="shared" si="14"/>
        <v>45.166632</v>
      </c>
      <c r="J289" s="299">
        <f t="shared" si="15"/>
        <v>24.182480000000002</v>
      </c>
    </row>
    <row r="290" spans="1:10" s="300" customFormat="1" ht="15.75" customHeight="1" thickBot="1" x14ac:dyDescent="0.25">
      <c r="A290" s="215" t="s">
        <v>231</v>
      </c>
      <c r="B290" s="215">
        <v>0</v>
      </c>
      <c r="C290" s="342">
        <v>768.5</v>
      </c>
      <c r="D290" s="342" t="s">
        <v>133</v>
      </c>
      <c r="E290" s="342">
        <v>60.41</v>
      </c>
      <c r="F290" s="342">
        <v>783.49</v>
      </c>
      <c r="G290" s="298">
        <f t="shared" si="12"/>
        <v>75.841831999999997</v>
      </c>
      <c r="H290" s="298">
        <f t="shared" si="13"/>
        <v>71.375939000000002</v>
      </c>
      <c r="I290" s="299">
        <f t="shared" si="14"/>
        <v>45.364071000000003</v>
      </c>
      <c r="J290" s="299">
        <f t="shared" si="15"/>
        <v>24.28819</v>
      </c>
    </row>
    <row r="291" spans="1:10" s="213" customFormat="1" ht="15.75" customHeight="1" thickBot="1" x14ac:dyDescent="0.25">
      <c r="A291" s="215" t="s">
        <v>231</v>
      </c>
      <c r="B291" s="215">
        <v>1</v>
      </c>
      <c r="C291" s="342">
        <v>747.7</v>
      </c>
      <c r="D291" s="342" t="s">
        <v>133</v>
      </c>
      <c r="E291" s="342">
        <v>47.19</v>
      </c>
      <c r="F291" s="342">
        <v>762.69</v>
      </c>
      <c r="G291" s="298">
        <f t="shared" si="12"/>
        <v>73.828392000000008</v>
      </c>
      <c r="H291" s="298">
        <f t="shared" si="13"/>
        <v>69.481059000000002</v>
      </c>
      <c r="I291" s="299">
        <f t="shared" si="14"/>
        <v>44.159751</v>
      </c>
      <c r="J291" s="299">
        <f t="shared" si="15"/>
        <v>23.64339</v>
      </c>
    </row>
    <row r="292" spans="1:10" s="213" customFormat="1" ht="15.75" customHeight="1" thickBot="1" x14ac:dyDescent="0.25">
      <c r="A292" s="215" t="s">
        <v>231</v>
      </c>
      <c r="B292" s="215">
        <v>2</v>
      </c>
      <c r="C292" s="342">
        <v>752.2</v>
      </c>
      <c r="D292" s="342">
        <v>0.01</v>
      </c>
      <c r="E292" s="342">
        <v>48.53</v>
      </c>
      <c r="F292" s="342">
        <v>767.19</v>
      </c>
      <c r="G292" s="298">
        <f t="shared" si="12"/>
        <v>74.263992000000002</v>
      </c>
      <c r="H292" s="298">
        <f t="shared" si="13"/>
        <v>69.891009000000011</v>
      </c>
      <c r="I292" s="299">
        <f t="shared" si="14"/>
        <v>44.420301000000002</v>
      </c>
      <c r="J292" s="299">
        <f t="shared" si="15"/>
        <v>23.782890000000002</v>
      </c>
    </row>
    <row r="293" spans="1:10" s="213" customFormat="1" ht="15.75" customHeight="1" thickBot="1" x14ac:dyDescent="0.25">
      <c r="A293" s="215" t="s">
        <v>231</v>
      </c>
      <c r="B293" s="215">
        <v>3</v>
      </c>
      <c r="C293" s="342">
        <v>765.62</v>
      </c>
      <c r="D293" s="342">
        <v>0.01</v>
      </c>
      <c r="E293" s="342">
        <v>58.05</v>
      </c>
      <c r="F293" s="342">
        <v>780.61</v>
      </c>
      <c r="G293" s="298">
        <f t="shared" si="12"/>
        <v>75.563047999999995</v>
      </c>
      <c r="H293" s="298">
        <f t="shared" si="13"/>
        <v>71.113571000000007</v>
      </c>
      <c r="I293" s="299">
        <f t="shared" si="14"/>
        <v>45.197319</v>
      </c>
      <c r="J293" s="299">
        <f t="shared" si="15"/>
        <v>24.198910000000001</v>
      </c>
    </row>
    <row r="294" spans="1:10" s="213" customFormat="1" ht="15.75" customHeight="1" thickBot="1" x14ac:dyDescent="0.25">
      <c r="A294" s="215" t="s">
        <v>231</v>
      </c>
      <c r="B294" s="215">
        <v>4</v>
      </c>
      <c r="C294" s="342">
        <v>756.44</v>
      </c>
      <c r="D294" s="342" t="s">
        <v>133</v>
      </c>
      <c r="E294" s="342">
        <v>59.79</v>
      </c>
      <c r="F294" s="342">
        <v>771.43</v>
      </c>
      <c r="G294" s="298">
        <f t="shared" si="12"/>
        <v>74.674423999999988</v>
      </c>
      <c r="H294" s="298">
        <f t="shared" si="13"/>
        <v>70.277272999999994</v>
      </c>
      <c r="I294" s="299">
        <f t="shared" si="14"/>
        <v>44.665796999999998</v>
      </c>
      <c r="J294" s="299">
        <f t="shared" si="15"/>
        <v>23.91433</v>
      </c>
    </row>
    <row r="295" spans="1:10" s="213" customFormat="1" ht="15.75" customHeight="1" thickBot="1" x14ac:dyDescent="0.25">
      <c r="A295" s="215" t="s">
        <v>231</v>
      </c>
      <c r="B295" s="215">
        <v>5</v>
      </c>
      <c r="C295" s="342">
        <v>756.16</v>
      </c>
      <c r="D295" s="342" t="s">
        <v>133</v>
      </c>
      <c r="E295" s="342">
        <v>64.88</v>
      </c>
      <c r="F295" s="342">
        <v>771.15</v>
      </c>
      <c r="G295" s="298">
        <f t="shared" si="12"/>
        <v>74.647319999999993</v>
      </c>
      <c r="H295" s="298">
        <f t="shared" si="13"/>
        <v>70.251764999999992</v>
      </c>
      <c r="I295" s="299">
        <f t="shared" si="14"/>
        <v>44.649585000000002</v>
      </c>
      <c r="J295" s="299">
        <f t="shared" si="15"/>
        <v>23.905649999999998</v>
      </c>
    </row>
    <row r="296" spans="1:10" s="213" customFormat="1" ht="15.75" customHeight="1" thickBot="1" x14ac:dyDescent="0.25">
      <c r="A296" s="215" t="s">
        <v>231</v>
      </c>
      <c r="B296" s="215">
        <v>6</v>
      </c>
      <c r="C296" s="342">
        <v>762.41</v>
      </c>
      <c r="D296" s="342" t="s">
        <v>133</v>
      </c>
      <c r="E296" s="342">
        <v>78.66</v>
      </c>
      <c r="F296" s="342">
        <v>777.4</v>
      </c>
      <c r="G296" s="298">
        <f t="shared" si="12"/>
        <v>75.252319999999997</v>
      </c>
      <c r="H296" s="298">
        <f t="shared" si="13"/>
        <v>70.82114</v>
      </c>
      <c r="I296" s="299">
        <f t="shared" si="14"/>
        <v>45.01146</v>
      </c>
      <c r="J296" s="299">
        <f t="shared" si="15"/>
        <v>24.099399999999999</v>
      </c>
    </row>
    <row r="297" spans="1:10" s="213" customFormat="1" ht="15.75" customHeight="1" thickBot="1" x14ac:dyDescent="0.25">
      <c r="A297" s="215" t="s">
        <v>231</v>
      </c>
      <c r="B297" s="215">
        <v>7</v>
      </c>
      <c r="C297" s="342">
        <v>745.02</v>
      </c>
      <c r="D297" s="342" t="s">
        <v>133</v>
      </c>
      <c r="E297" s="342">
        <v>59.51</v>
      </c>
      <c r="F297" s="342">
        <v>760.01</v>
      </c>
      <c r="G297" s="298">
        <f t="shared" si="12"/>
        <v>73.568967999999998</v>
      </c>
      <c r="H297" s="298">
        <f t="shared" si="13"/>
        <v>69.236911000000006</v>
      </c>
      <c r="I297" s="299">
        <f t="shared" si="14"/>
        <v>44.004579</v>
      </c>
      <c r="J297" s="299">
        <f t="shared" si="15"/>
        <v>23.560310000000001</v>
      </c>
    </row>
    <row r="298" spans="1:10" s="213" customFormat="1" ht="15.75" customHeight="1" thickBot="1" x14ac:dyDescent="0.25">
      <c r="A298" s="215" t="s">
        <v>231</v>
      </c>
      <c r="B298" s="215">
        <v>8</v>
      </c>
      <c r="C298" s="342">
        <v>753.45</v>
      </c>
      <c r="D298" s="342" t="s">
        <v>133</v>
      </c>
      <c r="E298" s="342">
        <v>69.52</v>
      </c>
      <c r="F298" s="342">
        <v>768.44</v>
      </c>
      <c r="G298" s="298">
        <f t="shared" si="12"/>
        <v>74.384991999999997</v>
      </c>
      <c r="H298" s="298">
        <f t="shared" si="13"/>
        <v>70.004884000000004</v>
      </c>
      <c r="I298" s="299">
        <f t="shared" si="14"/>
        <v>44.492676000000003</v>
      </c>
      <c r="J298" s="299">
        <f t="shared" si="15"/>
        <v>23.821640000000002</v>
      </c>
    </row>
    <row r="299" spans="1:10" s="213" customFormat="1" ht="15.75" customHeight="1" thickBot="1" x14ac:dyDescent="0.25">
      <c r="A299" s="215" t="s">
        <v>231</v>
      </c>
      <c r="B299" s="215">
        <v>9</v>
      </c>
      <c r="C299" s="342">
        <v>761.13</v>
      </c>
      <c r="D299" s="342" t="s">
        <v>133</v>
      </c>
      <c r="E299" s="342">
        <v>69.84</v>
      </c>
      <c r="F299" s="342">
        <v>776.12</v>
      </c>
      <c r="G299" s="298">
        <f t="shared" si="12"/>
        <v>75.128416000000001</v>
      </c>
      <c r="H299" s="298">
        <f t="shared" si="13"/>
        <v>70.704532</v>
      </c>
      <c r="I299" s="299">
        <f t="shared" si="14"/>
        <v>44.937348</v>
      </c>
      <c r="J299" s="299">
        <f t="shared" si="15"/>
        <v>24.059719999999999</v>
      </c>
    </row>
    <row r="300" spans="1:10" s="213" customFormat="1" ht="15.75" customHeight="1" thickBot="1" x14ac:dyDescent="0.25">
      <c r="A300" s="215" t="s">
        <v>231</v>
      </c>
      <c r="B300" s="215">
        <v>10</v>
      </c>
      <c r="C300" s="342">
        <v>752.66</v>
      </c>
      <c r="D300" s="342" t="s">
        <v>133</v>
      </c>
      <c r="E300" s="342">
        <v>69.7</v>
      </c>
      <c r="F300" s="342">
        <v>767.65</v>
      </c>
      <c r="G300" s="298">
        <f t="shared" si="12"/>
        <v>74.308520000000001</v>
      </c>
      <c r="H300" s="298">
        <f t="shared" si="13"/>
        <v>69.932914999999994</v>
      </c>
      <c r="I300" s="299">
        <f t="shared" si="14"/>
        <v>44.446934999999996</v>
      </c>
      <c r="J300" s="299">
        <f t="shared" si="15"/>
        <v>23.797149999999998</v>
      </c>
    </row>
    <row r="301" spans="1:10" s="213" customFormat="1" ht="15.75" customHeight="1" thickBot="1" x14ac:dyDescent="0.25">
      <c r="A301" s="215" t="s">
        <v>231</v>
      </c>
      <c r="B301" s="215">
        <v>11</v>
      </c>
      <c r="C301" s="342">
        <v>764.14</v>
      </c>
      <c r="D301" s="342" t="s">
        <v>133</v>
      </c>
      <c r="E301" s="342">
        <v>66.290000000000006</v>
      </c>
      <c r="F301" s="342">
        <v>779.13</v>
      </c>
      <c r="G301" s="298">
        <f t="shared" si="12"/>
        <v>75.419783999999993</v>
      </c>
      <c r="H301" s="298">
        <f t="shared" si="13"/>
        <v>70.978742999999994</v>
      </c>
      <c r="I301" s="299">
        <f t="shared" si="14"/>
        <v>45.111626999999999</v>
      </c>
      <c r="J301" s="299">
        <f t="shared" si="15"/>
        <v>24.153030000000001</v>
      </c>
    </row>
    <row r="302" spans="1:10" s="213" customFormat="1" ht="15.75" customHeight="1" thickBot="1" x14ac:dyDescent="0.25">
      <c r="A302" s="215" t="s">
        <v>231</v>
      </c>
      <c r="B302" s="215">
        <v>12</v>
      </c>
      <c r="C302" s="342">
        <v>771.92</v>
      </c>
      <c r="D302" s="342" t="s">
        <v>133</v>
      </c>
      <c r="E302" s="342">
        <v>82.52</v>
      </c>
      <c r="F302" s="342">
        <v>786.91</v>
      </c>
      <c r="G302" s="298">
        <f t="shared" si="12"/>
        <v>76.172888</v>
      </c>
      <c r="H302" s="298">
        <f t="shared" si="13"/>
        <v>71.687500999999997</v>
      </c>
      <c r="I302" s="299">
        <f t="shared" si="14"/>
        <v>45.562089</v>
      </c>
      <c r="J302" s="299">
        <f t="shared" si="15"/>
        <v>24.394209999999998</v>
      </c>
    </row>
    <row r="303" spans="1:10" s="213" customFormat="1" ht="15.75" customHeight="1" thickBot="1" x14ac:dyDescent="0.25">
      <c r="A303" s="215" t="s">
        <v>231</v>
      </c>
      <c r="B303" s="215">
        <v>13</v>
      </c>
      <c r="C303" s="342">
        <v>749.17</v>
      </c>
      <c r="D303" s="342" t="s">
        <v>133</v>
      </c>
      <c r="E303" s="342">
        <v>69.22</v>
      </c>
      <c r="F303" s="342">
        <v>764.16</v>
      </c>
      <c r="G303" s="298">
        <f t="shared" si="12"/>
        <v>73.970687999999996</v>
      </c>
      <c r="H303" s="298">
        <f t="shared" si="13"/>
        <v>69.614975999999999</v>
      </c>
      <c r="I303" s="299">
        <f t="shared" si="14"/>
        <v>44.244864</v>
      </c>
      <c r="J303" s="299">
        <f t="shared" si="15"/>
        <v>23.688959999999998</v>
      </c>
    </row>
    <row r="304" spans="1:10" s="213" customFormat="1" ht="15.75" customHeight="1" thickBot="1" x14ac:dyDescent="0.25">
      <c r="A304" s="215" t="s">
        <v>231</v>
      </c>
      <c r="B304" s="215">
        <v>14</v>
      </c>
      <c r="C304" s="342">
        <v>750.6</v>
      </c>
      <c r="D304" s="342" t="s">
        <v>133</v>
      </c>
      <c r="E304" s="342">
        <v>59.18</v>
      </c>
      <c r="F304" s="342">
        <v>765.59</v>
      </c>
      <c r="G304" s="298">
        <f t="shared" si="12"/>
        <v>74.109111999999996</v>
      </c>
      <c r="H304" s="298">
        <f t="shared" si="13"/>
        <v>69.745249000000001</v>
      </c>
      <c r="I304" s="299">
        <f t="shared" si="14"/>
        <v>44.327660999999999</v>
      </c>
      <c r="J304" s="299">
        <f t="shared" si="15"/>
        <v>23.73329</v>
      </c>
    </row>
    <row r="305" spans="1:10" s="213" customFormat="1" ht="15.75" customHeight="1" thickBot="1" x14ac:dyDescent="0.25">
      <c r="A305" s="215" t="s">
        <v>231</v>
      </c>
      <c r="B305" s="215">
        <v>15</v>
      </c>
      <c r="C305" s="342">
        <v>766.19</v>
      </c>
      <c r="D305" s="342" t="s">
        <v>133</v>
      </c>
      <c r="E305" s="342">
        <v>45.94</v>
      </c>
      <c r="F305" s="342">
        <v>781.18</v>
      </c>
      <c r="G305" s="298">
        <f t="shared" si="12"/>
        <v>75.618223999999998</v>
      </c>
      <c r="H305" s="298">
        <f t="shared" si="13"/>
        <v>71.165497999999999</v>
      </c>
      <c r="I305" s="299">
        <f t="shared" si="14"/>
        <v>45.230321999999994</v>
      </c>
      <c r="J305" s="299">
        <f t="shared" si="15"/>
        <v>24.216579999999997</v>
      </c>
    </row>
    <row r="306" spans="1:10" s="213" customFormat="1" ht="15.75" customHeight="1" thickBot="1" x14ac:dyDescent="0.25">
      <c r="A306" s="215" t="s">
        <v>231</v>
      </c>
      <c r="B306" s="215">
        <v>16</v>
      </c>
      <c r="C306" s="342">
        <v>778.8</v>
      </c>
      <c r="D306" s="342" t="s">
        <v>133</v>
      </c>
      <c r="E306" s="342">
        <v>65.489999999999995</v>
      </c>
      <c r="F306" s="342">
        <v>793.79</v>
      </c>
      <c r="G306" s="298">
        <f t="shared" si="12"/>
        <v>76.838871999999995</v>
      </c>
      <c r="H306" s="298">
        <f t="shared" si="13"/>
        <v>72.314268999999996</v>
      </c>
      <c r="I306" s="299">
        <f t="shared" si="14"/>
        <v>45.960440999999996</v>
      </c>
      <c r="J306" s="299">
        <f t="shared" si="15"/>
        <v>24.607489999999999</v>
      </c>
    </row>
    <row r="307" spans="1:10" s="213" customFormat="1" ht="15.75" customHeight="1" thickBot="1" x14ac:dyDescent="0.25">
      <c r="A307" s="215" t="s">
        <v>231</v>
      </c>
      <c r="B307" s="215">
        <v>17</v>
      </c>
      <c r="C307" s="342">
        <v>782.77</v>
      </c>
      <c r="D307" s="342" t="s">
        <v>133</v>
      </c>
      <c r="E307" s="342">
        <v>63.55</v>
      </c>
      <c r="F307" s="342">
        <v>797.76</v>
      </c>
      <c r="G307" s="298">
        <f t="shared" ref="G307:G370" si="16">F307*9.68%</f>
        <v>77.223168000000001</v>
      </c>
      <c r="H307" s="298">
        <f t="shared" ref="H307:H370" si="17">F307*9.11%</f>
        <v>72.675935999999993</v>
      </c>
      <c r="I307" s="299">
        <f t="shared" ref="I307:I370" si="18">F307*5.79%</f>
        <v>46.190303999999998</v>
      </c>
      <c r="J307" s="299">
        <f t="shared" ref="J307:J370" si="19">F307*3.1%</f>
        <v>24.730560000000001</v>
      </c>
    </row>
    <row r="308" spans="1:10" s="213" customFormat="1" ht="15.75" customHeight="1" thickBot="1" x14ac:dyDescent="0.25">
      <c r="A308" s="215" t="s">
        <v>231</v>
      </c>
      <c r="B308" s="215">
        <v>18</v>
      </c>
      <c r="C308" s="342">
        <v>776.23</v>
      </c>
      <c r="D308" s="342" t="s">
        <v>133</v>
      </c>
      <c r="E308" s="342">
        <v>86.72</v>
      </c>
      <c r="F308" s="342">
        <v>791.22</v>
      </c>
      <c r="G308" s="298">
        <f t="shared" si="16"/>
        <v>76.590096000000003</v>
      </c>
      <c r="H308" s="298">
        <f t="shared" si="17"/>
        <v>72.080142000000009</v>
      </c>
      <c r="I308" s="299">
        <f t="shared" si="18"/>
        <v>45.811638000000002</v>
      </c>
      <c r="J308" s="299">
        <f t="shared" si="19"/>
        <v>24.527820000000002</v>
      </c>
    </row>
    <row r="309" spans="1:10" s="213" customFormat="1" ht="15.75" customHeight="1" thickBot="1" x14ac:dyDescent="0.25">
      <c r="A309" s="215" t="s">
        <v>231</v>
      </c>
      <c r="B309" s="215">
        <v>19</v>
      </c>
      <c r="C309" s="342">
        <v>765.14</v>
      </c>
      <c r="D309" s="342">
        <v>0.01</v>
      </c>
      <c r="E309" s="342">
        <v>90.91</v>
      </c>
      <c r="F309" s="342">
        <v>780.13</v>
      </c>
      <c r="G309" s="298">
        <f t="shared" si="16"/>
        <v>75.516583999999995</v>
      </c>
      <c r="H309" s="298">
        <f t="shared" si="17"/>
        <v>71.069843000000006</v>
      </c>
      <c r="I309" s="299">
        <f t="shared" si="18"/>
        <v>45.169527000000002</v>
      </c>
      <c r="J309" s="299">
        <f t="shared" si="19"/>
        <v>24.18403</v>
      </c>
    </row>
    <row r="310" spans="1:10" s="213" customFormat="1" ht="15.75" customHeight="1" thickBot="1" x14ac:dyDescent="0.25">
      <c r="A310" s="215" t="s">
        <v>231</v>
      </c>
      <c r="B310" s="215">
        <v>20</v>
      </c>
      <c r="C310" s="342">
        <v>771.35</v>
      </c>
      <c r="D310" s="342">
        <v>0.01</v>
      </c>
      <c r="E310" s="342">
        <v>149.35</v>
      </c>
      <c r="F310" s="342">
        <v>786.34</v>
      </c>
      <c r="G310" s="298">
        <f t="shared" si="16"/>
        <v>76.117711999999997</v>
      </c>
      <c r="H310" s="298">
        <f t="shared" si="17"/>
        <v>71.635574000000005</v>
      </c>
      <c r="I310" s="299">
        <f t="shared" si="18"/>
        <v>45.529086</v>
      </c>
      <c r="J310" s="299">
        <f t="shared" si="19"/>
        <v>24.376540000000002</v>
      </c>
    </row>
    <row r="311" spans="1:10" s="213" customFormat="1" ht="15.75" customHeight="1" thickBot="1" x14ac:dyDescent="0.25">
      <c r="A311" s="215" t="s">
        <v>231</v>
      </c>
      <c r="B311" s="215">
        <v>21</v>
      </c>
      <c r="C311" s="342">
        <v>774.69</v>
      </c>
      <c r="D311" s="342" t="s">
        <v>133</v>
      </c>
      <c r="E311" s="342">
        <v>151.4</v>
      </c>
      <c r="F311" s="342">
        <v>789.68</v>
      </c>
      <c r="G311" s="298">
        <f t="shared" si="16"/>
        <v>76.441023999999999</v>
      </c>
      <c r="H311" s="298">
        <f t="shared" si="17"/>
        <v>71.939847999999998</v>
      </c>
      <c r="I311" s="299">
        <f t="shared" si="18"/>
        <v>45.722471999999996</v>
      </c>
      <c r="J311" s="299">
        <f t="shared" si="19"/>
        <v>24.480079999999997</v>
      </c>
    </row>
    <row r="312" spans="1:10" s="213" customFormat="1" ht="15.75" customHeight="1" thickBot="1" x14ac:dyDescent="0.25">
      <c r="A312" s="215" t="s">
        <v>231</v>
      </c>
      <c r="B312" s="215">
        <v>22</v>
      </c>
      <c r="C312" s="342">
        <v>771.01</v>
      </c>
      <c r="D312" s="342" t="s">
        <v>133</v>
      </c>
      <c r="E312" s="342">
        <v>145.28</v>
      </c>
      <c r="F312" s="342">
        <v>786</v>
      </c>
      <c r="G312" s="298">
        <f t="shared" si="16"/>
        <v>76.084800000000001</v>
      </c>
      <c r="H312" s="298">
        <f t="shared" si="17"/>
        <v>71.604600000000005</v>
      </c>
      <c r="I312" s="299">
        <f t="shared" si="18"/>
        <v>45.509399999999999</v>
      </c>
      <c r="J312" s="299">
        <f t="shared" si="19"/>
        <v>24.366</v>
      </c>
    </row>
    <row r="313" spans="1:10" s="301" customFormat="1" ht="15.75" customHeight="1" thickBot="1" x14ac:dyDescent="0.25">
      <c r="A313" s="215" t="s">
        <v>231</v>
      </c>
      <c r="B313" s="215">
        <v>23</v>
      </c>
      <c r="C313" s="342">
        <v>765.83</v>
      </c>
      <c r="D313" s="342" t="s">
        <v>133</v>
      </c>
      <c r="E313" s="342">
        <v>127.62</v>
      </c>
      <c r="F313" s="342">
        <v>780.82</v>
      </c>
      <c r="G313" s="298">
        <f t="shared" si="16"/>
        <v>75.583376000000001</v>
      </c>
      <c r="H313" s="298">
        <f t="shared" si="17"/>
        <v>71.132702000000009</v>
      </c>
      <c r="I313" s="299">
        <f t="shared" si="18"/>
        <v>45.209478000000004</v>
      </c>
      <c r="J313" s="299">
        <f t="shared" si="19"/>
        <v>24.20542</v>
      </c>
    </row>
    <row r="314" spans="1:10" s="300" customFormat="1" ht="15.75" customHeight="1" thickBot="1" x14ac:dyDescent="0.25">
      <c r="A314" s="215" t="s">
        <v>232</v>
      </c>
      <c r="B314" s="215">
        <v>0</v>
      </c>
      <c r="C314" s="342">
        <v>724.95</v>
      </c>
      <c r="D314" s="342" t="s">
        <v>133</v>
      </c>
      <c r="E314" s="342">
        <v>96.99</v>
      </c>
      <c r="F314" s="342">
        <v>739.94</v>
      </c>
      <c r="G314" s="298">
        <f t="shared" si="16"/>
        <v>71.626192000000003</v>
      </c>
      <c r="H314" s="298">
        <f t="shared" si="17"/>
        <v>67.408534000000003</v>
      </c>
      <c r="I314" s="299">
        <f t="shared" si="18"/>
        <v>42.842526000000007</v>
      </c>
      <c r="J314" s="299">
        <f t="shared" si="19"/>
        <v>22.938140000000001</v>
      </c>
    </row>
    <row r="315" spans="1:10" s="213" customFormat="1" ht="15.75" customHeight="1" thickBot="1" x14ac:dyDescent="0.25">
      <c r="A315" s="215" t="s">
        <v>232</v>
      </c>
      <c r="B315" s="215">
        <v>1</v>
      </c>
      <c r="C315" s="342">
        <v>706.25</v>
      </c>
      <c r="D315" s="342" t="s">
        <v>133</v>
      </c>
      <c r="E315" s="342">
        <v>75.040000000000006</v>
      </c>
      <c r="F315" s="342">
        <v>721.24</v>
      </c>
      <c r="G315" s="298">
        <f t="shared" si="16"/>
        <v>69.816031999999993</v>
      </c>
      <c r="H315" s="298">
        <f t="shared" si="17"/>
        <v>65.704964000000004</v>
      </c>
      <c r="I315" s="299">
        <f t="shared" si="18"/>
        <v>41.759796000000001</v>
      </c>
      <c r="J315" s="299">
        <f t="shared" si="19"/>
        <v>22.358440000000002</v>
      </c>
    </row>
    <row r="316" spans="1:10" s="213" customFormat="1" ht="15.75" customHeight="1" thickBot="1" x14ac:dyDescent="0.25">
      <c r="A316" s="215" t="s">
        <v>232</v>
      </c>
      <c r="B316" s="215">
        <v>2</v>
      </c>
      <c r="C316" s="342">
        <v>694.72</v>
      </c>
      <c r="D316" s="342" t="s">
        <v>133</v>
      </c>
      <c r="E316" s="342">
        <v>114.59</v>
      </c>
      <c r="F316" s="342">
        <v>709.71</v>
      </c>
      <c r="G316" s="298">
        <f t="shared" si="16"/>
        <v>68.699928</v>
      </c>
      <c r="H316" s="298">
        <f t="shared" si="17"/>
        <v>64.654581000000007</v>
      </c>
      <c r="I316" s="299">
        <f t="shared" si="18"/>
        <v>41.092209000000004</v>
      </c>
      <c r="J316" s="299">
        <f t="shared" si="19"/>
        <v>22.001010000000001</v>
      </c>
    </row>
    <row r="317" spans="1:10" s="213" customFormat="1" ht="15.75" customHeight="1" thickBot="1" x14ac:dyDescent="0.25">
      <c r="A317" s="215" t="s">
        <v>232</v>
      </c>
      <c r="B317" s="215">
        <v>3</v>
      </c>
      <c r="C317" s="342">
        <v>699.78</v>
      </c>
      <c r="D317" s="342" t="s">
        <v>133</v>
      </c>
      <c r="E317" s="342">
        <v>134.09</v>
      </c>
      <c r="F317" s="342">
        <v>714.77</v>
      </c>
      <c r="G317" s="298">
        <f t="shared" si="16"/>
        <v>69.189735999999996</v>
      </c>
      <c r="H317" s="298">
        <f t="shared" si="17"/>
        <v>65.115546999999992</v>
      </c>
      <c r="I317" s="299">
        <f t="shared" si="18"/>
        <v>41.385182999999998</v>
      </c>
      <c r="J317" s="299">
        <f t="shared" si="19"/>
        <v>22.157869999999999</v>
      </c>
    </row>
    <row r="318" spans="1:10" s="213" customFormat="1" ht="15.75" customHeight="1" thickBot="1" x14ac:dyDescent="0.25">
      <c r="A318" s="215" t="s">
        <v>232</v>
      </c>
      <c r="B318" s="215">
        <v>4</v>
      </c>
      <c r="C318" s="342">
        <v>697.77</v>
      </c>
      <c r="D318" s="342" t="s">
        <v>133</v>
      </c>
      <c r="E318" s="342">
        <v>79.37</v>
      </c>
      <c r="F318" s="342">
        <v>712.76</v>
      </c>
      <c r="G318" s="298">
        <f t="shared" si="16"/>
        <v>68.995167999999993</v>
      </c>
      <c r="H318" s="298">
        <f t="shared" si="17"/>
        <v>64.932435999999996</v>
      </c>
      <c r="I318" s="299">
        <f t="shared" si="18"/>
        <v>41.268804000000003</v>
      </c>
      <c r="J318" s="299">
        <f t="shared" si="19"/>
        <v>22.095559999999999</v>
      </c>
    </row>
    <row r="319" spans="1:10" s="213" customFormat="1" ht="15.75" customHeight="1" thickBot="1" x14ac:dyDescent="0.25">
      <c r="A319" s="215" t="s">
        <v>232</v>
      </c>
      <c r="B319" s="215">
        <v>5</v>
      </c>
      <c r="C319" s="342">
        <v>689.95</v>
      </c>
      <c r="D319" s="342" t="s">
        <v>133</v>
      </c>
      <c r="E319" s="342">
        <v>27.98</v>
      </c>
      <c r="F319" s="342">
        <v>704.94</v>
      </c>
      <c r="G319" s="298">
        <f t="shared" si="16"/>
        <v>68.238191999999998</v>
      </c>
      <c r="H319" s="298">
        <f t="shared" si="17"/>
        <v>64.220033999999998</v>
      </c>
      <c r="I319" s="299">
        <f t="shared" si="18"/>
        <v>40.816026000000001</v>
      </c>
      <c r="J319" s="299">
        <f t="shared" si="19"/>
        <v>21.85314</v>
      </c>
    </row>
    <row r="320" spans="1:10" s="213" customFormat="1" ht="15.75" customHeight="1" thickBot="1" x14ac:dyDescent="0.25">
      <c r="A320" s="215" t="s">
        <v>232</v>
      </c>
      <c r="B320" s="215">
        <v>6</v>
      </c>
      <c r="C320" s="342">
        <v>708.2</v>
      </c>
      <c r="D320" s="342" t="s">
        <v>133</v>
      </c>
      <c r="E320" s="342">
        <v>43.39</v>
      </c>
      <c r="F320" s="342">
        <v>723.19</v>
      </c>
      <c r="G320" s="298">
        <f t="shared" si="16"/>
        <v>70.004792000000009</v>
      </c>
      <c r="H320" s="298">
        <f t="shared" si="17"/>
        <v>65.882609000000002</v>
      </c>
      <c r="I320" s="299">
        <f t="shared" si="18"/>
        <v>41.872701000000006</v>
      </c>
      <c r="J320" s="299">
        <f t="shared" si="19"/>
        <v>22.418890000000001</v>
      </c>
    </row>
    <row r="321" spans="1:10" s="213" customFormat="1" ht="15.75" customHeight="1" thickBot="1" x14ac:dyDescent="0.25">
      <c r="A321" s="215" t="s">
        <v>232</v>
      </c>
      <c r="B321" s="215">
        <v>7</v>
      </c>
      <c r="C321" s="342">
        <v>698.07</v>
      </c>
      <c r="D321" s="342" t="s">
        <v>133</v>
      </c>
      <c r="E321" s="342">
        <v>35.5</v>
      </c>
      <c r="F321" s="342">
        <v>713.06</v>
      </c>
      <c r="G321" s="298">
        <f t="shared" si="16"/>
        <v>69.024207999999987</v>
      </c>
      <c r="H321" s="298">
        <f t="shared" si="17"/>
        <v>64.959766000000002</v>
      </c>
      <c r="I321" s="299">
        <f t="shared" si="18"/>
        <v>41.286173999999995</v>
      </c>
      <c r="J321" s="299">
        <f t="shared" si="19"/>
        <v>22.104859999999999</v>
      </c>
    </row>
    <row r="322" spans="1:10" s="213" customFormat="1" ht="15.75" customHeight="1" thickBot="1" x14ac:dyDescent="0.25">
      <c r="A322" s="215" t="s">
        <v>232</v>
      </c>
      <c r="B322" s="215">
        <v>8</v>
      </c>
      <c r="C322" s="342">
        <v>696.44</v>
      </c>
      <c r="D322" s="342" t="s">
        <v>133</v>
      </c>
      <c r="E322" s="342">
        <v>20.149999999999999</v>
      </c>
      <c r="F322" s="342">
        <v>711.43</v>
      </c>
      <c r="G322" s="298">
        <f t="shared" si="16"/>
        <v>68.866423999999995</v>
      </c>
      <c r="H322" s="298">
        <f t="shared" si="17"/>
        <v>64.811273</v>
      </c>
      <c r="I322" s="299">
        <f t="shared" si="18"/>
        <v>41.191796999999994</v>
      </c>
      <c r="J322" s="299">
        <f t="shared" si="19"/>
        <v>22.054329999999997</v>
      </c>
    </row>
    <row r="323" spans="1:10" s="213" customFormat="1" ht="15.75" customHeight="1" thickBot="1" x14ac:dyDescent="0.25">
      <c r="A323" s="215" t="s">
        <v>232</v>
      </c>
      <c r="B323" s="215">
        <v>9</v>
      </c>
      <c r="C323" s="342">
        <v>698.45</v>
      </c>
      <c r="D323" s="342" t="s">
        <v>133</v>
      </c>
      <c r="E323" s="342">
        <v>17.940000000000001</v>
      </c>
      <c r="F323" s="342">
        <v>713.44</v>
      </c>
      <c r="G323" s="298">
        <f t="shared" si="16"/>
        <v>69.060991999999999</v>
      </c>
      <c r="H323" s="298">
        <f t="shared" si="17"/>
        <v>64.994384000000011</v>
      </c>
      <c r="I323" s="299">
        <f t="shared" si="18"/>
        <v>41.308176000000003</v>
      </c>
      <c r="J323" s="299">
        <f t="shared" si="19"/>
        <v>22.11664</v>
      </c>
    </row>
    <row r="324" spans="1:10" s="213" customFormat="1" ht="15.75" customHeight="1" thickBot="1" x14ac:dyDescent="0.25">
      <c r="A324" s="215" t="s">
        <v>232</v>
      </c>
      <c r="B324" s="215">
        <v>10</v>
      </c>
      <c r="C324" s="342">
        <v>704.77</v>
      </c>
      <c r="D324" s="342" t="s">
        <v>133</v>
      </c>
      <c r="E324" s="342">
        <v>40.61</v>
      </c>
      <c r="F324" s="342">
        <v>719.76</v>
      </c>
      <c r="G324" s="298">
        <f t="shared" si="16"/>
        <v>69.672767999999991</v>
      </c>
      <c r="H324" s="298">
        <f t="shared" si="17"/>
        <v>65.570136000000005</v>
      </c>
      <c r="I324" s="299">
        <f t="shared" si="18"/>
        <v>41.674104</v>
      </c>
      <c r="J324" s="299">
        <f t="shared" si="19"/>
        <v>22.312560000000001</v>
      </c>
    </row>
    <row r="325" spans="1:10" s="213" customFormat="1" ht="15.75" customHeight="1" thickBot="1" x14ac:dyDescent="0.25">
      <c r="A325" s="215" t="s">
        <v>232</v>
      </c>
      <c r="B325" s="215">
        <v>11</v>
      </c>
      <c r="C325" s="342">
        <v>712.63</v>
      </c>
      <c r="D325" s="342">
        <v>0.01</v>
      </c>
      <c r="E325" s="342">
        <v>20.91</v>
      </c>
      <c r="F325" s="342">
        <v>727.62</v>
      </c>
      <c r="G325" s="298">
        <f t="shared" si="16"/>
        <v>70.433616000000001</v>
      </c>
      <c r="H325" s="298">
        <f t="shared" si="17"/>
        <v>66.286181999999997</v>
      </c>
      <c r="I325" s="299">
        <f t="shared" si="18"/>
        <v>42.129198000000002</v>
      </c>
      <c r="J325" s="299">
        <f t="shared" si="19"/>
        <v>22.55622</v>
      </c>
    </row>
    <row r="326" spans="1:10" s="213" customFormat="1" ht="15.75" customHeight="1" thickBot="1" x14ac:dyDescent="0.25">
      <c r="A326" s="215" t="s">
        <v>232</v>
      </c>
      <c r="B326" s="215">
        <v>12</v>
      </c>
      <c r="C326" s="342">
        <v>719.24</v>
      </c>
      <c r="D326" s="342" t="s">
        <v>133</v>
      </c>
      <c r="E326" s="342">
        <v>39.08</v>
      </c>
      <c r="F326" s="342">
        <v>734.23</v>
      </c>
      <c r="G326" s="298">
        <f t="shared" si="16"/>
        <v>71.073464000000001</v>
      </c>
      <c r="H326" s="298">
        <f t="shared" si="17"/>
        <v>66.888352999999995</v>
      </c>
      <c r="I326" s="299">
        <f t="shared" si="18"/>
        <v>42.511917000000004</v>
      </c>
      <c r="J326" s="299">
        <f t="shared" si="19"/>
        <v>22.761130000000001</v>
      </c>
    </row>
    <row r="327" spans="1:10" s="213" customFormat="1" ht="15.75" customHeight="1" thickBot="1" x14ac:dyDescent="0.25">
      <c r="A327" s="215" t="s">
        <v>232</v>
      </c>
      <c r="B327" s="215">
        <v>13</v>
      </c>
      <c r="C327" s="342">
        <v>697.98</v>
      </c>
      <c r="D327" s="342" t="s">
        <v>133</v>
      </c>
      <c r="E327" s="342">
        <v>22.49</v>
      </c>
      <c r="F327" s="342">
        <v>712.97</v>
      </c>
      <c r="G327" s="298">
        <f t="shared" si="16"/>
        <v>69.015495999999999</v>
      </c>
      <c r="H327" s="298">
        <f t="shared" si="17"/>
        <v>64.951566999999997</v>
      </c>
      <c r="I327" s="299">
        <f t="shared" si="18"/>
        <v>41.280963</v>
      </c>
      <c r="J327" s="299">
        <f t="shared" si="19"/>
        <v>22.102070000000001</v>
      </c>
    </row>
    <row r="328" spans="1:10" s="213" customFormat="1" ht="15.75" customHeight="1" thickBot="1" x14ac:dyDescent="0.25">
      <c r="A328" s="215" t="s">
        <v>232</v>
      </c>
      <c r="B328" s="215">
        <v>14</v>
      </c>
      <c r="C328" s="342">
        <v>707.05</v>
      </c>
      <c r="D328" s="342" t="s">
        <v>133</v>
      </c>
      <c r="E328" s="342">
        <v>33.770000000000003</v>
      </c>
      <c r="F328" s="342">
        <v>722.04</v>
      </c>
      <c r="G328" s="298">
        <f t="shared" si="16"/>
        <v>69.893471999999988</v>
      </c>
      <c r="H328" s="298">
        <f t="shared" si="17"/>
        <v>65.777844000000002</v>
      </c>
      <c r="I328" s="299">
        <f t="shared" si="18"/>
        <v>41.806115999999996</v>
      </c>
      <c r="J328" s="299">
        <f t="shared" si="19"/>
        <v>22.383239999999997</v>
      </c>
    </row>
    <row r="329" spans="1:10" s="213" customFormat="1" ht="15.75" customHeight="1" thickBot="1" x14ac:dyDescent="0.25">
      <c r="A329" s="215" t="s">
        <v>232</v>
      </c>
      <c r="B329" s="215">
        <v>15</v>
      </c>
      <c r="C329" s="342">
        <v>722.57</v>
      </c>
      <c r="D329" s="342" t="s">
        <v>133</v>
      </c>
      <c r="E329" s="342">
        <v>44.48</v>
      </c>
      <c r="F329" s="342">
        <v>737.56</v>
      </c>
      <c r="G329" s="298">
        <f t="shared" si="16"/>
        <v>71.395807999999988</v>
      </c>
      <c r="H329" s="298">
        <f t="shared" si="17"/>
        <v>67.191716</v>
      </c>
      <c r="I329" s="299">
        <f t="shared" si="18"/>
        <v>42.704723999999999</v>
      </c>
      <c r="J329" s="299">
        <f t="shared" si="19"/>
        <v>22.864359999999998</v>
      </c>
    </row>
    <row r="330" spans="1:10" s="213" customFormat="1" ht="15.75" customHeight="1" thickBot="1" x14ac:dyDescent="0.25">
      <c r="A330" s="215" t="s">
        <v>232</v>
      </c>
      <c r="B330" s="215">
        <v>16</v>
      </c>
      <c r="C330" s="342">
        <v>734.61</v>
      </c>
      <c r="D330" s="342" t="s">
        <v>133</v>
      </c>
      <c r="E330" s="342">
        <v>46.04</v>
      </c>
      <c r="F330" s="342">
        <v>749.6</v>
      </c>
      <c r="G330" s="298">
        <f t="shared" si="16"/>
        <v>72.561279999999996</v>
      </c>
      <c r="H330" s="298">
        <f t="shared" si="17"/>
        <v>68.288560000000004</v>
      </c>
      <c r="I330" s="299">
        <f t="shared" si="18"/>
        <v>43.40184</v>
      </c>
      <c r="J330" s="299">
        <f t="shared" si="19"/>
        <v>23.2376</v>
      </c>
    </row>
    <row r="331" spans="1:10" s="213" customFormat="1" ht="15.75" customHeight="1" thickBot="1" x14ac:dyDescent="0.25">
      <c r="A331" s="215" t="s">
        <v>232</v>
      </c>
      <c r="B331" s="215">
        <v>17</v>
      </c>
      <c r="C331" s="342">
        <v>739.62</v>
      </c>
      <c r="D331" s="342" t="s">
        <v>133</v>
      </c>
      <c r="E331" s="342">
        <v>41.44</v>
      </c>
      <c r="F331" s="342">
        <v>754.61</v>
      </c>
      <c r="G331" s="298">
        <f t="shared" si="16"/>
        <v>73.046248000000006</v>
      </c>
      <c r="H331" s="298">
        <f t="shared" si="17"/>
        <v>68.744971000000007</v>
      </c>
      <c r="I331" s="299">
        <f t="shared" si="18"/>
        <v>43.691918999999999</v>
      </c>
      <c r="J331" s="299">
        <f t="shared" si="19"/>
        <v>23.392910000000001</v>
      </c>
    </row>
    <row r="332" spans="1:10" s="213" customFormat="1" ht="15.75" customHeight="1" thickBot="1" x14ac:dyDescent="0.25">
      <c r="A332" s="215" t="s">
        <v>232</v>
      </c>
      <c r="B332" s="215">
        <v>18</v>
      </c>
      <c r="C332" s="342">
        <v>725.69</v>
      </c>
      <c r="D332" s="342" t="s">
        <v>133</v>
      </c>
      <c r="E332" s="342">
        <v>26.55</v>
      </c>
      <c r="F332" s="342">
        <v>740.68</v>
      </c>
      <c r="G332" s="298">
        <f t="shared" si="16"/>
        <v>71.697823999999997</v>
      </c>
      <c r="H332" s="298">
        <f t="shared" si="17"/>
        <v>67.475948000000002</v>
      </c>
      <c r="I332" s="299">
        <f t="shared" si="18"/>
        <v>42.885371999999997</v>
      </c>
      <c r="J332" s="299">
        <f t="shared" si="19"/>
        <v>22.961079999999999</v>
      </c>
    </row>
    <row r="333" spans="1:10" s="213" customFormat="1" ht="15.75" customHeight="1" thickBot="1" x14ac:dyDescent="0.25">
      <c r="A333" s="215" t="s">
        <v>232</v>
      </c>
      <c r="B333" s="215">
        <v>19</v>
      </c>
      <c r="C333" s="342">
        <v>717.6</v>
      </c>
      <c r="D333" s="342" t="s">
        <v>133</v>
      </c>
      <c r="E333" s="342">
        <v>32.57</v>
      </c>
      <c r="F333" s="342">
        <v>732.59</v>
      </c>
      <c r="G333" s="298">
        <f t="shared" si="16"/>
        <v>70.914711999999994</v>
      </c>
      <c r="H333" s="298">
        <f t="shared" si="17"/>
        <v>66.738949000000005</v>
      </c>
      <c r="I333" s="299">
        <f t="shared" si="18"/>
        <v>42.416961000000001</v>
      </c>
      <c r="J333" s="299">
        <f t="shared" si="19"/>
        <v>22.710290000000001</v>
      </c>
    </row>
    <row r="334" spans="1:10" s="213" customFormat="1" ht="15.75" customHeight="1" thickBot="1" x14ac:dyDescent="0.25">
      <c r="A334" s="215" t="s">
        <v>232</v>
      </c>
      <c r="B334" s="215">
        <v>20</v>
      </c>
      <c r="C334" s="342">
        <v>724.32</v>
      </c>
      <c r="D334" s="342" t="s">
        <v>133</v>
      </c>
      <c r="E334" s="342">
        <v>73.67</v>
      </c>
      <c r="F334" s="342">
        <v>739.31</v>
      </c>
      <c r="G334" s="298">
        <f t="shared" si="16"/>
        <v>71.565207999999998</v>
      </c>
      <c r="H334" s="298">
        <f t="shared" si="17"/>
        <v>67.351140999999998</v>
      </c>
      <c r="I334" s="299">
        <f t="shared" si="18"/>
        <v>42.806048999999994</v>
      </c>
      <c r="J334" s="299">
        <f t="shared" si="19"/>
        <v>22.918609999999997</v>
      </c>
    </row>
    <row r="335" spans="1:10" s="213" customFormat="1" ht="15.75" customHeight="1" thickBot="1" x14ac:dyDescent="0.25">
      <c r="A335" s="215" t="s">
        <v>232</v>
      </c>
      <c r="B335" s="215">
        <v>21</v>
      </c>
      <c r="C335" s="342">
        <v>730.92</v>
      </c>
      <c r="D335" s="342" t="s">
        <v>133</v>
      </c>
      <c r="E335" s="342">
        <v>91.25</v>
      </c>
      <c r="F335" s="342">
        <v>745.91</v>
      </c>
      <c r="G335" s="298">
        <f t="shared" si="16"/>
        <v>72.204087999999999</v>
      </c>
      <c r="H335" s="298">
        <f t="shared" si="17"/>
        <v>67.952400999999995</v>
      </c>
      <c r="I335" s="299">
        <f t="shared" si="18"/>
        <v>43.188189000000001</v>
      </c>
      <c r="J335" s="299">
        <f t="shared" si="19"/>
        <v>23.12321</v>
      </c>
    </row>
    <row r="336" spans="1:10" s="213" customFormat="1" ht="15.75" customHeight="1" thickBot="1" x14ac:dyDescent="0.25">
      <c r="A336" s="215" t="s">
        <v>232</v>
      </c>
      <c r="B336" s="215">
        <v>22</v>
      </c>
      <c r="C336" s="342">
        <v>731.77</v>
      </c>
      <c r="D336" s="342" t="s">
        <v>133</v>
      </c>
      <c r="E336" s="342">
        <v>86.11</v>
      </c>
      <c r="F336" s="342">
        <v>746.76</v>
      </c>
      <c r="G336" s="298">
        <f t="shared" si="16"/>
        <v>72.286367999999996</v>
      </c>
      <c r="H336" s="298">
        <f t="shared" si="17"/>
        <v>68.029836000000003</v>
      </c>
      <c r="I336" s="299">
        <f t="shared" si="18"/>
        <v>43.237403999999998</v>
      </c>
      <c r="J336" s="299">
        <f t="shared" si="19"/>
        <v>23.149560000000001</v>
      </c>
    </row>
    <row r="337" spans="1:10" s="301" customFormat="1" ht="15.75" customHeight="1" thickBot="1" x14ac:dyDescent="0.25">
      <c r="A337" s="215" t="s">
        <v>232</v>
      </c>
      <c r="B337" s="215">
        <v>23</v>
      </c>
      <c r="C337" s="342">
        <v>729.55</v>
      </c>
      <c r="D337" s="342" t="s">
        <v>133</v>
      </c>
      <c r="E337" s="342">
        <v>84.07</v>
      </c>
      <c r="F337" s="342">
        <v>744.54</v>
      </c>
      <c r="G337" s="298">
        <f t="shared" si="16"/>
        <v>72.071472</v>
      </c>
      <c r="H337" s="298">
        <f t="shared" si="17"/>
        <v>67.827593999999991</v>
      </c>
      <c r="I337" s="299">
        <f t="shared" si="18"/>
        <v>43.108865999999999</v>
      </c>
      <c r="J337" s="299">
        <f t="shared" si="19"/>
        <v>23.080739999999999</v>
      </c>
    </row>
    <row r="338" spans="1:10" s="300" customFormat="1" ht="15.75" customHeight="1" thickBot="1" x14ac:dyDescent="0.25">
      <c r="A338" s="215" t="s">
        <v>233</v>
      </c>
      <c r="B338" s="215">
        <v>0</v>
      </c>
      <c r="C338" s="342">
        <v>758.2</v>
      </c>
      <c r="D338" s="342" t="s">
        <v>133</v>
      </c>
      <c r="E338" s="342">
        <v>104.32</v>
      </c>
      <c r="F338" s="342">
        <v>773.19</v>
      </c>
      <c r="G338" s="298">
        <f t="shared" si="16"/>
        <v>74.844791999999998</v>
      </c>
      <c r="H338" s="298">
        <f t="shared" si="17"/>
        <v>70.437609000000009</v>
      </c>
      <c r="I338" s="299">
        <f t="shared" si="18"/>
        <v>44.767701000000002</v>
      </c>
      <c r="J338" s="299">
        <f t="shared" si="19"/>
        <v>23.968890000000002</v>
      </c>
    </row>
    <row r="339" spans="1:10" s="213" customFormat="1" ht="15.75" customHeight="1" thickBot="1" x14ac:dyDescent="0.25">
      <c r="A339" s="215" t="s">
        <v>233</v>
      </c>
      <c r="B339" s="215">
        <v>1</v>
      </c>
      <c r="C339" s="342">
        <v>724.46</v>
      </c>
      <c r="D339" s="342" t="s">
        <v>133</v>
      </c>
      <c r="E339" s="342">
        <v>113.05</v>
      </c>
      <c r="F339" s="342">
        <v>739.45</v>
      </c>
      <c r="G339" s="298">
        <f t="shared" si="16"/>
        <v>71.578760000000003</v>
      </c>
      <c r="H339" s="298">
        <f t="shared" si="17"/>
        <v>67.363894999999999</v>
      </c>
      <c r="I339" s="299">
        <f t="shared" si="18"/>
        <v>42.814155</v>
      </c>
      <c r="J339" s="299">
        <f t="shared" si="19"/>
        <v>22.92295</v>
      </c>
    </row>
    <row r="340" spans="1:10" s="213" customFormat="1" ht="15.75" customHeight="1" thickBot="1" x14ac:dyDescent="0.25">
      <c r="A340" s="215" t="s">
        <v>233</v>
      </c>
      <c r="B340" s="215">
        <v>2</v>
      </c>
      <c r="C340" s="342">
        <v>720.03</v>
      </c>
      <c r="D340" s="342" t="s">
        <v>133</v>
      </c>
      <c r="E340" s="342">
        <v>57.55</v>
      </c>
      <c r="F340" s="342">
        <v>735.02</v>
      </c>
      <c r="G340" s="298">
        <f t="shared" si="16"/>
        <v>71.149935999999997</v>
      </c>
      <c r="H340" s="298">
        <f t="shared" si="17"/>
        <v>66.960322000000005</v>
      </c>
      <c r="I340" s="299">
        <f t="shared" si="18"/>
        <v>42.557657999999996</v>
      </c>
      <c r="J340" s="299">
        <f t="shared" si="19"/>
        <v>22.785619999999998</v>
      </c>
    </row>
    <row r="341" spans="1:10" s="213" customFormat="1" ht="15.75" customHeight="1" thickBot="1" x14ac:dyDescent="0.25">
      <c r="A341" s="215" t="s">
        <v>233</v>
      </c>
      <c r="B341" s="215">
        <v>3</v>
      </c>
      <c r="C341" s="342">
        <v>748.27</v>
      </c>
      <c r="D341" s="342" t="s">
        <v>133</v>
      </c>
      <c r="E341" s="342">
        <v>28.69</v>
      </c>
      <c r="F341" s="342">
        <v>763.26</v>
      </c>
      <c r="G341" s="298">
        <f t="shared" si="16"/>
        <v>73.883567999999997</v>
      </c>
      <c r="H341" s="298">
        <f t="shared" si="17"/>
        <v>69.532985999999994</v>
      </c>
      <c r="I341" s="299">
        <f t="shared" si="18"/>
        <v>44.192754000000001</v>
      </c>
      <c r="J341" s="299">
        <f t="shared" si="19"/>
        <v>23.661059999999999</v>
      </c>
    </row>
    <row r="342" spans="1:10" s="213" customFormat="1" ht="15.75" customHeight="1" thickBot="1" x14ac:dyDescent="0.25">
      <c r="A342" s="215" t="s">
        <v>233</v>
      </c>
      <c r="B342" s="215">
        <v>4</v>
      </c>
      <c r="C342" s="342">
        <v>733.88</v>
      </c>
      <c r="D342" s="342" t="s">
        <v>133</v>
      </c>
      <c r="E342" s="342">
        <v>20.49</v>
      </c>
      <c r="F342" s="342">
        <v>748.87</v>
      </c>
      <c r="G342" s="298">
        <f t="shared" si="16"/>
        <v>72.490616000000003</v>
      </c>
      <c r="H342" s="298">
        <f t="shared" si="17"/>
        <v>68.222057000000007</v>
      </c>
      <c r="I342" s="299">
        <f t="shared" si="18"/>
        <v>43.359572999999997</v>
      </c>
      <c r="J342" s="299">
        <f t="shared" si="19"/>
        <v>23.214970000000001</v>
      </c>
    </row>
    <row r="343" spans="1:10" s="213" customFormat="1" ht="15.75" customHeight="1" thickBot="1" x14ac:dyDescent="0.25">
      <c r="A343" s="215" t="s">
        <v>233</v>
      </c>
      <c r="B343" s="215">
        <v>5</v>
      </c>
      <c r="C343" s="342">
        <v>772.36</v>
      </c>
      <c r="D343" s="342" t="s">
        <v>133</v>
      </c>
      <c r="E343" s="342">
        <v>66.98</v>
      </c>
      <c r="F343" s="342">
        <v>787.35</v>
      </c>
      <c r="G343" s="298">
        <f t="shared" si="16"/>
        <v>76.215479999999999</v>
      </c>
      <c r="H343" s="298">
        <f t="shared" si="17"/>
        <v>71.727585000000005</v>
      </c>
      <c r="I343" s="299">
        <f t="shared" si="18"/>
        <v>45.587564999999998</v>
      </c>
      <c r="J343" s="299">
        <f t="shared" si="19"/>
        <v>24.40785</v>
      </c>
    </row>
    <row r="344" spans="1:10" s="213" customFormat="1" ht="15.75" customHeight="1" thickBot="1" x14ac:dyDescent="0.25">
      <c r="A344" s="215" t="s">
        <v>233</v>
      </c>
      <c r="B344" s="215">
        <v>6</v>
      </c>
      <c r="C344" s="342">
        <v>768.17</v>
      </c>
      <c r="D344" s="342">
        <v>0.01</v>
      </c>
      <c r="E344" s="342">
        <v>76.64</v>
      </c>
      <c r="F344" s="342">
        <v>783.16</v>
      </c>
      <c r="G344" s="298">
        <f t="shared" si="16"/>
        <v>75.809888000000001</v>
      </c>
      <c r="H344" s="298">
        <f t="shared" si="17"/>
        <v>71.345876000000004</v>
      </c>
      <c r="I344" s="299">
        <f t="shared" si="18"/>
        <v>45.344963999999997</v>
      </c>
      <c r="J344" s="299">
        <f t="shared" si="19"/>
        <v>24.27796</v>
      </c>
    </row>
    <row r="345" spans="1:10" s="213" customFormat="1" ht="15.75" customHeight="1" thickBot="1" x14ac:dyDescent="0.25">
      <c r="A345" s="215" t="s">
        <v>233</v>
      </c>
      <c r="B345" s="215">
        <v>7</v>
      </c>
      <c r="C345" s="342">
        <v>754.94</v>
      </c>
      <c r="D345" s="342" t="s">
        <v>133</v>
      </c>
      <c r="E345" s="342">
        <v>72.28</v>
      </c>
      <c r="F345" s="342">
        <v>769.93</v>
      </c>
      <c r="G345" s="298">
        <f t="shared" si="16"/>
        <v>74.529223999999999</v>
      </c>
      <c r="H345" s="298">
        <f t="shared" si="17"/>
        <v>70.140622999999991</v>
      </c>
      <c r="I345" s="299">
        <f t="shared" si="18"/>
        <v>44.578946999999999</v>
      </c>
      <c r="J345" s="299">
        <f t="shared" si="19"/>
        <v>23.867829999999998</v>
      </c>
    </row>
    <row r="346" spans="1:10" s="213" customFormat="1" ht="15.75" customHeight="1" thickBot="1" x14ac:dyDescent="0.25">
      <c r="A346" s="215" t="s">
        <v>233</v>
      </c>
      <c r="B346" s="215">
        <v>8</v>
      </c>
      <c r="C346" s="342">
        <v>757.61</v>
      </c>
      <c r="D346" s="342" t="s">
        <v>133</v>
      </c>
      <c r="E346" s="342">
        <v>84.59</v>
      </c>
      <c r="F346" s="342">
        <v>772.6</v>
      </c>
      <c r="G346" s="298">
        <f t="shared" si="16"/>
        <v>74.787679999999995</v>
      </c>
      <c r="H346" s="298">
        <f t="shared" si="17"/>
        <v>70.383859999999999</v>
      </c>
      <c r="I346" s="299">
        <f t="shared" si="18"/>
        <v>44.733539999999998</v>
      </c>
      <c r="J346" s="299">
        <f t="shared" si="19"/>
        <v>23.950600000000001</v>
      </c>
    </row>
    <row r="347" spans="1:10" s="213" customFormat="1" ht="15.75" customHeight="1" thickBot="1" x14ac:dyDescent="0.25">
      <c r="A347" s="215" t="s">
        <v>233</v>
      </c>
      <c r="B347" s="215">
        <v>9</v>
      </c>
      <c r="C347" s="342">
        <v>762.57</v>
      </c>
      <c r="D347" s="342" t="s">
        <v>133</v>
      </c>
      <c r="E347" s="342">
        <v>88.36</v>
      </c>
      <c r="F347" s="342">
        <v>777.56</v>
      </c>
      <c r="G347" s="298">
        <f t="shared" si="16"/>
        <v>75.267807999999988</v>
      </c>
      <c r="H347" s="298">
        <f t="shared" si="17"/>
        <v>70.835715999999991</v>
      </c>
      <c r="I347" s="299">
        <f t="shared" si="18"/>
        <v>45.020723999999994</v>
      </c>
      <c r="J347" s="299">
        <f t="shared" si="19"/>
        <v>24.10436</v>
      </c>
    </row>
    <row r="348" spans="1:10" s="213" customFormat="1" ht="15.75" customHeight="1" thickBot="1" x14ac:dyDescent="0.25">
      <c r="A348" s="215" t="s">
        <v>233</v>
      </c>
      <c r="B348" s="215">
        <v>10</v>
      </c>
      <c r="C348" s="342">
        <v>762.42</v>
      </c>
      <c r="D348" s="342" t="s">
        <v>133</v>
      </c>
      <c r="E348" s="342">
        <v>60.46</v>
      </c>
      <c r="F348" s="342">
        <v>777.41</v>
      </c>
      <c r="G348" s="298">
        <f t="shared" si="16"/>
        <v>75.253287999999998</v>
      </c>
      <c r="H348" s="298">
        <f t="shared" si="17"/>
        <v>70.822051000000002</v>
      </c>
      <c r="I348" s="299">
        <f t="shared" si="18"/>
        <v>45.012039000000001</v>
      </c>
      <c r="J348" s="299">
        <f t="shared" si="19"/>
        <v>24.099709999999998</v>
      </c>
    </row>
    <row r="349" spans="1:10" s="213" customFormat="1" ht="15.75" customHeight="1" thickBot="1" x14ac:dyDescent="0.25">
      <c r="A349" s="215" t="s">
        <v>233</v>
      </c>
      <c r="B349" s="215">
        <v>11</v>
      </c>
      <c r="C349" s="342">
        <v>771.74</v>
      </c>
      <c r="D349" s="342" t="s">
        <v>133</v>
      </c>
      <c r="E349" s="342">
        <v>48.11</v>
      </c>
      <c r="F349" s="342">
        <v>786.73</v>
      </c>
      <c r="G349" s="298">
        <f t="shared" si="16"/>
        <v>76.155463999999995</v>
      </c>
      <c r="H349" s="298">
        <f t="shared" si="17"/>
        <v>71.671103000000002</v>
      </c>
      <c r="I349" s="299">
        <f t="shared" si="18"/>
        <v>45.551667000000002</v>
      </c>
      <c r="J349" s="299">
        <f t="shared" si="19"/>
        <v>24.388629999999999</v>
      </c>
    </row>
    <row r="350" spans="1:10" s="213" customFormat="1" ht="15.75" customHeight="1" thickBot="1" x14ac:dyDescent="0.25">
      <c r="A350" s="215" t="s">
        <v>233</v>
      </c>
      <c r="B350" s="215">
        <v>12</v>
      </c>
      <c r="C350" s="342">
        <v>776.6</v>
      </c>
      <c r="D350" s="342" t="s">
        <v>133</v>
      </c>
      <c r="E350" s="342">
        <v>48.11</v>
      </c>
      <c r="F350" s="342">
        <v>791.59</v>
      </c>
      <c r="G350" s="298">
        <f t="shared" si="16"/>
        <v>76.625912</v>
      </c>
      <c r="H350" s="298">
        <f t="shared" si="17"/>
        <v>72.113849000000002</v>
      </c>
      <c r="I350" s="299">
        <f t="shared" si="18"/>
        <v>45.833061000000001</v>
      </c>
      <c r="J350" s="299">
        <f t="shared" si="19"/>
        <v>24.539290000000001</v>
      </c>
    </row>
    <row r="351" spans="1:10" s="213" customFormat="1" ht="15.75" customHeight="1" thickBot="1" x14ac:dyDescent="0.25">
      <c r="A351" s="215" t="s">
        <v>233</v>
      </c>
      <c r="B351" s="215">
        <v>13</v>
      </c>
      <c r="C351" s="342">
        <v>751.86</v>
      </c>
      <c r="D351" s="342" t="s">
        <v>133</v>
      </c>
      <c r="E351" s="342">
        <v>60.61</v>
      </c>
      <c r="F351" s="342">
        <v>766.85</v>
      </c>
      <c r="G351" s="298">
        <f t="shared" si="16"/>
        <v>74.231080000000006</v>
      </c>
      <c r="H351" s="298">
        <f t="shared" si="17"/>
        <v>69.860034999999996</v>
      </c>
      <c r="I351" s="299">
        <f t="shared" si="18"/>
        <v>44.400615000000002</v>
      </c>
      <c r="J351" s="299">
        <f t="shared" si="19"/>
        <v>23.772349999999999</v>
      </c>
    </row>
    <row r="352" spans="1:10" s="213" customFormat="1" ht="15.75" customHeight="1" thickBot="1" x14ac:dyDescent="0.25">
      <c r="A352" s="215" t="s">
        <v>233</v>
      </c>
      <c r="B352" s="215">
        <v>14</v>
      </c>
      <c r="C352" s="342">
        <v>758.43</v>
      </c>
      <c r="D352" s="342" t="s">
        <v>133</v>
      </c>
      <c r="E352" s="342">
        <v>65.900000000000006</v>
      </c>
      <c r="F352" s="342">
        <v>773.42</v>
      </c>
      <c r="G352" s="298">
        <f t="shared" si="16"/>
        <v>74.867055999999991</v>
      </c>
      <c r="H352" s="298">
        <f t="shared" si="17"/>
        <v>70.458562000000001</v>
      </c>
      <c r="I352" s="299">
        <f t="shared" si="18"/>
        <v>44.781017999999996</v>
      </c>
      <c r="J352" s="299">
        <f t="shared" si="19"/>
        <v>23.976019999999998</v>
      </c>
    </row>
    <row r="353" spans="1:10" s="213" customFormat="1" ht="15.75" customHeight="1" thickBot="1" x14ac:dyDescent="0.25">
      <c r="A353" s="215" t="s">
        <v>233</v>
      </c>
      <c r="B353" s="215">
        <v>15</v>
      </c>
      <c r="C353" s="342">
        <v>775.49</v>
      </c>
      <c r="D353" s="342" t="s">
        <v>133</v>
      </c>
      <c r="E353" s="342">
        <v>72.16</v>
      </c>
      <c r="F353" s="342">
        <v>790.48</v>
      </c>
      <c r="G353" s="298">
        <f t="shared" si="16"/>
        <v>76.518463999999994</v>
      </c>
      <c r="H353" s="298">
        <f t="shared" si="17"/>
        <v>72.012727999999996</v>
      </c>
      <c r="I353" s="299">
        <f t="shared" si="18"/>
        <v>45.768791999999998</v>
      </c>
      <c r="J353" s="299">
        <f t="shared" si="19"/>
        <v>24.50488</v>
      </c>
    </row>
    <row r="354" spans="1:10" s="213" customFormat="1" ht="15.75" customHeight="1" thickBot="1" x14ac:dyDescent="0.25">
      <c r="A354" s="215" t="s">
        <v>233</v>
      </c>
      <c r="B354" s="215">
        <v>16</v>
      </c>
      <c r="C354" s="342">
        <v>795.97</v>
      </c>
      <c r="D354" s="342" t="s">
        <v>133</v>
      </c>
      <c r="E354" s="342">
        <v>94.77</v>
      </c>
      <c r="F354" s="342">
        <v>810.96</v>
      </c>
      <c r="G354" s="298">
        <f t="shared" si="16"/>
        <v>78.500928000000002</v>
      </c>
      <c r="H354" s="298">
        <f t="shared" si="17"/>
        <v>73.878456</v>
      </c>
      <c r="I354" s="299">
        <f t="shared" si="18"/>
        <v>46.954584000000004</v>
      </c>
      <c r="J354" s="299">
        <f t="shared" si="19"/>
        <v>25.139760000000003</v>
      </c>
    </row>
    <row r="355" spans="1:10" s="213" customFormat="1" ht="15.75" customHeight="1" thickBot="1" x14ac:dyDescent="0.25">
      <c r="A355" s="215" t="s">
        <v>233</v>
      </c>
      <c r="B355" s="215">
        <v>17</v>
      </c>
      <c r="C355" s="342">
        <v>802</v>
      </c>
      <c r="D355" s="342" t="s">
        <v>133</v>
      </c>
      <c r="E355" s="342">
        <v>94.86</v>
      </c>
      <c r="F355" s="342">
        <v>816.99</v>
      </c>
      <c r="G355" s="298">
        <f t="shared" si="16"/>
        <v>79.084631999999999</v>
      </c>
      <c r="H355" s="298">
        <f t="shared" si="17"/>
        <v>74.427789000000004</v>
      </c>
      <c r="I355" s="299">
        <f t="shared" si="18"/>
        <v>47.303721000000003</v>
      </c>
      <c r="J355" s="299">
        <f t="shared" si="19"/>
        <v>25.326689999999999</v>
      </c>
    </row>
    <row r="356" spans="1:10" s="213" customFormat="1" ht="15.75" customHeight="1" thickBot="1" x14ac:dyDescent="0.25">
      <c r="A356" s="215" t="s">
        <v>233</v>
      </c>
      <c r="B356" s="215">
        <v>18</v>
      </c>
      <c r="C356" s="342">
        <v>790.38</v>
      </c>
      <c r="D356" s="342">
        <v>0.01</v>
      </c>
      <c r="E356" s="342">
        <v>74.180000000000007</v>
      </c>
      <c r="F356" s="342">
        <v>805.37</v>
      </c>
      <c r="G356" s="298">
        <f t="shared" si="16"/>
        <v>77.959816000000004</v>
      </c>
      <c r="H356" s="298">
        <f t="shared" si="17"/>
        <v>73.369207000000003</v>
      </c>
      <c r="I356" s="299">
        <f t="shared" si="18"/>
        <v>46.630923000000003</v>
      </c>
      <c r="J356" s="299">
        <f t="shared" si="19"/>
        <v>24.966470000000001</v>
      </c>
    </row>
    <row r="357" spans="1:10" s="213" customFormat="1" ht="15.75" customHeight="1" thickBot="1" x14ac:dyDescent="0.25">
      <c r="A357" s="215" t="s">
        <v>233</v>
      </c>
      <c r="B357" s="215">
        <v>19</v>
      </c>
      <c r="C357" s="342">
        <v>781.2</v>
      </c>
      <c r="D357" s="342" t="s">
        <v>133</v>
      </c>
      <c r="E357" s="342">
        <v>74.86</v>
      </c>
      <c r="F357" s="342">
        <v>796.19</v>
      </c>
      <c r="G357" s="298">
        <f t="shared" si="16"/>
        <v>77.071191999999996</v>
      </c>
      <c r="H357" s="298">
        <f t="shared" si="17"/>
        <v>72.532909000000004</v>
      </c>
      <c r="I357" s="299">
        <f t="shared" si="18"/>
        <v>46.099401</v>
      </c>
      <c r="J357" s="299">
        <f t="shared" si="19"/>
        <v>24.681890000000003</v>
      </c>
    </row>
    <row r="358" spans="1:10" s="213" customFormat="1" ht="15.75" customHeight="1" thickBot="1" x14ac:dyDescent="0.25">
      <c r="A358" s="215" t="s">
        <v>233</v>
      </c>
      <c r="B358" s="215">
        <v>20</v>
      </c>
      <c r="C358" s="342">
        <v>782.32</v>
      </c>
      <c r="D358" s="342" t="s">
        <v>133</v>
      </c>
      <c r="E358" s="342">
        <v>138.91999999999999</v>
      </c>
      <c r="F358" s="342">
        <v>797.31</v>
      </c>
      <c r="G358" s="298">
        <f t="shared" si="16"/>
        <v>77.179607999999988</v>
      </c>
      <c r="H358" s="298">
        <f t="shared" si="17"/>
        <v>72.634940999999998</v>
      </c>
      <c r="I358" s="299">
        <f t="shared" si="18"/>
        <v>46.164248999999998</v>
      </c>
      <c r="J358" s="299">
        <f t="shared" si="19"/>
        <v>24.716609999999999</v>
      </c>
    </row>
    <row r="359" spans="1:10" s="213" customFormat="1" ht="15.75" customHeight="1" thickBot="1" x14ac:dyDescent="0.25">
      <c r="A359" s="215" t="s">
        <v>233</v>
      </c>
      <c r="B359" s="215">
        <v>21</v>
      </c>
      <c r="C359" s="342">
        <v>789.02</v>
      </c>
      <c r="D359" s="342" t="s">
        <v>133</v>
      </c>
      <c r="E359" s="342">
        <v>166.09</v>
      </c>
      <c r="F359" s="342">
        <v>804.01</v>
      </c>
      <c r="G359" s="298">
        <f t="shared" si="16"/>
        <v>77.828167999999991</v>
      </c>
      <c r="H359" s="298">
        <f t="shared" si="17"/>
        <v>73.245311000000001</v>
      </c>
      <c r="I359" s="299">
        <f t="shared" si="18"/>
        <v>46.552179000000002</v>
      </c>
      <c r="J359" s="299">
        <f t="shared" si="19"/>
        <v>24.924309999999998</v>
      </c>
    </row>
    <row r="360" spans="1:10" s="213" customFormat="1" ht="15.75" customHeight="1" thickBot="1" x14ac:dyDescent="0.25">
      <c r="A360" s="215" t="s">
        <v>233</v>
      </c>
      <c r="B360" s="215">
        <v>22</v>
      </c>
      <c r="C360" s="342">
        <v>795.25</v>
      </c>
      <c r="D360" s="342" t="s">
        <v>133</v>
      </c>
      <c r="E360" s="342">
        <v>150.85</v>
      </c>
      <c r="F360" s="342">
        <v>810.24</v>
      </c>
      <c r="G360" s="298">
        <f t="shared" si="16"/>
        <v>78.431231999999994</v>
      </c>
      <c r="H360" s="298">
        <f t="shared" si="17"/>
        <v>73.812864000000005</v>
      </c>
      <c r="I360" s="299">
        <f t="shared" si="18"/>
        <v>46.912896000000003</v>
      </c>
      <c r="J360" s="299">
        <f t="shared" si="19"/>
        <v>25.117439999999998</v>
      </c>
    </row>
    <row r="361" spans="1:10" s="301" customFormat="1" ht="15.75" customHeight="1" thickBot="1" x14ac:dyDescent="0.25">
      <c r="A361" s="215" t="s">
        <v>233</v>
      </c>
      <c r="B361" s="215">
        <v>23</v>
      </c>
      <c r="C361" s="342">
        <v>791.44</v>
      </c>
      <c r="D361" s="342" t="s">
        <v>133</v>
      </c>
      <c r="E361" s="342">
        <v>295.44</v>
      </c>
      <c r="F361" s="342">
        <v>806.43</v>
      </c>
      <c r="G361" s="298">
        <f t="shared" si="16"/>
        <v>78.062423999999993</v>
      </c>
      <c r="H361" s="298">
        <f t="shared" si="17"/>
        <v>73.465772999999999</v>
      </c>
      <c r="I361" s="299">
        <f t="shared" si="18"/>
        <v>46.692296999999996</v>
      </c>
      <c r="J361" s="299">
        <f t="shared" si="19"/>
        <v>24.999329999999997</v>
      </c>
    </row>
    <row r="362" spans="1:10" s="300" customFormat="1" ht="15.75" customHeight="1" thickBot="1" x14ac:dyDescent="0.25">
      <c r="A362" s="215" t="s">
        <v>234</v>
      </c>
      <c r="B362" s="215">
        <v>0</v>
      </c>
      <c r="C362" s="342">
        <v>829.02</v>
      </c>
      <c r="D362" s="342" t="s">
        <v>133</v>
      </c>
      <c r="E362" s="342">
        <v>110.94</v>
      </c>
      <c r="F362" s="342">
        <v>844.01</v>
      </c>
      <c r="G362" s="298">
        <f t="shared" si="16"/>
        <v>81.700167999999991</v>
      </c>
      <c r="H362" s="298">
        <f t="shared" si="17"/>
        <v>76.889311000000006</v>
      </c>
      <c r="I362" s="299">
        <f t="shared" si="18"/>
        <v>48.868178999999998</v>
      </c>
      <c r="J362" s="299">
        <f t="shared" si="19"/>
        <v>26.16431</v>
      </c>
    </row>
    <row r="363" spans="1:10" s="213" customFormat="1" ht="15.75" customHeight="1" thickBot="1" x14ac:dyDescent="0.25">
      <c r="A363" s="215" t="s">
        <v>234</v>
      </c>
      <c r="B363" s="215">
        <v>1</v>
      </c>
      <c r="C363" s="342">
        <v>800.56</v>
      </c>
      <c r="D363" s="342" t="s">
        <v>133</v>
      </c>
      <c r="E363" s="342">
        <v>103.11</v>
      </c>
      <c r="F363" s="342">
        <v>815.55</v>
      </c>
      <c r="G363" s="298">
        <f t="shared" si="16"/>
        <v>78.945239999999998</v>
      </c>
      <c r="H363" s="298">
        <f t="shared" si="17"/>
        <v>74.296605</v>
      </c>
      <c r="I363" s="299">
        <f t="shared" si="18"/>
        <v>47.220344999999995</v>
      </c>
      <c r="J363" s="299">
        <f t="shared" si="19"/>
        <v>25.282049999999998</v>
      </c>
    </row>
    <row r="364" spans="1:10" s="213" customFormat="1" ht="15.75" customHeight="1" thickBot="1" x14ac:dyDescent="0.25">
      <c r="A364" s="215" t="s">
        <v>234</v>
      </c>
      <c r="B364" s="215">
        <v>2</v>
      </c>
      <c r="C364" s="342">
        <v>793.92</v>
      </c>
      <c r="D364" s="342" t="s">
        <v>133</v>
      </c>
      <c r="E364" s="342">
        <v>70.849999999999994</v>
      </c>
      <c r="F364" s="342">
        <v>808.91</v>
      </c>
      <c r="G364" s="298">
        <f t="shared" si="16"/>
        <v>78.302487999999997</v>
      </c>
      <c r="H364" s="298">
        <f t="shared" si="17"/>
        <v>73.691700999999995</v>
      </c>
      <c r="I364" s="299">
        <f t="shared" si="18"/>
        <v>46.835889000000002</v>
      </c>
      <c r="J364" s="299">
        <f t="shared" si="19"/>
        <v>25.07621</v>
      </c>
    </row>
    <row r="365" spans="1:10" s="213" customFormat="1" ht="15.75" customHeight="1" thickBot="1" x14ac:dyDescent="0.25">
      <c r="A365" s="215" t="s">
        <v>234</v>
      </c>
      <c r="B365" s="215">
        <v>3</v>
      </c>
      <c r="C365" s="342">
        <v>821.36</v>
      </c>
      <c r="D365" s="342" t="s">
        <v>133</v>
      </c>
      <c r="E365" s="342">
        <v>89.63</v>
      </c>
      <c r="F365" s="342">
        <v>836.35</v>
      </c>
      <c r="G365" s="298">
        <f t="shared" si="16"/>
        <v>80.958680000000001</v>
      </c>
      <c r="H365" s="298">
        <f t="shared" si="17"/>
        <v>76.191485</v>
      </c>
      <c r="I365" s="299">
        <f t="shared" si="18"/>
        <v>48.424665000000005</v>
      </c>
      <c r="J365" s="299">
        <f t="shared" si="19"/>
        <v>25.926850000000002</v>
      </c>
    </row>
    <row r="366" spans="1:10" s="213" customFormat="1" ht="15.75" customHeight="1" thickBot="1" x14ac:dyDescent="0.25">
      <c r="A366" s="215" t="s">
        <v>234</v>
      </c>
      <c r="B366" s="215">
        <v>4</v>
      </c>
      <c r="C366" s="342">
        <v>777.95</v>
      </c>
      <c r="D366" s="342" t="s">
        <v>133</v>
      </c>
      <c r="E366" s="342">
        <v>45.48</v>
      </c>
      <c r="F366" s="342">
        <v>792.94</v>
      </c>
      <c r="G366" s="298">
        <f t="shared" si="16"/>
        <v>76.756591999999998</v>
      </c>
      <c r="H366" s="298">
        <f t="shared" si="17"/>
        <v>72.236834000000002</v>
      </c>
      <c r="I366" s="299">
        <f t="shared" si="18"/>
        <v>45.911226000000006</v>
      </c>
      <c r="J366" s="299">
        <f t="shared" si="19"/>
        <v>24.581140000000001</v>
      </c>
    </row>
    <row r="367" spans="1:10" s="213" customFormat="1" ht="15.75" customHeight="1" thickBot="1" x14ac:dyDescent="0.25">
      <c r="A367" s="215" t="s">
        <v>234</v>
      </c>
      <c r="B367" s="215">
        <v>5</v>
      </c>
      <c r="C367" s="342">
        <v>807.79</v>
      </c>
      <c r="D367" s="342" t="s">
        <v>133</v>
      </c>
      <c r="E367" s="342">
        <v>100.99</v>
      </c>
      <c r="F367" s="342">
        <v>822.78</v>
      </c>
      <c r="G367" s="298">
        <f t="shared" si="16"/>
        <v>79.645103999999989</v>
      </c>
      <c r="H367" s="298">
        <f t="shared" si="17"/>
        <v>74.955258000000001</v>
      </c>
      <c r="I367" s="299">
        <f t="shared" si="18"/>
        <v>47.638961999999999</v>
      </c>
      <c r="J367" s="299">
        <f t="shared" si="19"/>
        <v>25.506180000000001</v>
      </c>
    </row>
    <row r="368" spans="1:10" s="213" customFormat="1" ht="15.75" customHeight="1" thickBot="1" x14ac:dyDescent="0.25">
      <c r="A368" s="215" t="s">
        <v>234</v>
      </c>
      <c r="B368" s="215">
        <v>6</v>
      </c>
      <c r="C368" s="342">
        <v>811.62</v>
      </c>
      <c r="D368" s="342" t="s">
        <v>133</v>
      </c>
      <c r="E368" s="342">
        <v>120.23</v>
      </c>
      <c r="F368" s="342">
        <v>826.61</v>
      </c>
      <c r="G368" s="298">
        <f t="shared" si="16"/>
        <v>80.015848000000005</v>
      </c>
      <c r="H368" s="298">
        <f t="shared" si="17"/>
        <v>75.304170999999997</v>
      </c>
      <c r="I368" s="299">
        <f t="shared" si="18"/>
        <v>47.860719000000003</v>
      </c>
      <c r="J368" s="299">
        <f t="shared" si="19"/>
        <v>25.62491</v>
      </c>
    </row>
    <row r="369" spans="1:10" s="213" customFormat="1" ht="15.75" customHeight="1" thickBot="1" x14ac:dyDescent="0.25">
      <c r="A369" s="215" t="s">
        <v>234</v>
      </c>
      <c r="B369" s="215">
        <v>7</v>
      </c>
      <c r="C369" s="342">
        <v>795.73</v>
      </c>
      <c r="D369" s="342">
        <v>0.01</v>
      </c>
      <c r="E369" s="342">
        <v>110.34</v>
      </c>
      <c r="F369" s="342">
        <v>810.72</v>
      </c>
      <c r="G369" s="298">
        <f t="shared" si="16"/>
        <v>78.477695999999995</v>
      </c>
      <c r="H369" s="298">
        <f t="shared" si="17"/>
        <v>73.856592000000006</v>
      </c>
      <c r="I369" s="299">
        <f t="shared" si="18"/>
        <v>46.940688000000002</v>
      </c>
      <c r="J369" s="299">
        <f t="shared" si="19"/>
        <v>25.13232</v>
      </c>
    </row>
    <row r="370" spans="1:10" s="213" customFormat="1" ht="15.75" customHeight="1" thickBot="1" x14ac:dyDescent="0.25">
      <c r="A370" s="215" t="s">
        <v>234</v>
      </c>
      <c r="B370" s="215">
        <v>8</v>
      </c>
      <c r="C370" s="342">
        <v>804.72</v>
      </c>
      <c r="D370" s="342" t="s">
        <v>133</v>
      </c>
      <c r="E370" s="342">
        <v>123.72</v>
      </c>
      <c r="F370" s="342">
        <v>819.71</v>
      </c>
      <c r="G370" s="298">
        <f t="shared" si="16"/>
        <v>79.347927999999996</v>
      </c>
      <c r="H370" s="298">
        <f t="shared" si="17"/>
        <v>74.675581000000008</v>
      </c>
      <c r="I370" s="299">
        <f t="shared" si="18"/>
        <v>47.461209000000004</v>
      </c>
      <c r="J370" s="299">
        <f t="shared" si="19"/>
        <v>25.411010000000001</v>
      </c>
    </row>
    <row r="371" spans="1:10" s="213" customFormat="1" ht="15.75" customHeight="1" thickBot="1" x14ac:dyDescent="0.25">
      <c r="A371" s="215" t="s">
        <v>234</v>
      </c>
      <c r="B371" s="215">
        <v>9</v>
      </c>
      <c r="C371" s="342">
        <v>808.1</v>
      </c>
      <c r="D371" s="342" t="s">
        <v>133</v>
      </c>
      <c r="E371" s="342">
        <v>110.68</v>
      </c>
      <c r="F371" s="342">
        <v>823.09</v>
      </c>
      <c r="G371" s="298">
        <f t="shared" ref="G371:G434" si="20">F371*9.68%</f>
        <v>79.675111999999999</v>
      </c>
      <c r="H371" s="298">
        <f t="shared" ref="H371:H434" si="21">F371*9.11%</f>
        <v>74.983499000000009</v>
      </c>
      <c r="I371" s="299">
        <f t="shared" ref="I371:I434" si="22">F371*5.79%</f>
        <v>47.656911000000001</v>
      </c>
      <c r="J371" s="299">
        <f t="shared" ref="J371:J434" si="23">F371*3.1%</f>
        <v>25.515789999999999</v>
      </c>
    </row>
    <row r="372" spans="1:10" s="213" customFormat="1" ht="15.75" customHeight="1" thickBot="1" x14ac:dyDescent="0.25">
      <c r="A372" s="215" t="s">
        <v>234</v>
      </c>
      <c r="B372" s="215">
        <v>10</v>
      </c>
      <c r="C372" s="342">
        <v>806.55</v>
      </c>
      <c r="D372" s="342" t="s">
        <v>133</v>
      </c>
      <c r="E372" s="342">
        <v>116.74</v>
      </c>
      <c r="F372" s="342">
        <v>821.54</v>
      </c>
      <c r="G372" s="298">
        <f t="shared" si="20"/>
        <v>79.525071999999994</v>
      </c>
      <c r="H372" s="298">
        <f t="shared" si="21"/>
        <v>74.842293999999995</v>
      </c>
      <c r="I372" s="299">
        <f t="shared" si="22"/>
        <v>47.567166</v>
      </c>
      <c r="J372" s="299">
        <f t="shared" si="23"/>
        <v>25.467739999999999</v>
      </c>
    </row>
    <row r="373" spans="1:10" s="213" customFormat="1" ht="15.75" customHeight="1" thickBot="1" x14ac:dyDescent="0.25">
      <c r="A373" s="215" t="s">
        <v>234</v>
      </c>
      <c r="B373" s="215">
        <v>11</v>
      </c>
      <c r="C373" s="342">
        <v>807.73</v>
      </c>
      <c r="D373" s="342" t="s">
        <v>133</v>
      </c>
      <c r="E373" s="342">
        <v>115.83</v>
      </c>
      <c r="F373" s="342">
        <v>822.72</v>
      </c>
      <c r="G373" s="298">
        <f t="shared" si="20"/>
        <v>79.639296000000002</v>
      </c>
      <c r="H373" s="298">
        <f t="shared" si="21"/>
        <v>74.949792000000002</v>
      </c>
      <c r="I373" s="299">
        <f t="shared" si="22"/>
        <v>47.635488000000002</v>
      </c>
      <c r="J373" s="299">
        <f t="shared" si="23"/>
        <v>25.50432</v>
      </c>
    </row>
    <row r="374" spans="1:10" s="213" customFormat="1" ht="15.75" customHeight="1" thickBot="1" x14ac:dyDescent="0.25">
      <c r="A374" s="215" t="s">
        <v>234</v>
      </c>
      <c r="B374" s="215">
        <v>12</v>
      </c>
      <c r="C374" s="342">
        <v>823.75</v>
      </c>
      <c r="D374" s="342" t="s">
        <v>133</v>
      </c>
      <c r="E374" s="342">
        <v>121.2</v>
      </c>
      <c r="F374" s="342">
        <v>838.74</v>
      </c>
      <c r="G374" s="298">
        <f t="shared" si="20"/>
        <v>81.190032000000002</v>
      </c>
      <c r="H374" s="298">
        <f t="shared" si="21"/>
        <v>76.409214000000006</v>
      </c>
      <c r="I374" s="299">
        <f t="shared" si="22"/>
        <v>48.563046</v>
      </c>
      <c r="J374" s="299">
        <f t="shared" si="23"/>
        <v>26.00094</v>
      </c>
    </row>
    <row r="375" spans="1:10" s="213" customFormat="1" ht="15.75" customHeight="1" thickBot="1" x14ac:dyDescent="0.25">
      <c r="A375" s="215" t="s">
        <v>234</v>
      </c>
      <c r="B375" s="215">
        <v>13</v>
      </c>
      <c r="C375" s="342">
        <v>796.44</v>
      </c>
      <c r="D375" s="342" t="s">
        <v>133</v>
      </c>
      <c r="E375" s="342">
        <v>122.59</v>
      </c>
      <c r="F375" s="342">
        <v>811.43</v>
      </c>
      <c r="G375" s="298">
        <f t="shared" si="20"/>
        <v>78.546423999999988</v>
      </c>
      <c r="H375" s="298">
        <f t="shared" si="21"/>
        <v>73.921272999999999</v>
      </c>
      <c r="I375" s="299">
        <f t="shared" si="22"/>
        <v>46.981797</v>
      </c>
      <c r="J375" s="299">
        <f t="shared" si="23"/>
        <v>25.154329999999998</v>
      </c>
    </row>
    <row r="376" spans="1:10" s="213" customFormat="1" ht="15.75" customHeight="1" thickBot="1" x14ac:dyDescent="0.25">
      <c r="A376" s="215" t="s">
        <v>234</v>
      </c>
      <c r="B376" s="215">
        <v>14</v>
      </c>
      <c r="C376" s="342">
        <v>806.25</v>
      </c>
      <c r="D376" s="342" t="s">
        <v>133</v>
      </c>
      <c r="E376" s="342">
        <v>94.32</v>
      </c>
      <c r="F376" s="342">
        <v>821.24</v>
      </c>
      <c r="G376" s="298">
        <f t="shared" si="20"/>
        <v>79.496032</v>
      </c>
      <c r="H376" s="298">
        <f t="shared" si="21"/>
        <v>74.814964000000003</v>
      </c>
      <c r="I376" s="299">
        <f t="shared" si="22"/>
        <v>47.549796000000001</v>
      </c>
      <c r="J376" s="299">
        <f t="shared" si="23"/>
        <v>25.45844</v>
      </c>
    </row>
    <row r="377" spans="1:10" s="213" customFormat="1" ht="15.75" customHeight="1" thickBot="1" x14ac:dyDescent="0.25">
      <c r="A377" s="215" t="s">
        <v>234</v>
      </c>
      <c r="B377" s="215">
        <v>15</v>
      </c>
      <c r="C377" s="342">
        <v>828.7</v>
      </c>
      <c r="D377" s="342" t="s">
        <v>133</v>
      </c>
      <c r="E377" s="342">
        <v>113.21</v>
      </c>
      <c r="F377" s="342">
        <v>843.69</v>
      </c>
      <c r="G377" s="298">
        <f t="shared" si="20"/>
        <v>81.66919200000001</v>
      </c>
      <c r="H377" s="298">
        <f t="shared" si="21"/>
        <v>76.86015900000001</v>
      </c>
      <c r="I377" s="299">
        <f t="shared" si="22"/>
        <v>48.849651000000001</v>
      </c>
      <c r="J377" s="299">
        <f t="shared" si="23"/>
        <v>26.154390000000003</v>
      </c>
    </row>
    <row r="378" spans="1:10" s="213" customFormat="1" ht="15.75" customHeight="1" thickBot="1" x14ac:dyDescent="0.25">
      <c r="A378" s="215" t="s">
        <v>234</v>
      </c>
      <c r="B378" s="215">
        <v>16</v>
      </c>
      <c r="C378" s="342">
        <v>841.67</v>
      </c>
      <c r="D378" s="342" t="s">
        <v>133</v>
      </c>
      <c r="E378" s="342">
        <v>128.19</v>
      </c>
      <c r="F378" s="342">
        <v>856.66</v>
      </c>
      <c r="G378" s="298">
        <f t="shared" si="20"/>
        <v>82.924687999999989</v>
      </c>
      <c r="H378" s="298">
        <f t="shared" si="21"/>
        <v>78.041725999999997</v>
      </c>
      <c r="I378" s="299">
        <f t="shared" si="22"/>
        <v>49.600614</v>
      </c>
      <c r="J378" s="299">
        <f t="shared" si="23"/>
        <v>26.556459999999998</v>
      </c>
    </row>
    <row r="379" spans="1:10" s="213" customFormat="1" ht="15.75" customHeight="1" thickBot="1" x14ac:dyDescent="0.25">
      <c r="A379" s="215" t="s">
        <v>234</v>
      </c>
      <c r="B379" s="215">
        <v>17</v>
      </c>
      <c r="C379" s="342">
        <v>850.28</v>
      </c>
      <c r="D379" s="342" t="s">
        <v>133</v>
      </c>
      <c r="E379" s="342">
        <v>129.86000000000001</v>
      </c>
      <c r="F379" s="342">
        <v>865.27</v>
      </c>
      <c r="G379" s="298">
        <f t="shared" si="20"/>
        <v>83.758135999999993</v>
      </c>
      <c r="H379" s="298">
        <f t="shared" si="21"/>
        <v>78.826097000000004</v>
      </c>
      <c r="I379" s="299">
        <f t="shared" si="22"/>
        <v>50.099133000000002</v>
      </c>
      <c r="J379" s="299">
        <f t="shared" si="23"/>
        <v>26.823370000000001</v>
      </c>
    </row>
    <row r="380" spans="1:10" s="213" customFormat="1" ht="15.75" customHeight="1" thickBot="1" x14ac:dyDescent="0.25">
      <c r="A380" s="215" t="s">
        <v>234</v>
      </c>
      <c r="B380" s="215">
        <v>18</v>
      </c>
      <c r="C380" s="342">
        <v>838.32</v>
      </c>
      <c r="D380" s="342" t="s">
        <v>133</v>
      </c>
      <c r="E380" s="342">
        <v>119.52</v>
      </c>
      <c r="F380" s="342">
        <v>853.31</v>
      </c>
      <c r="G380" s="298">
        <f t="shared" si="20"/>
        <v>82.600407999999987</v>
      </c>
      <c r="H380" s="298">
        <f t="shared" si="21"/>
        <v>77.736540999999988</v>
      </c>
      <c r="I380" s="299">
        <f t="shared" si="22"/>
        <v>49.406648999999994</v>
      </c>
      <c r="J380" s="299">
        <f t="shared" si="23"/>
        <v>26.452609999999996</v>
      </c>
    </row>
    <row r="381" spans="1:10" s="213" customFormat="1" ht="15.75" customHeight="1" thickBot="1" x14ac:dyDescent="0.25">
      <c r="A381" s="215" t="s">
        <v>234</v>
      </c>
      <c r="B381" s="215">
        <v>19</v>
      </c>
      <c r="C381" s="342">
        <v>825.32</v>
      </c>
      <c r="D381" s="342" t="s">
        <v>133</v>
      </c>
      <c r="E381" s="342">
        <v>95.8</v>
      </c>
      <c r="F381" s="342">
        <v>840.31</v>
      </c>
      <c r="G381" s="298">
        <f t="shared" si="20"/>
        <v>81.342007999999993</v>
      </c>
      <c r="H381" s="298">
        <f t="shared" si="21"/>
        <v>76.552240999999995</v>
      </c>
      <c r="I381" s="299">
        <f t="shared" si="22"/>
        <v>48.653948999999997</v>
      </c>
      <c r="J381" s="299">
        <f t="shared" si="23"/>
        <v>26.049609999999998</v>
      </c>
    </row>
    <row r="382" spans="1:10" s="213" customFormat="1" ht="15.75" customHeight="1" thickBot="1" x14ac:dyDescent="0.25">
      <c r="A382" s="215" t="s">
        <v>234</v>
      </c>
      <c r="B382" s="215">
        <v>20</v>
      </c>
      <c r="C382" s="342">
        <v>813.93</v>
      </c>
      <c r="D382" s="342" t="s">
        <v>133</v>
      </c>
      <c r="E382" s="342">
        <v>153.97999999999999</v>
      </c>
      <c r="F382" s="342">
        <v>828.92</v>
      </c>
      <c r="G382" s="298">
        <f t="shared" si="20"/>
        <v>80.23945599999999</v>
      </c>
      <c r="H382" s="298">
        <f t="shared" si="21"/>
        <v>75.514612</v>
      </c>
      <c r="I382" s="299">
        <f t="shared" si="22"/>
        <v>47.994467999999998</v>
      </c>
      <c r="J382" s="299">
        <f t="shared" si="23"/>
        <v>25.69652</v>
      </c>
    </row>
    <row r="383" spans="1:10" s="213" customFormat="1" ht="15.75" customHeight="1" thickBot="1" x14ac:dyDescent="0.25">
      <c r="A383" s="215" t="s">
        <v>234</v>
      </c>
      <c r="B383" s="215">
        <v>21</v>
      </c>
      <c r="C383" s="342">
        <v>825.72</v>
      </c>
      <c r="D383" s="342" t="s">
        <v>133</v>
      </c>
      <c r="E383" s="342">
        <v>125.58</v>
      </c>
      <c r="F383" s="342">
        <v>840.71</v>
      </c>
      <c r="G383" s="298">
        <f t="shared" si="20"/>
        <v>81.380728000000005</v>
      </c>
      <c r="H383" s="298">
        <f t="shared" si="21"/>
        <v>76.588681000000008</v>
      </c>
      <c r="I383" s="299">
        <f t="shared" si="22"/>
        <v>48.677109000000002</v>
      </c>
      <c r="J383" s="299">
        <f t="shared" si="23"/>
        <v>26.062010000000001</v>
      </c>
    </row>
    <row r="384" spans="1:10" s="213" customFormat="1" ht="15.75" customHeight="1" thickBot="1" x14ac:dyDescent="0.25">
      <c r="A384" s="215" t="s">
        <v>234</v>
      </c>
      <c r="B384" s="215">
        <v>22</v>
      </c>
      <c r="C384" s="342">
        <v>825.83</v>
      </c>
      <c r="D384" s="342" t="s">
        <v>133</v>
      </c>
      <c r="E384" s="342">
        <v>123.59</v>
      </c>
      <c r="F384" s="342">
        <v>840.82</v>
      </c>
      <c r="G384" s="298">
        <f t="shared" si="20"/>
        <v>81.391376000000008</v>
      </c>
      <c r="H384" s="298">
        <f t="shared" si="21"/>
        <v>76.598702000000003</v>
      </c>
      <c r="I384" s="299">
        <f t="shared" si="22"/>
        <v>48.683478000000001</v>
      </c>
      <c r="J384" s="299">
        <f t="shared" si="23"/>
        <v>26.06542</v>
      </c>
    </row>
    <row r="385" spans="1:10" s="301" customFormat="1" ht="15.75" customHeight="1" thickBot="1" x14ac:dyDescent="0.25">
      <c r="A385" s="215" t="s">
        <v>234</v>
      </c>
      <c r="B385" s="215">
        <v>23</v>
      </c>
      <c r="C385" s="342">
        <v>830.63</v>
      </c>
      <c r="D385" s="342" t="s">
        <v>133</v>
      </c>
      <c r="E385" s="342">
        <v>165.99</v>
      </c>
      <c r="F385" s="342">
        <v>845.62</v>
      </c>
      <c r="G385" s="298">
        <f t="shared" si="20"/>
        <v>81.856015999999997</v>
      </c>
      <c r="H385" s="298">
        <f t="shared" si="21"/>
        <v>77.035982000000004</v>
      </c>
      <c r="I385" s="299">
        <f t="shared" si="22"/>
        <v>48.961398000000003</v>
      </c>
      <c r="J385" s="299">
        <f t="shared" si="23"/>
        <v>26.214220000000001</v>
      </c>
    </row>
    <row r="386" spans="1:10" s="300" customFormat="1" ht="15.75" customHeight="1" thickBot="1" x14ac:dyDescent="0.25">
      <c r="A386" s="215" t="s">
        <v>235</v>
      </c>
      <c r="B386" s="215">
        <v>0</v>
      </c>
      <c r="C386" s="342">
        <v>803.9</v>
      </c>
      <c r="D386" s="342" t="s">
        <v>133</v>
      </c>
      <c r="E386" s="342">
        <v>82.85</v>
      </c>
      <c r="F386" s="342">
        <v>818.89</v>
      </c>
      <c r="G386" s="298">
        <f t="shared" si="20"/>
        <v>79.268552</v>
      </c>
      <c r="H386" s="298">
        <f t="shared" si="21"/>
        <v>74.600879000000006</v>
      </c>
      <c r="I386" s="299">
        <f t="shared" si="22"/>
        <v>47.413730999999999</v>
      </c>
      <c r="J386" s="299">
        <f t="shared" si="23"/>
        <v>25.385590000000001</v>
      </c>
    </row>
    <row r="387" spans="1:10" s="213" customFormat="1" ht="15.75" customHeight="1" thickBot="1" x14ac:dyDescent="0.25">
      <c r="A387" s="215" t="s">
        <v>235</v>
      </c>
      <c r="B387" s="215">
        <v>1</v>
      </c>
      <c r="C387" s="342">
        <v>773.99</v>
      </c>
      <c r="D387" s="342" t="s">
        <v>133</v>
      </c>
      <c r="E387" s="342">
        <v>68.97</v>
      </c>
      <c r="F387" s="342">
        <v>788.98</v>
      </c>
      <c r="G387" s="298">
        <f t="shared" si="20"/>
        <v>76.373264000000006</v>
      </c>
      <c r="H387" s="298">
        <f t="shared" si="21"/>
        <v>71.876078000000007</v>
      </c>
      <c r="I387" s="299">
        <f t="shared" si="22"/>
        <v>45.681941999999999</v>
      </c>
      <c r="J387" s="299">
        <f t="shared" si="23"/>
        <v>24.458380000000002</v>
      </c>
    </row>
    <row r="388" spans="1:10" s="213" customFormat="1" ht="15.75" customHeight="1" thickBot="1" x14ac:dyDescent="0.25">
      <c r="A388" s="215" t="s">
        <v>235</v>
      </c>
      <c r="B388" s="215">
        <v>2</v>
      </c>
      <c r="C388" s="342">
        <v>779.6</v>
      </c>
      <c r="D388" s="342" t="s">
        <v>133</v>
      </c>
      <c r="E388" s="342">
        <v>93.02</v>
      </c>
      <c r="F388" s="342">
        <v>794.59</v>
      </c>
      <c r="G388" s="298">
        <f t="shared" si="20"/>
        <v>76.916312000000005</v>
      </c>
      <c r="H388" s="298">
        <f t="shared" si="21"/>
        <v>72.387149000000008</v>
      </c>
      <c r="I388" s="299">
        <f t="shared" si="22"/>
        <v>46.006761000000004</v>
      </c>
      <c r="J388" s="299">
        <f t="shared" si="23"/>
        <v>24.632290000000001</v>
      </c>
    </row>
    <row r="389" spans="1:10" s="213" customFormat="1" ht="15.75" customHeight="1" thickBot="1" x14ac:dyDescent="0.25">
      <c r="A389" s="215" t="s">
        <v>235</v>
      </c>
      <c r="B389" s="215">
        <v>3</v>
      </c>
      <c r="C389" s="342">
        <v>796.16</v>
      </c>
      <c r="D389" s="342" t="s">
        <v>133</v>
      </c>
      <c r="E389" s="342">
        <v>65.040000000000006</v>
      </c>
      <c r="F389" s="342">
        <v>811.15</v>
      </c>
      <c r="G389" s="298">
        <f t="shared" si="20"/>
        <v>78.519319999999993</v>
      </c>
      <c r="H389" s="298">
        <f t="shared" si="21"/>
        <v>73.895764999999997</v>
      </c>
      <c r="I389" s="299">
        <f t="shared" si="22"/>
        <v>46.965584999999997</v>
      </c>
      <c r="J389" s="299">
        <f t="shared" si="23"/>
        <v>25.14565</v>
      </c>
    </row>
    <row r="390" spans="1:10" s="213" customFormat="1" ht="15.75" customHeight="1" thickBot="1" x14ac:dyDescent="0.25">
      <c r="A390" s="215" t="s">
        <v>235</v>
      </c>
      <c r="B390" s="215">
        <v>4</v>
      </c>
      <c r="C390" s="342">
        <v>787.64</v>
      </c>
      <c r="D390" s="342" t="s">
        <v>133</v>
      </c>
      <c r="E390" s="342">
        <v>45.51</v>
      </c>
      <c r="F390" s="342">
        <v>802.63</v>
      </c>
      <c r="G390" s="298">
        <f t="shared" si="20"/>
        <v>77.694583999999992</v>
      </c>
      <c r="H390" s="298">
        <f t="shared" si="21"/>
        <v>73.119592999999995</v>
      </c>
      <c r="I390" s="299">
        <f t="shared" si="22"/>
        <v>46.472276999999998</v>
      </c>
      <c r="J390" s="299">
        <f t="shared" si="23"/>
        <v>24.881529999999998</v>
      </c>
    </row>
    <row r="391" spans="1:10" s="213" customFormat="1" ht="15.75" customHeight="1" thickBot="1" x14ac:dyDescent="0.25">
      <c r="A391" s="215" t="s">
        <v>235</v>
      </c>
      <c r="B391" s="215">
        <v>5</v>
      </c>
      <c r="C391" s="342">
        <v>783.22</v>
      </c>
      <c r="D391" s="342">
        <v>0.01</v>
      </c>
      <c r="E391" s="342">
        <v>96.83</v>
      </c>
      <c r="F391" s="342">
        <v>798.21</v>
      </c>
      <c r="G391" s="298">
        <f t="shared" si="20"/>
        <v>77.266728000000001</v>
      </c>
      <c r="H391" s="298">
        <f t="shared" si="21"/>
        <v>72.716931000000002</v>
      </c>
      <c r="I391" s="299">
        <f t="shared" si="22"/>
        <v>46.216359000000004</v>
      </c>
      <c r="J391" s="299">
        <f t="shared" si="23"/>
        <v>24.744510000000002</v>
      </c>
    </row>
    <row r="392" spans="1:10" s="213" customFormat="1" ht="15.75" customHeight="1" thickBot="1" x14ac:dyDescent="0.25">
      <c r="A392" s="215" t="s">
        <v>235</v>
      </c>
      <c r="B392" s="215">
        <v>6</v>
      </c>
      <c r="C392" s="342">
        <v>792.09</v>
      </c>
      <c r="D392" s="342">
        <v>0.01</v>
      </c>
      <c r="E392" s="342">
        <v>135.02000000000001</v>
      </c>
      <c r="F392" s="342">
        <v>807.08</v>
      </c>
      <c r="G392" s="298">
        <f t="shared" si="20"/>
        <v>78.125343999999998</v>
      </c>
      <c r="H392" s="298">
        <f t="shared" si="21"/>
        <v>73.524988000000008</v>
      </c>
      <c r="I392" s="299">
        <f t="shared" si="22"/>
        <v>46.729932000000005</v>
      </c>
      <c r="J392" s="299">
        <f t="shared" si="23"/>
        <v>25.019480000000001</v>
      </c>
    </row>
    <row r="393" spans="1:10" s="213" customFormat="1" ht="15.75" customHeight="1" thickBot="1" x14ac:dyDescent="0.25">
      <c r="A393" s="215" t="s">
        <v>235</v>
      </c>
      <c r="B393" s="215">
        <v>7</v>
      </c>
      <c r="C393" s="342">
        <v>779.57</v>
      </c>
      <c r="D393" s="342">
        <v>0.01</v>
      </c>
      <c r="E393" s="342">
        <v>113.97</v>
      </c>
      <c r="F393" s="342">
        <v>794.56</v>
      </c>
      <c r="G393" s="298">
        <f t="shared" si="20"/>
        <v>76.91340799999999</v>
      </c>
      <c r="H393" s="298">
        <f t="shared" si="21"/>
        <v>72.384416000000002</v>
      </c>
      <c r="I393" s="299">
        <f t="shared" si="22"/>
        <v>46.005023999999999</v>
      </c>
      <c r="J393" s="299">
        <f t="shared" si="23"/>
        <v>24.631359999999997</v>
      </c>
    </row>
    <row r="394" spans="1:10" s="213" customFormat="1" ht="15.75" customHeight="1" thickBot="1" x14ac:dyDescent="0.25">
      <c r="A394" s="215" t="s">
        <v>235</v>
      </c>
      <c r="B394" s="215">
        <v>8</v>
      </c>
      <c r="C394" s="342">
        <v>782.45</v>
      </c>
      <c r="D394" s="342" t="s">
        <v>133</v>
      </c>
      <c r="E394" s="342">
        <v>94.33</v>
      </c>
      <c r="F394" s="342">
        <v>797.44</v>
      </c>
      <c r="G394" s="298">
        <f t="shared" si="20"/>
        <v>77.192192000000006</v>
      </c>
      <c r="H394" s="298">
        <f t="shared" si="21"/>
        <v>72.646784000000011</v>
      </c>
      <c r="I394" s="299">
        <f t="shared" si="22"/>
        <v>46.171776000000001</v>
      </c>
      <c r="J394" s="299">
        <f t="shared" si="23"/>
        <v>24.720640000000003</v>
      </c>
    </row>
    <row r="395" spans="1:10" s="213" customFormat="1" ht="15.75" customHeight="1" thickBot="1" x14ac:dyDescent="0.25">
      <c r="A395" s="215" t="s">
        <v>235</v>
      </c>
      <c r="B395" s="215">
        <v>9</v>
      </c>
      <c r="C395" s="342">
        <v>788.67</v>
      </c>
      <c r="D395" s="342" t="s">
        <v>133</v>
      </c>
      <c r="E395" s="342">
        <v>88.81</v>
      </c>
      <c r="F395" s="342">
        <v>803.66</v>
      </c>
      <c r="G395" s="298">
        <f t="shared" si="20"/>
        <v>77.794287999999995</v>
      </c>
      <c r="H395" s="298">
        <f t="shared" si="21"/>
        <v>73.213425999999998</v>
      </c>
      <c r="I395" s="299">
        <f t="shared" si="22"/>
        <v>46.531914</v>
      </c>
      <c r="J395" s="299">
        <f t="shared" si="23"/>
        <v>24.913460000000001</v>
      </c>
    </row>
    <row r="396" spans="1:10" s="213" customFormat="1" ht="15.75" customHeight="1" thickBot="1" x14ac:dyDescent="0.25">
      <c r="A396" s="215" t="s">
        <v>235</v>
      </c>
      <c r="B396" s="215">
        <v>10</v>
      </c>
      <c r="C396" s="342">
        <v>785.95</v>
      </c>
      <c r="D396" s="342" t="s">
        <v>133</v>
      </c>
      <c r="E396" s="342">
        <v>75.739999999999995</v>
      </c>
      <c r="F396" s="342">
        <v>800.94</v>
      </c>
      <c r="G396" s="298">
        <f t="shared" si="20"/>
        <v>77.530991999999998</v>
      </c>
      <c r="H396" s="298">
        <f t="shared" si="21"/>
        <v>72.965634000000009</v>
      </c>
      <c r="I396" s="299">
        <f t="shared" si="22"/>
        <v>46.374426</v>
      </c>
      <c r="J396" s="299">
        <f t="shared" si="23"/>
        <v>24.829140000000002</v>
      </c>
    </row>
    <row r="397" spans="1:10" s="213" customFormat="1" ht="15.75" customHeight="1" thickBot="1" x14ac:dyDescent="0.25">
      <c r="A397" s="215" t="s">
        <v>235</v>
      </c>
      <c r="B397" s="215">
        <v>11</v>
      </c>
      <c r="C397" s="342">
        <v>785.58</v>
      </c>
      <c r="D397" s="342" t="s">
        <v>133</v>
      </c>
      <c r="E397" s="342">
        <v>75.540000000000006</v>
      </c>
      <c r="F397" s="342">
        <v>800.57</v>
      </c>
      <c r="G397" s="298">
        <f t="shared" si="20"/>
        <v>77.495176000000001</v>
      </c>
      <c r="H397" s="298">
        <f t="shared" si="21"/>
        <v>72.931927000000002</v>
      </c>
      <c r="I397" s="299">
        <f t="shared" si="22"/>
        <v>46.353003000000001</v>
      </c>
      <c r="J397" s="299">
        <f t="shared" si="23"/>
        <v>24.81767</v>
      </c>
    </row>
    <row r="398" spans="1:10" s="213" customFormat="1" ht="15.75" customHeight="1" thickBot="1" x14ac:dyDescent="0.25">
      <c r="A398" s="215" t="s">
        <v>235</v>
      </c>
      <c r="B398" s="215">
        <v>12</v>
      </c>
      <c r="C398" s="342">
        <v>795.03</v>
      </c>
      <c r="D398" s="342" t="s">
        <v>133</v>
      </c>
      <c r="E398" s="342">
        <v>96.02</v>
      </c>
      <c r="F398" s="342">
        <v>810.02</v>
      </c>
      <c r="G398" s="298">
        <f t="shared" si="20"/>
        <v>78.409936000000002</v>
      </c>
      <c r="H398" s="298">
        <f t="shared" si="21"/>
        <v>73.792822000000001</v>
      </c>
      <c r="I398" s="299">
        <f t="shared" si="22"/>
        <v>46.900157999999998</v>
      </c>
      <c r="J398" s="299">
        <f t="shared" si="23"/>
        <v>25.110620000000001</v>
      </c>
    </row>
    <row r="399" spans="1:10" s="213" customFormat="1" ht="15.75" customHeight="1" thickBot="1" x14ac:dyDescent="0.25">
      <c r="A399" s="215" t="s">
        <v>235</v>
      </c>
      <c r="B399" s="215">
        <v>13</v>
      </c>
      <c r="C399" s="342">
        <v>752.68</v>
      </c>
      <c r="D399" s="342" t="s">
        <v>133</v>
      </c>
      <c r="E399" s="342">
        <v>75.39</v>
      </c>
      <c r="F399" s="342">
        <v>767.67</v>
      </c>
      <c r="G399" s="298">
        <f t="shared" si="20"/>
        <v>74.310455999999988</v>
      </c>
      <c r="H399" s="298">
        <f t="shared" si="21"/>
        <v>69.934736999999998</v>
      </c>
      <c r="I399" s="299">
        <f t="shared" si="22"/>
        <v>44.448093</v>
      </c>
      <c r="J399" s="299">
        <f t="shared" si="23"/>
        <v>23.79777</v>
      </c>
    </row>
    <row r="400" spans="1:10" s="213" customFormat="1" ht="15.75" customHeight="1" thickBot="1" x14ac:dyDescent="0.25">
      <c r="A400" s="215" t="s">
        <v>235</v>
      </c>
      <c r="B400" s="215">
        <v>14</v>
      </c>
      <c r="C400" s="342">
        <v>780.44</v>
      </c>
      <c r="D400" s="342" t="s">
        <v>133</v>
      </c>
      <c r="E400" s="342">
        <v>81.17</v>
      </c>
      <c r="F400" s="342">
        <v>795.43</v>
      </c>
      <c r="G400" s="298">
        <f t="shared" si="20"/>
        <v>76.997623999999988</v>
      </c>
      <c r="H400" s="298">
        <f t="shared" si="21"/>
        <v>72.463673</v>
      </c>
      <c r="I400" s="299">
        <f t="shared" si="22"/>
        <v>46.055396999999999</v>
      </c>
      <c r="J400" s="299">
        <f t="shared" si="23"/>
        <v>24.658329999999999</v>
      </c>
    </row>
    <row r="401" spans="1:10" s="213" customFormat="1" ht="15.75" customHeight="1" thickBot="1" x14ac:dyDescent="0.25">
      <c r="A401" s="215" t="s">
        <v>235</v>
      </c>
      <c r="B401" s="215">
        <v>15</v>
      </c>
      <c r="C401" s="342">
        <v>806.71</v>
      </c>
      <c r="D401" s="342" t="s">
        <v>133</v>
      </c>
      <c r="E401" s="342">
        <v>115.08</v>
      </c>
      <c r="F401" s="342">
        <v>821.7</v>
      </c>
      <c r="G401" s="298">
        <f t="shared" si="20"/>
        <v>79.540559999999999</v>
      </c>
      <c r="H401" s="298">
        <f t="shared" si="21"/>
        <v>74.856870000000001</v>
      </c>
      <c r="I401" s="299">
        <f t="shared" si="22"/>
        <v>47.576430000000002</v>
      </c>
      <c r="J401" s="299">
        <f t="shared" si="23"/>
        <v>25.4727</v>
      </c>
    </row>
    <row r="402" spans="1:10" s="213" customFormat="1" ht="15.75" customHeight="1" thickBot="1" x14ac:dyDescent="0.25">
      <c r="A402" s="215" t="s">
        <v>235</v>
      </c>
      <c r="B402" s="215">
        <v>16</v>
      </c>
      <c r="C402" s="342">
        <v>817.01</v>
      </c>
      <c r="D402" s="342" t="s">
        <v>133</v>
      </c>
      <c r="E402" s="342">
        <v>114.1</v>
      </c>
      <c r="F402" s="342">
        <v>832</v>
      </c>
      <c r="G402" s="298">
        <f t="shared" si="20"/>
        <v>80.537599999999998</v>
      </c>
      <c r="H402" s="298">
        <f t="shared" si="21"/>
        <v>75.795199999999994</v>
      </c>
      <c r="I402" s="299">
        <f t="shared" si="22"/>
        <v>48.172800000000002</v>
      </c>
      <c r="J402" s="299">
        <f t="shared" si="23"/>
        <v>25.792000000000002</v>
      </c>
    </row>
    <row r="403" spans="1:10" s="213" customFormat="1" ht="15.75" customHeight="1" thickBot="1" x14ac:dyDescent="0.25">
      <c r="A403" s="215" t="s">
        <v>235</v>
      </c>
      <c r="B403" s="215">
        <v>17</v>
      </c>
      <c r="C403" s="342">
        <v>821</v>
      </c>
      <c r="D403" s="342" t="s">
        <v>133</v>
      </c>
      <c r="E403" s="342">
        <v>113.39</v>
      </c>
      <c r="F403" s="342">
        <v>835.99</v>
      </c>
      <c r="G403" s="298">
        <f t="shared" si="20"/>
        <v>80.923832000000004</v>
      </c>
      <c r="H403" s="298">
        <f t="shared" si="21"/>
        <v>76.158688999999995</v>
      </c>
      <c r="I403" s="299">
        <f t="shared" si="22"/>
        <v>48.403821000000001</v>
      </c>
      <c r="J403" s="299">
        <f t="shared" si="23"/>
        <v>25.915690000000001</v>
      </c>
    </row>
    <row r="404" spans="1:10" s="213" customFormat="1" ht="15.75" customHeight="1" thickBot="1" x14ac:dyDescent="0.25">
      <c r="A404" s="215" t="s">
        <v>235</v>
      </c>
      <c r="B404" s="215">
        <v>18</v>
      </c>
      <c r="C404" s="342">
        <v>814.88</v>
      </c>
      <c r="D404" s="342">
        <v>0.01</v>
      </c>
      <c r="E404" s="342">
        <v>109.9</v>
      </c>
      <c r="F404" s="342">
        <v>829.87</v>
      </c>
      <c r="G404" s="298">
        <f t="shared" si="20"/>
        <v>80.331416000000004</v>
      </c>
      <c r="H404" s="298">
        <f t="shared" si="21"/>
        <v>75.601157000000001</v>
      </c>
      <c r="I404" s="299">
        <f t="shared" si="22"/>
        <v>48.049472999999999</v>
      </c>
      <c r="J404" s="299">
        <f t="shared" si="23"/>
        <v>25.72597</v>
      </c>
    </row>
    <row r="405" spans="1:10" s="213" customFormat="1" ht="15.75" customHeight="1" thickBot="1" x14ac:dyDescent="0.25">
      <c r="A405" s="215" t="s">
        <v>235</v>
      </c>
      <c r="B405" s="215">
        <v>19</v>
      </c>
      <c r="C405" s="342">
        <v>803.7</v>
      </c>
      <c r="D405" s="342" t="s">
        <v>133</v>
      </c>
      <c r="E405" s="342">
        <v>78.709999999999994</v>
      </c>
      <c r="F405" s="342">
        <v>818.69</v>
      </c>
      <c r="G405" s="298">
        <f t="shared" si="20"/>
        <v>79.249192000000008</v>
      </c>
      <c r="H405" s="298">
        <f t="shared" si="21"/>
        <v>74.582659000000007</v>
      </c>
      <c r="I405" s="299">
        <f t="shared" si="22"/>
        <v>47.402151000000003</v>
      </c>
      <c r="J405" s="299">
        <f t="shared" si="23"/>
        <v>25.379390000000001</v>
      </c>
    </row>
    <row r="406" spans="1:10" s="213" customFormat="1" ht="15.75" customHeight="1" thickBot="1" x14ac:dyDescent="0.25">
      <c r="A406" s="215" t="s">
        <v>235</v>
      </c>
      <c r="B406" s="215">
        <v>20</v>
      </c>
      <c r="C406" s="342">
        <v>801.2</v>
      </c>
      <c r="D406" s="342" t="s">
        <v>133</v>
      </c>
      <c r="E406" s="342">
        <v>69.61</v>
      </c>
      <c r="F406" s="342">
        <v>816.19</v>
      </c>
      <c r="G406" s="298">
        <f t="shared" si="20"/>
        <v>79.007192000000003</v>
      </c>
      <c r="H406" s="298">
        <f t="shared" si="21"/>
        <v>74.354909000000006</v>
      </c>
      <c r="I406" s="299">
        <f t="shared" si="22"/>
        <v>47.257401000000002</v>
      </c>
      <c r="J406" s="299">
        <f t="shared" si="23"/>
        <v>25.30189</v>
      </c>
    </row>
    <row r="407" spans="1:10" s="213" customFormat="1" ht="15.75" customHeight="1" thickBot="1" x14ac:dyDescent="0.25">
      <c r="A407" s="215" t="s">
        <v>235</v>
      </c>
      <c r="B407" s="215">
        <v>21</v>
      </c>
      <c r="C407" s="342">
        <v>801.27</v>
      </c>
      <c r="D407" s="342" t="s">
        <v>133</v>
      </c>
      <c r="E407" s="342">
        <v>75.489999999999995</v>
      </c>
      <c r="F407" s="342">
        <v>816.26</v>
      </c>
      <c r="G407" s="298">
        <f t="shared" si="20"/>
        <v>79.013967999999991</v>
      </c>
      <c r="H407" s="298">
        <f t="shared" si="21"/>
        <v>74.361285999999993</v>
      </c>
      <c r="I407" s="299">
        <f t="shared" si="22"/>
        <v>47.261454000000001</v>
      </c>
      <c r="J407" s="299">
        <f t="shared" si="23"/>
        <v>25.30406</v>
      </c>
    </row>
    <row r="408" spans="1:10" s="213" customFormat="1" ht="15.75" customHeight="1" thickBot="1" x14ac:dyDescent="0.25">
      <c r="A408" s="215" t="s">
        <v>235</v>
      </c>
      <c r="B408" s="215">
        <v>22</v>
      </c>
      <c r="C408" s="342">
        <v>797.03</v>
      </c>
      <c r="D408" s="342" t="s">
        <v>133</v>
      </c>
      <c r="E408" s="342">
        <v>59.44</v>
      </c>
      <c r="F408" s="342">
        <v>812.02</v>
      </c>
      <c r="G408" s="298">
        <f t="shared" si="20"/>
        <v>78.603535999999991</v>
      </c>
      <c r="H408" s="298">
        <f t="shared" si="21"/>
        <v>73.975021999999996</v>
      </c>
      <c r="I408" s="299">
        <f t="shared" si="22"/>
        <v>47.015957999999998</v>
      </c>
      <c r="J408" s="299">
        <f t="shared" si="23"/>
        <v>25.172619999999998</v>
      </c>
    </row>
    <row r="409" spans="1:10" s="301" customFormat="1" ht="15.75" customHeight="1" thickBot="1" x14ac:dyDescent="0.25">
      <c r="A409" s="215" t="s">
        <v>235</v>
      </c>
      <c r="B409" s="215">
        <v>23</v>
      </c>
      <c r="C409" s="342">
        <v>803.18</v>
      </c>
      <c r="D409" s="342" t="s">
        <v>133</v>
      </c>
      <c r="E409" s="342">
        <v>83.04</v>
      </c>
      <c r="F409" s="342">
        <v>818.17</v>
      </c>
      <c r="G409" s="298">
        <f t="shared" si="20"/>
        <v>79.198855999999992</v>
      </c>
      <c r="H409" s="298">
        <f t="shared" si="21"/>
        <v>74.535286999999997</v>
      </c>
      <c r="I409" s="299">
        <f t="shared" si="22"/>
        <v>47.372042999999998</v>
      </c>
      <c r="J409" s="299">
        <f t="shared" si="23"/>
        <v>25.36327</v>
      </c>
    </row>
    <row r="410" spans="1:10" s="300" customFormat="1" ht="15.75" customHeight="1" thickBot="1" x14ac:dyDescent="0.25">
      <c r="A410" s="215" t="s">
        <v>236</v>
      </c>
      <c r="B410" s="215">
        <v>0</v>
      </c>
      <c r="C410" s="342">
        <v>778.27</v>
      </c>
      <c r="D410" s="342" t="s">
        <v>133</v>
      </c>
      <c r="E410" s="342">
        <v>15</v>
      </c>
      <c r="F410" s="342">
        <v>793.26</v>
      </c>
      <c r="G410" s="298">
        <f t="shared" si="20"/>
        <v>76.787567999999993</v>
      </c>
      <c r="H410" s="298">
        <f t="shared" si="21"/>
        <v>72.265985999999998</v>
      </c>
      <c r="I410" s="299">
        <f t="shared" si="22"/>
        <v>45.929754000000003</v>
      </c>
      <c r="J410" s="299">
        <f t="shared" si="23"/>
        <v>24.591059999999999</v>
      </c>
    </row>
    <row r="411" spans="1:10" s="213" customFormat="1" ht="15.75" customHeight="1" thickBot="1" x14ac:dyDescent="0.25">
      <c r="A411" s="215" t="s">
        <v>236</v>
      </c>
      <c r="B411" s="215">
        <v>1</v>
      </c>
      <c r="C411" s="342">
        <v>758.46</v>
      </c>
      <c r="D411" s="342" t="s">
        <v>133</v>
      </c>
      <c r="E411" s="342">
        <v>62.19</v>
      </c>
      <c r="F411" s="342">
        <v>773.45</v>
      </c>
      <c r="G411" s="298">
        <f t="shared" si="20"/>
        <v>74.869960000000006</v>
      </c>
      <c r="H411" s="298">
        <f t="shared" si="21"/>
        <v>70.461295000000007</v>
      </c>
      <c r="I411" s="299">
        <f t="shared" si="22"/>
        <v>44.782755000000002</v>
      </c>
      <c r="J411" s="299">
        <f t="shared" si="23"/>
        <v>23.976950000000002</v>
      </c>
    </row>
    <row r="412" spans="1:10" s="213" customFormat="1" ht="15.75" customHeight="1" thickBot="1" x14ac:dyDescent="0.25">
      <c r="A412" s="215" t="s">
        <v>236</v>
      </c>
      <c r="B412" s="215">
        <v>2</v>
      </c>
      <c r="C412" s="342">
        <v>768.04</v>
      </c>
      <c r="D412" s="342" t="s">
        <v>133</v>
      </c>
      <c r="E412" s="342">
        <v>80.22</v>
      </c>
      <c r="F412" s="342">
        <v>783.03</v>
      </c>
      <c r="G412" s="298">
        <f t="shared" si="20"/>
        <v>75.797303999999997</v>
      </c>
      <c r="H412" s="298">
        <f t="shared" si="21"/>
        <v>71.334032999999991</v>
      </c>
      <c r="I412" s="299">
        <f t="shared" si="22"/>
        <v>45.337437000000001</v>
      </c>
      <c r="J412" s="299">
        <f t="shared" si="23"/>
        <v>24.27393</v>
      </c>
    </row>
    <row r="413" spans="1:10" s="213" customFormat="1" ht="15.75" customHeight="1" thickBot="1" x14ac:dyDescent="0.25">
      <c r="A413" s="215" t="s">
        <v>236</v>
      </c>
      <c r="B413" s="215">
        <v>3</v>
      </c>
      <c r="C413" s="342">
        <v>779.33</v>
      </c>
      <c r="D413" s="342" t="s">
        <v>133</v>
      </c>
      <c r="E413" s="342">
        <v>12.3</v>
      </c>
      <c r="F413" s="342">
        <v>794.32</v>
      </c>
      <c r="G413" s="298">
        <f t="shared" si="20"/>
        <v>76.890175999999997</v>
      </c>
      <c r="H413" s="298">
        <f t="shared" si="21"/>
        <v>72.362552000000008</v>
      </c>
      <c r="I413" s="299">
        <f t="shared" si="22"/>
        <v>45.991128000000003</v>
      </c>
      <c r="J413" s="299">
        <f t="shared" si="23"/>
        <v>24.623920000000002</v>
      </c>
    </row>
    <row r="414" spans="1:10" s="213" customFormat="1" ht="15.75" customHeight="1" thickBot="1" x14ac:dyDescent="0.25">
      <c r="A414" s="215" t="s">
        <v>236</v>
      </c>
      <c r="B414" s="215">
        <v>4</v>
      </c>
      <c r="C414" s="342">
        <v>776.87</v>
      </c>
      <c r="D414" s="342">
        <v>3.29</v>
      </c>
      <c r="E414" s="342">
        <v>0.01</v>
      </c>
      <c r="F414" s="342">
        <v>791.86</v>
      </c>
      <c r="G414" s="298">
        <f t="shared" si="20"/>
        <v>76.652047999999994</v>
      </c>
      <c r="H414" s="298">
        <f t="shared" si="21"/>
        <v>72.138446000000002</v>
      </c>
      <c r="I414" s="299">
        <f t="shared" si="22"/>
        <v>45.848694000000002</v>
      </c>
      <c r="J414" s="299">
        <f t="shared" si="23"/>
        <v>24.54766</v>
      </c>
    </row>
    <row r="415" spans="1:10" s="213" customFormat="1" ht="15.75" customHeight="1" thickBot="1" x14ac:dyDescent="0.25">
      <c r="A415" s="215" t="s">
        <v>236</v>
      </c>
      <c r="B415" s="215">
        <v>5</v>
      </c>
      <c r="C415" s="342">
        <v>770.22</v>
      </c>
      <c r="D415" s="342" t="s">
        <v>133</v>
      </c>
      <c r="E415" s="342">
        <v>68.5</v>
      </c>
      <c r="F415" s="342">
        <v>785.21</v>
      </c>
      <c r="G415" s="298">
        <f t="shared" si="20"/>
        <v>76.008328000000006</v>
      </c>
      <c r="H415" s="298">
        <f t="shared" si="21"/>
        <v>71.532631000000009</v>
      </c>
      <c r="I415" s="299">
        <f t="shared" si="22"/>
        <v>45.463659</v>
      </c>
      <c r="J415" s="299">
        <f t="shared" si="23"/>
        <v>24.34151</v>
      </c>
    </row>
    <row r="416" spans="1:10" s="213" customFormat="1" ht="15.75" customHeight="1" thickBot="1" x14ac:dyDescent="0.25">
      <c r="A416" s="215" t="s">
        <v>236</v>
      </c>
      <c r="B416" s="215">
        <v>6</v>
      </c>
      <c r="C416" s="342">
        <v>770.67</v>
      </c>
      <c r="D416" s="342">
        <v>0.01</v>
      </c>
      <c r="E416" s="342">
        <v>93.2</v>
      </c>
      <c r="F416" s="342">
        <v>785.66</v>
      </c>
      <c r="G416" s="298">
        <f t="shared" si="20"/>
        <v>76.051887999999991</v>
      </c>
      <c r="H416" s="298">
        <f t="shared" si="21"/>
        <v>71.573626000000004</v>
      </c>
      <c r="I416" s="299">
        <f t="shared" si="22"/>
        <v>45.489713999999999</v>
      </c>
      <c r="J416" s="299">
        <f t="shared" si="23"/>
        <v>24.355459999999997</v>
      </c>
    </row>
    <row r="417" spans="1:10" s="213" customFormat="1" ht="15.75" customHeight="1" thickBot="1" x14ac:dyDescent="0.25">
      <c r="A417" s="215" t="s">
        <v>236</v>
      </c>
      <c r="B417" s="215">
        <v>7</v>
      </c>
      <c r="C417" s="342">
        <v>756.95</v>
      </c>
      <c r="D417" s="342">
        <v>0.01</v>
      </c>
      <c r="E417" s="342">
        <v>77.37</v>
      </c>
      <c r="F417" s="342">
        <v>771.94</v>
      </c>
      <c r="G417" s="298">
        <f t="shared" si="20"/>
        <v>74.723792000000003</v>
      </c>
      <c r="H417" s="298">
        <f t="shared" si="21"/>
        <v>70.323734000000002</v>
      </c>
      <c r="I417" s="299">
        <f t="shared" si="22"/>
        <v>44.695326000000001</v>
      </c>
      <c r="J417" s="299">
        <f t="shared" si="23"/>
        <v>23.930140000000002</v>
      </c>
    </row>
    <row r="418" spans="1:10" s="213" customFormat="1" ht="15.75" customHeight="1" thickBot="1" x14ac:dyDescent="0.25">
      <c r="A418" s="215" t="s">
        <v>236</v>
      </c>
      <c r="B418" s="215">
        <v>8</v>
      </c>
      <c r="C418" s="342">
        <v>763.17</v>
      </c>
      <c r="D418" s="342" t="s">
        <v>133</v>
      </c>
      <c r="E418" s="342">
        <v>83.25</v>
      </c>
      <c r="F418" s="342">
        <v>778.16</v>
      </c>
      <c r="G418" s="298">
        <f t="shared" si="20"/>
        <v>75.325887999999992</v>
      </c>
      <c r="H418" s="298">
        <f t="shared" si="21"/>
        <v>70.890376000000003</v>
      </c>
      <c r="I418" s="299">
        <f t="shared" si="22"/>
        <v>45.055464000000001</v>
      </c>
      <c r="J418" s="299">
        <f t="shared" si="23"/>
        <v>24.122959999999999</v>
      </c>
    </row>
    <row r="419" spans="1:10" s="213" customFormat="1" ht="15.75" customHeight="1" thickBot="1" x14ac:dyDescent="0.25">
      <c r="A419" s="215" t="s">
        <v>236</v>
      </c>
      <c r="B419" s="215">
        <v>9</v>
      </c>
      <c r="C419" s="342">
        <v>756.8</v>
      </c>
      <c r="D419" s="342" t="s">
        <v>133</v>
      </c>
      <c r="E419" s="342">
        <v>75.12</v>
      </c>
      <c r="F419" s="342">
        <v>771.79</v>
      </c>
      <c r="G419" s="298">
        <f t="shared" si="20"/>
        <v>74.709271999999999</v>
      </c>
      <c r="H419" s="298">
        <f t="shared" si="21"/>
        <v>70.310068999999999</v>
      </c>
      <c r="I419" s="299">
        <f t="shared" si="22"/>
        <v>44.686640999999995</v>
      </c>
      <c r="J419" s="299">
        <f t="shared" si="23"/>
        <v>23.92549</v>
      </c>
    </row>
    <row r="420" spans="1:10" s="213" customFormat="1" ht="15.75" customHeight="1" thickBot="1" x14ac:dyDescent="0.25">
      <c r="A420" s="215" t="s">
        <v>236</v>
      </c>
      <c r="B420" s="215">
        <v>10</v>
      </c>
      <c r="C420" s="342">
        <v>760.68</v>
      </c>
      <c r="D420" s="342" t="s">
        <v>133</v>
      </c>
      <c r="E420" s="342">
        <v>82.37</v>
      </c>
      <c r="F420" s="342">
        <v>775.67</v>
      </c>
      <c r="G420" s="298">
        <f t="shared" si="20"/>
        <v>75.084855999999988</v>
      </c>
      <c r="H420" s="298">
        <f t="shared" si="21"/>
        <v>70.663536999999991</v>
      </c>
      <c r="I420" s="299">
        <f t="shared" si="22"/>
        <v>44.911293000000001</v>
      </c>
      <c r="J420" s="299">
        <f t="shared" si="23"/>
        <v>24.045769999999997</v>
      </c>
    </row>
    <row r="421" spans="1:10" s="213" customFormat="1" ht="15.75" customHeight="1" thickBot="1" x14ac:dyDescent="0.25">
      <c r="A421" s="215" t="s">
        <v>236</v>
      </c>
      <c r="B421" s="215">
        <v>11</v>
      </c>
      <c r="C421" s="342">
        <v>775.71</v>
      </c>
      <c r="D421" s="342" t="s">
        <v>133</v>
      </c>
      <c r="E421" s="342">
        <v>93.16</v>
      </c>
      <c r="F421" s="342">
        <v>790.7</v>
      </c>
      <c r="G421" s="298">
        <f t="shared" si="20"/>
        <v>76.539760000000001</v>
      </c>
      <c r="H421" s="298">
        <f t="shared" si="21"/>
        <v>72.032769999999999</v>
      </c>
      <c r="I421" s="299">
        <f t="shared" si="22"/>
        <v>45.781530000000004</v>
      </c>
      <c r="J421" s="299">
        <f t="shared" si="23"/>
        <v>24.511700000000001</v>
      </c>
    </row>
    <row r="422" spans="1:10" s="213" customFormat="1" ht="15.75" customHeight="1" thickBot="1" x14ac:dyDescent="0.25">
      <c r="A422" s="215" t="s">
        <v>236</v>
      </c>
      <c r="B422" s="215">
        <v>12</v>
      </c>
      <c r="C422" s="342">
        <v>780.96</v>
      </c>
      <c r="D422" s="342" t="s">
        <v>133</v>
      </c>
      <c r="E422" s="342">
        <v>95.48</v>
      </c>
      <c r="F422" s="342">
        <v>795.95</v>
      </c>
      <c r="G422" s="298">
        <f t="shared" si="20"/>
        <v>77.047960000000003</v>
      </c>
      <c r="H422" s="298">
        <f t="shared" si="21"/>
        <v>72.51104500000001</v>
      </c>
      <c r="I422" s="299">
        <f t="shared" si="22"/>
        <v>46.085505000000005</v>
      </c>
      <c r="J422" s="299">
        <f t="shared" si="23"/>
        <v>24.67445</v>
      </c>
    </row>
    <row r="423" spans="1:10" s="213" customFormat="1" ht="15.75" customHeight="1" thickBot="1" x14ac:dyDescent="0.25">
      <c r="A423" s="215" t="s">
        <v>236</v>
      </c>
      <c r="B423" s="215">
        <v>13</v>
      </c>
      <c r="C423" s="342">
        <v>752.13</v>
      </c>
      <c r="D423" s="342" t="s">
        <v>133</v>
      </c>
      <c r="E423" s="342">
        <v>87.93</v>
      </c>
      <c r="F423" s="342">
        <v>767.12</v>
      </c>
      <c r="G423" s="298">
        <f t="shared" si="20"/>
        <v>74.257216</v>
      </c>
      <c r="H423" s="298">
        <f t="shared" si="21"/>
        <v>69.884631999999996</v>
      </c>
      <c r="I423" s="299">
        <f t="shared" si="22"/>
        <v>44.416248000000003</v>
      </c>
      <c r="J423" s="299">
        <f t="shared" si="23"/>
        <v>23.780719999999999</v>
      </c>
    </row>
    <row r="424" spans="1:10" s="213" customFormat="1" ht="15.75" customHeight="1" thickBot="1" x14ac:dyDescent="0.25">
      <c r="A424" s="215" t="s">
        <v>236</v>
      </c>
      <c r="B424" s="215">
        <v>14</v>
      </c>
      <c r="C424" s="342">
        <v>755.93</v>
      </c>
      <c r="D424" s="342" t="s">
        <v>133</v>
      </c>
      <c r="E424" s="342">
        <v>82.64</v>
      </c>
      <c r="F424" s="342">
        <v>770.92</v>
      </c>
      <c r="G424" s="298">
        <f t="shared" si="20"/>
        <v>74.625056000000001</v>
      </c>
      <c r="H424" s="298">
        <f t="shared" si="21"/>
        <v>70.230812</v>
      </c>
      <c r="I424" s="299">
        <f t="shared" si="22"/>
        <v>44.636268000000001</v>
      </c>
      <c r="J424" s="299">
        <f t="shared" si="23"/>
        <v>23.898519999999998</v>
      </c>
    </row>
    <row r="425" spans="1:10" s="213" customFormat="1" ht="15.75" customHeight="1" thickBot="1" x14ac:dyDescent="0.25">
      <c r="A425" s="215" t="s">
        <v>236</v>
      </c>
      <c r="B425" s="215">
        <v>15</v>
      </c>
      <c r="C425" s="342">
        <v>776.89</v>
      </c>
      <c r="D425" s="342" t="s">
        <v>133</v>
      </c>
      <c r="E425" s="342">
        <v>91.41</v>
      </c>
      <c r="F425" s="342">
        <v>791.88</v>
      </c>
      <c r="G425" s="298">
        <f t="shared" si="20"/>
        <v>76.653983999999994</v>
      </c>
      <c r="H425" s="298">
        <f t="shared" si="21"/>
        <v>72.140268000000006</v>
      </c>
      <c r="I425" s="299">
        <f t="shared" si="22"/>
        <v>45.849851999999998</v>
      </c>
      <c r="J425" s="299">
        <f t="shared" si="23"/>
        <v>24.548279999999998</v>
      </c>
    </row>
    <row r="426" spans="1:10" s="213" customFormat="1" ht="15.75" customHeight="1" thickBot="1" x14ac:dyDescent="0.25">
      <c r="A426" s="215" t="s">
        <v>236</v>
      </c>
      <c r="B426" s="215">
        <v>16</v>
      </c>
      <c r="C426" s="342">
        <v>796.22</v>
      </c>
      <c r="D426" s="342" t="s">
        <v>133</v>
      </c>
      <c r="E426" s="342">
        <v>161.62</v>
      </c>
      <c r="F426" s="342">
        <v>811.21</v>
      </c>
      <c r="G426" s="298">
        <f t="shared" si="20"/>
        <v>78.525127999999995</v>
      </c>
      <c r="H426" s="298">
        <f t="shared" si="21"/>
        <v>73.90123100000001</v>
      </c>
      <c r="I426" s="299">
        <f t="shared" si="22"/>
        <v>46.969059000000001</v>
      </c>
      <c r="J426" s="299">
        <f t="shared" si="23"/>
        <v>25.14751</v>
      </c>
    </row>
    <row r="427" spans="1:10" s="213" customFormat="1" ht="15.75" customHeight="1" thickBot="1" x14ac:dyDescent="0.25">
      <c r="A427" s="215" t="s">
        <v>236</v>
      </c>
      <c r="B427" s="215">
        <v>17</v>
      </c>
      <c r="C427" s="342">
        <v>798.72</v>
      </c>
      <c r="D427" s="342" t="s">
        <v>133</v>
      </c>
      <c r="E427" s="342">
        <v>137.47</v>
      </c>
      <c r="F427" s="342">
        <v>813.71</v>
      </c>
      <c r="G427" s="298">
        <f t="shared" si="20"/>
        <v>78.767128</v>
      </c>
      <c r="H427" s="298">
        <f t="shared" si="21"/>
        <v>74.12898100000001</v>
      </c>
      <c r="I427" s="299">
        <f t="shared" si="22"/>
        <v>47.113809000000003</v>
      </c>
      <c r="J427" s="299">
        <f t="shared" si="23"/>
        <v>25.225010000000001</v>
      </c>
    </row>
    <row r="428" spans="1:10" s="213" customFormat="1" ht="15.75" customHeight="1" thickBot="1" x14ac:dyDescent="0.25">
      <c r="A428" s="215" t="s">
        <v>236</v>
      </c>
      <c r="B428" s="215">
        <v>18</v>
      </c>
      <c r="C428" s="342">
        <v>788.52</v>
      </c>
      <c r="D428" s="342" t="s">
        <v>133</v>
      </c>
      <c r="E428" s="342">
        <v>96.46</v>
      </c>
      <c r="F428" s="342">
        <v>803.51</v>
      </c>
      <c r="G428" s="298">
        <f t="shared" si="20"/>
        <v>77.77976799999999</v>
      </c>
      <c r="H428" s="298">
        <f t="shared" si="21"/>
        <v>73.199760999999995</v>
      </c>
      <c r="I428" s="299">
        <f t="shared" si="22"/>
        <v>46.523229000000001</v>
      </c>
      <c r="J428" s="299">
        <f t="shared" si="23"/>
        <v>24.908809999999999</v>
      </c>
    </row>
    <row r="429" spans="1:10" s="213" customFormat="1" ht="15.75" customHeight="1" thickBot="1" x14ac:dyDescent="0.25">
      <c r="A429" s="215" t="s">
        <v>236</v>
      </c>
      <c r="B429" s="215">
        <v>19</v>
      </c>
      <c r="C429" s="342">
        <v>782.78</v>
      </c>
      <c r="D429" s="342" t="s">
        <v>133</v>
      </c>
      <c r="E429" s="342">
        <v>55.01</v>
      </c>
      <c r="F429" s="342">
        <v>797.77</v>
      </c>
      <c r="G429" s="298">
        <f t="shared" si="20"/>
        <v>77.224136000000001</v>
      </c>
      <c r="H429" s="298">
        <f t="shared" si="21"/>
        <v>72.676846999999995</v>
      </c>
      <c r="I429" s="299">
        <f t="shared" si="22"/>
        <v>46.190882999999999</v>
      </c>
      <c r="J429" s="299">
        <f t="shared" si="23"/>
        <v>24.730869999999999</v>
      </c>
    </row>
    <row r="430" spans="1:10" s="213" customFormat="1" ht="15.75" customHeight="1" thickBot="1" x14ac:dyDescent="0.25">
      <c r="A430" s="215" t="s">
        <v>236</v>
      </c>
      <c r="B430" s="215">
        <v>20</v>
      </c>
      <c r="C430" s="342">
        <v>777.02</v>
      </c>
      <c r="D430" s="342" t="s">
        <v>133</v>
      </c>
      <c r="E430" s="342">
        <v>31.15</v>
      </c>
      <c r="F430" s="342">
        <v>792.01</v>
      </c>
      <c r="G430" s="298">
        <f t="shared" si="20"/>
        <v>76.666567999999998</v>
      </c>
      <c r="H430" s="298">
        <f t="shared" si="21"/>
        <v>72.152111000000005</v>
      </c>
      <c r="I430" s="299">
        <f t="shared" si="22"/>
        <v>45.857379000000002</v>
      </c>
      <c r="J430" s="299">
        <f t="shared" si="23"/>
        <v>24.552309999999999</v>
      </c>
    </row>
    <row r="431" spans="1:10" s="213" customFormat="1" ht="15.75" customHeight="1" thickBot="1" x14ac:dyDescent="0.25">
      <c r="A431" s="215" t="s">
        <v>236</v>
      </c>
      <c r="B431" s="215">
        <v>21</v>
      </c>
      <c r="C431" s="342">
        <v>785.6</v>
      </c>
      <c r="D431" s="342" t="s">
        <v>133</v>
      </c>
      <c r="E431" s="342">
        <v>10.74</v>
      </c>
      <c r="F431" s="342">
        <v>800.59</v>
      </c>
      <c r="G431" s="298">
        <f t="shared" si="20"/>
        <v>77.497112000000001</v>
      </c>
      <c r="H431" s="298">
        <f t="shared" si="21"/>
        <v>72.933749000000006</v>
      </c>
      <c r="I431" s="299">
        <f t="shared" si="22"/>
        <v>46.354161000000005</v>
      </c>
      <c r="J431" s="299">
        <f t="shared" si="23"/>
        <v>24.818290000000001</v>
      </c>
    </row>
    <row r="432" spans="1:10" s="213" customFormat="1" ht="15.75" customHeight="1" thickBot="1" x14ac:dyDescent="0.25">
      <c r="A432" s="215" t="s">
        <v>236</v>
      </c>
      <c r="B432" s="215">
        <v>22</v>
      </c>
      <c r="C432" s="342">
        <v>759.47</v>
      </c>
      <c r="D432" s="342" t="s">
        <v>133</v>
      </c>
      <c r="E432" s="342">
        <v>11.99</v>
      </c>
      <c r="F432" s="342">
        <v>774.46</v>
      </c>
      <c r="G432" s="298">
        <f t="shared" si="20"/>
        <v>74.967728000000008</v>
      </c>
      <c r="H432" s="298">
        <f t="shared" si="21"/>
        <v>70.553306000000006</v>
      </c>
      <c r="I432" s="299">
        <f t="shared" si="22"/>
        <v>44.841234</v>
      </c>
      <c r="J432" s="299">
        <f t="shared" si="23"/>
        <v>24.00826</v>
      </c>
    </row>
    <row r="433" spans="1:10" s="301" customFormat="1" ht="15.75" customHeight="1" thickBot="1" x14ac:dyDescent="0.25">
      <c r="A433" s="215" t="s">
        <v>236</v>
      </c>
      <c r="B433" s="215">
        <v>23</v>
      </c>
      <c r="C433" s="342">
        <v>774.19</v>
      </c>
      <c r="D433" s="342" t="s">
        <v>133</v>
      </c>
      <c r="E433" s="342">
        <v>13.01</v>
      </c>
      <c r="F433" s="342">
        <v>789.18</v>
      </c>
      <c r="G433" s="298">
        <f t="shared" si="20"/>
        <v>76.392623999999998</v>
      </c>
      <c r="H433" s="298">
        <f t="shared" si="21"/>
        <v>71.894297999999992</v>
      </c>
      <c r="I433" s="299">
        <f t="shared" si="22"/>
        <v>45.693521999999994</v>
      </c>
      <c r="J433" s="299">
        <f t="shared" si="23"/>
        <v>24.464579999999998</v>
      </c>
    </row>
    <row r="434" spans="1:10" s="300" customFormat="1" ht="15.75" customHeight="1" thickBot="1" x14ac:dyDescent="0.25">
      <c r="A434" s="215" t="s">
        <v>237</v>
      </c>
      <c r="B434" s="215">
        <v>0</v>
      </c>
      <c r="C434" s="342">
        <v>781.37</v>
      </c>
      <c r="D434" s="342" t="s">
        <v>133</v>
      </c>
      <c r="E434" s="342">
        <v>20.68</v>
      </c>
      <c r="F434" s="342">
        <v>796.36</v>
      </c>
      <c r="G434" s="298">
        <f t="shared" si="20"/>
        <v>77.087648000000002</v>
      </c>
      <c r="H434" s="298">
        <f t="shared" si="21"/>
        <v>72.548395999999997</v>
      </c>
      <c r="I434" s="299">
        <f t="shared" si="22"/>
        <v>46.109244000000004</v>
      </c>
      <c r="J434" s="299">
        <f t="shared" si="23"/>
        <v>24.687159999999999</v>
      </c>
    </row>
    <row r="435" spans="1:10" s="213" customFormat="1" ht="15.75" customHeight="1" thickBot="1" x14ac:dyDescent="0.25">
      <c r="A435" s="215" t="s">
        <v>237</v>
      </c>
      <c r="B435" s="215">
        <v>1</v>
      </c>
      <c r="C435" s="342">
        <v>759.91</v>
      </c>
      <c r="D435" s="342" t="s">
        <v>133</v>
      </c>
      <c r="E435" s="342">
        <v>39.979999999999997</v>
      </c>
      <c r="F435" s="342">
        <v>774.9</v>
      </c>
      <c r="G435" s="298">
        <f t="shared" ref="G435:G498" si="24">F435*9.68%</f>
        <v>75.010319999999993</v>
      </c>
      <c r="H435" s="298">
        <f t="shared" ref="H435:H498" si="25">F435*9.11%</f>
        <v>70.593389999999999</v>
      </c>
      <c r="I435" s="299">
        <f t="shared" ref="I435:I498" si="26">F435*5.79%</f>
        <v>44.866709999999998</v>
      </c>
      <c r="J435" s="299">
        <f t="shared" ref="J435:J498" si="27">F435*3.1%</f>
        <v>24.021899999999999</v>
      </c>
    </row>
    <row r="436" spans="1:10" s="213" customFormat="1" ht="15.75" customHeight="1" thickBot="1" x14ac:dyDescent="0.25">
      <c r="A436" s="215" t="s">
        <v>237</v>
      </c>
      <c r="B436" s="215">
        <v>2</v>
      </c>
      <c r="C436" s="342">
        <v>773.2</v>
      </c>
      <c r="D436" s="342" t="s">
        <v>133</v>
      </c>
      <c r="E436" s="342">
        <v>56.72</v>
      </c>
      <c r="F436" s="342">
        <v>788.19</v>
      </c>
      <c r="G436" s="298">
        <f t="shared" si="24"/>
        <v>76.296791999999996</v>
      </c>
      <c r="H436" s="298">
        <f t="shared" si="25"/>
        <v>71.804109000000011</v>
      </c>
      <c r="I436" s="299">
        <f t="shared" si="26"/>
        <v>45.636201</v>
      </c>
      <c r="J436" s="299">
        <f t="shared" si="27"/>
        <v>24.433890000000002</v>
      </c>
    </row>
    <row r="437" spans="1:10" s="213" customFormat="1" ht="15.75" customHeight="1" thickBot="1" x14ac:dyDescent="0.25">
      <c r="A437" s="215" t="s">
        <v>237</v>
      </c>
      <c r="B437" s="215">
        <v>3</v>
      </c>
      <c r="C437" s="342">
        <v>768.23</v>
      </c>
      <c r="D437" s="342" t="s">
        <v>133</v>
      </c>
      <c r="E437" s="342">
        <v>16.649999999999999</v>
      </c>
      <c r="F437" s="342">
        <v>783.22</v>
      </c>
      <c r="G437" s="298">
        <f t="shared" si="24"/>
        <v>75.815696000000003</v>
      </c>
      <c r="H437" s="298">
        <f t="shared" si="25"/>
        <v>71.351342000000002</v>
      </c>
      <c r="I437" s="299">
        <f t="shared" si="26"/>
        <v>45.348438000000002</v>
      </c>
      <c r="J437" s="299">
        <f t="shared" si="27"/>
        <v>24.279820000000001</v>
      </c>
    </row>
    <row r="438" spans="1:10" s="213" customFormat="1" ht="15.75" customHeight="1" thickBot="1" x14ac:dyDescent="0.25">
      <c r="A438" s="215" t="s">
        <v>237</v>
      </c>
      <c r="B438" s="215">
        <v>4</v>
      </c>
      <c r="C438" s="342">
        <v>774.79</v>
      </c>
      <c r="D438" s="342" t="s">
        <v>133</v>
      </c>
      <c r="E438" s="342">
        <v>14.58</v>
      </c>
      <c r="F438" s="342">
        <v>789.78</v>
      </c>
      <c r="G438" s="298">
        <f t="shared" si="24"/>
        <v>76.450704000000002</v>
      </c>
      <c r="H438" s="298">
        <f t="shared" si="25"/>
        <v>71.948958000000005</v>
      </c>
      <c r="I438" s="299">
        <f t="shared" si="26"/>
        <v>45.728262000000001</v>
      </c>
      <c r="J438" s="299">
        <f t="shared" si="27"/>
        <v>24.483179999999997</v>
      </c>
    </row>
    <row r="439" spans="1:10" s="213" customFormat="1" ht="15.75" customHeight="1" thickBot="1" x14ac:dyDescent="0.25">
      <c r="A439" s="215" t="s">
        <v>237</v>
      </c>
      <c r="B439" s="215">
        <v>5</v>
      </c>
      <c r="C439" s="342">
        <v>775.94</v>
      </c>
      <c r="D439" s="342" t="s">
        <v>133</v>
      </c>
      <c r="E439" s="342">
        <v>14.39</v>
      </c>
      <c r="F439" s="342">
        <v>790.93</v>
      </c>
      <c r="G439" s="298">
        <f t="shared" si="24"/>
        <v>76.562023999999994</v>
      </c>
      <c r="H439" s="298">
        <f t="shared" si="25"/>
        <v>72.053722999999991</v>
      </c>
      <c r="I439" s="299">
        <f t="shared" si="26"/>
        <v>45.794846999999997</v>
      </c>
      <c r="J439" s="299">
        <f t="shared" si="27"/>
        <v>24.518829999999998</v>
      </c>
    </row>
    <row r="440" spans="1:10" s="213" customFormat="1" ht="15.75" customHeight="1" thickBot="1" x14ac:dyDescent="0.25">
      <c r="A440" s="215" t="s">
        <v>237</v>
      </c>
      <c r="B440" s="215">
        <v>6</v>
      </c>
      <c r="C440" s="342">
        <v>777.43</v>
      </c>
      <c r="D440" s="342">
        <v>0.01</v>
      </c>
      <c r="E440" s="342">
        <v>85.6</v>
      </c>
      <c r="F440" s="342">
        <v>792.42</v>
      </c>
      <c r="G440" s="298">
        <f t="shared" si="24"/>
        <v>76.706255999999996</v>
      </c>
      <c r="H440" s="298">
        <f t="shared" si="25"/>
        <v>72.189461999999992</v>
      </c>
      <c r="I440" s="299">
        <f t="shared" si="26"/>
        <v>45.881118000000001</v>
      </c>
      <c r="J440" s="299">
        <f t="shared" si="27"/>
        <v>24.565019999999997</v>
      </c>
    </row>
    <row r="441" spans="1:10" s="213" customFormat="1" ht="15.75" customHeight="1" thickBot="1" x14ac:dyDescent="0.25">
      <c r="A441" s="215" t="s">
        <v>237</v>
      </c>
      <c r="B441" s="215">
        <v>7</v>
      </c>
      <c r="C441" s="342">
        <v>769.79</v>
      </c>
      <c r="D441" s="342" t="s">
        <v>133</v>
      </c>
      <c r="E441" s="342">
        <v>81.650000000000006</v>
      </c>
      <c r="F441" s="342">
        <v>784.78</v>
      </c>
      <c r="G441" s="298">
        <f t="shared" si="24"/>
        <v>75.966703999999993</v>
      </c>
      <c r="H441" s="298">
        <f t="shared" si="25"/>
        <v>71.493458000000004</v>
      </c>
      <c r="I441" s="299">
        <f t="shared" si="26"/>
        <v>45.438761999999997</v>
      </c>
      <c r="J441" s="299">
        <f t="shared" si="27"/>
        <v>24.32818</v>
      </c>
    </row>
    <row r="442" spans="1:10" s="213" customFormat="1" ht="15.75" customHeight="1" thickBot="1" x14ac:dyDescent="0.25">
      <c r="A442" s="215" t="s">
        <v>237</v>
      </c>
      <c r="B442" s="215">
        <v>8</v>
      </c>
      <c r="C442" s="342">
        <v>773.82</v>
      </c>
      <c r="D442" s="342" t="s">
        <v>133</v>
      </c>
      <c r="E442" s="342">
        <v>80.760000000000005</v>
      </c>
      <c r="F442" s="342">
        <v>788.81</v>
      </c>
      <c r="G442" s="298">
        <f t="shared" si="24"/>
        <v>76.356807999999987</v>
      </c>
      <c r="H442" s="298">
        <f t="shared" si="25"/>
        <v>71.860590999999999</v>
      </c>
      <c r="I442" s="299">
        <f t="shared" si="26"/>
        <v>45.672098999999996</v>
      </c>
      <c r="J442" s="299">
        <f t="shared" si="27"/>
        <v>24.453109999999999</v>
      </c>
    </row>
    <row r="443" spans="1:10" s="213" customFormat="1" ht="15.75" customHeight="1" thickBot="1" x14ac:dyDescent="0.25">
      <c r="A443" s="215" t="s">
        <v>237</v>
      </c>
      <c r="B443" s="215">
        <v>9</v>
      </c>
      <c r="C443" s="342">
        <v>783.37</v>
      </c>
      <c r="D443" s="342" t="s">
        <v>133</v>
      </c>
      <c r="E443" s="342">
        <v>85.07</v>
      </c>
      <c r="F443" s="342">
        <v>798.36</v>
      </c>
      <c r="G443" s="298">
        <f t="shared" si="24"/>
        <v>77.281248000000005</v>
      </c>
      <c r="H443" s="298">
        <f t="shared" si="25"/>
        <v>72.730596000000006</v>
      </c>
      <c r="I443" s="299">
        <f t="shared" si="26"/>
        <v>46.225044000000004</v>
      </c>
      <c r="J443" s="299">
        <f t="shared" si="27"/>
        <v>24.74916</v>
      </c>
    </row>
    <row r="444" spans="1:10" s="213" customFormat="1" ht="15.75" customHeight="1" thickBot="1" x14ac:dyDescent="0.25">
      <c r="A444" s="215" t="s">
        <v>237</v>
      </c>
      <c r="B444" s="215">
        <v>10</v>
      </c>
      <c r="C444" s="342">
        <v>781.59</v>
      </c>
      <c r="D444" s="342" t="s">
        <v>133</v>
      </c>
      <c r="E444" s="342">
        <v>80.91</v>
      </c>
      <c r="F444" s="342">
        <v>796.58</v>
      </c>
      <c r="G444" s="298">
        <f t="shared" si="24"/>
        <v>77.108944000000008</v>
      </c>
      <c r="H444" s="298">
        <f t="shared" si="25"/>
        <v>72.568438</v>
      </c>
      <c r="I444" s="299">
        <f t="shared" si="26"/>
        <v>46.121982000000003</v>
      </c>
      <c r="J444" s="299">
        <f t="shared" si="27"/>
        <v>24.69398</v>
      </c>
    </row>
    <row r="445" spans="1:10" s="213" customFormat="1" ht="15.75" customHeight="1" thickBot="1" x14ac:dyDescent="0.25">
      <c r="A445" s="215" t="s">
        <v>237</v>
      </c>
      <c r="B445" s="215">
        <v>11</v>
      </c>
      <c r="C445" s="342">
        <v>783.73</v>
      </c>
      <c r="D445" s="342" t="s">
        <v>133</v>
      </c>
      <c r="E445" s="342">
        <v>81.69</v>
      </c>
      <c r="F445" s="342">
        <v>798.72</v>
      </c>
      <c r="G445" s="298">
        <f t="shared" si="24"/>
        <v>77.316096000000002</v>
      </c>
      <c r="H445" s="298">
        <f t="shared" si="25"/>
        <v>72.763391999999996</v>
      </c>
      <c r="I445" s="299">
        <f t="shared" si="26"/>
        <v>46.245888000000001</v>
      </c>
      <c r="J445" s="299">
        <f t="shared" si="27"/>
        <v>24.76032</v>
      </c>
    </row>
    <row r="446" spans="1:10" s="213" customFormat="1" ht="15.75" customHeight="1" thickBot="1" x14ac:dyDescent="0.25">
      <c r="A446" s="215" t="s">
        <v>237</v>
      </c>
      <c r="B446" s="215">
        <v>12</v>
      </c>
      <c r="C446" s="342">
        <v>781.63</v>
      </c>
      <c r="D446" s="342" t="s">
        <v>133</v>
      </c>
      <c r="E446" s="342">
        <v>109.56</v>
      </c>
      <c r="F446" s="342">
        <v>796.62</v>
      </c>
      <c r="G446" s="298">
        <f t="shared" si="24"/>
        <v>77.112815999999995</v>
      </c>
      <c r="H446" s="298">
        <f t="shared" si="25"/>
        <v>72.572081999999995</v>
      </c>
      <c r="I446" s="299">
        <f t="shared" si="26"/>
        <v>46.124298000000003</v>
      </c>
      <c r="J446" s="299">
        <f t="shared" si="27"/>
        <v>24.695219999999999</v>
      </c>
    </row>
    <row r="447" spans="1:10" s="213" customFormat="1" ht="15.75" customHeight="1" thickBot="1" x14ac:dyDescent="0.25">
      <c r="A447" s="215" t="s">
        <v>237</v>
      </c>
      <c r="B447" s="215">
        <v>13</v>
      </c>
      <c r="C447" s="342">
        <v>765.88</v>
      </c>
      <c r="D447" s="342" t="s">
        <v>133</v>
      </c>
      <c r="E447" s="342">
        <v>102.48</v>
      </c>
      <c r="F447" s="342">
        <v>780.87</v>
      </c>
      <c r="G447" s="298">
        <f t="shared" si="24"/>
        <v>75.588216000000003</v>
      </c>
      <c r="H447" s="298">
        <f t="shared" si="25"/>
        <v>71.137257000000005</v>
      </c>
      <c r="I447" s="299">
        <f t="shared" si="26"/>
        <v>45.212372999999999</v>
      </c>
      <c r="J447" s="299">
        <f t="shared" si="27"/>
        <v>24.206969999999998</v>
      </c>
    </row>
    <row r="448" spans="1:10" s="213" customFormat="1" ht="15.75" customHeight="1" thickBot="1" x14ac:dyDescent="0.25">
      <c r="A448" s="215" t="s">
        <v>237</v>
      </c>
      <c r="B448" s="215">
        <v>14</v>
      </c>
      <c r="C448" s="342">
        <v>770.05</v>
      </c>
      <c r="D448" s="342" t="s">
        <v>133</v>
      </c>
      <c r="E448" s="342">
        <v>100.34</v>
      </c>
      <c r="F448" s="342">
        <v>785.04</v>
      </c>
      <c r="G448" s="298">
        <f t="shared" si="24"/>
        <v>75.991872000000001</v>
      </c>
      <c r="H448" s="298">
        <f t="shared" si="25"/>
        <v>71.517144000000002</v>
      </c>
      <c r="I448" s="299">
        <f t="shared" si="26"/>
        <v>45.453815999999996</v>
      </c>
      <c r="J448" s="299">
        <f t="shared" si="27"/>
        <v>24.33624</v>
      </c>
    </row>
    <row r="449" spans="1:10" s="213" customFormat="1" ht="15.75" customHeight="1" thickBot="1" x14ac:dyDescent="0.25">
      <c r="A449" s="215" t="s">
        <v>237</v>
      </c>
      <c r="B449" s="215">
        <v>15</v>
      </c>
      <c r="C449" s="342">
        <v>791.35</v>
      </c>
      <c r="D449" s="342" t="s">
        <v>133</v>
      </c>
      <c r="E449" s="342">
        <v>108.81</v>
      </c>
      <c r="F449" s="342">
        <v>806.34</v>
      </c>
      <c r="G449" s="298">
        <f t="shared" si="24"/>
        <v>78.053712000000004</v>
      </c>
      <c r="H449" s="298">
        <f t="shared" si="25"/>
        <v>73.457574000000008</v>
      </c>
      <c r="I449" s="299">
        <f t="shared" si="26"/>
        <v>46.687086000000001</v>
      </c>
      <c r="J449" s="299">
        <f t="shared" si="27"/>
        <v>24.99654</v>
      </c>
    </row>
    <row r="450" spans="1:10" s="213" customFormat="1" ht="15.75" customHeight="1" thickBot="1" x14ac:dyDescent="0.25">
      <c r="A450" s="215" t="s">
        <v>237</v>
      </c>
      <c r="B450" s="215">
        <v>16</v>
      </c>
      <c r="C450" s="342">
        <v>805.45</v>
      </c>
      <c r="D450" s="342" t="s">
        <v>133</v>
      </c>
      <c r="E450" s="342">
        <v>126.22</v>
      </c>
      <c r="F450" s="342">
        <v>820.44</v>
      </c>
      <c r="G450" s="298">
        <f t="shared" si="24"/>
        <v>79.418592000000004</v>
      </c>
      <c r="H450" s="298">
        <f t="shared" si="25"/>
        <v>74.742084000000006</v>
      </c>
      <c r="I450" s="299">
        <f t="shared" si="26"/>
        <v>47.503476000000006</v>
      </c>
      <c r="J450" s="299">
        <f t="shared" si="27"/>
        <v>25.43364</v>
      </c>
    </row>
    <row r="451" spans="1:10" s="213" customFormat="1" ht="15.75" customHeight="1" thickBot="1" x14ac:dyDescent="0.25">
      <c r="A451" s="215" t="s">
        <v>237</v>
      </c>
      <c r="B451" s="215">
        <v>17</v>
      </c>
      <c r="C451" s="342">
        <v>815.06</v>
      </c>
      <c r="D451" s="342" t="s">
        <v>133</v>
      </c>
      <c r="E451" s="342">
        <v>130.88</v>
      </c>
      <c r="F451" s="342">
        <v>830.05</v>
      </c>
      <c r="G451" s="298">
        <f t="shared" si="24"/>
        <v>80.348839999999996</v>
      </c>
      <c r="H451" s="298">
        <f t="shared" si="25"/>
        <v>75.617554999999996</v>
      </c>
      <c r="I451" s="299">
        <f t="shared" si="26"/>
        <v>48.059894999999997</v>
      </c>
      <c r="J451" s="299">
        <f t="shared" si="27"/>
        <v>25.731549999999999</v>
      </c>
    </row>
    <row r="452" spans="1:10" s="213" customFormat="1" ht="15.75" customHeight="1" thickBot="1" x14ac:dyDescent="0.25">
      <c r="A452" s="215" t="s">
        <v>237</v>
      </c>
      <c r="B452" s="215">
        <v>18</v>
      </c>
      <c r="C452" s="342">
        <v>802.82</v>
      </c>
      <c r="D452" s="342" t="s">
        <v>133</v>
      </c>
      <c r="E452" s="342">
        <v>112.83</v>
      </c>
      <c r="F452" s="342">
        <v>817.81</v>
      </c>
      <c r="G452" s="298">
        <f t="shared" si="24"/>
        <v>79.164007999999995</v>
      </c>
      <c r="H452" s="298">
        <f t="shared" si="25"/>
        <v>74.502490999999992</v>
      </c>
      <c r="I452" s="299">
        <f t="shared" si="26"/>
        <v>47.351198999999994</v>
      </c>
      <c r="J452" s="299">
        <f t="shared" si="27"/>
        <v>25.35211</v>
      </c>
    </row>
    <row r="453" spans="1:10" s="213" customFormat="1" ht="15.75" customHeight="1" thickBot="1" x14ac:dyDescent="0.25">
      <c r="A453" s="215" t="s">
        <v>237</v>
      </c>
      <c r="B453" s="215">
        <v>19</v>
      </c>
      <c r="C453" s="342">
        <v>791.81</v>
      </c>
      <c r="D453" s="342" t="s">
        <v>133</v>
      </c>
      <c r="E453" s="342">
        <v>62.88</v>
      </c>
      <c r="F453" s="342">
        <v>806.8</v>
      </c>
      <c r="G453" s="298">
        <f t="shared" si="24"/>
        <v>78.09823999999999</v>
      </c>
      <c r="H453" s="298">
        <f t="shared" si="25"/>
        <v>73.499479999999991</v>
      </c>
      <c r="I453" s="299">
        <f t="shared" si="26"/>
        <v>46.713719999999995</v>
      </c>
      <c r="J453" s="299">
        <f t="shared" si="27"/>
        <v>25.0108</v>
      </c>
    </row>
    <row r="454" spans="1:10" s="213" customFormat="1" ht="15.75" customHeight="1" thickBot="1" x14ac:dyDescent="0.25">
      <c r="A454" s="215" t="s">
        <v>237</v>
      </c>
      <c r="B454" s="215">
        <v>20</v>
      </c>
      <c r="C454" s="342">
        <v>796.38</v>
      </c>
      <c r="D454" s="342" t="s">
        <v>133</v>
      </c>
      <c r="E454" s="342">
        <v>56.33</v>
      </c>
      <c r="F454" s="342">
        <v>811.37</v>
      </c>
      <c r="G454" s="298">
        <f t="shared" si="24"/>
        <v>78.540616</v>
      </c>
      <c r="H454" s="298">
        <f t="shared" si="25"/>
        <v>73.915807000000001</v>
      </c>
      <c r="I454" s="299">
        <f t="shared" si="26"/>
        <v>46.978323000000003</v>
      </c>
      <c r="J454" s="299">
        <f t="shared" si="27"/>
        <v>25.152470000000001</v>
      </c>
    </row>
    <row r="455" spans="1:10" s="213" customFormat="1" ht="15.75" customHeight="1" thickBot="1" x14ac:dyDescent="0.25">
      <c r="A455" s="215" t="s">
        <v>237</v>
      </c>
      <c r="B455" s="215">
        <v>21</v>
      </c>
      <c r="C455" s="342">
        <v>792.27</v>
      </c>
      <c r="D455" s="342" t="s">
        <v>133</v>
      </c>
      <c r="E455" s="342">
        <v>57.54</v>
      </c>
      <c r="F455" s="342">
        <v>807.26</v>
      </c>
      <c r="G455" s="298">
        <f t="shared" si="24"/>
        <v>78.142768000000004</v>
      </c>
      <c r="H455" s="298">
        <f t="shared" si="25"/>
        <v>73.541386000000003</v>
      </c>
      <c r="I455" s="299">
        <f t="shared" si="26"/>
        <v>46.740353999999996</v>
      </c>
      <c r="J455" s="299">
        <f t="shared" si="27"/>
        <v>25.02506</v>
      </c>
    </row>
    <row r="456" spans="1:10" s="213" customFormat="1" ht="15.75" customHeight="1" thickBot="1" x14ac:dyDescent="0.25">
      <c r="A456" s="215" t="s">
        <v>237</v>
      </c>
      <c r="B456" s="215">
        <v>22</v>
      </c>
      <c r="C456" s="342">
        <v>792.12</v>
      </c>
      <c r="D456" s="342" t="s">
        <v>133</v>
      </c>
      <c r="E456" s="342">
        <v>55.3</v>
      </c>
      <c r="F456" s="342">
        <v>807.11</v>
      </c>
      <c r="G456" s="298">
        <f t="shared" si="24"/>
        <v>78.128247999999999</v>
      </c>
      <c r="H456" s="298">
        <f t="shared" si="25"/>
        <v>73.527721</v>
      </c>
      <c r="I456" s="299">
        <f t="shared" si="26"/>
        <v>46.731669000000004</v>
      </c>
      <c r="J456" s="299">
        <f t="shared" si="27"/>
        <v>25.020410000000002</v>
      </c>
    </row>
    <row r="457" spans="1:10" s="301" customFormat="1" ht="15.75" customHeight="1" thickBot="1" x14ac:dyDescent="0.25">
      <c r="A457" s="215" t="s">
        <v>237</v>
      </c>
      <c r="B457" s="215">
        <v>23</v>
      </c>
      <c r="C457" s="342">
        <v>791.55</v>
      </c>
      <c r="D457" s="342" t="s">
        <v>133</v>
      </c>
      <c r="E457" s="342">
        <v>60.77</v>
      </c>
      <c r="F457" s="342">
        <v>806.54</v>
      </c>
      <c r="G457" s="298">
        <f t="shared" si="24"/>
        <v>78.073071999999996</v>
      </c>
      <c r="H457" s="298">
        <f t="shared" si="25"/>
        <v>73.475793999999993</v>
      </c>
      <c r="I457" s="299">
        <f t="shared" si="26"/>
        <v>46.698665999999996</v>
      </c>
      <c r="J457" s="299">
        <f t="shared" si="27"/>
        <v>25.002739999999999</v>
      </c>
    </row>
    <row r="458" spans="1:10" s="300" customFormat="1" ht="15.75" customHeight="1" thickBot="1" x14ac:dyDescent="0.25">
      <c r="A458" s="215" t="s">
        <v>238</v>
      </c>
      <c r="B458" s="215">
        <v>0</v>
      </c>
      <c r="C458" s="342">
        <v>727.26</v>
      </c>
      <c r="D458" s="342">
        <v>0.01</v>
      </c>
      <c r="E458" s="342">
        <v>21.9</v>
      </c>
      <c r="F458" s="342">
        <v>742.25</v>
      </c>
      <c r="G458" s="298">
        <f t="shared" si="24"/>
        <v>71.849800000000002</v>
      </c>
      <c r="H458" s="298">
        <f t="shared" si="25"/>
        <v>67.618975000000006</v>
      </c>
      <c r="I458" s="299">
        <f t="shared" si="26"/>
        <v>42.976275000000001</v>
      </c>
      <c r="J458" s="299">
        <f t="shared" si="27"/>
        <v>23.00975</v>
      </c>
    </row>
    <row r="459" spans="1:10" s="213" customFormat="1" ht="15.75" customHeight="1" thickBot="1" x14ac:dyDescent="0.25">
      <c r="A459" s="215" t="s">
        <v>238</v>
      </c>
      <c r="B459" s="215">
        <v>1</v>
      </c>
      <c r="C459" s="342">
        <v>709.76</v>
      </c>
      <c r="D459" s="342" t="s">
        <v>133</v>
      </c>
      <c r="E459" s="342">
        <v>21.63</v>
      </c>
      <c r="F459" s="342">
        <v>724.75</v>
      </c>
      <c r="G459" s="298">
        <f t="shared" si="24"/>
        <v>70.155799999999999</v>
      </c>
      <c r="H459" s="298">
        <f t="shared" si="25"/>
        <v>66.024725000000004</v>
      </c>
      <c r="I459" s="299">
        <f t="shared" si="26"/>
        <v>41.963025000000002</v>
      </c>
      <c r="J459" s="299">
        <f t="shared" si="27"/>
        <v>22.46725</v>
      </c>
    </row>
    <row r="460" spans="1:10" s="213" customFormat="1" ht="15.75" customHeight="1" thickBot="1" x14ac:dyDescent="0.25">
      <c r="A460" s="215" t="s">
        <v>238</v>
      </c>
      <c r="B460" s="215">
        <v>2</v>
      </c>
      <c r="C460" s="342">
        <v>712.06</v>
      </c>
      <c r="D460" s="342" t="s">
        <v>133</v>
      </c>
      <c r="E460" s="342">
        <v>27.53</v>
      </c>
      <c r="F460" s="342">
        <v>727.05</v>
      </c>
      <c r="G460" s="298">
        <f t="shared" si="24"/>
        <v>70.378439999999998</v>
      </c>
      <c r="H460" s="298">
        <f t="shared" si="25"/>
        <v>66.23425499999999</v>
      </c>
      <c r="I460" s="299">
        <f t="shared" si="26"/>
        <v>42.096194999999994</v>
      </c>
      <c r="J460" s="299">
        <f t="shared" si="27"/>
        <v>22.538549999999997</v>
      </c>
    </row>
    <row r="461" spans="1:10" s="213" customFormat="1" ht="15.75" customHeight="1" thickBot="1" x14ac:dyDescent="0.25">
      <c r="A461" s="215" t="s">
        <v>238</v>
      </c>
      <c r="B461" s="215">
        <v>3</v>
      </c>
      <c r="C461" s="342">
        <v>724.76</v>
      </c>
      <c r="D461" s="342" t="s">
        <v>133</v>
      </c>
      <c r="E461" s="342">
        <v>41.35</v>
      </c>
      <c r="F461" s="342">
        <v>739.75</v>
      </c>
      <c r="G461" s="298">
        <f t="shared" si="24"/>
        <v>71.607799999999997</v>
      </c>
      <c r="H461" s="298">
        <f t="shared" si="25"/>
        <v>67.391225000000006</v>
      </c>
      <c r="I461" s="299">
        <f t="shared" si="26"/>
        <v>42.831524999999999</v>
      </c>
      <c r="J461" s="299">
        <f t="shared" si="27"/>
        <v>22.93225</v>
      </c>
    </row>
    <row r="462" spans="1:10" s="213" customFormat="1" ht="15.75" customHeight="1" thickBot="1" x14ac:dyDescent="0.25">
      <c r="A462" s="215" t="s">
        <v>238</v>
      </c>
      <c r="B462" s="215">
        <v>4</v>
      </c>
      <c r="C462" s="342">
        <v>713.43</v>
      </c>
      <c r="D462" s="342" t="s">
        <v>133</v>
      </c>
      <c r="E462" s="342">
        <v>36.07</v>
      </c>
      <c r="F462" s="342">
        <v>728.42</v>
      </c>
      <c r="G462" s="298">
        <f t="shared" si="24"/>
        <v>70.511055999999996</v>
      </c>
      <c r="H462" s="298">
        <f t="shared" si="25"/>
        <v>66.359061999999994</v>
      </c>
      <c r="I462" s="299">
        <f t="shared" si="26"/>
        <v>42.175517999999997</v>
      </c>
      <c r="J462" s="299">
        <f t="shared" si="27"/>
        <v>22.581019999999999</v>
      </c>
    </row>
    <row r="463" spans="1:10" s="213" customFormat="1" ht="15.75" customHeight="1" thickBot="1" x14ac:dyDescent="0.25">
      <c r="A463" s="215" t="s">
        <v>238</v>
      </c>
      <c r="B463" s="215">
        <v>5</v>
      </c>
      <c r="C463" s="342">
        <v>714.56</v>
      </c>
      <c r="D463" s="342" t="s">
        <v>133</v>
      </c>
      <c r="E463" s="342">
        <v>32.08</v>
      </c>
      <c r="F463" s="342">
        <v>729.55</v>
      </c>
      <c r="G463" s="298">
        <f t="shared" si="24"/>
        <v>70.620439999999988</v>
      </c>
      <c r="H463" s="298">
        <f t="shared" si="25"/>
        <v>66.462004999999991</v>
      </c>
      <c r="I463" s="299">
        <f t="shared" si="26"/>
        <v>42.240944999999996</v>
      </c>
      <c r="J463" s="299">
        <f t="shared" si="27"/>
        <v>22.616049999999998</v>
      </c>
    </row>
    <row r="464" spans="1:10" s="213" customFormat="1" ht="15.75" customHeight="1" thickBot="1" x14ac:dyDescent="0.25">
      <c r="A464" s="215" t="s">
        <v>238</v>
      </c>
      <c r="B464" s="215">
        <v>6</v>
      </c>
      <c r="C464" s="342">
        <v>712.88</v>
      </c>
      <c r="D464" s="342" t="s">
        <v>133</v>
      </c>
      <c r="E464" s="342">
        <v>38.69</v>
      </c>
      <c r="F464" s="342">
        <v>727.87</v>
      </c>
      <c r="G464" s="298">
        <f t="shared" si="24"/>
        <v>70.457815999999994</v>
      </c>
      <c r="H464" s="298">
        <f t="shared" si="25"/>
        <v>66.308957000000007</v>
      </c>
      <c r="I464" s="299">
        <f t="shared" si="26"/>
        <v>42.143673</v>
      </c>
      <c r="J464" s="299">
        <f t="shared" si="27"/>
        <v>22.563970000000001</v>
      </c>
    </row>
    <row r="465" spans="1:10" s="213" customFormat="1" ht="15.75" customHeight="1" thickBot="1" x14ac:dyDescent="0.25">
      <c r="A465" s="215" t="s">
        <v>238</v>
      </c>
      <c r="B465" s="215">
        <v>7</v>
      </c>
      <c r="C465" s="342">
        <v>705.22</v>
      </c>
      <c r="D465" s="342" t="s">
        <v>133</v>
      </c>
      <c r="E465" s="342">
        <v>19.829999999999998</v>
      </c>
      <c r="F465" s="342">
        <v>720.21</v>
      </c>
      <c r="G465" s="298">
        <f t="shared" si="24"/>
        <v>69.716328000000004</v>
      </c>
      <c r="H465" s="298">
        <f t="shared" si="25"/>
        <v>65.611131</v>
      </c>
      <c r="I465" s="299">
        <f t="shared" si="26"/>
        <v>41.700158999999999</v>
      </c>
      <c r="J465" s="299">
        <f t="shared" si="27"/>
        <v>22.326510000000003</v>
      </c>
    </row>
    <row r="466" spans="1:10" s="213" customFormat="1" ht="15.75" customHeight="1" thickBot="1" x14ac:dyDescent="0.25">
      <c r="A466" s="215" t="s">
        <v>238</v>
      </c>
      <c r="B466" s="215">
        <v>8</v>
      </c>
      <c r="C466" s="342">
        <v>706.04</v>
      </c>
      <c r="D466" s="342" t="s">
        <v>133</v>
      </c>
      <c r="E466" s="342">
        <v>7.63</v>
      </c>
      <c r="F466" s="342">
        <v>721.03</v>
      </c>
      <c r="G466" s="298">
        <f t="shared" si="24"/>
        <v>69.795704000000001</v>
      </c>
      <c r="H466" s="298">
        <f t="shared" si="25"/>
        <v>65.685833000000002</v>
      </c>
      <c r="I466" s="299">
        <f t="shared" si="26"/>
        <v>41.747636999999997</v>
      </c>
      <c r="J466" s="299">
        <f t="shared" si="27"/>
        <v>22.351929999999999</v>
      </c>
    </row>
    <row r="467" spans="1:10" s="213" customFormat="1" ht="15.75" customHeight="1" thickBot="1" x14ac:dyDescent="0.25">
      <c r="A467" s="215" t="s">
        <v>238</v>
      </c>
      <c r="B467" s="215">
        <v>9</v>
      </c>
      <c r="C467" s="342">
        <v>721.03</v>
      </c>
      <c r="D467" s="342" t="s">
        <v>133</v>
      </c>
      <c r="E467" s="342">
        <v>23.15</v>
      </c>
      <c r="F467" s="342">
        <v>736.02</v>
      </c>
      <c r="G467" s="298">
        <f t="shared" si="24"/>
        <v>71.246735999999999</v>
      </c>
      <c r="H467" s="298">
        <f t="shared" si="25"/>
        <v>67.051422000000002</v>
      </c>
      <c r="I467" s="299">
        <f t="shared" si="26"/>
        <v>42.615558</v>
      </c>
      <c r="J467" s="299">
        <f t="shared" si="27"/>
        <v>22.81662</v>
      </c>
    </row>
    <row r="468" spans="1:10" s="213" customFormat="1" ht="15.75" customHeight="1" thickBot="1" x14ac:dyDescent="0.25">
      <c r="A468" s="215" t="s">
        <v>238</v>
      </c>
      <c r="B468" s="215">
        <v>10</v>
      </c>
      <c r="C468" s="342">
        <v>721.71</v>
      </c>
      <c r="D468" s="342" t="s">
        <v>133</v>
      </c>
      <c r="E468" s="342">
        <v>22.9</v>
      </c>
      <c r="F468" s="342">
        <v>736.7</v>
      </c>
      <c r="G468" s="298">
        <f t="shared" si="24"/>
        <v>71.312560000000005</v>
      </c>
      <c r="H468" s="298">
        <f t="shared" si="25"/>
        <v>67.113370000000003</v>
      </c>
      <c r="I468" s="299">
        <f t="shared" si="26"/>
        <v>42.65493</v>
      </c>
      <c r="J468" s="299">
        <f t="shared" si="27"/>
        <v>22.837700000000002</v>
      </c>
    </row>
    <row r="469" spans="1:10" s="213" customFormat="1" ht="15.75" customHeight="1" thickBot="1" x14ac:dyDescent="0.25">
      <c r="A469" s="215" t="s">
        <v>238</v>
      </c>
      <c r="B469" s="215">
        <v>11</v>
      </c>
      <c r="C469" s="342">
        <v>715.79</v>
      </c>
      <c r="D469" s="342" t="s">
        <v>133</v>
      </c>
      <c r="E469" s="342">
        <v>25.29</v>
      </c>
      <c r="F469" s="342">
        <v>730.78</v>
      </c>
      <c r="G469" s="298">
        <f t="shared" si="24"/>
        <v>70.739503999999997</v>
      </c>
      <c r="H469" s="298">
        <f t="shared" si="25"/>
        <v>66.574057999999994</v>
      </c>
      <c r="I469" s="299">
        <f t="shared" si="26"/>
        <v>42.312162000000001</v>
      </c>
      <c r="J469" s="299">
        <f t="shared" si="27"/>
        <v>22.65418</v>
      </c>
    </row>
    <row r="470" spans="1:10" s="213" customFormat="1" ht="15.75" customHeight="1" thickBot="1" x14ac:dyDescent="0.25">
      <c r="A470" s="215" t="s">
        <v>238</v>
      </c>
      <c r="B470" s="215">
        <v>12</v>
      </c>
      <c r="C470" s="342">
        <v>716.42</v>
      </c>
      <c r="D470" s="342" t="s">
        <v>133</v>
      </c>
      <c r="E470" s="342">
        <v>41.25</v>
      </c>
      <c r="F470" s="342">
        <v>731.41</v>
      </c>
      <c r="G470" s="298">
        <f t="shared" si="24"/>
        <v>70.800488000000001</v>
      </c>
      <c r="H470" s="298">
        <f t="shared" si="25"/>
        <v>66.631450999999998</v>
      </c>
      <c r="I470" s="299">
        <f t="shared" si="26"/>
        <v>42.348638999999999</v>
      </c>
      <c r="J470" s="299">
        <f t="shared" si="27"/>
        <v>22.67371</v>
      </c>
    </row>
    <row r="471" spans="1:10" s="213" customFormat="1" ht="15.75" customHeight="1" thickBot="1" x14ac:dyDescent="0.25">
      <c r="A471" s="215" t="s">
        <v>238</v>
      </c>
      <c r="B471" s="215">
        <v>13</v>
      </c>
      <c r="C471" s="342">
        <v>693.04</v>
      </c>
      <c r="D471" s="342" t="s">
        <v>133</v>
      </c>
      <c r="E471" s="342">
        <v>27.64</v>
      </c>
      <c r="F471" s="342">
        <v>708.03</v>
      </c>
      <c r="G471" s="298">
        <f t="shared" si="24"/>
        <v>68.537303999999992</v>
      </c>
      <c r="H471" s="298">
        <f t="shared" si="25"/>
        <v>64.501532999999995</v>
      </c>
      <c r="I471" s="299">
        <f t="shared" si="26"/>
        <v>40.994937</v>
      </c>
      <c r="J471" s="299">
        <f t="shared" si="27"/>
        <v>21.948930000000001</v>
      </c>
    </row>
    <row r="472" spans="1:10" s="213" customFormat="1" ht="15.75" customHeight="1" thickBot="1" x14ac:dyDescent="0.25">
      <c r="A472" s="215" t="s">
        <v>238</v>
      </c>
      <c r="B472" s="215">
        <v>14</v>
      </c>
      <c r="C472" s="342">
        <v>697.5</v>
      </c>
      <c r="D472" s="342">
        <v>3.34</v>
      </c>
      <c r="E472" s="342" t="s">
        <v>133</v>
      </c>
      <c r="F472" s="342">
        <v>712.49</v>
      </c>
      <c r="G472" s="298">
        <f t="shared" si="24"/>
        <v>68.969031999999999</v>
      </c>
      <c r="H472" s="298">
        <f t="shared" si="25"/>
        <v>64.907838999999996</v>
      </c>
      <c r="I472" s="299">
        <f t="shared" si="26"/>
        <v>41.253171000000002</v>
      </c>
      <c r="J472" s="299">
        <f t="shared" si="27"/>
        <v>22.08719</v>
      </c>
    </row>
    <row r="473" spans="1:10" s="213" customFormat="1" ht="15.75" customHeight="1" thickBot="1" x14ac:dyDescent="0.25">
      <c r="A473" s="215" t="s">
        <v>238</v>
      </c>
      <c r="B473" s="215">
        <v>15</v>
      </c>
      <c r="C473" s="342">
        <v>716.86</v>
      </c>
      <c r="D473" s="342" t="s">
        <v>133</v>
      </c>
      <c r="E473" s="342">
        <v>31.28</v>
      </c>
      <c r="F473" s="342">
        <v>731.85</v>
      </c>
      <c r="G473" s="298">
        <f t="shared" si="24"/>
        <v>70.84308</v>
      </c>
      <c r="H473" s="298">
        <f t="shared" si="25"/>
        <v>66.671535000000006</v>
      </c>
      <c r="I473" s="299">
        <f t="shared" si="26"/>
        <v>42.374115000000003</v>
      </c>
      <c r="J473" s="299">
        <f t="shared" si="27"/>
        <v>22.687350000000002</v>
      </c>
    </row>
    <row r="474" spans="1:10" s="213" customFormat="1" ht="15.75" customHeight="1" thickBot="1" x14ac:dyDescent="0.25">
      <c r="A474" s="215" t="s">
        <v>238</v>
      </c>
      <c r="B474" s="215">
        <v>16</v>
      </c>
      <c r="C474" s="342">
        <v>726.33</v>
      </c>
      <c r="D474" s="342" t="s">
        <v>133</v>
      </c>
      <c r="E474" s="342">
        <v>27.08</v>
      </c>
      <c r="F474" s="342">
        <v>741.32</v>
      </c>
      <c r="G474" s="298">
        <f t="shared" si="24"/>
        <v>71.759776000000002</v>
      </c>
      <c r="H474" s="298">
        <f t="shared" si="25"/>
        <v>67.534252000000009</v>
      </c>
      <c r="I474" s="299">
        <f t="shared" si="26"/>
        <v>42.922428000000004</v>
      </c>
      <c r="J474" s="299">
        <f t="shared" si="27"/>
        <v>22.980920000000001</v>
      </c>
    </row>
    <row r="475" spans="1:10" s="213" customFormat="1" ht="15.75" customHeight="1" thickBot="1" x14ac:dyDescent="0.25">
      <c r="A475" s="215" t="s">
        <v>238</v>
      </c>
      <c r="B475" s="215">
        <v>17</v>
      </c>
      <c r="C475" s="342">
        <v>729.64</v>
      </c>
      <c r="D475" s="342" t="s">
        <v>133</v>
      </c>
      <c r="E475" s="342">
        <v>33.94</v>
      </c>
      <c r="F475" s="342">
        <v>744.63</v>
      </c>
      <c r="G475" s="298">
        <f t="shared" si="24"/>
        <v>72.080184000000003</v>
      </c>
      <c r="H475" s="298">
        <f t="shared" si="25"/>
        <v>67.835792999999995</v>
      </c>
      <c r="I475" s="299">
        <f t="shared" si="26"/>
        <v>43.114077000000002</v>
      </c>
      <c r="J475" s="299">
        <f t="shared" si="27"/>
        <v>23.08353</v>
      </c>
    </row>
    <row r="476" spans="1:10" s="213" customFormat="1" ht="15.75" customHeight="1" thickBot="1" x14ac:dyDescent="0.25">
      <c r="A476" s="215" t="s">
        <v>238</v>
      </c>
      <c r="B476" s="215">
        <v>18</v>
      </c>
      <c r="C476" s="342">
        <v>719.21</v>
      </c>
      <c r="D476" s="342" t="s">
        <v>133</v>
      </c>
      <c r="E476" s="342">
        <v>33.020000000000003</v>
      </c>
      <c r="F476" s="342">
        <v>734.2</v>
      </c>
      <c r="G476" s="298">
        <f t="shared" si="24"/>
        <v>71.07056</v>
      </c>
      <c r="H476" s="298">
        <f t="shared" si="25"/>
        <v>66.885620000000003</v>
      </c>
      <c r="I476" s="299">
        <f t="shared" si="26"/>
        <v>42.510180000000005</v>
      </c>
      <c r="J476" s="299">
        <f t="shared" si="27"/>
        <v>22.760200000000001</v>
      </c>
    </row>
    <row r="477" spans="1:10" s="213" customFormat="1" ht="15.75" customHeight="1" thickBot="1" x14ac:dyDescent="0.25">
      <c r="A477" s="215" t="s">
        <v>238</v>
      </c>
      <c r="B477" s="215">
        <v>19</v>
      </c>
      <c r="C477" s="342">
        <v>711.44</v>
      </c>
      <c r="D477" s="342">
        <v>13.39</v>
      </c>
      <c r="E477" s="342" t="s">
        <v>133</v>
      </c>
      <c r="F477" s="342">
        <v>726.43</v>
      </c>
      <c r="G477" s="298">
        <f t="shared" si="24"/>
        <v>70.318423999999993</v>
      </c>
      <c r="H477" s="298">
        <f t="shared" si="25"/>
        <v>66.177773000000002</v>
      </c>
      <c r="I477" s="299">
        <f t="shared" si="26"/>
        <v>42.060296999999998</v>
      </c>
      <c r="J477" s="299">
        <f t="shared" si="27"/>
        <v>22.519329999999997</v>
      </c>
    </row>
    <row r="478" spans="1:10" s="213" customFormat="1" ht="15.75" customHeight="1" thickBot="1" x14ac:dyDescent="0.25">
      <c r="A478" s="215" t="s">
        <v>238</v>
      </c>
      <c r="B478" s="215">
        <v>20</v>
      </c>
      <c r="C478" s="342">
        <v>714.06</v>
      </c>
      <c r="D478" s="342">
        <v>0.01</v>
      </c>
      <c r="E478" s="342">
        <v>3.29</v>
      </c>
      <c r="F478" s="342">
        <v>729.05</v>
      </c>
      <c r="G478" s="298">
        <f t="shared" si="24"/>
        <v>70.572039999999987</v>
      </c>
      <c r="H478" s="298">
        <f t="shared" si="25"/>
        <v>66.416454999999999</v>
      </c>
      <c r="I478" s="299">
        <f t="shared" si="26"/>
        <v>42.211994999999995</v>
      </c>
      <c r="J478" s="299">
        <f t="shared" si="27"/>
        <v>22.600549999999998</v>
      </c>
    </row>
    <row r="479" spans="1:10" s="213" customFormat="1" ht="15.75" customHeight="1" thickBot="1" x14ac:dyDescent="0.25">
      <c r="A479" s="215" t="s">
        <v>238</v>
      </c>
      <c r="B479" s="215">
        <v>21</v>
      </c>
      <c r="C479" s="342">
        <v>723.85</v>
      </c>
      <c r="D479" s="342">
        <v>3.92</v>
      </c>
      <c r="E479" s="342" t="s">
        <v>133</v>
      </c>
      <c r="F479" s="342">
        <v>738.84</v>
      </c>
      <c r="G479" s="298">
        <f t="shared" si="24"/>
        <v>71.519711999999998</v>
      </c>
      <c r="H479" s="298">
        <f t="shared" si="25"/>
        <v>67.308323999999999</v>
      </c>
      <c r="I479" s="299">
        <f t="shared" si="26"/>
        <v>42.778836000000005</v>
      </c>
      <c r="J479" s="299">
        <f t="shared" si="27"/>
        <v>22.904040000000002</v>
      </c>
    </row>
    <row r="480" spans="1:10" s="213" customFormat="1" ht="15.75" customHeight="1" thickBot="1" x14ac:dyDescent="0.25">
      <c r="A480" s="215" t="s">
        <v>238</v>
      </c>
      <c r="B480" s="215">
        <v>22</v>
      </c>
      <c r="C480" s="342">
        <v>722.73</v>
      </c>
      <c r="D480" s="342">
        <v>4.32</v>
      </c>
      <c r="E480" s="342" t="s">
        <v>133</v>
      </c>
      <c r="F480" s="342">
        <v>737.72</v>
      </c>
      <c r="G480" s="298">
        <f t="shared" si="24"/>
        <v>71.411296000000007</v>
      </c>
      <c r="H480" s="298">
        <f t="shared" si="25"/>
        <v>67.206292000000005</v>
      </c>
      <c r="I480" s="299">
        <f t="shared" si="26"/>
        <v>42.713988000000001</v>
      </c>
      <c r="J480" s="299">
        <f t="shared" si="27"/>
        <v>22.869320000000002</v>
      </c>
    </row>
    <row r="481" spans="1:10" s="301" customFormat="1" ht="15.75" customHeight="1" thickBot="1" x14ac:dyDescent="0.25">
      <c r="A481" s="215" t="s">
        <v>238</v>
      </c>
      <c r="B481" s="215">
        <v>23</v>
      </c>
      <c r="C481" s="342">
        <v>721.62</v>
      </c>
      <c r="D481" s="342">
        <v>0.01</v>
      </c>
      <c r="E481" s="342">
        <v>16.600000000000001</v>
      </c>
      <c r="F481" s="342">
        <v>736.61</v>
      </c>
      <c r="G481" s="298">
        <f t="shared" si="24"/>
        <v>71.303848000000002</v>
      </c>
      <c r="H481" s="298">
        <f t="shared" si="25"/>
        <v>67.105170999999999</v>
      </c>
      <c r="I481" s="299">
        <f t="shared" si="26"/>
        <v>42.649718999999997</v>
      </c>
      <c r="J481" s="299">
        <f t="shared" si="27"/>
        <v>22.834910000000001</v>
      </c>
    </row>
    <row r="482" spans="1:10" s="300" customFormat="1" ht="15.75" customHeight="1" thickBot="1" x14ac:dyDescent="0.25">
      <c r="A482" s="215" t="s">
        <v>239</v>
      </c>
      <c r="B482" s="215">
        <v>0</v>
      </c>
      <c r="C482" s="342">
        <v>711.15</v>
      </c>
      <c r="D482" s="342" t="s">
        <v>133</v>
      </c>
      <c r="E482" s="342">
        <v>12.75</v>
      </c>
      <c r="F482" s="342">
        <v>726.14</v>
      </c>
      <c r="G482" s="298">
        <f t="shared" si="24"/>
        <v>70.290351999999999</v>
      </c>
      <c r="H482" s="298">
        <f t="shared" si="25"/>
        <v>66.151353999999998</v>
      </c>
      <c r="I482" s="299">
        <f t="shared" si="26"/>
        <v>42.043506000000001</v>
      </c>
      <c r="J482" s="299">
        <f t="shared" si="27"/>
        <v>22.510339999999999</v>
      </c>
    </row>
    <row r="483" spans="1:10" s="213" customFormat="1" ht="15.75" customHeight="1" thickBot="1" x14ac:dyDescent="0.25">
      <c r="A483" s="215" t="s">
        <v>239</v>
      </c>
      <c r="B483" s="215">
        <v>1</v>
      </c>
      <c r="C483" s="342">
        <v>696.24</v>
      </c>
      <c r="D483" s="342" t="s">
        <v>133</v>
      </c>
      <c r="E483" s="342">
        <v>15.73</v>
      </c>
      <c r="F483" s="342">
        <v>711.23</v>
      </c>
      <c r="G483" s="298">
        <f t="shared" si="24"/>
        <v>68.847064000000003</v>
      </c>
      <c r="H483" s="298">
        <f t="shared" si="25"/>
        <v>64.793053</v>
      </c>
      <c r="I483" s="299">
        <f t="shared" si="26"/>
        <v>41.180216999999999</v>
      </c>
      <c r="J483" s="299">
        <f t="shared" si="27"/>
        <v>22.04813</v>
      </c>
    </row>
    <row r="484" spans="1:10" s="213" customFormat="1" ht="15.75" customHeight="1" thickBot="1" x14ac:dyDescent="0.25">
      <c r="A484" s="215" t="s">
        <v>239</v>
      </c>
      <c r="B484" s="215">
        <v>2</v>
      </c>
      <c r="C484" s="342">
        <v>699.79</v>
      </c>
      <c r="D484" s="342" t="s">
        <v>133</v>
      </c>
      <c r="E484" s="342">
        <v>23.87</v>
      </c>
      <c r="F484" s="342">
        <v>714.78</v>
      </c>
      <c r="G484" s="298">
        <f t="shared" si="24"/>
        <v>69.190703999999997</v>
      </c>
      <c r="H484" s="298">
        <f t="shared" si="25"/>
        <v>65.116457999999994</v>
      </c>
      <c r="I484" s="299">
        <f t="shared" si="26"/>
        <v>41.385762</v>
      </c>
      <c r="J484" s="299">
        <f t="shared" si="27"/>
        <v>22.158179999999998</v>
      </c>
    </row>
    <row r="485" spans="1:10" s="213" customFormat="1" ht="15.75" customHeight="1" thickBot="1" x14ac:dyDescent="0.25">
      <c r="A485" s="215" t="s">
        <v>239</v>
      </c>
      <c r="B485" s="215">
        <v>3</v>
      </c>
      <c r="C485" s="342">
        <v>710.62</v>
      </c>
      <c r="D485" s="342">
        <v>0.01</v>
      </c>
      <c r="E485" s="342">
        <v>30.5</v>
      </c>
      <c r="F485" s="342">
        <v>725.61</v>
      </c>
      <c r="G485" s="298">
        <f t="shared" si="24"/>
        <v>70.239047999999997</v>
      </c>
      <c r="H485" s="298">
        <f t="shared" si="25"/>
        <v>66.103071</v>
      </c>
      <c r="I485" s="299">
        <f t="shared" si="26"/>
        <v>42.012819</v>
      </c>
      <c r="J485" s="299">
        <f t="shared" si="27"/>
        <v>22.49391</v>
      </c>
    </row>
    <row r="486" spans="1:10" s="213" customFormat="1" ht="15.75" customHeight="1" thickBot="1" x14ac:dyDescent="0.25">
      <c r="A486" s="215" t="s">
        <v>239</v>
      </c>
      <c r="B486" s="215">
        <v>4</v>
      </c>
      <c r="C486" s="342">
        <v>693.84</v>
      </c>
      <c r="D486" s="342" t="s">
        <v>133</v>
      </c>
      <c r="E486" s="342">
        <v>23.47</v>
      </c>
      <c r="F486" s="342">
        <v>708.83</v>
      </c>
      <c r="G486" s="298">
        <f t="shared" si="24"/>
        <v>68.614744000000002</v>
      </c>
      <c r="H486" s="298">
        <f t="shared" si="25"/>
        <v>64.574413000000007</v>
      </c>
      <c r="I486" s="299">
        <f t="shared" si="26"/>
        <v>41.041257000000002</v>
      </c>
      <c r="J486" s="299">
        <f t="shared" si="27"/>
        <v>21.97373</v>
      </c>
    </row>
    <row r="487" spans="1:10" s="213" customFormat="1" ht="15.75" customHeight="1" thickBot="1" x14ac:dyDescent="0.25">
      <c r="A487" s="215" t="s">
        <v>239</v>
      </c>
      <c r="B487" s="215">
        <v>5</v>
      </c>
      <c r="C487" s="342">
        <v>682.89</v>
      </c>
      <c r="D487" s="342" t="s">
        <v>133</v>
      </c>
      <c r="E487" s="342">
        <v>8.58</v>
      </c>
      <c r="F487" s="342">
        <v>697.88</v>
      </c>
      <c r="G487" s="298">
        <f t="shared" si="24"/>
        <v>67.554783999999998</v>
      </c>
      <c r="H487" s="298">
        <f t="shared" si="25"/>
        <v>63.576867999999997</v>
      </c>
      <c r="I487" s="299">
        <f t="shared" si="26"/>
        <v>40.407252</v>
      </c>
      <c r="J487" s="299">
        <f t="shared" si="27"/>
        <v>21.63428</v>
      </c>
    </row>
    <row r="488" spans="1:10" s="213" customFormat="1" ht="15.75" customHeight="1" thickBot="1" x14ac:dyDescent="0.25">
      <c r="A488" s="215" t="s">
        <v>239</v>
      </c>
      <c r="B488" s="215">
        <v>6</v>
      </c>
      <c r="C488" s="342">
        <v>684.94</v>
      </c>
      <c r="D488" s="342" t="s">
        <v>133</v>
      </c>
      <c r="E488" s="342">
        <v>12.62</v>
      </c>
      <c r="F488" s="342">
        <v>699.93</v>
      </c>
      <c r="G488" s="298">
        <f t="shared" si="24"/>
        <v>67.753223999999989</v>
      </c>
      <c r="H488" s="298">
        <f t="shared" si="25"/>
        <v>63.763622999999995</v>
      </c>
      <c r="I488" s="299">
        <f t="shared" si="26"/>
        <v>40.525946999999995</v>
      </c>
      <c r="J488" s="299">
        <f t="shared" si="27"/>
        <v>21.69783</v>
      </c>
    </row>
    <row r="489" spans="1:10" s="213" customFormat="1" ht="15.75" customHeight="1" thickBot="1" x14ac:dyDescent="0.25">
      <c r="A489" s="215" t="s">
        <v>239</v>
      </c>
      <c r="B489" s="215">
        <v>7</v>
      </c>
      <c r="C489" s="342">
        <v>687.71</v>
      </c>
      <c r="D489" s="342" t="s">
        <v>133</v>
      </c>
      <c r="E489" s="342">
        <v>18.350000000000001</v>
      </c>
      <c r="F489" s="342">
        <v>702.7</v>
      </c>
      <c r="G489" s="298">
        <f t="shared" si="24"/>
        <v>68.021360000000001</v>
      </c>
      <c r="H489" s="298">
        <f t="shared" si="25"/>
        <v>64.01597000000001</v>
      </c>
      <c r="I489" s="299">
        <f t="shared" si="26"/>
        <v>40.686330000000005</v>
      </c>
      <c r="J489" s="299">
        <f t="shared" si="27"/>
        <v>21.7837</v>
      </c>
    </row>
    <row r="490" spans="1:10" s="213" customFormat="1" ht="15.75" customHeight="1" thickBot="1" x14ac:dyDescent="0.25">
      <c r="A490" s="215" t="s">
        <v>239</v>
      </c>
      <c r="B490" s="215">
        <v>8</v>
      </c>
      <c r="C490" s="342">
        <v>690.54</v>
      </c>
      <c r="D490" s="342" t="s">
        <v>133</v>
      </c>
      <c r="E490" s="342">
        <v>4.7</v>
      </c>
      <c r="F490" s="342">
        <v>705.53</v>
      </c>
      <c r="G490" s="298">
        <f t="shared" si="24"/>
        <v>68.295304000000002</v>
      </c>
      <c r="H490" s="298">
        <f t="shared" si="25"/>
        <v>64.273782999999995</v>
      </c>
      <c r="I490" s="299">
        <f t="shared" si="26"/>
        <v>40.850186999999998</v>
      </c>
      <c r="J490" s="299">
        <f t="shared" si="27"/>
        <v>21.87143</v>
      </c>
    </row>
    <row r="491" spans="1:10" s="213" customFormat="1" ht="15.75" customHeight="1" thickBot="1" x14ac:dyDescent="0.25">
      <c r="A491" s="215" t="s">
        <v>239</v>
      </c>
      <c r="B491" s="215">
        <v>9</v>
      </c>
      <c r="C491" s="342">
        <v>700.34</v>
      </c>
      <c r="D491" s="342" t="s">
        <v>133</v>
      </c>
      <c r="E491" s="342">
        <v>13.88</v>
      </c>
      <c r="F491" s="342">
        <v>715.33</v>
      </c>
      <c r="G491" s="298">
        <f t="shared" si="24"/>
        <v>69.243943999999999</v>
      </c>
      <c r="H491" s="298">
        <f t="shared" si="25"/>
        <v>65.166563000000011</v>
      </c>
      <c r="I491" s="299">
        <f t="shared" si="26"/>
        <v>41.417607000000004</v>
      </c>
      <c r="J491" s="299">
        <f t="shared" si="27"/>
        <v>22.175230000000003</v>
      </c>
    </row>
    <row r="492" spans="1:10" s="213" customFormat="1" ht="15.75" customHeight="1" thickBot="1" x14ac:dyDescent="0.25">
      <c r="A492" s="215" t="s">
        <v>239</v>
      </c>
      <c r="B492" s="215">
        <v>10</v>
      </c>
      <c r="C492" s="342">
        <v>702.74</v>
      </c>
      <c r="D492" s="342" t="s">
        <v>133</v>
      </c>
      <c r="E492" s="342">
        <v>11.49</v>
      </c>
      <c r="F492" s="342">
        <v>717.73</v>
      </c>
      <c r="G492" s="298">
        <f t="shared" si="24"/>
        <v>69.476264</v>
      </c>
      <c r="H492" s="298">
        <f t="shared" si="25"/>
        <v>65.385203000000004</v>
      </c>
      <c r="I492" s="299">
        <f t="shared" si="26"/>
        <v>41.556567000000001</v>
      </c>
      <c r="J492" s="299">
        <f t="shared" si="27"/>
        <v>22.24963</v>
      </c>
    </row>
    <row r="493" spans="1:10" s="213" customFormat="1" ht="15.75" customHeight="1" thickBot="1" x14ac:dyDescent="0.25">
      <c r="A493" s="215" t="s">
        <v>239</v>
      </c>
      <c r="B493" s="215">
        <v>11</v>
      </c>
      <c r="C493" s="342">
        <v>695.41</v>
      </c>
      <c r="D493" s="342">
        <v>7.04</v>
      </c>
      <c r="E493" s="342" t="s">
        <v>133</v>
      </c>
      <c r="F493" s="342">
        <v>710.4</v>
      </c>
      <c r="G493" s="298">
        <f t="shared" si="24"/>
        <v>68.766719999999992</v>
      </c>
      <c r="H493" s="298">
        <f t="shared" si="25"/>
        <v>64.717439999999996</v>
      </c>
      <c r="I493" s="299">
        <f t="shared" si="26"/>
        <v>41.132159999999999</v>
      </c>
      <c r="J493" s="299">
        <f t="shared" si="27"/>
        <v>22.022399999999998</v>
      </c>
    </row>
    <row r="494" spans="1:10" s="213" customFormat="1" ht="15.75" customHeight="1" thickBot="1" x14ac:dyDescent="0.25">
      <c r="A494" s="215" t="s">
        <v>239</v>
      </c>
      <c r="B494" s="215">
        <v>12</v>
      </c>
      <c r="C494" s="342">
        <v>701.3</v>
      </c>
      <c r="D494" s="342">
        <v>3.89</v>
      </c>
      <c r="E494" s="342" t="s">
        <v>133</v>
      </c>
      <c r="F494" s="342">
        <v>716.29</v>
      </c>
      <c r="G494" s="298">
        <f t="shared" si="24"/>
        <v>69.336872</v>
      </c>
      <c r="H494" s="298">
        <f t="shared" si="25"/>
        <v>65.254019</v>
      </c>
      <c r="I494" s="299">
        <f t="shared" si="26"/>
        <v>41.473191</v>
      </c>
      <c r="J494" s="299">
        <f t="shared" si="27"/>
        <v>22.204989999999999</v>
      </c>
    </row>
    <row r="495" spans="1:10" s="213" customFormat="1" ht="15.75" customHeight="1" thickBot="1" x14ac:dyDescent="0.25">
      <c r="A495" s="215" t="s">
        <v>239</v>
      </c>
      <c r="B495" s="215">
        <v>13</v>
      </c>
      <c r="C495" s="342">
        <v>685.13</v>
      </c>
      <c r="D495" s="342" t="s">
        <v>133</v>
      </c>
      <c r="E495" s="342">
        <v>5.9</v>
      </c>
      <c r="F495" s="342">
        <v>700.12</v>
      </c>
      <c r="G495" s="298">
        <f t="shared" si="24"/>
        <v>67.771615999999995</v>
      </c>
      <c r="H495" s="298">
        <f t="shared" si="25"/>
        <v>63.780932</v>
      </c>
      <c r="I495" s="299">
        <f t="shared" si="26"/>
        <v>40.536948000000002</v>
      </c>
      <c r="J495" s="299">
        <f t="shared" si="27"/>
        <v>21.703720000000001</v>
      </c>
    </row>
    <row r="496" spans="1:10" s="213" customFormat="1" ht="15.75" customHeight="1" thickBot="1" x14ac:dyDescent="0.25">
      <c r="A496" s="215" t="s">
        <v>239</v>
      </c>
      <c r="B496" s="215">
        <v>14</v>
      </c>
      <c r="C496" s="342">
        <v>690.88</v>
      </c>
      <c r="D496" s="342" t="s">
        <v>133</v>
      </c>
      <c r="E496" s="342">
        <v>5.16</v>
      </c>
      <c r="F496" s="342">
        <v>705.87</v>
      </c>
      <c r="G496" s="298">
        <f t="shared" si="24"/>
        <v>68.328215999999998</v>
      </c>
      <c r="H496" s="298">
        <f t="shared" si="25"/>
        <v>64.304756999999995</v>
      </c>
      <c r="I496" s="299">
        <f t="shared" si="26"/>
        <v>40.869872999999998</v>
      </c>
      <c r="J496" s="299">
        <f t="shared" si="27"/>
        <v>21.881969999999999</v>
      </c>
    </row>
    <row r="497" spans="1:10" s="213" customFormat="1" ht="15.75" customHeight="1" thickBot="1" x14ac:dyDescent="0.25">
      <c r="A497" s="215" t="s">
        <v>239</v>
      </c>
      <c r="B497" s="215">
        <v>15</v>
      </c>
      <c r="C497" s="342">
        <v>708.07</v>
      </c>
      <c r="D497" s="342" t="s">
        <v>133</v>
      </c>
      <c r="E497" s="342">
        <v>6.18</v>
      </c>
      <c r="F497" s="342">
        <v>723.06</v>
      </c>
      <c r="G497" s="298">
        <f t="shared" si="24"/>
        <v>69.992207999999991</v>
      </c>
      <c r="H497" s="298">
        <f t="shared" si="25"/>
        <v>65.870765999999989</v>
      </c>
      <c r="I497" s="299">
        <f t="shared" si="26"/>
        <v>41.865173999999996</v>
      </c>
      <c r="J497" s="299">
        <f t="shared" si="27"/>
        <v>22.414859999999997</v>
      </c>
    </row>
    <row r="498" spans="1:10" s="213" customFormat="1" ht="15.75" customHeight="1" thickBot="1" x14ac:dyDescent="0.25">
      <c r="A498" s="215" t="s">
        <v>239</v>
      </c>
      <c r="B498" s="215">
        <v>16</v>
      </c>
      <c r="C498" s="342">
        <v>717.07</v>
      </c>
      <c r="D498" s="342" t="s">
        <v>133</v>
      </c>
      <c r="E498" s="342">
        <v>18.600000000000001</v>
      </c>
      <c r="F498" s="342">
        <v>732.06</v>
      </c>
      <c r="G498" s="298">
        <f t="shared" si="24"/>
        <v>70.863407999999993</v>
      </c>
      <c r="H498" s="298">
        <f t="shared" si="25"/>
        <v>66.690665999999993</v>
      </c>
      <c r="I498" s="299">
        <f t="shared" si="26"/>
        <v>42.386274</v>
      </c>
      <c r="J498" s="299">
        <f t="shared" si="27"/>
        <v>22.693859999999997</v>
      </c>
    </row>
    <row r="499" spans="1:10" s="213" customFormat="1" ht="15.75" customHeight="1" thickBot="1" x14ac:dyDescent="0.25">
      <c r="A499" s="215" t="s">
        <v>239</v>
      </c>
      <c r="B499" s="215">
        <v>17</v>
      </c>
      <c r="C499" s="342">
        <v>726.4</v>
      </c>
      <c r="D499" s="342" t="s">
        <v>133</v>
      </c>
      <c r="E499" s="342">
        <v>21.88</v>
      </c>
      <c r="F499" s="342">
        <v>741.39</v>
      </c>
      <c r="G499" s="298">
        <f t="shared" ref="G499:G562" si="28">F499*9.68%</f>
        <v>71.76655199999999</v>
      </c>
      <c r="H499" s="298">
        <f t="shared" ref="H499:H562" si="29">F499*9.11%</f>
        <v>67.540628999999996</v>
      </c>
      <c r="I499" s="299">
        <f t="shared" ref="I499:I562" si="30">F499*5.79%</f>
        <v>42.926481000000003</v>
      </c>
      <c r="J499" s="299">
        <f t="shared" ref="J499:J562" si="31">F499*3.1%</f>
        <v>22.983090000000001</v>
      </c>
    </row>
    <row r="500" spans="1:10" s="213" customFormat="1" ht="15.75" customHeight="1" thickBot="1" x14ac:dyDescent="0.25">
      <c r="A500" s="215" t="s">
        <v>239</v>
      </c>
      <c r="B500" s="215">
        <v>18</v>
      </c>
      <c r="C500" s="342">
        <v>713.18</v>
      </c>
      <c r="D500" s="342" t="s">
        <v>133</v>
      </c>
      <c r="E500" s="342">
        <v>22.67</v>
      </c>
      <c r="F500" s="342">
        <v>728.17</v>
      </c>
      <c r="G500" s="298">
        <f t="shared" si="28"/>
        <v>70.486855999999989</v>
      </c>
      <c r="H500" s="298">
        <f t="shared" si="29"/>
        <v>66.336286999999999</v>
      </c>
      <c r="I500" s="299">
        <f t="shared" si="30"/>
        <v>42.161042999999999</v>
      </c>
      <c r="J500" s="299">
        <f t="shared" si="31"/>
        <v>22.573269999999997</v>
      </c>
    </row>
    <row r="501" spans="1:10" s="213" customFormat="1" ht="15.75" customHeight="1" thickBot="1" x14ac:dyDescent="0.25">
      <c r="A501" s="215" t="s">
        <v>239</v>
      </c>
      <c r="B501" s="215">
        <v>19</v>
      </c>
      <c r="C501" s="342">
        <v>709.87</v>
      </c>
      <c r="D501" s="342" t="s">
        <v>133</v>
      </c>
      <c r="E501" s="342">
        <v>6.43</v>
      </c>
      <c r="F501" s="342">
        <v>724.86</v>
      </c>
      <c r="G501" s="298">
        <f t="shared" si="28"/>
        <v>70.166448000000003</v>
      </c>
      <c r="H501" s="298">
        <f t="shared" si="29"/>
        <v>66.034745999999998</v>
      </c>
      <c r="I501" s="299">
        <f t="shared" si="30"/>
        <v>41.969394000000001</v>
      </c>
      <c r="J501" s="299">
        <f t="shared" si="31"/>
        <v>22.470659999999999</v>
      </c>
    </row>
    <row r="502" spans="1:10" s="213" customFormat="1" ht="15.75" customHeight="1" thickBot="1" x14ac:dyDescent="0.25">
      <c r="A502" s="215" t="s">
        <v>239</v>
      </c>
      <c r="B502" s="215">
        <v>20</v>
      </c>
      <c r="C502" s="342">
        <v>706.89</v>
      </c>
      <c r="D502" s="342" t="s">
        <v>133</v>
      </c>
      <c r="E502" s="342">
        <v>23.95</v>
      </c>
      <c r="F502" s="342">
        <v>721.88</v>
      </c>
      <c r="G502" s="298">
        <f t="shared" si="28"/>
        <v>69.877983999999998</v>
      </c>
      <c r="H502" s="298">
        <f t="shared" si="29"/>
        <v>65.763267999999997</v>
      </c>
      <c r="I502" s="299">
        <f t="shared" si="30"/>
        <v>41.796852000000001</v>
      </c>
      <c r="J502" s="299">
        <f t="shared" si="31"/>
        <v>22.37828</v>
      </c>
    </row>
    <row r="503" spans="1:10" s="213" customFormat="1" ht="15.75" customHeight="1" thickBot="1" x14ac:dyDescent="0.25">
      <c r="A503" s="215" t="s">
        <v>239</v>
      </c>
      <c r="B503" s="215">
        <v>21</v>
      </c>
      <c r="C503" s="342">
        <v>714.91</v>
      </c>
      <c r="D503" s="342" t="s">
        <v>133</v>
      </c>
      <c r="E503" s="342">
        <v>8.7200000000000006</v>
      </c>
      <c r="F503" s="342">
        <v>729.9</v>
      </c>
      <c r="G503" s="298">
        <f t="shared" si="28"/>
        <v>70.654319999999998</v>
      </c>
      <c r="H503" s="298">
        <f t="shared" si="29"/>
        <v>66.493889999999993</v>
      </c>
      <c r="I503" s="299">
        <f t="shared" si="30"/>
        <v>42.261209999999998</v>
      </c>
      <c r="J503" s="299">
        <f t="shared" si="31"/>
        <v>22.626899999999999</v>
      </c>
    </row>
    <row r="504" spans="1:10" s="213" customFormat="1" ht="15.75" customHeight="1" thickBot="1" x14ac:dyDescent="0.25">
      <c r="A504" s="215" t="s">
        <v>239</v>
      </c>
      <c r="B504" s="215">
        <v>22</v>
      </c>
      <c r="C504" s="342">
        <v>714.87</v>
      </c>
      <c r="D504" s="342" t="s">
        <v>133</v>
      </c>
      <c r="E504" s="342">
        <v>4.6100000000000003</v>
      </c>
      <c r="F504" s="342">
        <v>729.86</v>
      </c>
      <c r="G504" s="298">
        <f t="shared" si="28"/>
        <v>70.650447999999997</v>
      </c>
      <c r="H504" s="298">
        <f t="shared" si="29"/>
        <v>66.490245999999999</v>
      </c>
      <c r="I504" s="299">
        <f t="shared" si="30"/>
        <v>42.258893999999998</v>
      </c>
      <c r="J504" s="299">
        <f t="shared" si="31"/>
        <v>22.62566</v>
      </c>
    </row>
    <row r="505" spans="1:10" s="301" customFormat="1" ht="15.75" customHeight="1" thickBot="1" x14ac:dyDescent="0.25">
      <c r="A505" s="215" t="s">
        <v>239</v>
      </c>
      <c r="B505" s="215">
        <v>23</v>
      </c>
      <c r="C505" s="342">
        <v>716.67</v>
      </c>
      <c r="D505" s="342" t="s">
        <v>133</v>
      </c>
      <c r="E505" s="342">
        <v>75.459999999999994</v>
      </c>
      <c r="F505" s="342">
        <v>731.66</v>
      </c>
      <c r="G505" s="298">
        <f t="shared" si="28"/>
        <v>70.824687999999995</v>
      </c>
      <c r="H505" s="298">
        <f t="shared" si="29"/>
        <v>66.654225999999994</v>
      </c>
      <c r="I505" s="299">
        <f t="shared" si="30"/>
        <v>42.363113999999996</v>
      </c>
      <c r="J505" s="299">
        <f t="shared" si="31"/>
        <v>22.681459999999998</v>
      </c>
    </row>
    <row r="506" spans="1:10" s="300" customFormat="1" ht="15.75" customHeight="1" thickBot="1" x14ac:dyDescent="0.25">
      <c r="A506" s="215" t="s">
        <v>240</v>
      </c>
      <c r="B506" s="215">
        <v>0</v>
      </c>
      <c r="C506" s="342">
        <v>696.19</v>
      </c>
      <c r="D506" s="342" t="s">
        <v>133</v>
      </c>
      <c r="E506" s="342">
        <v>70.790000000000006</v>
      </c>
      <c r="F506" s="342">
        <v>711.18</v>
      </c>
      <c r="G506" s="298">
        <f t="shared" si="28"/>
        <v>68.842223999999987</v>
      </c>
      <c r="H506" s="298">
        <f t="shared" si="29"/>
        <v>64.78849799999999</v>
      </c>
      <c r="I506" s="299">
        <f t="shared" si="30"/>
        <v>41.177321999999997</v>
      </c>
      <c r="J506" s="299">
        <f t="shared" si="31"/>
        <v>22.046579999999999</v>
      </c>
    </row>
    <row r="507" spans="1:10" s="213" customFormat="1" ht="15.75" customHeight="1" thickBot="1" x14ac:dyDescent="0.25">
      <c r="A507" s="215" t="s">
        <v>240</v>
      </c>
      <c r="B507" s="215">
        <v>1</v>
      </c>
      <c r="C507" s="342">
        <v>676.93</v>
      </c>
      <c r="D507" s="342" t="s">
        <v>133</v>
      </c>
      <c r="E507" s="342">
        <v>210.64</v>
      </c>
      <c r="F507" s="342">
        <v>691.92</v>
      </c>
      <c r="G507" s="298">
        <f t="shared" si="28"/>
        <v>66.977855999999989</v>
      </c>
      <c r="H507" s="298">
        <f t="shared" si="29"/>
        <v>63.033911999999994</v>
      </c>
      <c r="I507" s="299">
        <f t="shared" si="30"/>
        <v>40.062168</v>
      </c>
      <c r="J507" s="299">
        <f t="shared" si="31"/>
        <v>21.44952</v>
      </c>
    </row>
    <row r="508" spans="1:10" s="213" customFormat="1" ht="15.75" customHeight="1" thickBot="1" x14ac:dyDescent="0.25">
      <c r="A508" s="215" t="s">
        <v>240</v>
      </c>
      <c r="B508" s="215">
        <v>2</v>
      </c>
      <c r="C508" s="342">
        <v>681.58</v>
      </c>
      <c r="D508" s="342" t="s">
        <v>133</v>
      </c>
      <c r="E508" s="342">
        <v>57.23</v>
      </c>
      <c r="F508" s="342">
        <v>696.57</v>
      </c>
      <c r="G508" s="298">
        <f t="shared" si="28"/>
        <v>67.427976000000001</v>
      </c>
      <c r="H508" s="298">
        <f t="shared" si="29"/>
        <v>63.457527000000006</v>
      </c>
      <c r="I508" s="299">
        <f t="shared" si="30"/>
        <v>40.331403000000002</v>
      </c>
      <c r="J508" s="299">
        <f t="shared" si="31"/>
        <v>21.593670000000003</v>
      </c>
    </row>
    <row r="509" spans="1:10" s="213" customFormat="1" ht="15.75" customHeight="1" thickBot="1" x14ac:dyDescent="0.25">
      <c r="A509" s="215" t="s">
        <v>240</v>
      </c>
      <c r="B509" s="215">
        <v>3</v>
      </c>
      <c r="C509" s="342">
        <v>692.41</v>
      </c>
      <c r="D509" s="342" t="s">
        <v>133</v>
      </c>
      <c r="E509" s="342">
        <v>57.22</v>
      </c>
      <c r="F509" s="342">
        <v>707.4</v>
      </c>
      <c r="G509" s="298">
        <f t="shared" si="28"/>
        <v>68.476320000000001</v>
      </c>
      <c r="H509" s="298">
        <f t="shared" si="29"/>
        <v>64.444140000000004</v>
      </c>
      <c r="I509" s="299">
        <f t="shared" si="30"/>
        <v>40.958459999999995</v>
      </c>
      <c r="J509" s="299">
        <f t="shared" si="31"/>
        <v>21.929399999999998</v>
      </c>
    </row>
    <row r="510" spans="1:10" s="213" customFormat="1" ht="15.75" customHeight="1" thickBot="1" x14ac:dyDescent="0.25">
      <c r="A510" s="215" t="s">
        <v>240</v>
      </c>
      <c r="B510" s="215">
        <v>4</v>
      </c>
      <c r="C510" s="342">
        <v>688.33</v>
      </c>
      <c r="D510" s="342" t="s">
        <v>133</v>
      </c>
      <c r="E510" s="342">
        <v>16.7</v>
      </c>
      <c r="F510" s="342">
        <v>703.32</v>
      </c>
      <c r="G510" s="298">
        <f t="shared" si="28"/>
        <v>68.081376000000006</v>
      </c>
      <c r="H510" s="298">
        <f t="shared" si="29"/>
        <v>64.072451999999998</v>
      </c>
      <c r="I510" s="299">
        <f t="shared" si="30"/>
        <v>40.722228000000001</v>
      </c>
      <c r="J510" s="299">
        <f t="shared" si="31"/>
        <v>21.80292</v>
      </c>
    </row>
    <row r="511" spans="1:10" s="213" customFormat="1" ht="15.75" customHeight="1" thickBot="1" x14ac:dyDescent="0.25">
      <c r="A511" s="215" t="s">
        <v>240</v>
      </c>
      <c r="B511" s="215">
        <v>5</v>
      </c>
      <c r="C511" s="342">
        <v>687.56</v>
      </c>
      <c r="D511" s="342" t="s">
        <v>133</v>
      </c>
      <c r="E511" s="342">
        <v>6.61</v>
      </c>
      <c r="F511" s="342">
        <v>702.55</v>
      </c>
      <c r="G511" s="298">
        <f t="shared" si="28"/>
        <v>68.006839999999997</v>
      </c>
      <c r="H511" s="298">
        <f t="shared" si="29"/>
        <v>64.002304999999993</v>
      </c>
      <c r="I511" s="299">
        <f t="shared" si="30"/>
        <v>40.677644999999998</v>
      </c>
      <c r="J511" s="299">
        <f t="shared" si="31"/>
        <v>21.779049999999998</v>
      </c>
    </row>
    <row r="512" spans="1:10" s="213" customFormat="1" ht="15.75" customHeight="1" thickBot="1" x14ac:dyDescent="0.25">
      <c r="A512" s="215" t="s">
        <v>240</v>
      </c>
      <c r="B512" s="215">
        <v>6</v>
      </c>
      <c r="C512" s="342">
        <v>691.22</v>
      </c>
      <c r="D512" s="342" t="s">
        <v>133</v>
      </c>
      <c r="E512" s="342">
        <v>6.12</v>
      </c>
      <c r="F512" s="342">
        <v>706.21</v>
      </c>
      <c r="G512" s="298">
        <f t="shared" si="28"/>
        <v>68.361128000000008</v>
      </c>
      <c r="H512" s="298">
        <f t="shared" si="29"/>
        <v>64.33573100000001</v>
      </c>
      <c r="I512" s="299">
        <f t="shared" si="30"/>
        <v>40.889559000000006</v>
      </c>
      <c r="J512" s="299">
        <f t="shared" si="31"/>
        <v>21.892510000000001</v>
      </c>
    </row>
    <row r="513" spans="1:10" s="213" customFormat="1" ht="15.75" customHeight="1" thickBot="1" x14ac:dyDescent="0.25">
      <c r="A513" s="215" t="s">
        <v>240</v>
      </c>
      <c r="B513" s="215">
        <v>7</v>
      </c>
      <c r="C513" s="342">
        <v>675.34</v>
      </c>
      <c r="D513" s="342">
        <v>3.26</v>
      </c>
      <c r="E513" s="342" t="s">
        <v>133</v>
      </c>
      <c r="F513" s="342">
        <v>690.33</v>
      </c>
      <c r="G513" s="298">
        <f t="shared" si="28"/>
        <v>66.823943999999997</v>
      </c>
      <c r="H513" s="298">
        <f t="shared" si="29"/>
        <v>62.889063000000007</v>
      </c>
      <c r="I513" s="299">
        <f t="shared" si="30"/>
        <v>39.970107000000006</v>
      </c>
      <c r="J513" s="299">
        <f t="shared" si="31"/>
        <v>21.400230000000001</v>
      </c>
    </row>
    <row r="514" spans="1:10" s="213" customFormat="1" ht="15.75" customHeight="1" thickBot="1" x14ac:dyDescent="0.25">
      <c r="A514" s="215" t="s">
        <v>240</v>
      </c>
      <c r="B514" s="215">
        <v>8</v>
      </c>
      <c r="C514" s="342">
        <v>678.28</v>
      </c>
      <c r="D514" s="342" t="s">
        <v>133</v>
      </c>
      <c r="E514" s="342">
        <v>28.63</v>
      </c>
      <c r="F514" s="342">
        <v>693.27</v>
      </c>
      <c r="G514" s="298">
        <f t="shared" si="28"/>
        <v>67.108536000000001</v>
      </c>
      <c r="H514" s="298">
        <f t="shared" si="29"/>
        <v>63.156897000000001</v>
      </c>
      <c r="I514" s="299">
        <f t="shared" si="30"/>
        <v>40.140332999999998</v>
      </c>
      <c r="J514" s="299">
        <f t="shared" si="31"/>
        <v>21.49137</v>
      </c>
    </row>
    <row r="515" spans="1:10" s="213" customFormat="1" ht="15.75" customHeight="1" thickBot="1" x14ac:dyDescent="0.25">
      <c r="A515" s="215" t="s">
        <v>240</v>
      </c>
      <c r="B515" s="215">
        <v>9</v>
      </c>
      <c r="C515" s="342">
        <v>684.25</v>
      </c>
      <c r="D515" s="342" t="s">
        <v>133</v>
      </c>
      <c r="E515" s="342">
        <v>26.49</v>
      </c>
      <c r="F515" s="342">
        <v>699.24</v>
      </c>
      <c r="G515" s="298">
        <f t="shared" si="28"/>
        <v>67.686431999999996</v>
      </c>
      <c r="H515" s="298">
        <f t="shared" si="29"/>
        <v>63.700763999999999</v>
      </c>
      <c r="I515" s="299">
        <f t="shared" si="30"/>
        <v>40.485996</v>
      </c>
      <c r="J515" s="299">
        <f t="shared" si="31"/>
        <v>21.676439999999999</v>
      </c>
    </row>
    <row r="516" spans="1:10" s="213" customFormat="1" ht="15.75" customHeight="1" thickBot="1" x14ac:dyDescent="0.25">
      <c r="A516" s="215" t="s">
        <v>240</v>
      </c>
      <c r="B516" s="215">
        <v>10</v>
      </c>
      <c r="C516" s="342">
        <v>686.46</v>
      </c>
      <c r="D516" s="342" t="s">
        <v>133</v>
      </c>
      <c r="E516" s="342">
        <v>37.15</v>
      </c>
      <c r="F516" s="342">
        <v>701.45</v>
      </c>
      <c r="G516" s="298">
        <f t="shared" si="28"/>
        <v>67.900360000000006</v>
      </c>
      <c r="H516" s="298">
        <f t="shared" si="29"/>
        <v>63.902095000000003</v>
      </c>
      <c r="I516" s="299">
        <f t="shared" si="30"/>
        <v>40.613955000000004</v>
      </c>
      <c r="J516" s="299">
        <f t="shared" si="31"/>
        <v>21.744950000000003</v>
      </c>
    </row>
    <row r="517" spans="1:10" s="213" customFormat="1" ht="15.75" customHeight="1" thickBot="1" x14ac:dyDescent="0.25">
      <c r="A517" s="215" t="s">
        <v>240</v>
      </c>
      <c r="B517" s="215">
        <v>11</v>
      </c>
      <c r="C517" s="342">
        <v>685.07</v>
      </c>
      <c r="D517" s="342" t="s">
        <v>133</v>
      </c>
      <c r="E517" s="342">
        <v>37.76</v>
      </c>
      <c r="F517" s="342">
        <v>700.06</v>
      </c>
      <c r="G517" s="298">
        <f t="shared" si="28"/>
        <v>67.765807999999993</v>
      </c>
      <c r="H517" s="298">
        <f t="shared" si="29"/>
        <v>63.775465999999994</v>
      </c>
      <c r="I517" s="299">
        <f t="shared" si="30"/>
        <v>40.533473999999998</v>
      </c>
      <c r="J517" s="299">
        <f t="shared" si="31"/>
        <v>21.70186</v>
      </c>
    </row>
    <row r="518" spans="1:10" s="213" customFormat="1" ht="15.75" customHeight="1" thickBot="1" x14ac:dyDescent="0.25">
      <c r="A518" s="215" t="s">
        <v>240</v>
      </c>
      <c r="B518" s="215">
        <v>12</v>
      </c>
      <c r="C518" s="342">
        <v>693.19</v>
      </c>
      <c r="D518" s="342" t="s">
        <v>133</v>
      </c>
      <c r="E518" s="342">
        <v>44.58</v>
      </c>
      <c r="F518" s="342">
        <v>708.18</v>
      </c>
      <c r="G518" s="298">
        <f t="shared" si="28"/>
        <v>68.551823999999996</v>
      </c>
      <c r="H518" s="298">
        <f t="shared" si="29"/>
        <v>64.515197999999998</v>
      </c>
      <c r="I518" s="299">
        <f t="shared" si="30"/>
        <v>41.003622</v>
      </c>
      <c r="J518" s="299">
        <f t="shared" si="31"/>
        <v>21.953579999999999</v>
      </c>
    </row>
    <row r="519" spans="1:10" s="213" customFormat="1" ht="15.75" customHeight="1" thickBot="1" x14ac:dyDescent="0.25">
      <c r="A519" s="215" t="s">
        <v>240</v>
      </c>
      <c r="B519" s="215">
        <v>13</v>
      </c>
      <c r="C519" s="342">
        <v>668.19</v>
      </c>
      <c r="D519" s="342" t="s">
        <v>133</v>
      </c>
      <c r="E519" s="342">
        <v>28.79</v>
      </c>
      <c r="F519" s="342">
        <v>683.18</v>
      </c>
      <c r="G519" s="298">
        <f t="shared" si="28"/>
        <v>66.131823999999995</v>
      </c>
      <c r="H519" s="298">
        <f t="shared" si="29"/>
        <v>62.237697999999995</v>
      </c>
      <c r="I519" s="299">
        <f t="shared" si="30"/>
        <v>39.556121999999995</v>
      </c>
      <c r="J519" s="299">
        <f t="shared" si="31"/>
        <v>21.178579999999997</v>
      </c>
    </row>
    <row r="520" spans="1:10" s="213" customFormat="1" ht="15.75" customHeight="1" thickBot="1" x14ac:dyDescent="0.25">
      <c r="A520" s="215" t="s">
        <v>240</v>
      </c>
      <c r="B520" s="215">
        <v>14</v>
      </c>
      <c r="C520" s="342">
        <v>675.53</v>
      </c>
      <c r="D520" s="342" t="s">
        <v>133</v>
      </c>
      <c r="E520" s="342">
        <v>30.26</v>
      </c>
      <c r="F520" s="342">
        <v>690.52</v>
      </c>
      <c r="G520" s="298">
        <f t="shared" si="28"/>
        <v>66.842336000000003</v>
      </c>
      <c r="H520" s="298">
        <f t="shared" si="29"/>
        <v>62.906371999999998</v>
      </c>
      <c r="I520" s="299">
        <f t="shared" si="30"/>
        <v>39.981107999999999</v>
      </c>
      <c r="J520" s="299">
        <f t="shared" si="31"/>
        <v>21.406119999999998</v>
      </c>
    </row>
    <row r="521" spans="1:10" s="213" customFormat="1" ht="15.75" customHeight="1" thickBot="1" x14ac:dyDescent="0.25">
      <c r="A521" s="215" t="s">
        <v>240</v>
      </c>
      <c r="B521" s="215">
        <v>15</v>
      </c>
      <c r="C521" s="342">
        <v>694.49</v>
      </c>
      <c r="D521" s="342" t="s">
        <v>133</v>
      </c>
      <c r="E521" s="342">
        <v>27.19</v>
      </c>
      <c r="F521" s="342">
        <v>709.48</v>
      </c>
      <c r="G521" s="298">
        <f t="shared" si="28"/>
        <v>68.677663999999993</v>
      </c>
      <c r="H521" s="298">
        <f t="shared" si="29"/>
        <v>64.633628000000002</v>
      </c>
      <c r="I521" s="299">
        <f t="shared" si="30"/>
        <v>41.078892000000003</v>
      </c>
      <c r="J521" s="299">
        <f t="shared" si="31"/>
        <v>21.993880000000001</v>
      </c>
    </row>
    <row r="522" spans="1:10" s="213" customFormat="1" ht="15.75" customHeight="1" thickBot="1" x14ac:dyDescent="0.25">
      <c r="A522" s="215" t="s">
        <v>240</v>
      </c>
      <c r="B522" s="215">
        <v>16</v>
      </c>
      <c r="C522" s="342">
        <v>711.62</v>
      </c>
      <c r="D522" s="342" t="s">
        <v>133</v>
      </c>
      <c r="E522" s="342">
        <v>28.4</v>
      </c>
      <c r="F522" s="342">
        <v>726.61</v>
      </c>
      <c r="G522" s="298">
        <f t="shared" si="28"/>
        <v>70.335847999999999</v>
      </c>
      <c r="H522" s="298">
        <f t="shared" si="29"/>
        <v>66.194170999999997</v>
      </c>
      <c r="I522" s="299">
        <f t="shared" si="30"/>
        <v>42.070719000000004</v>
      </c>
      <c r="J522" s="299">
        <f t="shared" si="31"/>
        <v>22.524910000000002</v>
      </c>
    </row>
    <row r="523" spans="1:10" s="213" customFormat="1" ht="15.75" customHeight="1" thickBot="1" x14ac:dyDescent="0.25">
      <c r="A523" s="215" t="s">
        <v>240</v>
      </c>
      <c r="B523" s="215">
        <v>17</v>
      </c>
      <c r="C523" s="342">
        <v>716.83</v>
      </c>
      <c r="D523" s="342">
        <v>0.01</v>
      </c>
      <c r="E523" s="342">
        <v>20.239999999999998</v>
      </c>
      <c r="F523" s="342">
        <v>731.82</v>
      </c>
      <c r="G523" s="298">
        <f t="shared" si="28"/>
        <v>70.840176</v>
      </c>
      <c r="H523" s="298">
        <f t="shared" si="29"/>
        <v>66.668801999999999</v>
      </c>
      <c r="I523" s="299">
        <f t="shared" si="30"/>
        <v>42.372378000000005</v>
      </c>
      <c r="J523" s="299">
        <f t="shared" si="31"/>
        <v>22.686420000000002</v>
      </c>
    </row>
    <row r="524" spans="1:10" s="213" customFormat="1" ht="15.75" customHeight="1" thickBot="1" x14ac:dyDescent="0.25">
      <c r="A524" s="215" t="s">
        <v>240</v>
      </c>
      <c r="B524" s="215">
        <v>18</v>
      </c>
      <c r="C524" s="342">
        <v>711</v>
      </c>
      <c r="D524" s="342">
        <v>0.01</v>
      </c>
      <c r="E524" s="342">
        <v>20.6</v>
      </c>
      <c r="F524" s="342">
        <v>725.99</v>
      </c>
      <c r="G524" s="298">
        <f t="shared" si="28"/>
        <v>70.275831999999994</v>
      </c>
      <c r="H524" s="298">
        <f t="shared" si="29"/>
        <v>66.137688999999995</v>
      </c>
      <c r="I524" s="299">
        <f t="shared" si="30"/>
        <v>42.034821000000001</v>
      </c>
      <c r="J524" s="299">
        <f t="shared" si="31"/>
        <v>22.505690000000001</v>
      </c>
    </row>
    <row r="525" spans="1:10" s="213" customFormat="1" ht="15.75" customHeight="1" thickBot="1" x14ac:dyDescent="0.25">
      <c r="A525" s="215" t="s">
        <v>240</v>
      </c>
      <c r="B525" s="215">
        <v>19</v>
      </c>
      <c r="C525" s="342">
        <v>701.83</v>
      </c>
      <c r="D525" s="342" t="s">
        <v>133</v>
      </c>
      <c r="E525" s="342">
        <v>29.28</v>
      </c>
      <c r="F525" s="342">
        <v>716.82</v>
      </c>
      <c r="G525" s="298">
        <f t="shared" si="28"/>
        <v>69.388176000000001</v>
      </c>
      <c r="H525" s="298">
        <f t="shared" si="29"/>
        <v>65.302302000000012</v>
      </c>
      <c r="I525" s="299">
        <f t="shared" si="30"/>
        <v>41.503878</v>
      </c>
      <c r="J525" s="299">
        <f t="shared" si="31"/>
        <v>22.221420000000002</v>
      </c>
    </row>
    <row r="526" spans="1:10" s="213" customFormat="1" ht="15.75" customHeight="1" thickBot="1" x14ac:dyDescent="0.25">
      <c r="A526" s="215" t="s">
        <v>240</v>
      </c>
      <c r="B526" s="215">
        <v>20</v>
      </c>
      <c r="C526" s="342">
        <v>703.31</v>
      </c>
      <c r="D526" s="342" t="s">
        <v>133</v>
      </c>
      <c r="E526" s="342">
        <v>17.190000000000001</v>
      </c>
      <c r="F526" s="342">
        <v>718.3</v>
      </c>
      <c r="G526" s="298">
        <f t="shared" si="28"/>
        <v>69.531439999999989</v>
      </c>
      <c r="H526" s="298">
        <f t="shared" si="29"/>
        <v>65.437129999999996</v>
      </c>
      <c r="I526" s="299">
        <f t="shared" si="30"/>
        <v>41.589569999999995</v>
      </c>
      <c r="J526" s="299">
        <f t="shared" si="31"/>
        <v>22.267299999999999</v>
      </c>
    </row>
    <row r="527" spans="1:10" s="213" customFormat="1" ht="15.75" customHeight="1" thickBot="1" x14ac:dyDescent="0.25">
      <c r="A527" s="215" t="s">
        <v>240</v>
      </c>
      <c r="B527" s="215">
        <v>21</v>
      </c>
      <c r="C527" s="342">
        <v>705.36</v>
      </c>
      <c r="D527" s="342" t="s">
        <v>133</v>
      </c>
      <c r="E527" s="342">
        <v>62.39</v>
      </c>
      <c r="F527" s="342">
        <v>720.35</v>
      </c>
      <c r="G527" s="298">
        <f t="shared" si="28"/>
        <v>69.729879999999994</v>
      </c>
      <c r="H527" s="298">
        <f t="shared" si="29"/>
        <v>65.623885000000001</v>
      </c>
      <c r="I527" s="299">
        <f t="shared" si="30"/>
        <v>41.708265000000004</v>
      </c>
      <c r="J527" s="299">
        <f t="shared" si="31"/>
        <v>22.330850000000002</v>
      </c>
    </row>
    <row r="528" spans="1:10" s="213" customFormat="1" ht="15.75" customHeight="1" thickBot="1" x14ac:dyDescent="0.25">
      <c r="A528" s="215" t="s">
        <v>240</v>
      </c>
      <c r="B528" s="215">
        <v>22</v>
      </c>
      <c r="C528" s="342">
        <v>700.95</v>
      </c>
      <c r="D528" s="342" t="s">
        <v>133</v>
      </c>
      <c r="E528" s="342">
        <v>56.75</v>
      </c>
      <c r="F528" s="342">
        <v>715.94</v>
      </c>
      <c r="G528" s="298">
        <f t="shared" si="28"/>
        <v>69.302992000000003</v>
      </c>
      <c r="H528" s="298">
        <f t="shared" si="29"/>
        <v>65.222134000000011</v>
      </c>
      <c r="I528" s="299">
        <f t="shared" si="30"/>
        <v>41.452926000000005</v>
      </c>
      <c r="J528" s="299">
        <f t="shared" si="31"/>
        <v>22.194140000000001</v>
      </c>
    </row>
    <row r="529" spans="1:10" s="301" customFormat="1" ht="15.75" customHeight="1" thickBot="1" x14ac:dyDescent="0.25">
      <c r="A529" s="215" t="s">
        <v>240</v>
      </c>
      <c r="B529" s="215">
        <v>23</v>
      </c>
      <c r="C529" s="342">
        <v>695.71</v>
      </c>
      <c r="D529" s="342" t="s">
        <v>133</v>
      </c>
      <c r="E529" s="342">
        <v>56.35</v>
      </c>
      <c r="F529" s="342">
        <v>710.7</v>
      </c>
      <c r="G529" s="298">
        <f t="shared" si="28"/>
        <v>68.795760000000001</v>
      </c>
      <c r="H529" s="298">
        <f t="shared" si="29"/>
        <v>64.744770000000003</v>
      </c>
      <c r="I529" s="299">
        <f t="shared" si="30"/>
        <v>41.149530000000006</v>
      </c>
      <c r="J529" s="299">
        <f t="shared" si="31"/>
        <v>22.031700000000001</v>
      </c>
    </row>
    <row r="530" spans="1:10" s="300" customFormat="1" ht="15.75" customHeight="1" thickBot="1" x14ac:dyDescent="0.25">
      <c r="A530" s="215" t="s">
        <v>241</v>
      </c>
      <c r="B530" s="215">
        <v>0</v>
      </c>
      <c r="C530" s="342">
        <v>694.51</v>
      </c>
      <c r="D530" s="342">
        <v>15.5</v>
      </c>
      <c r="E530" s="342" t="s">
        <v>133</v>
      </c>
      <c r="F530" s="342">
        <v>709.5</v>
      </c>
      <c r="G530" s="298">
        <f t="shared" si="28"/>
        <v>68.679599999999994</v>
      </c>
      <c r="H530" s="298">
        <f t="shared" si="29"/>
        <v>64.635450000000006</v>
      </c>
      <c r="I530" s="299">
        <f t="shared" si="30"/>
        <v>41.08005</v>
      </c>
      <c r="J530" s="299">
        <f t="shared" si="31"/>
        <v>21.994499999999999</v>
      </c>
    </row>
    <row r="531" spans="1:10" s="213" customFormat="1" ht="15.75" customHeight="1" thickBot="1" x14ac:dyDescent="0.25">
      <c r="A531" s="215" t="s">
        <v>241</v>
      </c>
      <c r="B531" s="215">
        <v>1</v>
      </c>
      <c r="C531" s="342">
        <v>678.31</v>
      </c>
      <c r="D531" s="342">
        <v>7.72</v>
      </c>
      <c r="E531" s="342">
        <v>0.01</v>
      </c>
      <c r="F531" s="342">
        <v>693.3</v>
      </c>
      <c r="G531" s="298">
        <f t="shared" si="28"/>
        <v>67.111439999999988</v>
      </c>
      <c r="H531" s="298">
        <f t="shared" si="29"/>
        <v>63.159629999999993</v>
      </c>
      <c r="I531" s="299">
        <f t="shared" si="30"/>
        <v>40.142069999999997</v>
      </c>
      <c r="J531" s="299">
        <f t="shared" si="31"/>
        <v>21.4923</v>
      </c>
    </row>
    <row r="532" spans="1:10" s="213" customFormat="1" ht="15.75" customHeight="1" thickBot="1" x14ac:dyDescent="0.25">
      <c r="A532" s="215" t="s">
        <v>241</v>
      </c>
      <c r="B532" s="215">
        <v>2</v>
      </c>
      <c r="C532" s="342">
        <v>680.11</v>
      </c>
      <c r="D532" s="342" t="s">
        <v>133</v>
      </c>
      <c r="E532" s="342">
        <v>2.64</v>
      </c>
      <c r="F532" s="342">
        <v>695.1</v>
      </c>
      <c r="G532" s="298">
        <f t="shared" si="28"/>
        <v>67.285679999999999</v>
      </c>
      <c r="H532" s="298">
        <f t="shared" si="29"/>
        <v>63.323610000000002</v>
      </c>
      <c r="I532" s="299">
        <f t="shared" si="30"/>
        <v>40.246290000000002</v>
      </c>
      <c r="J532" s="299">
        <f t="shared" si="31"/>
        <v>21.548100000000002</v>
      </c>
    </row>
    <row r="533" spans="1:10" s="213" customFormat="1" ht="15.75" customHeight="1" thickBot="1" x14ac:dyDescent="0.25">
      <c r="A533" s="215" t="s">
        <v>241</v>
      </c>
      <c r="B533" s="215">
        <v>3</v>
      </c>
      <c r="C533" s="342">
        <v>691.91</v>
      </c>
      <c r="D533" s="342">
        <v>33.67</v>
      </c>
      <c r="E533" s="342" t="s">
        <v>133</v>
      </c>
      <c r="F533" s="342">
        <v>706.9</v>
      </c>
      <c r="G533" s="298">
        <f t="shared" si="28"/>
        <v>68.42792</v>
      </c>
      <c r="H533" s="298">
        <f t="shared" si="29"/>
        <v>64.398589999999999</v>
      </c>
      <c r="I533" s="299">
        <f t="shared" si="30"/>
        <v>40.929510000000001</v>
      </c>
      <c r="J533" s="299">
        <f t="shared" si="31"/>
        <v>21.913899999999998</v>
      </c>
    </row>
    <row r="534" spans="1:10" s="213" customFormat="1" ht="15.75" customHeight="1" thickBot="1" x14ac:dyDescent="0.25">
      <c r="A534" s="215" t="s">
        <v>241</v>
      </c>
      <c r="B534" s="215">
        <v>4</v>
      </c>
      <c r="C534" s="342">
        <v>694.33</v>
      </c>
      <c r="D534" s="342" t="s">
        <v>133</v>
      </c>
      <c r="E534" s="342">
        <v>2.91</v>
      </c>
      <c r="F534" s="342">
        <v>709.32</v>
      </c>
      <c r="G534" s="298">
        <f t="shared" si="28"/>
        <v>68.662176000000002</v>
      </c>
      <c r="H534" s="298">
        <f t="shared" si="29"/>
        <v>64.619052000000011</v>
      </c>
      <c r="I534" s="299">
        <f t="shared" si="30"/>
        <v>41.069628000000002</v>
      </c>
      <c r="J534" s="299">
        <f t="shared" si="31"/>
        <v>21.98892</v>
      </c>
    </row>
    <row r="535" spans="1:10" s="213" customFormat="1" ht="15.75" customHeight="1" thickBot="1" x14ac:dyDescent="0.25">
      <c r="A535" s="215" t="s">
        <v>241</v>
      </c>
      <c r="B535" s="215">
        <v>5</v>
      </c>
      <c r="C535" s="342">
        <v>689.97</v>
      </c>
      <c r="D535" s="342">
        <v>14.24</v>
      </c>
      <c r="E535" s="342" t="s">
        <v>133</v>
      </c>
      <c r="F535" s="342">
        <v>704.96</v>
      </c>
      <c r="G535" s="298">
        <f t="shared" si="28"/>
        <v>68.240127999999999</v>
      </c>
      <c r="H535" s="298">
        <f t="shared" si="29"/>
        <v>64.221856000000002</v>
      </c>
      <c r="I535" s="299">
        <f t="shared" si="30"/>
        <v>40.817184000000005</v>
      </c>
      <c r="J535" s="299">
        <f t="shared" si="31"/>
        <v>21.853760000000001</v>
      </c>
    </row>
    <row r="536" spans="1:10" s="213" customFormat="1" ht="15.75" customHeight="1" thickBot="1" x14ac:dyDescent="0.25">
      <c r="A536" s="215" t="s">
        <v>241</v>
      </c>
      <c r="B536" s="215">
        <v>6</v>
      </c>
      <c r="C536" s="342">
        <v>692.6</v>
      </c>
      <c r="D536" s="342">
        <v>1.57</v>
      </c>
      <c r="E536" s="342" t="s">
        <v>133</v>
      </c>
      <c r="F536" s="342">
        <v>707.59</v>
      </c>
      <c r="G536" s="298">
        <f t="shared" si="28"/>
        <v>68.494712000000007</v>
      </c>
      <c r="H536" s="298">
        <f t="shared" si="29"/>
        <v>64.461449000000002</v>
      </c>
      <c r="I536" s="299">
        <f t="shared" si="30"/>
        <v>40.969461000000003</v>
      </c>
      <c r="J536" s="299">
        <f t="shared" si="31"/>
        <v>21.935290000000002</v>
      </c>
    </row>
    <row r="537" spans="1:10" s="213" customFormat="1" ht="15.75" customHeight="1" thickBot="1" x14ac:dyDescent="0.25">
      <c r="A537" s="215" t="s">
        <v>241</v>
      </c>
      <c r="B537" s="215">
        <v>7</v>
      </c>
      <c r="C537" s="342">
        <v>681.3</v>
      </c>
      <c r="D537" s="342" t="s">
        <v>133</v>
      </c>
      <c r="E537" s="342">
        <v>9.5</v>
      </c>
      <c r="F537" s="342">
        <v>696.29</v>
      </c>
      <c r="G537" s="298">
        <f t="shared" si="28"/>
        <v>67.400871999999993</v>
      </c>
      <c r="H537" s="298">
        <f t="shared" si="29"/>
        <v>63.432018999999997</v>
      </c>
      <c r="I537" s="299">
        <f t="shared" si="30"/>
        <v>40.315190999999999</v>
      </c>
      <c r="J537" s="299">
        <f t="shared" si="31"/>
        <v>21.584989999999998</v>
      </c>
    </row>
    <row r="538" spans="1:10" s="213" customFormat="1" ht="15.75" customHeight="1" thickBot="1" x14ac:dyDescent="0.25">
      <c r="A538" s="215" t="s">
        <v>241</v>
      </c>
      <c r="B538" s="215">
        <v>8</v>
      </c>
      <c r="C538" s="342">
        <v>678.34</v>
      </c>
      <c r="D538" s="342">
        <v>0.7</v>
      </c>
      <c r="E538" s="342" t="s">
        <v>133</v>
      </c>
      <c r="F538" s="342">
        <v>693.33</v>
      </c>
      <c r="G538" s="298">
        <f t="shared" si="28"/>
        <v>67.114344000000003</v>
      </c>
      <c r="H538" s="298">
        <f t="shared" si="29"/>
        <v>63.162363000000006</v>
      </c>
      <c r="I538" s="299">
        <f t="shared" si="30"/>
        <v>40.143807000000002</v>
      </c>
      <c r="J538" s="299">
        <f t="shared" si="31"/>
        <v>21.493230000000001</v>
      </c>
    </row>
    <row r="539" spans="1:10" s="213" customFormat="1" ht="15.75" customHeight="1" thickBot="1" x14ac:dyDescent="0.25">
      <c r="A539" s="215" t="s">
        <v>241</v>
      </c>
      <c r="B539" s="215">
        <v>9</v>
      </c>
      <c r="C539" s="342">
        <v>680.44</v>
      </c>
      <c r="D539" s="342" t="s">
        <v>133</v>
      </c>
      <c r="E539" s="342">
        <v>2.13</v>
      </c>
      <c r="F539" s="342">
        <v>695.43</v>
      </c>
      <c r="G539" s="298">
        <f t="shared" si="28"/>
        <v>67.317623999999995</v>
      </c>
      <c r="H539" s="298">
        <f t="shared" si="29"/>
        <v>63.353672999999993</v>
      </c>
      <c r="I539" s="299">
        <f t="shared" si="30"/>
        <v>40.265397</v>
      </c>
      <c r="J539" s="299">
        <f t="shared" si="31"/>
        <v>21.558329999999998</v>
      </c>
    </row>
    <row r="540" spans="1:10" s="213" customFormat="1" ht="15.75" customHeight="1" thickBot="1" x14ac:dyDescent="0.25">
      <c r="A540" s="215" t="s">
        <v>241</v>
      </c>
      <c r="B540" s="215">
        <v>10</v>
      </c>
      <c r="C540" s="342">
        <v>683.89</v>
      </c>
      <c r="D540" s="342" t="s">
        <v>133</v>
      </c>
      <c r="E540" s="342">
        <v>22.95</v>
      </c>
      <c r="F540" s="342">
        <v>698.88</v>
      </c>
      <c r="G540" s="298">
        <f t="shared" si="28"/>
        <v>67.651584</v>
      </c>
      <c r="H540" s="298">
        <f t="shared" si="29"/>
        <v>63.667968000000002</v>
      </c>
      <c r="I540" s="299">
        <f t="shared" si="30"/>
        <v>40.465152000000003</v>
      </c>
      <c r="J540" s="299">
        <f t="shared" si="31"/>
        <v>21.665279999999999</v>
      </c>
    </row>
    <row r="541" spans="1:10" s="213" customFormat="1" ht="15.75" customHeight="1" thickBot="1" x14ac:dyDescent="0.25">
      <c r="A541" s="215" t="s">
        <v>241</v>
      </c>
      <c r="B541" s="215">
        <v>11</v>
      </c>
      <c r="C541" s="342">
        <v>685.4</v>
      </c>
      <c r="D541" s="342" t="s">
        <v>133</v>
      </c>
      <c r="E541" s="342">
        <v>56.53</v>
      </c>
      <c r="F541" s="342">
        <v>700.39</v>
      </c>
      <c r="G541" s="298">
        <f t="shared" si="28"/>
        <v>67.797752000000003</v>
      </c>
      <c r="H541" s="298">
        <f t="shared" si="29"/>
        <v>63.805529</v>
      </c>
      <c r="I541" s="299">
        <f t="shared" si="30"/>
        <v>40.552580999999996</v>
      </c>
      <c r="J541" s="299">
        <f t="shared" si="31"/>
        <v>21.71209</v>
      </c>
    </row>
    <row r="542" spans="1:10" s="213" customFormat="1" ht="15.75" customHeight="1" thickBot="1" x14ac:dyDescent="0.25">
      <c r="A542" s="215" t="s">
        <v>241</v>
      </c>
      <c r="B542" s="215">
        <v>12</v>
      </c>
      <c r="C542" s="342">
        <v>694.9</v>
      </c>
      <c r="D542" s="342" t="s">
        <v>133</v>
      </c>
      <c r="E542" s="342">
        <v>31.7</v>
      </c>
      <c r="F542" s="342">
        <v>709.89</v>
      </c>
      <c r="G542" s="298">
        <f t="shared" si="28"/>
        <v>68.717351999999991</v>
      </c>
      <c r="H542" s="298">
        <f t="shared" si="29"/>
        <v>64.670979000000003</v>
      </c>
      <c r="I542" s="299">
        <f t="shared" si="30"/>
        <v>41.102631000000002</v>
      </c>
      <c r="J542" s="299">
        <f t="shared" si="31"/>
        <v>22.006589999999999</v>
      </c>
    </row>
    <row r="543" spans="1:10" s="213" customFormat="1" ht="15.75" customHeight="1" thickBot="1" x14ac:dyDescent="0.25">
      <c r="A543" s="215" t="s">
        <v>241</v>
      </c>
      <c r="B543" s="215">
        <v>13</v>
      </c>
      <c r="C543" s="342">
        <v>676.54</v>
      </c>
      <c r="D543" s="342" t="s">
        <v>133</v>
      </c>
      <c r="E543" s="342">
        <v>9.9700000000000006</v>
      </c>
      <c r="F543" s="342">
        <v>691.53</v>
      </c>
      <c r="G543" s="298">
        <f t="shared" si="28"/>
        <v>66.940103999999991</v>
      </c>
      <c r="H543" s="298">
        <f t="shared" si="29"/>
        <v>62.998382999999997</v>
      </c>
      <c r="I543" s="299">
        <f t="shared" si="30"/>
        <v>40.039586999999997</v>
      </c>
      <c r="J543" s="299">
        <f t="shared" si="31"/>
        <v>21.437429999999999</v>
      </c>
    </row>
    <row r="544" spans="1:10" s="213" customFormat="1" ht="15.75" customHeight="1" thickBot="1" x14ac:dyDescent="0.25">
      <c r="A544" s="215" t="s">
        <v>241</v>
      </c>
      <c r="B544" s="215">
        <v>14</v>
      </c>
      <c r="C544" s="342">
        <v>684.28</v>
      </c>
      <c r="D544" s="342" t="s">
        <v>133</v>
      </c>
      <c r="E544" s="342">
        <v>1.01</v>
      </c>
      <c r="F544" s="342">
        <v>699.27</v>
      </c>
      <c r="G544" s="298">
        <f t="shared" si="28"/>
        <v>67.689335999999997</v>
      </c>
      <c r="H544" s="298">
        <f t="shared" si="29"/>
        <v>63.703496999999999</v>
      </c>
      <c r="I544" s="299">
        <f t="shared" si="30"/>
        <v>40.487732999999999</v>
      </c>
      <c r="J544" s="299">
        <f t="shared" si="31"/>
        <v>21.67737</v>
      </c>
    </row>
    <row r="545" spans="1:10" s="213" customFormat="1" ht="15.75" customHeight="1" thickBot="1" x14ac:dyDescent="0.25">
      <c r="A545" s="215" t="s">
        <v>241</v>
      </c>
      <c r="B545" s="215">
        <v>15</v>
      </c>
      <c r="C545" s="342">
        <v>696</v>
      </c>
      <c r="D545" s="342">
        <v>0.06</v>
      </c>
      <c r="E545" s="342">
        <v>0.2</v>
      </c>
      <c r="F545" s="342">
        <v>710.99</v>
      </c>
      <c r="G545" s="298">
        <f t="shared" si="28"/>
        <v>68.823831999999996</v>
      </c>
      <c r="H545" s="298">
        <f t="shared" si="29"/>
        <v>64.771189000000007</v>
      </c>
      <c r="I545" s="299">
        <f t="shared" si="30"/>
        <v>41.166321000000003</v>
      </c>
      <c r="J545" s="299">
        <f t="shared" si="31"/>
        <v>22.040690000000001</v>
      </c>
    </row>
    <row r="546" spans="1:10" s="213" customFormat="1" ht="15.75" customHeight="1" thickBot="1" x14ac:dyDescent="0.25">
      <c r="A546" s="215" t="s">
        <v>241</v>
      </c>
      <c r="B546" s="215">
        <v>16</v>
      </c>
      <c r="C546" s="342">
        <v>705.4</v>
      </c>
      <c r="D546" s="342" t="s">
        <v>133</v>
      </c>
      <c r="E546" s="342">
        <v>8.7799999999999994</v>
      </c>
      <c r="F546" s="342">
        <v>720.39</v>
      </c>
      <c r="G546" s="298">
        <f t="shared" si="28"/>
        <v>69.733751999999996</v>
      </c>
      <c r="H546" s="298">
        <f t="shared" si="29"/>
        <v>65.627528999999996</v>
      </c>
      <c r="I546" s="299">
        <f t="shared" si="30"/>
        <v>41.710580999999998</v>
      </c>
      <c r="J546" s="299">
        <f t="shared" si="31"/>
        <v>22.332090000000001</v>
      </c>
    </row>
    <row r="547" spans="1:10" s="213" customFormat="1" ht="15.75" customHeight="1" thickBot="1" x14ac:dyDescent="0.25">
      <c r="A547" s="215" t="s">
        <v>241</v>
      </c>
      <c r="B547" s="215">
        <v>17</v>
      </c>
      <c r="C547" s="342">
        <v>710.98</v>
      </c>
      <c r="D547" s="342" t="s">
        <v>133</v>
      </c>
      <c r="E547" s="342">
        <v>6.49</v>
      </c>
      <c r="F547" s="342">
        <v>725.97</v>
      </c>
      <c r="G547" s="298">
        <f t="shared" si="28"/>
        <v>70.273895999999993</v>
      </c>
      <c r="H547" s="298">
        <f t="shared" si="29"/>
        <v>66.135867000000005</v>
      </c>
      <c r="I547" s="299">
        <f t="shared" si="30"/>
        <v>42.033663000000004</v>
      </c>
      <c r="J547" s="299">
        <f t="shared" si="31"/>
        <v>22.50507</v>
      </c>
    </row>
    <row r="548" spans="1:10" s="213" customFormat="1" ht="15.75" customHeight="1" thickBot="1" x14ac:dyDescent="0.25">
      <c r="A548" s="215" t="s">
        <v>241</v>
      </c>
      <c r="B548" s="215">
        <v>18</v>
      </c>
      <c r="C548" s="342">
        <v>700.57</v>
      </c>
      <c r="D548" s="342" t="s">
        <v>133</v>
      </c>
      <c r="E548" s="342">
        <v>58.91</v>
      </c>
      <c r="F548" s="342">
        <v>715.56</v>
      </c>
      <c r="G548" s="298">
        <f t="shared" si="28"/>
        <v>69.266207999999992</v>
      </c>
      <c r="H548" s="298">
        <f t="shared" si="29"/>
        <v>65.187516000000002</v>
      </c>
      <c r="I548" s="299">
        <f t="shared" si="30"/>
        <v>41.430923999999997</v>
      </c>
      <c r="J548" s="299">
        <f t="shared" si="31"/>
        <v>22.182359999999999</v>
      </c>
    </row>
    <row r="549" spans="1:10" s="213" customFormat="1" ht="15.75" customHeight="1" thickBot="1" x14ac:dyDescent="0.25">
      <c r="A549" s="215" t="s">
        <v>241</v>
      </c>
      <c r="B549" s="215">
        <v>19</v>
      </c>
      <c r="C549" s="342">
        <v>691.21</v>
      </c>
      <c r="D549" s="342">
        <v>5.54</v>
      </c>
      <c r="E549" s="342" t="s">
        <v>133</v>
      </c>
      <c r="F549" s="342">
        <v>706.2</v>
      </c>
      <c r="G549" s="298">
        <f t="shared" si="28"/>
        <v>68.360160000000008</v>
      </c>
      <c r="H549" s="298">
        <f t="shared" si="29"/>
        <v>64.334820000000008</v>
      </c>
      <c r="I549" s="299">
        <f t="shared" si="30"/>
        <v>40.888980000000004</v>
      </c>
      <c r="J549" s="299">
        <f t="shared" si="31"/>
        <v>21.892200000000003</v>
      </c>
    </row>
    <row r="550" spans="1:10" s="213" customFormat="1" ht="15.75" customHeight="1" thickBot="1" x14ac:dyDescent="0.25">
      <c r="A550" s="215" t="s">
        <v>241</v>
      </c>
      <c r="B550" s="215">
        <v>20</v>
      </c>
      <c r="C550" s="342">
        <v>693.18</v>
      </c>
      <c r="D550" s="342">
        <v>32.83</v>
      </c>
      <c r="E550" s="342" t="s">
        <v>133</v>
      </c>
      <c r="F550" s="342">
        <v>708.17</v>
      </c>
      <c r="G550" s="298">
        <f t="shared" si="28"/>
        <v>68.550855999999996</v>
      </c>
      <c r="H550" s="298">
        <f t="shared" si="29"/>
        <v>64.514286999999996</v>
      </c>
      <c r="I550" s="299">
        <f t="shared" si="30"/>
        <v>41.003042999999998</v>
      </c>
      <c r="J550" s="299">
        <f t="shared" si="31"/>
        <v>21.95327</v>
      </c>
    </row>
    <row r="551" spans="1:10" s="213" customFormat="1" ht="15.75" customHeight="1" thickBot="1" x14ac:dyDescent="0.25">
      <c r="A551" s="215" t="s">
        <v>241</v>
      </c>
      <c r="B551" s="215">
        <v>21</v>
      </c>
      <c r="C551" s="342">
        <v>702.21</v>
      </c>
      <c r="D551" s="342">
        <v>21.67</v>
      </c>
      <c r="E551" s="342" t="s">
        <v>133</v>
      </c>
      <c r="F551" s="342">
        <v>717.2</v>
      </c>
      <c r="G551" s="298">
        <f t="shared" si="28"/>
        <v>69.424959999999999</v>
      </c>
      <c r="H551" s="298">
        <f t="shared" si="29"/>
        <v>65.336920000000006</v>
      </c>
      <c r="I551" s="299">
        <f t="shared" si="30"/>
        <v>41.525880000000001</v>
      </c>
      <c r="J551" s="299">
        <f t="shared" si="31"/>
        <v>22.2332</v>
      </c>
    </row>
    <row r="552" spans="1:10" s="213" customFormat="1" ht="15.75" customHeight="1" thickBot="1" x14ac:dyDescent="0.25">
      <c r="A552" s="215" t="s">
        <v>241</v>
      </c>
      <c r="B552" s="215">
        <v>22</v>
      </c>
      <c r="C552" s="342">
        <v>708.21</v>
      </c>
      <c r="D552" s="342">
        <v>17.690000000000001</v>
      </c>
      <c r="E552" s="342" t="s">
        <v>133</v>
      </c>
      <c r="F552" s="342">
        <v>723.2</v>
      </c>
      <c r="G552" s="298">
        <f t="shared" si="28"/>
        <v>70.005760000000009</v>
      </c>
      <c r="H552" s="298">
        <f t="shared" si="29"/>
        <v>65.883520000000004</v>
      </c>
      <c r="I552" s="299">
        <f t="shared" si="30"/>
        <v>41.873280000000001</v>
      </c>
      <c r="J552" s="299">
        <f t="shared" si="31"/>
        <v>22.4192</v>
      </c>
    </row>
    <row r="553" spans="1:10" s="301" customFormat="1" ht="15.75" customHeight="1" thickBot="1" x14ac:dyDescent="0.25">
      <c r="A553" s="215" t="s">
        <v>241</v>
      </c>
      <c r="B553" s="215">
        <v>23</v>
      </c>
      <c r="C553" s="342">
        <v>701.02</v>
      </c>
      <c r="D553" s="342">
        <v>3.55</v>
      </c>
      <c r="E553" s="342" t="s">
        <v>133</v>
      </c>
      <c r="F553" s="342">
        <v>716.01</v>
      </c>
      <c r="G553" s="298">
        <f t="shared" si="28"/>
        <v>69.309767999999991</v>
      </c>
      <c r="H553" s="298">
        <f t="shared" si="29"/>
        <v>65.228510999999997</v>
      </c>
      <c r="I553" s="299">
        <f t="shared" si="30"/>
        <v>41.456978999999997</v>
      </c>
      <c r="J553" s="299">
        <f t="shared" si="31"/>
        <v>22.19631</v>
      </c>
    </row>
    <row r="554" spans="1:10" s="300" customFormat="1" ht="15.75" customHeight="1" thickBot="1" x14ac:dyDescent="0.25">
      <c r="A554" s="215" t="s">
        <v>242</v>
      </c>
      <c r="B554" s="215">
        <v>0</v>
      </c>
      <c r="C554" s="342">
        <v>727.68</v>
      </c>
      <c r="D554" s="342" t="s">
        <v>133</v>
      </c>
      <c r="E554" s="342">
        <v>31.49</v>
      </c>
      <c r="F554" s="342">
        <v>742.67</v>
      </c>
      <c r="G554" s="298">
        <f t="shared" si="28"/>
        <v>71.890456</v>
      </c>
      <c r="H554" s="298">
        <f t="shared" si="29"/>
        <v>67.657236999999995</v>
      </c>
      <c r="I554" s="299">
        <f t="shared" si="30"/>
        <v>43.000592999999995</v>
      </c>
      <c r="J554" s="299">
        <f t="shared" si="31"/>
        <v>23.022769999999998</v>
      </c>
    </row>
    <row r="555" spans="1:10" s="213" customFormat="1" ht="15.75" customHeight="1" thickBot="1" x14ac:dyDescent="0.25">
      <c r="A555" s="215" t="s">
        <v>242</v>
      </c>
      <c r="B555" s="215">
        <v>1</v>
      </c>
      <c r="C555" s="342">
        <v>703.33</v>
      </c>
      <c r="D555" s="342" t="s">
        <v>133</v>
      </c>
      <c r="E555" s="342">
        <v>32.89</v>
      </c>
      <c r="F555" s="342">
        <v>718.32</v>
      </c>
      <c r="G555" s="298">
        <f t="shared" si="28"/>
        <v>69.533376000000004</v>
      </c>
      <c r="H555" s="298">
        <f t="shared" si="29"/>
        <v>65.438952</v>
      </c>
      <c r="I555" s="299">
        <f t="shared" si="30"/>
        <v>41.590728000000006</v>
      </c>
      <c r="J555" s="299">
        <f t="shared" si="31"/>
        <v>22.26792</v>
      </c>
    </row>
    <row r="556" spans="1:10" s="213" customFormat="1" ht="15.75" customHeight="1" thickBot="1" x14ac:dyDescent="0.25">
      <c r="A556" s="215" t="s">
        <v>242</v>
      </c>
      <c r="B556" s="215">
        <v>2</v>
      </c>
      <c r="C556" s="342">
        <v>721.94</v>
      </c>
      <c r="D556" s="342" t="s">
        <v>133</v>
      </c>
      <c r="E556" s="342">
        <v>57.07</v>
      </c>
      <c r="F556" s="342">
        <v>736.93</v>
      </c>
      <c r="G556" s="298">
        <f t="shared" si="28"/>
        <v>71.334823999999998</v>
      </c>
      <c r="H556" s="298">
        <f t="shared" si="29"/>
        <v>67.134322999999995</v>
      </c>
      <c r="I556" s="299">
        <f t="shared" si="30"/>
        <v>42.668246999999994</v>
      </c>
      <c r="J556" s="299">
        <f t="shared" si="31"/>
        <v>22.844829999999998</v>
      </c>
    </row>
    <row r="557" spans="1:10" s="213" customFormat="1" ht="15.75" customHeight="1" thickBot="1" x14ac:dyDescent="0.25">
      <c r="A557" s="215" t="s">
        <v>242</v>
      </c>
      <c r="B557" s="215">
        <v>3</v>
      </c>
      <c r="C557" s="342">
        <v>728.05</v>
      </c>
      <c r="D557" s="342" t="s">
        <v>133</v>
      </c>
      <c r="E557" s="342">
        <v>32.75</v>
      </c>
      <c r="F557" s="342">
        <v>743.04</v>
      </c>
      <c r="G557" s="298">
        <f t="shared" si="28"/>
        <v>71.926271999999997</v>
      </c>
      <c r="H557" s="298">
        <f t="shared" si="29"/>
        <v>67.690944000000002</v>
      </c>
      <c r="I557" s="299">
        <f t="shared" si="30"/>
        <v>43.022016000000001</v>
      </c>
      <c r="J557" s="299">
        <f t="shared" si="31"/>
        <v>23.034239999999997</v>
      </c>
    </row>
    <row r="558" spans="1:10" s="213" customFormat="1" ht="15.75" customHeight="1" thickBot="1" x14ac:dyDescent="0.25">
      <c r="A558" s="215" t="s">
        <v>242</v>
      </c>
      <c r="B558" s="215">
        <v>4</v>
      </c>
      <c r="C558" s="342">
        <v>726.34</v>
      </c>
      <c r="D558" s="342" t="s">
        <v>133</v>
      </c>
      <c r="E558" s="342">
        <v>51.63</v>
      </c>
      <c r="F558" s="342">
        <v>741.33</v>
      </c>
      <c r="G558" s="298">
        <f t="shared" si="28"/>
        <v>71.760744000000003</v>
      </c>
      <c r="H558" s="298">
        <f t="shared" si="29"/>
        <v>67.535162999999997</v>
      </c>
      <c r="I558" s="299">
        <f t="shared" si="30"/>
        <v>42.923007000000005</v>
      </c>
      <c r="J558" s="299">
        <f t="shared" si="31"/>
        <v>22.98123</v>
      </c>
    </row>
    <row r="559" spans="1:10" s="213" customFormat="1" ht="15.75" customHeight="1" thickBot="1" x14ac:dyDescent="0.25">
      <c r="A559" s="215" t="s">
        <v>242</v>
      </c>
      <c r="B559" s="215">
        <v>5</v>
      </c>
      <c r="C559" s="342">
        <v>725.58</v>
      </c>
      <c r="D559" s="342" t="s">
        <v>133</v>
      </c>
      <c r="E559" s="342">
        <v>129.07</v>
      </c>
      <c r="F559" s="342">
        <v>740.57</v>
      </c>
      <c r="G559" s="298">
        <f t="shared" si="28"/>
        <v>71.687176000000008</v>
      </c>
      <c r="H559" s="298">
        <f t="shared" si="29"/>
        <v>67.465927000000008</v>
      </c>
      <c r="I559" s="299">
        <f t="shared" si="30"/>
        <v>42.879003000000004</v>
      </c>
      <c r="J559" s="299">
        <f t="shared" si="31"/>
        <v>22.95767</v>
      </c>
    </row>
    <row r="560" spans="1:10" s="213" customFormat="1" ht="15.75" customHeight="1" thickBot="1" x14ac:dyDescent="0.25">
      <c r="A560" s="215" t="s">
        <v>242</v>
      </c>
      <c r="B560" s="215">
        <v>6</v>
      </c>
      <c r="C560" s="342">
        <v>727.02</v>
      </c>
      <c r="D560" s="342" t="s">
        <v>133</v>
      </c>
      <c r="E560" s="342">
        <v>270.08</v>
      </c>
      <c r="F560" s="342">
        <v>742.01</v>
      </c>
      <c r="G560" s="298">
        <f t="shared" si="28"/>
        <v>71.826567999999995</v>
      </c>
      <c r="H560" s="298">
        <f t="shared" si="29"/>
        <v>67.597110999999998</v>
      </c>
      <c r="I560" s="299">
        <f t="shared" si="30"/>
        <v>42.962378999999999</v>
      </c>
      <c r="J560" s="299">
        <f t="shared" si="31"/>
        <v>23.002309999999998</v>
      </c>
    </row>
    <row r="561" spans="1:10" s="213" customFormat="1" ht="15.75" customHeight="1" thickBot="1" x14ac:dyDescent="0.25">
      <c r="A561" s="215" t="s">
        <v>242</v>
      </c>
      <c r="B561" s="215">
        <v>7</v>
      </c>
      <c r="C561" s="342">
        <v>716.69</v>
      </c>
      <c r="D561" s="342">
        <v>0.01</v>
      </c>
      <c r="E561" s="342">
        <v>269.7</v>
      </c>
      <c r="F561" s="342">
        <v>731.68</v>
      </c>
      <c r="G561" s="298">
        <f t="shared" si="28"/>
        <v>70.826623999999995</v>
      </c>
      <c r="H561" s="298">
        <f t="shared" si="29"/>
        <v>66.656047999999998</v>
      </c>
      <c r="I561" s="299">
        <f t="shared" si="30"/>
        <v>42.364272</v>
      </c>
      <c r="J561" s="299">
        <f t="shared" si="31"/>
        <v>22.682079999999999</v>
      </c>
    </row>
    <row r="562" spans="1:10" s="213" customFormat="1" ht="15.75" customHeight="1" thickBot="1" x14ac:dyDescent="0.25">
      <c r="A562" s="215" t="s">
        <v>242</v>
      </c>
      <c r="B562" s="215">
        <v>8</v>
      </c>
      <c r="C562" s="342">
        <v>719.53</v>
      </c>
      <c r="D562" s="342" t="s">
        <v>133</v>
      </c>
      <c r="E562" s="342">
        <v>96.57</v>
      </c>
      <c r="F562" s="342">
        <v>734.52</v>
      </c>
      <c r="G562" s="298">
        <f t="shared" si="28"/>
        <v>71.101535999999996</v>
      </c>
      <c r="H562" s="298">
        <f t="shared" si="29"/>
        <v>66.914771999999999</v>
      </c>
      <c r="I562" s="299">
        <f t="shared" si="30"/>
        <v>42.528708000000002</v>
      </c>
      <c r="J562" s="299">
        <f t="shared" si="31"/>
        <v>22.770119999999999</v>
      </c>
    </row>
    <row r="563" spans="1:10" s="213" customFormat="1" ht="15.75" customHeight="1" thickBot="1" x14ac:dyDescent="0.25">
      <c r="A563" s="215" t="s">
        <v>242</v>
      </c>
      <c r="B563" s="215">
        <v>9</v>
      </c>
      <c r="C563" s="342">
        <v>731.25</v>
      </c>
      <c r="D563" s="342" t="s">
        <v>133</v>
      </c>
      <c r="E563" s="342">
        <v>99.91</v>
      </c>
      <c r="F563" s="342">
        <v>746.24</v>
      </c>
      <c r="G563" s="298">
        <f t="shared" ref="G563:G626" si="32">F563*9.68%</f>
        <v>72.236031999999994</v>
      </c>
      <c r="H563" s="298">
        <f t="shared" ref="H563:H626" si="33">F563*9.11%</f>
        <v>67.982464000000007</v>
      </c>
      <c r="I563" s="299">
        <f t="shared" ref="I563:I626" si="34">F563*5.79%</f>
        <v>43.207295999999999</v>
      </c>
      <c r="J563" s="299">
        <f t="shared" ref="J563:J626" si="35">F563*3.1%</f>
        <v>23.13344</v>
      </c>
    </row>
    <row r="564" spans="1:10" s="213" customFormat="1" ht="15.75" customHeight="1" thickBot="1" x14ac:dyDescent="0.25">
      <c r="A564" s="215" t="s">
        <v>242</v>
      </c>
      <c r="B564" s="215">
        <v>10</v>
      </c>
      <c r="C564" s="342">
        <v>728.51</v>
      </c>
      <c r="D564" s="342" t="s">
        <v>133</v>
      </c>
      <c r="E564" s="342">
        <v>64.97</v>
      </c>
      <c r="F564" s="342">
        <v>743.5</v>
      </c>
      <c r="G564" s="298">
        <f t="shared" si="32"/>
        <v>71.970799999999997</v>
      </c>
      <c r="H564" s="298">
        <f t="shared" si="33"/>
        <v>67.732849999999999</v>
      </c>
      <c r="I564" s="299">
        <f t="shared" si="34"/>
        <v>43.048650000000002</v>
      </c>
      <c r="J564" s="299">
        <f t="shared" si="35"/>
        <v>23.048500000000001</v>
      </c>
    </row>
    <row r="565" spans="1:10" s="213" customFormat="1" ht="15.75" customHeight="1" thickBot="1" x14ac:dyDescent="0.25">
      <c r="A565" s="215" t="s">
        <v>242</v>
      </c>
      <c r="B565" s="215">
        <v>11</v>
      </c>
      <c r="C565" s="342">
        <v>728.15</v>
      </c>
      <c r="D565" s="342" t="s">
        <v>133</v>
      </c>
      <c r="E565" s="342">
        <v>47.53</v>
      </c>
      <c r="F565" s="342">
        <v>743.14</v>
      </c>
      <c r="G565" s="298">
        <f t="shared" si="32"/>
        <v>71.935952</v>
      </c>
      <c r="H565" s="298">
        <f t="shared" si="33"/>
        <v>67.700053999999994</v>
      </c>
      <c r="I565" s="299">
        <f t="shared" si="34"/>
        <v>43.027805999999998</v>
      </c>
      <c r="J565" s="299">
        <f t="shared" si="35"/>
        <v>23.03734</v>
      </c>
    </row>
    <row r="566" spans="1:10" s="213" customFormat="1" ht="15.75" customHeight="1" thickBot="1" x14ac:dyDescent="0.25">
      <c r="A566" s="215" t="s">
        <v>242</v>
      </c>
      <c r="B566" s="215">
        <v>12</v>
      </c>
      <c r="C566" s="342">
        <v>728.88</v>
      </c>
      <c r="D566" s="342" t="s">
        <v>133</v>
      </c>
      <c r="E566" s="342">
        <v>51.52</v>
      </c>
      <c r="F566" s="342">
        <v>743.87</v>
      </c>
      <c r="G566" s="298">
        <f t="shared" si="32"/>
        <v>72.006615999999994</v>
      </c>
      <c r="H566" s="298">
        <f t="shared" si="33"/>
        <v>67.766557000000006</v>
      </c>
      <c r="I566" s="299">
        <f t="shared" si="34"/>
        <v>43.070073000000001</v>
      </c>
      <c r="J566" s="299">
        <f t="shared" si="35"/>
        <v>23.05997</v>
      </c>
    </row>
    <row r="567" spans="1:10" s="213" customFormat="1" ht="15.75" customHeight="1" thickBot="1" x14ac:dyDescent="0.25">
      <c r="A567" s="215" t="s">
        <v>242</v>
      </c>
      <c r="B567" s="215">
        <v>13</v>
      </c>
      <c r="C567" s="342">
        <v>707.09</v>
      </c>
      <c r="D567" s="342" t="s">
        <v>133</v>
      </c>
      <c r="E567" s="342">
        <v>36.89</v>
      </c>
      <c r="F567" s="342">
        <v>722.08</v>
      </c>
      <c r="G567" s="298">
        <f t="shared" si="32"/>
        <v>69.897344000000004</v>
      </c>
      <c r="H567" s="298">
        <f t="shared" si="33"/>
        <v>65.78148800000001</v>
      </c>
      <c r="I567" s="299">
        <f t="shared" si="34"/>
        <v>41.808432000000003</v>
      </c>
      <c r="J567" s="299">
        <f t="shared" si="35"/>
        <v>22.38448</v>
      </c>
    </row>
    <row r="568" spans="1:10" s="213" customFormat="1" ht="15.75" customHeight="1" thickBot="1" x14ac:dyDescent="0.25">
      <c r="A568" s="215" t="s">
        <v>242</v>
      </c>
      <c r="B568" s="215">
        <v>14</v>
      </c>
      <c r="C568" s="342">
        <v>709.02</v>
      </c>
      <c r="D568" s="342" t="s">
        <v>133</v>
      </c>
      <c r="E568" s="342">
        <v>36.24</v>
      </c>
      <c r="F568" s="342">
        <v>724.01</v>
      </c>
      <c r="G568" s="298">
        <f t="shared" si="32"/>
        <v>70.084167999999991</v>
      </c>
      <c r="H568" s="298">
        <f t="shared" si="33"/>
        <v>65.957311000000004</v>
      </c>
      <c r="I568" s="299">
        <f t="shared" si="34"/>
        <v>41.920178999999997</v>
      </c>
      <c r="J568" s="299">
        <f t="shared" si="35"/>
        <v>22.444309999999998</v>
      </c>
    </row>
    <row r="569" spans="1:10" s="213" customFormat="1" ht="15.75" customHeight="1" thickBot="1" x14ac:dyDescent="0.25">
      <c r="A569" s="215" t="s">
        <v>242</v>
      </c>
      <c r="B569" s="215">
        <v>15</v>
      </c>
      <c r="C569" s="342">
        <v>719.63</v>
      </c>
      <c r="D569" s="342" t="s">
        <v>133</v>
      </c>
      <c r="E569" s="342">
        <v>39.25</v>
      </c>
      <c r="F569" s="342">
        <v>734.62</v>
      </c>
      <c r="G569" s="298">
        <f t="shared" si="32"/>
        <v>71.111215999999999</v>
      </c>
      <c r="H569" s="298">
        <f t="shared" si="33"/>
        <v>66.923882000000006</v>
      </c>
      <c r="I569" s="299">
        <f t="shared" si="34"/>
        <v>42.534497999999999</v>
      </c>
      <c r="J569" s="299">
        <f t="shared" si="35"/>
        <v>22.773219999999998</v>
      </c>
    </row>
    <row r="570" spans="1:10" s="213" customFormat="1" ht="15.75" customHeight="1" thickBot="1" x14ac:dyDescent="0.25">
      <c r="A570" s="215" t="s">
        <v>242</v>
      </c>
      <c r="B570" s="215">
        <v>16</v>
      </c>
      <c r="C570" s="342">
        <v>728.08</v>
      </c>
      <c r="D570" s="342" t="s">
        <v>133</v>
      </c>
      <c r="E570" s="342">
        <v>41.47</v>
      </c>
      <c r="F570" s="342">
        <v>743.07</v>
      </c>
      <c r="G570" s="298">
        <f t="shared" si="32"/>
        <v>71.929175999999998</v>
      </c>
      <c r="H570" s="298">
        <f t="shared" si="33"/>
        <v>67.693677000000008</v>
      </c>
      <c r="I570" s="299">
        <f t="shared" si="34"/>
        <v>43.023753000000006</v>
      </c>
      <c r="J570" s="299">
        <f t="shared" si="35"/>
        <v>23.035170000000001</v>
      </c>
    </row>
    <row r="571" spans="1:10" s="213" customFormat="1" ht="15.75" customHeight="1" thickBot="1" x14ac:dyDescent="0.25">
      <c r="A571" s="215" t="s">
        <v>242</v>
      </c>
      <c r="B571" s="215">
        <v>17</v>
      </c>
      <c r="C571" s="342">
        <v>734.76</v>
      </c>
      <c r="D571" s="342" t="s">
        <v>133</v>
      </c>
      <c r="E571" s="342">
        <v>84.76</v>
      </c>
      <c r="F571" s="342">
        <v>749.75</v>
      </c>
      <c r="G571" s="298">
        <f t="shared" si="32"/>
        <v>72.575800000000001</v>
      </c>
      <c r="H571" s="298">
        <f t="shared" si="33"/>
        <v>68.302225000000007</v>
      </c>
      <c r="I571" s="299">
        <f t="shared" si="34"/>
        <v>43.410525</v>
      </c>
      <c r="J571" s="299">
        <f t="shared" si="35"/>
        <v>23.242249999999999</v>
      </c>
    </row>
    <row r="572" spans="1:10" s="213" customFormat="1" ht="15.75" customHeight="1" thickBot="1" x14ac:dyDescent="0.25">
      <c r="A572" s="215" t="s">
        <v>242</v>
      </c>
      <c r="B572" s="215">
        <v>18</v>
      </c>
      <c r="C572" s="342">
        <v>727.74</v>
      </c>
      <c r="D572" s="342" t="s">
        <v>133</v>
      </c>
      <c r="E572" s="342">
        <v>452.77</v>
      </c>
      <c r="F572" s="342">
        <v>742.73</v>
      </c>
      <c r="G572" s="298">
        <f t="shared" si="32"/>
        <v>71.896264000000002</v>
      </c>
      <c r="H572" s="298">
        <f t="shared" si="33"/>
        <v>67.662703000000008</v>
      </c>
      <c r="I572" s="299">
        <f t="shared" si="34"/>
        <v>43.004066999999999</v>
      </c>
      <c r="J572" s="299">
        <f t="shared" si="35"/>
        <v>23.024630000000002</v>
      </c>
    </row>
    <row r="573" spans="1:10" s="213" customFormat="1" ht="15.75" customHeight="1" thickBot="1" x14ac:dyDescent="0.25">
      <c r="A573" s="215" t="s">
        <v>242</v>
      </c>
      <c r="B573" s="215">
        <v>19</v>
      </c>
      <c r="C573" s="342">
        <v>723.73</v>
      </c>
      <c r="D573" s="342" t="s">
        <v>133</v>
      </c>
      <c r="E573" s="342">
        <v>42.49</v>
      </c>
      <c r="F573" s="342">
        <v>738.72</v>
      </c>
      <c r="G573" s="298">
        <f t="shared" si="32"/>
        <v>71.508095999999995</v>
      </c>
      <c r="H573" s="298">
        <f t="shared" si="33"/>
        <v>67.297392000000002</v>
      </c>
      <c r="I573" s="299">
        <f t="shared" si="34"/>
        <v>42.771888000000004</v>
      </c>
      <c r="J573" s="299">
        <f t="shared" si="35"/>
        <v>22.900320000000001</v>
      </c>
    </row>
    <row r="574" spans="1:10" s="213" customFormat="1" ht="15.75" customHeight="1" thickBot="1" x14ac:dyDescent="0.25">
      <c r="A574" s="215" t="s">
        <v>242</v>
      </c>
      <c r="B574" s="215">
        <v>20</v>
      </c>
      <c r="C574" s="342">
        <v>726.35</v>
      </c>
      <c r="D574" s="342" t="s">
        <v>133</v>
      </c>
      <c r="E574" s="342">
        <v>36.630000000000003</v>
      </c>
      <c r="F574" s="342">
        <v>741.34</v>
      </c>
      <c r="G574" s="298">
        <f t="shared" si="32"/>
        <v>71.761712000000003</v>
      </c>
      <c r="H574" s="298">
        <f t="shared" si="33"/>
        <v>67.536073999999999</v>
      </c>
      <c r="I574" s="299">
        <f t="shared" si="34"/>
        <v>42.923586</v>
      </c>
      <c r="J574" s="299">
        <f t="shared" si="35"/>
        <v>22.981540000000003</v>
      </c>
    </row>
    <row r="575" spans="1:10" s="213" customFormat="1" ht="15.75" customHeight="1" thickBot="1" x14ac:dyDescent="0.25">
      <c r="A575" s="215" t="s">
        <v>242</v>
      </c>
      <c r="B575" s="215">
        <v>21</v>
      </c>
      <c r="C575" s="342">
        <v>728.03</v>
      </c>
      <c r="D575" s="342" t="s">
        <v>133</v>
      </c>
      <c r="E575" s="342">
        <v>36.72</v>
      </c>
      <c r="F575" s="342">
        <v>743.02</v>
      </c>
      <c r="G575" s="298">
        <f t="shared" si="32"/>
        <v>71.924335999999997</v>
      </c>
      <c r="H575" s="298">
        <f t="shared" si="33"/>
        <v>67.689121999999998</v>
      </c>
      <c r="I575" s="299">
        <f t="shared" si="34"/>
        <v>43.020857999999997</v>
      </c>
      <c r="J575" s="299">
        <f t="shared" si="35"/>
        <v>23.033619999999999</v>
      </c>
    </row>
    <row r="576" spans="1:10" s="213" customFormat="1" ht="15.75" customHeight="1" thickBot="1" x14ac:dyDescent="0.25">
      <c r="A576" s="215" t="s">
        <v>242</v>
      </c>
      <c r="B576" s="215">
        <v>22</v>
      </c>
      <c r="C576" s="342">
        <v>730</v>
      </c>
      <c r="D576" s="342">
        <v>2.25</v>
      </c>
      <c r="E576" s="342">
        <v>0</v>
      </c>
      <c r="F576" s="342">
        <v>744.99</v>
      </c>
      <c r="G576" s="298">
        <f t="shared" si="32"/>
        <v>72.115031999999999</v>
      </c>
      <c r="H576" s="298">
        <f t="shared" si="33"/>
        <v>67.868589</v>
      </c>
      <c r="I576" s="299">
        <f t="shared" si="34"/>
        <v>43.134920999999999</v>
      </c>
      <c r="J576" s="299">
        <f t="shared" si="35"/>
        <v>23.09469</v>
      </c>
    </row>
    <row r="577" spans="1:10" s="301" customFormat="1" ht="15.75" customHeight="1" thickBot="1" x14ac:dyDescent="0.25">
      <c r="A577" s="215" t="s">
        <v>242</v>
      </c>
      <c r="B577" s="215">
        <v>23</v>
      </c>
      <c r="C577" s="342">
        <v>735.94</v>
      </c>
      <c r="D577" s="342" t="s">
        <v>133</v>
      </c>
      <c r="E577" s="342">
        <v>4.34</v>
      </c>
      <c r="F577" s="342">
        <v>750.93</v>
      </c>
      <c r="G577" s="298">
        <f t="shared" si="32"/>
        <v>72.690023999999994</v>
      </c>
      <c r="H577" s="298">
        <f t="shared" si="33"/>
        <v>68.409723</v>
      </c>
      <c r="I577" s="299">
        <f t="shared" si="34"/>
        <v>43.478846999999995</v>
      </c>
      <c r="J577" s="299">
        <f t="shared" si="35"/>
        <v>23.278829999999999</v>
      </c>
    </row>
    <row r="578" spans="1:10" s="300" customFormat="1" ht="15.75" customHeight="1" thickBot="1" x14ac:dyDescent="0.25">
      <c r="A578" s="215" t="s">
        <v>243</v>
      </c>
      <c r="B578" s="215">
        <v>0</v>
      </c>
      <c r="C578" s="342">
        <v>696.96</v>
      </c>
      <c r="D578" s="342" t="s">
        <v>133</v>
      </c>
      <c r="E578" s="342">
        <v>9.66</v>
      </c>
      <c r="F578" s="342">
        <v>711.95</v>
      </c>
      <c r="G578" s="298">
        <f t="shared" si="32"/>
        <v>68.916759999999996</v>
      </c>
      <c r="H578" s="298">
        <f t="shared" si="33"/>
        <v>64.85864500000001</v>
      </c>
      <c r="I578" s="299">
        <f t="shared" si="34"/>
        <v>41.221905</v>
      </c>
      <c r="J578" s="299">
        <f t="shared" si="35"/>
        <v>22.070450000000001</v>
      </c>
    </row>
    <row r="579" spans="1:10" s="213" customFormat="1" ht="15.75" customHeight="1" thickBot="1" x14ac:dyDescent="0.25">
      <c r="A579" s="215" t="s">
        <v>243</v>
      </c>
      <c r="B579" s="215">
        <v>1</v>
      </c>
      <c r="C579" s="342">
        <v>676.12</v>
      </c>
      <c r="D579" s="342" t="s">
        <v>133</v>
      </c>
      <c r="E579" s="342">
        <v>11.89</v>
      </c>
      <c r="F579" s="342">
        <v>691.11</v>
      </c>
      <c r="G579" s="298">
        <f t="shared" si="32"/>
        <v>66.899447999999992</v>
      </c>
      <c r="H579" s="298">
        <f t="shared" si="33"/>
        <v>62.960121000000001</v>
      </c>
      <c r="I579" s="299">
        <f t="shared" si="34"/>
        <v>40.015269000000004</v>
      </c>
      <c r="J579" s="299">
        <f t="shared" si="35"/>
        <v>21.424410000000002</v>
      </c>
    </row>
    <row r="580" spans="1:10" s="213" customFormat="1" ht="15.75" customHeight="1" thickBot="1" x14ac:dyDescent="0.25">
      <c r="A580" s="215" t="s">
        <v>243</v>
      </c>
      <c r="B580" s="215">
        <v>2</v>
      </c>
      <c r="C580" s="342">
        <v>682.85</v>
      </c>
      <c r="D580" s="342" t="s">
        <v>133</v>
      </c>
      <c r="E580" s="342">
        <v>20.97</v>
      </c>
      <c r="F580" s="342">
        <v>697.84</v>
      </c>
      <c r="G580" s="298">
        <f t="shared" si="32"/>
        <v>67.550911999999997</v>
      </c>
      <c r="H580" s="298">
        <f t="shared" si="33"/>
        <v>63.573224000000003</v>
      </c>
      <c r="I580" s="299">
        <f t="shared" si="34"/>
        <v>40.404935999999999</v>
      </c>
      <c r="J580" s="299">
        <f t="shared" si="35"/>
        <v>21.633040000000001</v>
      </c>
    </row>
    <row r="581" spans="1:10" s="213" customFormat="1" ht="15.75" customHeight="1" thickBot="1" x14ac:dyDescent="0.25">
      <c r="A581" s="215" t="s">
        <v>243</v>
      </c>
      <c r="B581" s="215">
        <v>3</v>
      </c>
      <c r="C581" s="342">
        <v>691.26</v>
      </c>
      <c r="D581" s="342" t="s">
        <v>133</v>
      </c>
      <c r="E581" s="342">
        <v>12.17</v>
      </c>
      <c r="F581" s="342">
        <v>706.25</v>
      </c>
      <c r="G581" s="298">
        <f t="shared" si="32"/>
        <v>68.364999999999995</v>
      </c>
      <c r="H581" s="298">
        <f t="shared" si="33"/>
        <v>64.339375000000004</v>
      </c>
      <c r="I581" s="299">
        <f t="shared" si="34"/>
        <v>40.891874999999999</v>
      </c>
      <c r="J581" s="299">
        <f t="shared" si="35"/>
        <v>21.893750000000001</v>
      </c>
    </row>
    <row r="582" spans="1:10" s="213" customFormat="1" ht="15.75" customHeight="1" thickBot="1" x14ac:dyDescent="0.25">
      <c r="A582" s="215" t="s">
        <v>243</v>
      </c>
      <c r="B582" s="215">
        <v>4</v>
      </c>
      <c r="C582" s="342">
        <v>682.32</v>
      </c>
      <c r="D582" s="342" t="s">
        <v>133</v>
      </c>
      <c r="E582" s="342">
        <v>29.55</v>
      </c>
      <c r="F582" s="342">
        <v>697.31</v>
      </c>
      <c r="G582" s="298">
        <f t="shared" si="32"/>
        <v>67.499607999999995</v>
      </c>
      <c r="H582" s="298">
        <f t="shared" si="33"/>
        <v>63.524940999999998</v>
      </c>
      <c r="I582" s="299">
        <f t="shared" si="34"/>
        <v>40.374248999999999</v>
      </c>
      <c r="J582" s="299">
        <f t="shared" si="35"/>
        <v>21.616609999999998</v>
      </c>
    </row>
    <row r="583" spans="1:10" s="213" customFormat="1" ht="15.75" customHeight="1" thickBot="1" x14ac:dyDescent="0.25">
      <c r="A583" s="215" t="s">
        <v>243</v>
      </c>
      <c r="B583" s="215">
        <v>5</v>
      </c>
      <c r="C583" s="342">
        <v>681.42</v>
      </c>
      <c r="D583" s="342" t="s">
        <v>133</v>
      </c>
      <c r="E583" s="342">
        <v>156.19</v>
      </c>
      <c r="F583" s="342">
        <v>696.41</v>
      </c>
      <c r="G583" s="298">
        <f t="shared" si="32"/>
        <v>67.412487999999996</v>
      </c>
      <c r="H583" s="298">
        <f t="shared" si="33"/>
        <v>63.442951000000001</v>
      </c>
      <c r="I583" s="299">
        <f t="shared" si="34"/>
        <v>40.322139</v>
      </c>
      <c r="J583" s="299">
        <f t="shared" si="35"/>
        <v>21.588709999999999</v>
      </c>
    </row>
    <row r="584" spans="1:10" s="213" customFormat="1" ht="15.75" customHeight="1" thickBot="1" x14ac:dyDescent="0.25">
      <c r="A584" s="215" t="s">
        <v>243</v>
      </c>
      <c r="B584" s="215">
        <v>6</v>
      </c>
      <c r="C584" s="342">
        <v>681.63</v>
      </c>
      <c r="D584" s="342" t="s">
        <v>133</v>
      </c>
      <c r="E584" s="342">
        <v>255.55</v>
      </c>
      <c r="F584" s="342">
        <v>696.62</v>
      </c>
      <c r="G584" s="298">
        <f t="shared" si="32"/>
        <v>67.432816000000003</v>
      </c>
      <c r="H584" s="298">
        <f t="shared" si="33"/>
        <v>63.462082000000002</v>
      </c>
      <c r="I584" s="299">
        <f t="shared" si="34"/>
        <v>40.334297999999997</v>
      </c>
      <c r="J584" s="299">
        <f t="shared" si="35"/>
        <v>21.595220000000001</v>
      </c>
    </row>
    <row r="585" spans="1:10" s="213" customFormat="1" ht="15.75" customHeight="1" thickBot="1" x14ac:dyDescent="0.25">
      <c r="A585" s="215" t="s">
        <v>243</v>
      </c>
      <c r="B585" s="215">
        <v>7</v>
      </c>
      <c r="C585" s="342">
        <v>671.64</v>
      </c>
      <c r="D585" s="342" t="s">
        <v>133</v>
      </c>
      <c r="E585" s="342">
        <v>402.13</v>
      </c>
      <c r="F585" s="342">
        <v>686.63</v>
      </c>
      <c r="G585" s="298">
        <f t="shared" si="32"/>
        <v>66.465783999999999</v>
      </c>
      <c r="H585" s="298">
        <f t="shared" si="33"/>
        <v>62.551993000000003</v>
      </c>
      <c r="I585" s="299">
        <f t="shared" si="34"/>
        <v>39.755876999999998</v>
      </c>
      <c r="J585" s="299">
        <f t="shared" si="35"/>
        <v>21.285530000000001</v>
      </c>
    </row>
    <row r="586" spans="1:10" s="213" customFormat="1" ht="15.75" customHeight="1" thickBot="1" x14ac:dyDescent="0.25">
      <c r="A586" s="215" t="s">
        <v>243</v>
      </c>
      <c r="B586" s="215">
        <v>8</v>
      </c>
      <c r="C586" s="342">
        <v>676.77</v>
      </c>
      <c r="D586" s="342" t="s">
        <v>133</v>
      </c>
      <c r="E586" s="342">
        <v>52.68</v>
      </c>
      <c r="F586" s="342">
        <v>691.76</v>
      </c>
      <c r="G586" s="298">
        <f t="shared" si="32"/>
        <v>66.962367999999998</v>
      </c>
      <c r="H586" s="298">
        <f t="shared" si="33"/>
        <v>63.019336000000003</v>
      </c>
      <c r="I586" s="299">
        <f t="shared" si="34"/>
        <v>40.052903999999998</v>
      </c>
      <c r="J586" s="299">
        <f t="shared" si="35"/>
        <v>21.444559999999999</v>
      </c>
    </row>
    <row r="587" spans="1:10" s="213" customFormat="1" ht="15.75" customHeight="1" thickBot="1" x14ac:dyDescent="0.25">
      <c r="A587" s="215" t="s">
        <v>243</v>
      </c>
      <c r="B587" s="215">
        <v>9</v>
      </c>
      <c r="C587" s="342">
        <v>684.78</v>
      </c>
      <c r="D587" s="342" t="s">
        <v>133</v>
      </c>
      <c r="E587" s="342">
        <v>42.21</v>
      </c>
      <c r="F587" s="342">
        <v>699.77</v>
      </c>
      <c r="G587" s="298">
        <f t="shared" si="32"/>
        <v>67.737735999999998</v>
      </c>
      <c r="H587" s="298">
        <f t="shared" si="33"/>
        <v>63.749046999999997</v>
      </c>
      <c r="I587" s="299">
        <f t="shared" si="34"/>
        <v>40.516683</v>
      </c>
      <c r="J587" s="299">
        <f t="shared" si="35"/>
        <v>21.692869999999999</v>
      </c>
    </row>
    <row r="588" spans="1:10" s="213" customFormat="1" ht="15.75" customHeight="1" thickBot="1" x14ac:dyDescent="0.25">
      <c r="A588" s="215" t="s">
        <v>243</v>
      </c>
      <c r="B588" s="215">
        <v>10</v>
      </c>
      <c r="C588" s="342">
        <v>688.76</v>
      </c>
      <c r="D588" s="342" t="s">
        <v>133</v>
      </c>
      <c r="E588" s="342">
        <v>20.12</v>
      </c>
      <c r="F588" s="342">
        <v>703.75</v>
      </c>
      <c r="G588" s="298">
        <f t="shared" si="32"/>
        <v>68.123000000000005</v>
      </c>
      <c r="H588" s="298">
        <f t="shared" si="33"/>
        <v>64.111625000000004</v>
      </c>
      <c r="I588" s="299">
        <f t="shared" si="34"/>
        <v>40.747124999999997</v>
      </c>
      <c r="J588" s="299">
        <f t="shared" si="35"/>
        <v>21.81625</v>
      </c>
    </row>
    <row r="589" spans="1:10" s="213" customFormat="1" ht="15.75" customHeight="1" thickBot="1" x14ac:dyDescent="0.25">
      <c r="A589" s="215" t="s">
        <v>243</v>
      </c>
      <c r="B589" s="215">
        <v>11</v>
      </c>
      <c r="C589" s="342">
        <v>691.96</v>
      </c>
      <c r="D589" s="342" t="s">
        <v>133</v>
      </c>
      <c r="E589" s="342">
        <v>7.38</v>
      </c>
      <c r="F589" s="342">
        <v>706.95</v>
      </c>
      <c r="G589" s="298">
        <f t="shared" si="32"/>
        <v>68.432760000000002</v>
      </c>
      <c r="H589" s="298">
        <f t="shared" si="33"/>
        <v>64.403145000000009</v>
      </c>
      <c r="I589" s="299">
        <f t="shared" si="34"/>
        <v>40.932405000000003</v>
      </c>
      <c r="J589" s="299">
        <f t="shared" si="35"/>
        <v>21.91545</v>
      </c>
    </row>
    <row r="590" spans="1:10" s="213" customFormat="1" ht="15.75" customHeight="1" thickBot="1" x14ac:dyDescent="0.25">
      <c r="A590" s="215" t="s">
        <v>243</v>
      </c>
      <c r="B590" s="215">
        <v>12</v>
      </c>
      <c r="C590" s="342">
        <v>685.87</v>
      </c>
      <c r="D590" s="342" t="s">
        <v>133</v>
      </c>
      <c r="E590" s="342">
        <v>8.52</v>
      </c>
      <c r="F590" s="342">
        <v>700.86</v>
      </c>
      <c r="G590" s="298">
        <f t="shared" si="32"/>
        <v>67.843248000000003</v>
      </c>
      <c r="H590" s="298">
        <f t="shared" si="33"/>
        <v>63.848345999999999</v>
      </c>
      <c r="I590" s="299">
        <f t="shared" si="34"/>
        <v>40.579794</v>
      </c>
      <c r="J590" s="299">
        <f t="shared" si="35"/>
        <v>21.726659999999999</v>
      </c>
    </row>
    <row r="591" spans="1:10" s="213" customFormat="1" ht="15.75" customHeight="1" thickBot="1" x14ac:dyDescent="0.25">
      <c r="A591" s="215" t="s">
        <v>243</v>
      </c>
      <c r="B591" s="215">
        <v>13</v>
      </c>
      <c r="C591" s="342">
        <v>671.13</v>
      </c>
      <c r="D591" s="342">
        <v>2.75</v>
      </c>
      <c r="E591" s="342">
        <v>0.01</v>
      </c>
      <c r="F591" s="342">
        <v>686.12</v>
      </c>
      <c r="G591" s="298">
        <f t="shared" si="32"/>
        <v>66.416415999999998</v>
      </c>
      <c r="H591" s="298">
        <f t="shared" si="33"/>
        <v>62.505532000000002</v>
      </c>
      <c r="I591" s="299">
        <f t="shared" si="34"/>
        <v>39.726348000000002</v>
      </c>
      <c r="J591" s="299">
        <f t="shared" si="35"/>
        <v>21.26972</v>
      </c>
    </row>
    <row r="592" spans="1:10" s="213" customFormat="1" ht="15.75" customHeight="1" thickBot="1" x14ac:dyDescent="0.25">
      <c r="A592" s="215" t="s">
        <v>243</v>
      </c>
      <c r="B592" s="215">
        <v>14</v>
      </c>
      <c r="C592" s="342">
        <v>677.21</v>
      </c>
      <c r="D592" s="342">
        <v>5.43</v>
      </c>
      <c r="E592" s="342" t="s">
        <v>133</v>
      </c>
      <c r="F592" s="342">
        <v>692.2</v>
      </c>
      <c r="G592" s="298">
        <f t="shared" si="32"/>
        <v>67.004959999999997</v>
      </c>
      <c r="H592" s="298">
        <f t="shared" si="33"/>
        <v>63.059420000000003</v>
      </c>
      <c r="I592" s="299">
        <f t="shared" si="34"/>
        <v>40.078380000000003</v>
      </c>
      <c r="J592" s="299">
        <f t="shared" si="35"/>
        <v>21.458200000000001</v>
      </c>
    </row>
    <row r="593" spans="1:10" s="213" customFormat="1" ht="15.75" customHeight="1" thickBot="1" x14ac:dyDescent="0.25">
      <c r="A593" s="215" t="s">
        <v>243</v>
      </c>
      <c r="B593" s="215">
        <v>15</v>
      </c>
      <c r="C593" s="342">
        <v>693.98</v>
      </c>
      <c r="D593" s="342" t="s">
        <v>133</v>
      </c>
      <c r="E593" s="342">
        <v>41.3</v>
      </c>
      <c r="F593" s="342">
        <v>708.97</v>
      </c>
      <c r="G593" s="298">
        <f t="shared" si="32"/>
        <v>68.628296000000006</v>
      </c>
      <c r="H593" s="298">
        <f t="shared" si="33"/>
        <v>64.587167000000008</v>
      </c>
      <c r="I593" s="299">
        <f t="shared" si="34"/>
        <v>41.049363</v>
      </c>
      <c r="J593" s="299">
        <f t="shared" si="35"/>
        <v>21.978070000000002</v>
      </c>
    </row>
    <row r="594" spans="1:10" s="213" customFormat="1" ht="15.75" customHeight="1" thickBot="1" x14ac:dyDescent="0.25">
      <c r="A594" s="215" t="s">
        <v>243</v>
      </c>
      <c r="B594" s="215">
        <v>16</v>
      </c>
      <c r="C594" s="342">
        <v>708.23</v>
      </c>
      <c r="D594" s="342" t="s">
        <v>133</v>
      </c>
      <c r="E594" s="342">
        <v>97.7</v>
      </c>
      <c r="F594" s="342">
        <v>723.22</v>
      </c>
      <c r="G594" s="298">
        <f t="shared" si="32"/>
        <v>70.007695999999996</v>
      </c>
      <c r="H594" s="298">
        <f t="shared" si="33"/>
        <v>65.885342000000009</v>
      </c>
      <c r="I594" s="299">
        <f t="shared" si="34"/>
        <v>41.874438000000005</v>
      </c>
      <c r="J594" s="299">
        <f t="shared" si="35"/>
        <v>22.419820000000001</v>
      </c>
    </row>
    <row r="595" spans="1:10" s="213" customFormat="1" ht="15.75" customHeight="1" thickBot="1" x14ac:dyDescent="0.25">
      <c r="A595" s="215" t="s">
        <v>243</v>
      </c>
      <c r="B595" s="215">
        <v>17</v>
      </c>
      <c r="C595" s="342">
        <v>706.84</v>
      </c>
      <c r="D595" s="342" t="s">
        <v>133</v>
      </c>
      <c r="E595" s="342">
        <v>170.49</v>
      </c>
      <c r="F595" s="342">
        <v>721.83</v>
      </c>
      <c r="G595" s="298">
        <f t="shared" si="32"/>
        <v>69.873143999999996</v>
      </c>
      <c r="H595" s="298">
        <f t="shared" si="33"/>
        <v>65.758713</v>
      </c>
      <c r="I595" s="299">
        <f t="shared" si="34"/>
        <v>41.793956999999999</v>
      </c>
      <c r="J595" s="299">
        <f t="shared" si="35"/>
        <v>22.376730000000002</v>
      </c>
    </row>
    <row r="596" spans="1:10" s="213" customFormat="1" ht="15.75" customHeight="1" thickBot="1" x14ac:dyDescent="0.25">
      <c r="A596" s="215" t="s">
        <v>243</v>
      </c>
      <c r="B596" s="215">
        <v>18</v>
      </c>
      <c r="C596" s="342">
        <v>698.02</v>
      </c>
      <c r="D596" s="342" t="s">
        <v>133</v>
      </c>
      <c r="E596" s="342">
        <v>154.88</v>
      </c>
      <c r="F596" s="342">
        <v>713.01</v>
      </c>
      <c r="G596" s="298">
        <f t="shared" si="32"/>
        <v>69.019368</v>
      </c>
      <c r="H596" s="298">
        <f t="shared" si="33"/>
        <v>64.955211000000006</v>
      </c>
      <c r="I596" s="299">
        <f t="shared" si="34"/>
        <v>41.283279</v>
      </c>
      <c r="J596" s="299">
        <f t="shared" si="35"/>
        <v>22.10331</v>
      </c>
    </row>
    <row r="597" spans="1:10" s="213" customFormat="1" ht="15.75" customHeight="1" thickBot="1" x14ac:dyDescent="0.25">
      <c r="A597" s="215" t="s">
        <v>243</v>
      </c>
      <c r="B597" s="215">
        <v>19</v>
      </c>
      <c r="C597" s="342">
        <v>689.14</v>
      </c>
      <c r="D597" s="342">
        <v>32.1</v>
      </c>
      <c r="E597" s="342" t="s">
        <v>133</v>
      </c>
      <c r="F597" s="342">
        <v>704.13</v>
      </c>
      <c r="G597" s="298">
        <f t="shared" si="32"/>
        <v>68.159784000000002</v>
      </c>
      <c r="H597" s="298">
        <f t="shared" si="33"/>
        <v>64.146242999999998</v>
      </c>
      <c r="I597" s="299">
        <f t="shared" si="34"/>
        <v>40.769126999999997</v>
      </c>
      <c r="J597" s="299">
        <f t="shared" si="35"/>
        <v>21.828029999999998</v>
      </c>
    </row>
    <row r="598" spans="1:10" s="213" customFormat="1" ht="15.75" customHeight="1" thickBot="1" x14ac:dyDescent="0.25">
      <c r="A598" s="215" t="s">
        <v>243</v>
      </c>
      <c r="B598" s="215">
        <v>20</v>
      </c>
      <c r="C598" s="342">
        <v>696.7</v>
      </c>
      <c r="D598" s="342">
        <v>39.200000000000003</v>
      </c>
      <c r="E598" s="342">
        <v>0.01</v>
      </c>
      <c r="F598" s="342">
        <v>711.69</v>
      </c>
      <c r="G598" s="298">
        <f t="shared" si="32"/>
        <v>68.891592000000003</v>
      </c>
      <c r="H598" s="298">
        <f t="shared" si="33"/>
        <v>64.834959000000012</v>
      </c>
      <c r="I598" s="299">
        <f t="shared" si="34"/>
        <v>41.206851</v>
      </c>
      <c r="J598" s="299">
        <f t="shared" si="35"/>
        <v>22.062390000000001</v>
      </c>
    </row>
    <row r="599" spans="1:10" s="213" customFormat="1" ht="15.75" customHeight="1" thickBot="1" x14ac:dyDescent="0.25">
      <c r="A599" s="215" t="s">
        <v>243</v>
      </c>
      <c r="B599" s="215">
        <v>21</v>
      </c>
      <c r="C599" s="342">
        <v>697.65</v>
      </c>
      <c r="D599" s="342">
        <v>44.79</v>
      </c>
      <c r="E599" s="342" t="s">
        <v>133</v>
      </c>
      <c r="F599" s="342">
        <v>712.64</v>
      </c>
      <c r="G599" s="298">
        <f t="shared" si="32"/>
        <v>68.983552000000003</v>
      </c>
      <c r="H599" s="298">
        <f t="shared" si="33"/>
        <v>64.921503999999999</v>
      </c>
      <c r="I599" s="299">
        <f t="shared" si="34"/>
        <v>41.261856000000002</v>
      </c>
      <c r="J599" s="299">
        <f t="shared" si="35"/>
        <v>22.091839999999998</v>
      </c>
    </row>
    <row r="600" spans="1:10" s="213" customFormat="1" ht="15.75" customHeight="1" thickBot="1" x14ac:dyDescent="0.25">
      <c r="A600" s="215" t="s">
        <v>243</v>
      </c>
      <c r="B600" s="215">
        <v>22</v>
      </c>
      <c r="C600" s="342">
        <v>697.11</v>
      </c>
      <c r="D600" s="342">
        <v>45.64</v>
      </c>
      <c r="E600" s="342" t="s">
        <v>133</v>
      </c>
      <c r="F600" s="342">
        <v>712.1</v>
      </c>
      <c r="G600" s="298">
        <f t="shared" si="32"/>
        <v>68.931280000000001</v>
      </c>
      <c r="H600" s="298">
        <f t="shared" si="33"/>
        <v>64.872309999999999</v>
      </c>
      <c r="I600" s="299">
        <f t="shared" si="34"/>
        <v>41.230589999999999</v>
      </c>
      <c r="J600" s="299">
        <f t="shared" si="35"/>
        <v>22.075099999999999</v>
      </c>
    </row>
    <row r="601" spans="1:10" s="301" customFormat="1" ht="15.75" customHeight="1" thickBot="1" x14ac:dyDescent="0.25">
      <c r="A601" s="215" t="s">
        <v>243</v>
      </c>
      <c r="B601" s="215">
        <v>23</v>
      </c>
      <c r="C601" s="342">
        <v>691.11</v>
      </c>
      <c r="D601" s="342">
        <v>42.92</v>
      </c>
      <c r="E601" s="342" t="s">
        <v>133</v>
      </c>
      <c r="F601" s="342">
        <v>706.1</v>
      </c>
      <c r="G601" s="298">
        <f t="shared" si="32"/>
        <v>68.350480000000005</v>
      </c>
      <c r="H601" s="298">
        <f t="shared" si="33"/>
        <v>64.325710000000001</v>
      </c>
      <c r="I601" s="299">
        <f t="shared" si="34"/>
        <v>40.883189999999999</v>
      </c>
      <c r="J601" s="299">
        <f t="shared" si="35"/>
        <v>21.889099999999999</v>
      </c>
    </row>
    <row r="602" spans="1:10" s="300" customFormat="1" ht="15.75" customHeight="1" thickBot="1" x14ac:dyDescent="0.25">
      <c r="A602" s="215" t="s">
        <v>244</v>
      </c>
      <c r="B602" s="215">
        <v>0</v>
      </c>
      <c r="C602" s="342">
        <v>701.43</v>
      </c>
      <c r="D602" s="342" t="s">
        <v>133</v>
      </c>
      <c r="E602" s="342">
        <v>1.97</v>
      </c>
      <c r="F602" s="342">
        <v>716.42</v>
      </c>
      <c r="G602" s="298">
        <f t="shared" si="32"/>
        <v>69.349455999999989</v>
      </c>
      <c r="H602" s="298">
        <f t="shared" si="33"/>
        <v>65.265861999999998</v>
      </c>
      <c r="I602" s="299">
        <f t="shared" si="34"/>
        <v>41.480717999999996</v>
      </c>
      <c r="J602" s="299">
        <f t="shared" si="35"/>
        <v>22.209019999999999</v>
      </c>
    </row>
    <row r="603" spans="1:10" s="213" customFormat="1" ht="15.75" customHeight="1" thickBot="1" x14ac:dyDescent="0.25">
      <c r="A603" s="215" t="s">
        <v>244</v>
      </c>
      <c r="B603" s="215">
        <v>1</v>
      </c>
      <c r="C603" s="342">
        <v>681.6</v>
      </c>
      <c r="D603" s="342" t="s">
        <v>133</v>
      </c>
      <c r="E603" s="342">
        <v>19.670000000000002</v>
      </c>
      <c r="F603" s="342">
        <v>696.59</v>
      </c>
      <c r="G603" s="298">
        <f t="shared" si="32"/>
        <v>67.429912000000002</v>
      </c>
      <c r="H603" s="298">
        <f t="shared" si="33"/>
        <v>63.459349000000003</v>
      </c>
      <c r="I603" s="299">
        <f t="shared" si="34"/>
        <v>40.332561000000005</v>
      </c>
      <c r="J603" s="299">
        <f t="shared" si="35"/>
        <v>21.594290000000001</v>
      </c>
    </row>
    <row r="604" spans="1:10" s="213" customFormat="1" ht="15.75" customHeight="1" thickBot="1" x14ac:dyDescent="0.25">
      <c r="A604" s="215" t="s">
        <v>244</v>
      </c>
      <c r="B604" s="215">
        <v>2</v>
      </c>
      <c r="C604" s="342">
        <v>676.36</v>
      </c>
      <c r="D604" s="342" t="s">
        <v>133</v>
      </c>
      <c r="E604" s="342">
        <v>31.7</v>
      </c>
      <c r="F604" s="342">
        <v>691.35</v>
      </c>
      <c r="G604" s="298">
        <f t="shared" si="32"/>
        <v>66.92268</v>
      </c>
      <c r="H604" s="298">
        <f t="shared" si="33"/>
        <v>62.981985000000002</v>
      </c>
      <c r="I604" s="299">
        <f t="shared" si="34"/>
        <v>40.029164999999999</v>
      </c>
      <c r="J604" s="299">
        <f t="shared" si="35"/>
        <v>21.431850000000001</v>
      </c>
    </row>
    <row r="605" spans="1:10" s="213" customFormat="1" ht="15.75" customHeight="1" thickBot="1" x14ac:dyDescent="0.25">
      <c r="A605" s="215" t="s">
        <v>244</v>
      </c>
      <c r="B605" s="215">
        <v>3</v>
      </c>
      <c r="C605" s="342">
        <v>587.87</v>
      </c>
      <c r="D605" s="342" t="s">
        <v>133</v>
      </c>
      <c r="E605" s="342">
        <v>51.12</v>
      </c>
      <c r="F605" s="342">
        <v>602.86</v>
      </c>
      <c r="G605" s="298">
        <f t="shared" si="32"/>
        <v>58.356847999999999</v>
      </c>
      <c r="H605" s="298">
        <f t="shared" si="33"/>
        <v>54.920546000000002</v>
      </c>
      <c r="I605" s="299">
        <f t="shared" si="34"/>
        <v>34.905594000000001</v>
      </c>
      <c r="J605" s="299">
        <f t="shared" si="35"/>
        <v>18.688659999999999</v>
      </c>
    </row>
    <row r="606" spans="1:10" s="213" customFormat="1" ht="15.75" customHeight="1" thickBot="1" x14ac:dyDescent="0.25">
      <c r="A606" s="215" t="s">
        <v>244</v>
      </c>
      <c r="B606" s="215">
        <v>4</v>
      </c>
      <c r="C606" s="342" t="s">
        <v>133</v>
      </c>
      <c r="D606" s="342" t="s">
        <v>133</v>
      </c>
      <c r="E606" s="342">
        <v>2.04</v>
      </c>
      <c r="F606" s="342">
        <v>14.99</v>
      </c>
      <c r="G606" s="298">
        <f t="shared" si="32"/>
        <v>1.4510319999999999</v>
      </c>
      <c r="H606" s="298">
        <f t="shared" si="33"/>
        <v>1.3655889999999999</v>
      </c>
      <c r="I606" s="299">
        <f t="shared" si="34"/>
        <v>0.86792100000000005</v>
      </c>
      <c r="J606" s="299">
        <f t="shared" si="35"/>
        <v>0.46468999999999999</v>
      </c>
    </row>
    <row r="607" spans="1:10" s="213" customFormat="1" ht="15.75" customHeight="1" thickBot="1" x14ac:dyDescent="0.25">
      <c r="A607" s="215" t="s">
        <v>244</v>
      </c>
      <c r="B607" s="215">
        <v>5</v>
      </c>
      <c r="C607" s="342" t="s">
        <v>133</v>
      </c>
      <c r="D607" s="342">
        <v>12.46</v>
      </c>
      <c r="E607" s="342">
        <v>0.02</v>
      </c>
      <c r="F607" s="342">
        <v>14.99</v>
      </c>
      <c r="G607" s="298">
        <f t="shared" si="32"/>
        <v>1.4510319999999999</v>
      </c>
      <c r="H607" s="298">
        <f t="shared" si="33"/>
        <v>1.3655889999999999</v>
      </c>
      <c r="I607" s="299">
        <f t="shared" si="34"/>
        <v>0.86792100000000005</v>
      </c>
      <c r="J607" s="299">
        <f t="shared" si="35"/>
        <v>0.46468999999999999</v>
      </c>
    </row>
    <row r="608" spans="1:10" s="213" customFormat="1" ht="15.75" customHeight="1" thickBot="1" x14ac:dyDescent="0.25">
      <c r="A608" s="215" t="s">
        <v>244</v>
      </c>
      <c r="B608" s="215">
        <v>6</v>
      </c>
      <c r="C608" s="342" t="s">
        <v>133</v>
      </c>
      <c r="D608" s="342">
        <v>6.05</v>
      </c>
      <c r="E608" s="342" t="s">
        <v>133</v>
      </c>
      <c r="F608" s="342">
        <v>14.99</v>
      </c>
      <c r="G608" s="298">
        <f t="shared" si="32"/>
        <v>1.4510319999999999</v>
      </c>
      <c r="H608" s="298">
        <f t="shared" si="33"/>
        <v>1.3655889999999999</v>
      </c>
      <c r="I608" s="299">
        <f t="shared" si="34"/>
        <v>0.86792100000000005</v>
      </c>
      <c r="J608" s="299">
        <f t="shared" si="35"/>
        <v>0.46468999999999999</v>
      </c>
    </row>
    <row r="609" spans="1:10" s="213" customFormat="1" ht="15.75" customHeight="1" thickBot="1" x14ac:dyDescent="0.25">
      <c r="A609" s="215" t="s">
        <v>244</v>
      </c>
      <c r="B609" s="215">
        <v>7</v>
      </c>
      <c r="C609" s="342" t="s">
        <v>133</v>
      </c>
      <c r="D609" s="342">
        <v>11.38</v>
      </c>
      <c r="E609" s="342" t="s">
        <v>133</v>
      </c>
      <c r="F609" s="342">
        <v>14.99</v>
      </c>
      <c r="G609" s="298">
        <f t="shared" si="32"/>
        <v>1.4510319999999999</v>
      </c>
      <c r="H609" s="298">
        <f t="shared" si="33"/>
        <v>1.3655889999999999</v>
      </c>
      <c r="I609" s="299">
        <f t="shared" si="34"/>
        <v>0.86792100000000005</v>
      </c>
      <c r="J609" s="299">
        <f t="shared" si="35"/>
        <v>0.46468999999999999</v>
      </c>
    </row>
    <row r="610" spans="1:10" s="213" customFormat="1" ht="15.75" customHeight="1" thickBot="1" x14ac:dyDescent="0.25">
      <c r="A610" s="215" t="s">
        <v>244</v>
      </c>
      <c r="B610" s="215">
        <v>8</v>
      </c>
      <c r="C610" s="342" t="s">
        <v>133</v>
      </c>
      <c r="D610" s="342">
        <v>13.85</v>
      </c>
      <c r="E610" s="342" t="s">
        <v>133</v>
      </c>
      <c r="F610" s="342">
        <v>14.99</v>
      </c>
      <c r="G610" s="298">
        <f t="shared" si="32"/>
        <v>1.4510319999999999</v>
      </c>
      <c r="H610" s="298">
        <f t="shared" si="33"/>
        <v>1.3655889999999999</v>
      </c>
      <c r="I610" s="299">
        <f t="shared" si="34"/>
        <v>0.86792100000000005</v>
      </c>
      <c r="J610" s="299">
        <f t="shared" si="35"/>
        <v>0.46468999999999999</v>
      </c>
    </row>
    <row r="611" spans="1:10" s="213" customFormat="1" ht="15.75" customHeight="1" thickBot="1" x14ac:dyDescent="0.25">
      <c r="A611" s="215" t="s">
        <v>244</v>
      </c>
      <c r="B611" s="215">
        <v>9</v>
      </c>
      <c r="C611" s="342" t="s">
        <v>133</v>
      </c>
      <c r="D611" s="342">
        <v>8.84</v>
      </c>
      <c r="E611" s="342">
        <v>0.11</v>
      </c>
      <c r="F611" s="342">
        <v>14.99</v>
      </c>
      <c r="G611" s="298">
        <f t="shared" si="32"/>
        <v>1.4510319999999999</v>
      </c>
      <c r="H611" s="298">
        <f t="shared" si="33"/>
        <v>1.3655889999999999</v>
      </c>
      <c r="I611" s="299">
        <f t="shared" si="34"/>
        <v>0.86792100000000005</v>
      </c>
      <c r="J611" s="299">
        <f t="shared" si="35"/>
        <v>0.46468999999999999</v>
      </c>
    </row>
    <row r="612" spans="1:10" s="213" customFormat="1" ht="15.75" customHeight="1" thickBot="1" x14ac:dyDescent="0.25">
      <c r="A612" s="215" t="s">
        <v>244</v>
      </c>
      <c r="B612" s="215">
        <v>10</v>
      </c>
      <c r="C612" s="342" t="s">
        <v>133</v>
      </c>
      <c r="D612" s="342">
        <v>8.7100000000000009</v>
      </c>
      <c r="E612" s="342">
        <v>0.06</v>
      </c>
      <c r="F612" s="342">
        <v>14.99</v>
      </c>
      <c r="G612" s="298">
        <f t="shared" si="32"/>
        <v>1.4510319999999999</v>
      </c>
      <c r="H612" s="298">
        <f t="shared" si="33"/>
        <v>1.3655889999999999</v>
      </c>
      <c r="I612" s="299">
        <f t="shared" si="34"/>
        <v>0.86792100000000005</v>
      </c>
      <c r="J612" s="299">
        <f t="shared" si="35"/>
        <v>0.46468999999999999</v>
      </c>
    </row>
    <row r="613" spans="1:10" s="213" customFormat="1" ht="15.75" customHeight="1" thickBot="1" x14ac:dyDescent="0.25">
      <c r="A613" s="215" t="s">
        <v>244</v>
      </c>
      <c r="B613" s="215">
        <v>11</v>
      </c>
      <c r="C613" s="342" t="s">
        <v>133</v>
      </c>
      <c r="D613" s="342">
        <v>7.1</v>
      </c>
      <c r="E613" s="342">
        <v>0.13</v>
      </c>
      <c r="F613" s="342">
        <v>14.99</v>
      </c>
      <c r="G613" s="298">
        <f t="shared" si="32"/>
        <v>1.4510319999999999</v>
      </c>
      <c r="H613" s="298">
        <f t="shared" si="33"/>
        <v>1.3655889999999999</v>
      </c>
      <c r="I613" s="299">
        <f t="shared" si="34"/>
        <v>0.86792100000000005</v>
      </c>
      <c r="J613" s="299">
        <f t="shared" si="35"/>
        <v>0.46468999999999999</v>
      </c>
    </row>
    <row r="614" spans="1:10" s="213" customFormat="1" ht="15.75" customHeight="1" thickBot="1" x14ac:dyDescent="0.25">
      <c r="A614" s="215" t="s">
        <v>244</v>
      </c>
      <c r="B614" s="215">
        <v>12</v>
      </c>
      <c r="C614" s="342" t="s">
        <v>133</v>
      </c>
      <c r="D614" s="342" t="s">
        <v>133</v>
      </c>
      <c r="E614" s="342">
        <v>0.89</v>
      </c>
      <c r="F614" s="342">
        <v>14.99</v>
      </c>
      <c r="G614" s="298">
        <f t="shared" si="32"/>
        <v>1.4510319999999999</v>
      </c>
      <c r="H614" s="298">
        <f t="shared" si="33"/>
        <v>1.3655889999999999</v>
      </c>
      <c r="I614" s="299">
        <f t="shared" si="34"/>
        <v>0.86792100000000005</v>
      </c>
      <c r="J614" s="299">
        <f t="shared" si="35"/>
        <v>0.46468999999999999</v>
      </c>
    </row>
    <row r="615" spans="1:10" s="213" customFormat="1" ht="15.75" customHeight="1" thickBot="1" x14ac:dyDescent="0.25">
      <c r="A615" s="215" t="s">
        <v>244</v>
      </c>
      <c r="B615" s="215">
        <v>13</v>
      </c>
      <c r="C615" s="342" t="s">
        <v>133</v>
      </c>
      <c r="D615" s="342">
        <v>14.43</v>
      </c>
      <c r="E615" s="342">
        <v>0.14000000000000001</v>
      </c>
      <c r="F615" s="342">
        <v>14.99</v>
      </c>
      <c r="G615" s="298">
        <f t="shared" si="32"/>
        <v>1.4510319999999999</v>
      </c>
      <c r="H615" s="298">
        <f t="shared" si="33"/>
        <v>1.3655889999999999</v>
      </c>
      <c r="I615" s="299">
        <f t="shared" si="34"/>
        <v>0.86792100000000005</v>
      </c>
      <c r="J615" s="299">
        <f t="shared" si="35"/>
        <v>0.46468999999999999</v>
      </c>
    </row>
    <row r="616" spans="1:10" s="213" customFormat="1" ht="15.75" customHeight="1" thickBot="1" x14ac:dyDescent="0.25">
      <c r="A616" s="215" t="s">
        <v>244</v>
      </c>
      <c r="B616" s="215">
        <v>14</v>
      </c>
      <c r="C616" s="342" t="s">
        <v>133</v>
      </c>
      <c r="D616" s="342">
        <v>23.73</v>
      </c>
      <c r="E616" s="342">
        <v>0.12</v>
      </c>
      <c r="F616" s="342">
        <v>14.99</v>
      </c>
      <c r="G616" s="298">
        <f t="shared" si="32"/>
        <v>1.4510319999999999</v>
      </c>
      <c r="H616" s="298">
        <f t="shared" si="33"/>
        <v>1.3655889999999999</v>
      </c>
      <c r="I616" s="299">
        <f t="shared" si="34"/>
        <v>0.86792100000000005</v>
      </c>
      <c r="J616" s="299">
        <f t="shared" si="35"/>
        <v>0.46468999999999999</v>
      </c>
    </row>
    <row r="617" spans="1:10" s="213" customFormat="1" ht="15.75" customHeight="1" thickBot="1" x14ac:dyDescent="0.25">
      <c r="A617" s="215" t="s">
        <v>244</v>
      </c>
      <c r="B617" s="215">
        <v>15</v>
      </c>
      <c r="C617" s="342">
        <v>652.49</v>
      </c>
      <c r="D617" s="342">
        <v>15.89</v>
      </c>
      <c r="E617" s="342" t="s">
        <v>133</v>
      </c>
      <c r="F617" s="342">
        <v>667.48</v>
      </c>
      <c r="G617" s="298">
        <f t="shared" si="32"/>
        <v>64.612064000000004</v>
      </c>
      <c r="H617" s="298">
        <f t="shared" si="33"/>
        <v>60.807428000000002</v>
      </c>
      <c r="I617" s="299">
        <f t="shared" si="34"/>
        <v>38.647092000000001</v>
      </c>
      <c r="J617" s="299">
        <f t="shared" si="35"/>
        <v>20.691880000000001</v>
      </c>
    </row>
    <row r="618" spans="1:10" s="213" customFormat="1" ht="15.75" customHeight="1" thickBot="1" x14ac:dyDescent="0.25">
      <c r="A618" s="215" t="s">
        <v>244</v>
      </c>
      <c r="B618" s="215">
        <v>16</v>
      </c>
      <c r="C618" s="342">
        <v>688.47</v>
      </c>
      <c r="D618" s="342">
        <v>53.15</v>
      </c>
      <c r="E618" s="342" t="s">
        <v>133</v>
      </c>
      <c r="F618" s="342">
        <v>703.46</v>
      </c>
      <c r="G618" s="298">
        <f t="shared" si="32"/>
        <v>68.094927999999996</v>
      </c>
      <c r="H618" s="298">
        <f t="shared" si="33"/>
        <v>64.085205999999999</v>
      </c>
      <c r="I618" s="299">
        <f t="shared" si="34"/>
        <v>40.730333999999999</v>
      </c>
      <c r="J618" s="299">
        <f t="shared" si="35"/>
        <v>21.807259999999999</v>
      </c>
    </row>
    <row r="619" spans="1:10" s="213" customFormat="1" ht="15.75" customHeight="1" thickBot="1" x14ac:dyDescent="0.25">
      <c r="A619" s="215" t="s">
        <v>244</v>
      </c>
      <c r="B619" s="215">
        <v>17</v>
      </c>
      <c r="C619" s="342">
        <v>696.95</v>
      </c>
      <c r="D619" s="342">
        <v>32.4</v>
      </c>
      <c r="E619" s="342">
        <v>0.01</v>
      </c>
      <c r="F619" s="342">
        <v>711.94</v>
      </c>
      <c r="G619" s="298">
        <f t="shared" si="32"/>
        <v>68.915791999999996</v>
      </c>
      <c r="H619" s="298">
        <f t="shared" si="33"/>
        <v>64.857734000000008</v>
      </c>
      <c r="I619" s="299">
        <f t="shared" si="34"/>
        <v>41.221326000000005</v>
      </c>
      <c r="J619" s="299">
        <f t="shared" si="35"/>
        <v>22.070140000000002</v>
      </c>
    </row>
    <row r="620" spans="1:10" s="213" customFormat="1" ht="15.75" customHeight="1" thickBot="1" x14ac:dyDescent="0.25">
      <c r="A620" s="215" t="s">
        <v>244</v>
      </c>
      <c r="B620" s="215">
        <v>18</v>
      </c>
      <c r="C620" s="342">
        <v>698.45</v>
      </c>
      <c r="D620" s="342">
        <v>6.36</v>
      </c>
      <c r="E620" s="342" t="s">
        <v>133</v>
      </c>
      <c r="F620" s="342">
        <v>713.44</v>
      </c>
      <c r="G620" s="298">
        <f t="shared" si="32"/>
        <v>69.060991999999999</v>
      </c>
      <c r="H620" s="298">
        <f t="shared" si="33"/>
        <v>64.994384000000011</v>
      </c>
      <c r="I620" s="299">
        <f t="shared" si="34"/>
        <v>41.308176000000003</v>
      </c>
      <c r="J620" s="299">
        <f t="shared" si="35"/>
        <v>22.11664</v>
      </c>
    </row>
    <row r="621" spans="1:10" s="213" customFormat="1" ht="15.75" customHeight="1" thickBot="1" x14ac:dyDescent="0.25">
      <c r="A621" s="215" t="s">
        <v>244</v>
      </c>
      <c r="B621" s="215">
        <v>19</v>
      </c>
      <c r="C621" s="342">
        <v>692.22</v>
      </c>
      <c r="D621" s="342">
        <v>71.459999999999994</v>
      </c>
      <c r="E621" s="342" t="s">
        <v>133</v>
      </c>
      <c r="F621" s="342">
        <v>707.21</v>
      </c>
      <c r="G621" s="298">
        <f t="shared" si="32"/>
        <v>68.457927999999995</v>
      </c>
      <c r="H621" s="298">
        <f t="shared" si="33"/>
        <v>64.426831000000007</v>
      </c>
      <c r="I621" s="299">
        <f t="shared" si="34"/>
        <v>40.947459000000002</v>
      </c>
      <c r="J621" s="299">
        <f t="shared" si="35"/>
        <v>21.92351</v>
      </c>
    </row>
    <row r="622" spans="1:10" s="213" customFormat="1" ht="15.75" customHeight="1" thickBot="1" x14ac:dyDescent="0.25">
      <c r="A622" s="215" t="s">
        <v>244</v>
      </c>
      <c r="B622" s="215">
        <v>20</v>
      </c>
      <c r="C622" s="342">
        <v>697.73</v>
      </c>
      <c r="D622" s="342">
        <v>53.82</v>
      </c>
      <c r="E622" s="342" t="s">
        <v>133</v>
      </c>
      <c r="F622" s="342">
        <v>712.72</v>
      </c>
      <c r="G622" s="298">
        <f t="shared" si="32"/>
        <v>68.991296000000006</v>
      </c>
      <c r="H622" s="298">
        <f t="shared" si="33"/>
        <v>64.928792000000001</v>
      </c>
      <c r="I622" s="299">
        <f t="shared" si="34"/>
        <v>41.266488000000003</v>
      </c>
      <c r="J622" s="299">
        <f t="shared" si="35"/>
        <v>22.09432</v>
      </c>
    </row>
    <row r="623" spans="1:10" s="213" customFormat="1" ht="15.75" customHeight="1" thickBot="1" x14ac:dyDescent="0.25">
      <c r="A623" s="215" t="s">
        <v>244</v>
      </c>
      <c r="B623" s="215">
        <v>21</v>
      </c>
      <c r="C623" s="342">
        <v>698.54</v>
      </c>
      <c r="D623" s="342">
        <v>11.27</v>
      </c>
      <c r="E623" s="342" t="s">
        <v>133</v>
      </c>
      <c r="F623" s="342">
        <v>713.53</v>
      </c>
      <c r="G623" s="298">
        <f t="shared" si="32"/>
        <v>69.069704000000002</v>
      </c>
      <c r="H623" s="298">
        <f t="shared" si="33"/>
        <v>65.002583000000001</v>
      </c>
      <c r="I623" s="299">
        <f t="shared" si="34"/>
        <v>41.313386999999999</v>
      </c>
      <c r="J623" s="299">
        <f t="shared" si="35"/>
        <v>22.119429999999998</v>
      </c>
    </row>
    <row r="624" spans="1:10" s="213" customFormat="1" ht="15.75" customHeight="1" thickBot="1" x14ac:dyDescent="0.25">
      <c r="A624" s="215" t="s">
        <v>244</v>
      </c>
      <c r="B624" s="215">
        <v>22</v>
      </c>
      <c r="C624" s="342">
        <v>696.49</v>
      </c>
      <c r="D624" s="342">
        <v>10.41</v>
      </c>
      <c r="E624" s="342" t="s">
        <v>133</v>
      </c>
      <c r="F624" s="342">
        <v>711.48</v>
      </c>
      <c r="G624" s="298">
        <f t="shared" si="32"/>
        <v>68.871263999999996</v>
      </c>
      <c r="H624" s="298">
        <f t="shared" si="33"/>
        <v>64.815827999999996</v>
      </c>
      <c r="I624" s="299">
        <f t="shared" si="34"/>
        <v>41.194692000000003</v>
      </c>
      <c r="J624" s="299">
        <f t="shared" si="35"/>
        <v>22.055880000000002</v>
      </c>
    </row>
    <row r="625" spans="1:10" s="301" customFormat="1" ht="15.75" customHeight="1" thickBot="1" x14ac:dyDescent="0.25">
      <c r="A625" s="215" t="s">
        <v>244</v>
      </c>
      <c r="B625" s="215">
        <v>23</v>
      </c>
      <c r="C625" s="342">
        <v>691.39</v>
      </c>
      <c r="D625" s="342">
        <v>8.83</v>
      </c>
      <c r="E625" s="342" t="s">
        <v>133</v>
      </c>
      <c r="F625" s="342">
        <v>706.38</v>
      </c>
      <c r="G625" s="298">
        <f t="shared" si="32"/>
        <v>68.377583999999999</v>
      </c>
      <c r="H625" s="298">
        <f t="shared" si="33"/>
        <v>64.351218000000003</v>
      </c>
      <c r="I625" s="299">
        <f t="shared" si="34"/>
        <v>40.899402000000002</v>
      </c>
      <c r="J625" s="299">
        <f t="shared" si="35"/>
        <v>21.897780000000001</v>
      </c>
    </row>
    <row r="626" spans="1:10" s="300" customFormat="1" ht="15.75" customHeight="1" thickBot="1" x14ac:dyDescent="0.25">
      <c r="A626" s="215" t="s">
        <v>245</v>
      </c>
      <c r="B626" s="215">
        <v>0</v>
      </c>
      <c r="C626" s="342">
        <v>723.12</v>
      </c>
      <c r="D626" s="342">
        <v>0.01</v>
      </c>
      <c r="E626" s="342">
        <v>16.28</v>
      </c>
      <c r="F626" s="342">
        <v>738.11</v>
      </c>
      <c r="G626" s="298">
        <f t="shared" si="32"/>
        <v>71.449048000000005</v>
      </c>
      <c r="H626" s="298">
        <f t="shared" si="33"/>
        <v>67.241821000000002</v>
      </c>
      <c r="I626" s="299">
        <f t="shared" si="34"/>
        <v>42.736569000000003</v>
      </c>
      <c r="J626" s="299">
        <f t="shared" si="35"/>
        <v>22.881409999999999</v>
      </c>
    </row>
    <row r="627" spans="1:10" s="213" customFormat="1" ht="15.75" customHeight="1" thickBot="1" x14ac:dyDescent="0.25">
      <c r="A627" s="215" t="s">
        <v>245</v>
      </c>
      <c r="B627" s="215">
        <v>1</v>
      </c>
      <c r="C627" s="342">
        <v>705.32</v>
      </c>
      <c r="D627" s="342" t="s">
        <v>133</v>
      </c>
      <c r="E627" s="342">
        <v>6.99</v>
      </c>
      <c r="F627" s="342">
        <v>720.31</v>
      </c>
      <c r="G627" s="298">
        <f t="shared" ref="G627:G690" si="36">F627*9.68%</f>
        <v>69.726007999999993</v>
      </c>
      <c r="H627" s="298">
        <f t="shared" ref="H627:H690" si="37">F627*9.11%</f>
        <v>65.620240999999993</v>
      </c>
      <c r="I627" s="299">
        <f t="shared" ref="I627:I690" si="38">F627*5.79%</f>
        <v>41.705948999999997</v>
      </c>
      <c r="J627" s="299">
        <f t="shared" ref="J627:J690" si="39">F627*3.1%</f>
        <v>22.329609999999999</v>
      </c>
    </row>
    <row r="628" spans="1:10" s="213" customFormat="1" ht="15.75" customHeight="1" thickBot="1" x14ac:dyDescent="0.25">
      <c r="A628" s="215" t="s">
        <v>245</v>
      </c>
      <c r="B628" s="215">
        <v>2</v>
      </c>
      <c r="C628" s="342">
        <v>709.85</v>
      </c>
      <c r="D628" s="342" t="s">
        <v>133</v>
      </c>
      <c r="E628" s="342">
        <v>26.15</v>
      </c>
      <c r="F628" s="342">
        <v>724.84</v>
      </c>
      <c r="G628" s="298">
        <f t="shared" si="36"/>
        <v>70.164512000000002</v>
      </c>
      <c r="H628" s="298">
        <f t="shared" si="37"/>
        <v>66.032924000000008</v>
      </c>
      <c r="I628" s="299">
        <f t="shared" si="38"/>
        <v>41.968236000000005</v>
      </c>
      <c r="J628" s="299">
        <f t="shared" si="39"/>
        <v>22.470040000000001</v>
      </c>
    </row>
    <row r="629" spans="1:10" s="213" customFormat="1" ht="15.75" customHeight="1" thickBot="1" x14ac:dyDescent="0.25">
      <c r="A629" s="215" t="s">
        <v>245</v>
      </c>
      <c r="B629" s="215">
        <v>3</v>
      </c>
      <c r="C629" s="342">
        <v>726.97</v>
      </c>
      <c r="D629" s="342">
        <v>0.76</v>
      </c>
      <c r="E629" s="342" t="s">
        <v>133</v>
      </c>
      <c r="F629" s="342">
        <v>741.96</v>
      </c>
      <c r="G629" s="298">
        <f t="shared" si="36"/>
        <v>71.821728000000007</v>
      </c>
      <c r="H629" s="298">
        <f t="shared" si="37"/>
        <v>67.592556000000002</v>
      </c>
      <c r="I629" s="299">
        <f t="shared" si="38"/>
        <v>42.959484000000003</v>
      </c>
      <c r="J629" s="299">
        <f t="shared" si="39"/>
        <v>23.00076</v>
      </c>
    </row>
    <row r="630" spans="1:10" s="213" customFormat="1" ht="15.75" customHeight="1" thickBot="1" x14ac:dyDescent="0.25">
      <c r="A630" s="215" t="s">
        <v>245</v>
      </c>
      <c r="B630" s="215">
        <v>4</v>
      </c>
      <c r="C630" s="342">
        <v>722.44</v>
      </c>
      <c r="D630" s="342" t="s">
        <v>133</v>
      </c>
      <c r="E630" s="342">
        <v>29.91</v>
      </c>
      <c r="F630" s="342">
        <v>737.43</v>
      </c>
      <c r="G630" s="298">
        <f t="shared" si="36"/>
        <v>71.383223999999998</v>
      </c>
      <c r="H630" s="298">
        <f t="shared" si="37"/>
        <v>67.179873000000001</v>
      </c>
      <c r="I630" s="299">
        <f t="shared" si="38"/>
        <v>42.697196999999996</v>
      </c>
      <c r="J630" s="299">
        <f t="shared" si="39"/>
        <v>22.860329999999998</v>
      </c>
    </row>
    <row r="631" spans="1:10" s="213" customFormat="1" ht="15.75" customHeight="1" thickBot="1" x14ac:dyDescent="0.25">
      <c r="A631" s="215" t="s">
        <v>245</v>
      </c>
      <c r="B631" s="215">
        <v>5</v>
      </c>
      <c r="C631" s="342">
        <v>716.66</v>
      </c>
      <c r="D631" s="342" t="s">
        <v>133</v>
      </c>
      <c r="E631" s="342">
        <v>35.81</v>
      </c>
      <c r="F631" s="342">
        <v>731.65</v>
      </c>
      <c r="G631" s="298">
        <f t="shared" si="36"/>
        <v>70.823719999999994</v>
      </c>
      <c r="H631" s="298">
        <f t="shared" si="37"/>
        <v>66.653314999999992</v>
      </c>
      <c r="I631" s="299">
        <f t="shared" si="38"/>
        <v>42.362535000000001</v>
      </c>
      <c r="J631" s="299">
        <f t="shared" si="39"/>
        <v>22.681149999999999</v>
      </c>
    </row>
    <row r="632" spans="1:10" s="213" customFormat="1" ht="15.75" customHeight="1" thickBot="1" x14ac:dyDescent="0.25">
      <c r="A632" s="215" t="s">
        <v>245</v>
      </c>
      <c r="B632" s="215">
        <v>6</v>
      </c>
      <c r="C632" s="342">
        <v>717.38</v>
      </c>
      <c r="D632" s="342" t="s">
        <v>133</v>
      </c>
      <c r="E632" s="342">
        <v>28.52</v>
      </c>
      <c r="F632" s="342">
        <v>732.37</v>
      </c>
      <c r="G632" s="298">
        <f t="shared" si="36"/>
        <v>70.893416000000002</v>
      </c>
      <c r="H632" s="298">
        <f t="shared" si="37"/>
        <v>66.718907000000002</v>
      </c>
      <c r="I632" s="299">
        <f t="shared" si="38"/>
        <v>42.404223000000002</v>
      </c>
      <c r="J632" s="299">
        <f t="shared" si="39"/>
        <v>22.703469999999999</v>
      </c>
    </row>
    <row r="633" spans="1:10" s="213" customFormat="1" ht="15.75" customHeight="1" thickBot="1" x14ac:dyDescent="0.25">
      <c r="A633" s="215" t="s">
        <v>245</v>
      </c>
      <c r="B633" s="215">
        <v>7</v>
      </c>
      <c r="C633" s="342">
        <v>702.09</v>
      </c>
      <c r="D633" s="342">
        <v>0.01</v>
      </c>
      <c r="E633" s="342">
        <v>10.75</v>
      </c>
      <c r="F633" s="342">
        <v>717.08</v>
      </c>
      <c r="G633" s="298">
        <f t="shared" si="36"/>
        <v>69.413343999999995</v>
      </c>
      <c r="H633" s="298">
        <f t="shared" si="37"/>
        <v>65.325988000000009</v>
      </c>
      <c r="I633" s="299">
        <f t="shared" si="38"/>
        <v>41.518932</v>
      </c>
      <c r="J633" s="299">
        <f t="shared" si="39"/>
        <v>22.229480000000002</v>
      </c>
    </row>
    <row r="634" spans="1:10" s="213" customFormat="1" ht="15.75" customHeight="1" thickBot="1" x14ac:dyDescent="0.25">
      <c r="A634" s="215" t="s">
        <v>245</v>
      </c>
      <c r="B634" s="215">
        <v>8</v>
      </c>
      <c r="C634" s="342">
        <v>708.7</v>
      </c>
      <c r="D634" s="342" t="s">
        <v>133</v>
      </c>
      <c r="E634" s="342">
        <v>16.2</v>
      </c>
      <c r="F634" s="342">
        <v>723.69</v>
      </c>
      <c r="G634" s="298">
        <f t="shared" si="36"/>
        <v>70.05319200000001</v>
      </c>
      <c r="H634" s="298">
        <f t="shared" si="37"/>
        <v>65.928159000000008</v>
      </c>
      <c r="I634" s="299">
        <f t="shared" si="38"/>
        <v>41.901651000000001</v>
      </c>
      <c r="J634" s="299">
        <f t="shared" si="39"/>
        <v>22.43439</v>
      </c>
    </row>
    <row r="635" spans="1:10" s="213" customFormat="1" ht="15.75" customHeight="1" thickBot="1" x14ac:dyDescent="0.25">
      <c r="A635" s="215" t="s">
        <v>245</v>
      </c>
      <c r="B635" s="215">
        <v>9</v>
      </c>
      <c r="C635" s="342">
        <v>721.06</v>
      </c>
      <c r="D635" s="342" t="s">
        <v>133</v>
      </c>
      <c r="E635" s="342">
        <v>31.17</v>
      </c>
      <c r="F635" s="342">
        <v>736.05</v>
      </c>
      <c r="G635" s="298">
        <f t="shared" si="36"/>
        <v>71.249639999999999</v>
      </c>
      <c r="H635" s="298">
        <f t="shared" si="37"/>
        <v>67.054154999999994</v>
      </c>
      <c r="I635" s="299">
        <f t="shared" si="38"/>
        <v>42.617294999999999</v>
      </c>
      <c r="J635" s="299">
        <f t="shared" si="39"/>
        <v>22.817549999999997</v>
      </c>
    </row>
    <row r="636" spans="1:10" s="213" customFormat="1" ht="15.75" customHeight="1" thickBot="1" x14ac:dyDescent="0.25">
      <c r="A636" s="215" t="s">
        <v>245</v>
      </c>
      <c r="B636" s="215">
        <v>10</v>
      </c>
      <c r="C636" s="342">
        <v>722.35</v>
      </c>
      <c r="D636" s="342" t="s">
        <v>133</v>
      </c>
      <c r="E636" s="342">
        <v>34.76</v>
      </c>
      <c r="F636" s="342">
        <v>737.34</v>
      </c>
      <c r="G636" s="298">
        <f t="shared" si="36"/>
        <v>71.374511999999996</v>
      </c>
      <c r="H636" s="298">
        <f t="shared" si="37"/>
        <v>67.17167400000001</v>
      </c>
      <c r="I636" s="299">
        <f t="shared" si="38"/>
        <v>42.691986</v>
      </c>
      <c r="J636" s="299">
        <f t="shared" si="39"/>
        <v>22.85754</v>
      </c>
    </row>
    <row r="637" spans="1:10" s="213" customFormat="1" ht="15.75" customHeight="1" thickBot="1" x14ac:dyDescent="0.25">
      <c r="A637" s="215" t="s">
        <v>245</v>
      </c>
      <c r="B637" s="215">
        <v>11</v>
      </c>
      <c r="C637" s="342">
        <v>723.65</v>
      </c>
      <c r="D637" s="342" t="s">
        <v>133</v>
      </c>
      <c r="E637" s="342">
        <v>35.54</v>
      </c>
      <c r="F637" s="342">
        <v>738.64</v>
      </c>
      <c r="G637" s="298">
        <f t="shared" si="36"/>
        <v>71.500351999999992</v>
      </c>
      <c r="H637" s="298">
        <f t="shared" si="37"/>
        <v>67.290103999999999</v>
      </c>
      <c r="I637" s="299">
        <f t="shared" si="38"/>
        <v>42.767255999999996</v>
      </c>
      <c r="J637" s="299">
        <f t="shared" si="39"/>
        <v>22.897839999999999</v>
      </c>
    </row>
    <row r="638" spans="1:10" s="213" customFormat="1" ht="15.75" customHeight="1" thickBot="1" x14ac:dyDescent="0.25">
      <c r="A638" s="215" t="s">
        <v>245</v>
      </c>
      <c r="B638" s="215">
        <v>12</v>
      </c>
      <c r="C638" s="342">
        <v>725.45</v>
      </c>
      <c r="D638" s="342" t="s">
        <v>133</v>
      </c>
      <c r="E638" s="342">
        <v>45.41</v>
      </c>
      <c r="F638" s="342">
        <v>740.44</v>
      </c>
      <c r="G638" s="298">
        <f t="shared" si="36"/>
        <v>71.674592000000004</v>
      </c>
      <c r="H638" s="298">
        <f t="shared" si="37"/>
        <v>67.454084000000009</v>
      </c>
      <c r="I638" s="299">
        <f t="shared" si="38"/>
        <v>42.871476000000001</v>
      </c>
      <c r="J638" s="299">
        <f t="shared" si="39"/>
        <v>22.95364</v>
      </c>
    </row>
    <row r="639" spans="1:10" s="213" customFormat="1" ht="15.75" customHeight="1" thickBot="1" x14ac:dyDescent="0.25">
      <c r="A639" s="215" t="s">
        <v>245</v>
      </c>
      <c r="B639" s="215">
        <v>13</v>
      </c>
      <c r="C639" s="342">
        <v>703.65</v>
      </c>
      <c r="D639" s="342" t="s">
        <v>133</v>
      </c>
      <c r="E639" s="342">
        <v>35.85</v>
      </c>
      <c r="F639" s="342">
        <v>718.64</v>
      </c>
      <c r="G639" s="298">
        <f t="shared" si="36"/>
        <v>69.564352</v>
      </c>
      <c r="H639" s="298">
        <f t="shared" si="37"/>
        <v>65.468103999999997</v>
      </c>
      <c r="I639" s="299">
        <f t="shared" si="38"/>
        <v>41.609256000000002</v>
      </c>
      <c r="J639" s="299">
        <f t="shared" si="39"/>
        <v>22.277839999999998</v>
      </c>
    </row>
    <row r="640" spans="1:10" s="213" customFormat="1" ht="15.75" customHeight="1" thickBot="1" x14ac:dyDescent="0.25">
      <c r="A640" s="215" t="s">
        <v>245</v>
      </c>
      <c r="B640" s="215">
        <v>14</v>
      </c>
      <c r="C640" s="342">
        <v>705.76</v>
      </c>
      <c r="D640" s="342" t="s">
        <v>133</v>
      </c>
      <c r="E640" s="342">
        <v>26.33</v>
      </c>
      <c r="F640" s="342">
        <v>720.75</v>
      </c>
      <c r="G640" s="298">
        <f t="shared" si="36"/>
        <v>69.768599999999992</v>
      </c>
      <c r="H640" s="298">
        <f t="shared" si="37"/>
        <v>65.660325</v>
      </c>
      <c r="I640" s="299">
        <f t="shared" si="38"/>
        <v>41.731425000000002</v>
      </c>
      <c r="J640" s="299">
        <f t="shared" si="39"/>
        <v>22.343250000000001</v>
      </c>
    </row>
    <row r="641" spans="1:10" s="213" customFormat="1" ht="15.75" customHeight="1" thickBot="1" x14ac:dyDescent="0.25">
      <c r="A641" s="215" t="s">
        <v>245</v>
      </c>
      <c r="B641" s="215">
        <v>15</v>
      </c>
      <c r="C641" s="342">
        <v>728.4</v>
      </c>
      <c r="D641" s="342" t="s">
        <v>133</v>
      </c>
      <c r="E641" s="342">
        <v>24.54</v>
      </c>
      <c r="F641" s="342">
        <v>743.39</v>
      </c>
      <c r="G641" s="298">
        <f t="shared" si="36"/>
        <v>71.960151999999994</v>
      </c>
      <c r="H641" s="298">
        <f t="shared" si="37"/>
        <v>67.722829000000004</v>
      </c>
      <c r="I641" s="299">
        <f t="shared" si="38"/>
        <v>43.042281000000003</v>
      </c>
      <c r="J641" s="299">
        <f t="shared" si="39"/>
        <v>23.045089999999998</v>
      </c>
    </row>
    <row r="642" spans="1:10" s="213" customFormat="1" ht="15.75" customHeight="1" thickBot="1" x14ac:dyDescent="0.25">
      <c r="A642" s="215" t="s">
        <v>245</v>
      </c>
      <c r="B642" s="215">
        <v>16</v>
      </c>
      <c r="C642" s="342">
        <v>729.98</v>
      </c>
      <c r="D642" s="342" t="s">
        <v>133</v>
      </c>
      <c r="E642" s="342">
        <v>31.41</v>
      </c>
      <c r="F642" s="342">
        <v>744.97</v>
      </c>
      <c r="G642" s="298">
        <f t="shared" si="36"/>
        <v>72.113095999999999</v>
      </c>
      <c r="H642" s="298">
        <f t="shared" si="37"/>
        <v>67.866766999999996</v>
      </c>
      <c r="I642" s="299">
        <f t="shared" si="38"/>
        <v>43.133763000000002</v>
      </c>
      <c r="J642" s="299">
        <f t="shared" si="39"/>
        <v>23.094070000000002</v>
      </c>
    </row>
    <row r="643" spans="1:10" s="213" customFormat="1" ht="15.75" customHeight="1" thickBot="1" x14ac:dyDescent="0.25">
      <c r="A643" s="215" t="s">
        <v>245</v>
      </c>
      <c r="B643" s="215">
        <v>17</v>
      </c>
      <c r="C643" s="342">
        <v>737.25</v>
      </c>
      <c r="D643" s="342" t="s">
        <v>133</v>
      </c>
      <c r="E643" s="342">
        <v>37.340000000000003</v>
      </c>
      <c r="F643" s="342">
        <v>752.24</v>
      </c>
      <c r="G643" s="298">
        <f t="shared" si="36"/>
        <v>72.816832000000005</v>
      </c>
      <c r="H643" s="298">
        <f t="shared" si="37"/>
        <v>68.529064000000005</v>
      </c>
      <c r="I643" s="299">
        <f t="shared" si="38"/>
        <v>43.554696</v>
      </c>
      <c r="J643" s="299">
        <f t="shared" si="39"/>
        <v>23.31944</v>
      </c>
    </row>
    <row r="644" spans="1:10" s="213" customFormat="1" ht="15.75" customHeight="1" thickBot="1" x14ac:dyDescent="0.25">
      <c r="A644" s="215" t="s">
        <v>245</v>
      </c>
      <c r="B644" s="215">
        <v>18</v>
      </c>
      <c r="C644" s="342">
        <v>728.04</v>
      </c>
      <c r="D644" s="342" t="s">
        <v>133</v>
      </c>
      <c r="E644" s="342">
        <v>11.1</v>
      </c>
      <c r="F644" s="342">
        <v>743.03</v>
      </c>
      <c r="G644" s="298">
        <f t="shared" si="36"/>
        <v>71.925303999999997</v>
      </c>
      <c r="H644" s="298">
        <f t="shared" si="37"/>
        <v>67.690033</v>
      </c>
      <c r="I644" s="299">
        <f t="shared" si="38"/>
        <v>43.021436999999999</v>
      </c>
      <c r="J644" s="299">
        <f t="shared" si="39"/>
        <v>23.033929999999998</v>
      </c>
    </row>
    <row r="645" spans="1:10" s="213" customFormat="1" ht="15.75" customHeight="1" thickBot="1" x14ac:dyDescent="0.25">
      <c r="A645" s="215" t="s">
        <v>245</v>
      </c>
      <c r="B645" s="215">
        <v>19</v>
      </c>
      <c r="C645" s="342">
        <v>711.2</v>
      </c>
      <c r="D645" s="342" t="s">
        <v>133</v>
      </c>
      <c r="E645" s="342">
        <v>7.31</v>
      </c>
      <c r="F645" s="342">
        <v>726.19</v>
      </c>
      <c r="G645" s="298">
        <f t="shared" si="36"/>
        <v>70.295192</v>
      </c>
      <c r="H645" s="298">
        <f t="shared" si="37"/>
        <v>66.155909000000008</v>
      </c>
      <c r="I645" s="299">
        <f t="shared" si="38"/>
        <v>42.046401000000003</v>
      </c>
      <c r="J645" s="299">
        <f t="shared" si="39"/>
        <v>22.511890000000001</v>
      </c>
    </row>
    <row r="646" spans="1:10" s="213" customFormat="1" ht="15.75" customHeight="1" thickBot="1" x14ac:dyDescent="0.25">
      <c r="A646" s="215" t="s">
        <v>245</v>
      </c>
      <c r="B646" s="215">
        <v>20</v>
      </c>
      <c r="C646" s="342">
        <v>716.11</v>
      </c>
      <c r="D646" s="342">
        <v>3.81</v>
      </c>
      <c r="E646" s="342" t="s">
        <v>133</v>
      </c>
      <c r="F646" s="342">
        <v>731.1</v>
      </c>
      <c r="G646" s="298">
        <f t="shared" si="36"/>
        <v>70.770480000000006</v>
      </c>
      <c r="H646" s="298">
        <f t="shared" si="37"/>
        <v>66.603210000000004</v>
      </c>
      <c r="I646" s="299">
        <f t="shared" si="38"/>
        <v>42.330690000000004</v>
      </c>
      <c r="J646" s="299">
        <f t="shared" si="39"/>
        <v>22.664100000000001</v>
      </c>
    </row>
    <row r="647" spans="1:10" s="213" customFormat="1" ht="15.75" customHeight="1" thickBot="1" x14ac:dyDescent="0.25">
      <c r="A647" s="215" t="s">
        <v>245</v>
      </c>
      <c r="B647" s="215">
        <v>21</v>
      </c>
      <c r="C647" s="342">
        <v>720.62</v>
      </c>
      <c r="D647" s="342" t="s">
        <v>133</v>
      </c>
      <c r="E647" s="342">
        <v>3.57</v>
      </c>
      <c r="F647" s="342">
        <v>735.61</v>
      </c>
      <c r="G647" s="298">
        <f t="shared" si="36"/>
        <v>71.207048</v>
      </c>
      <c r="H647" s="298">
        <f t="shared" si="37"/>
        <v>67.014071000000001</v>
      </c>
      <c r="I647" s="299">
        <f t="shared" si="38"/>
        <v>42.591819000000001</v>
      </c>
      <c r="J647" s="299">
        <f t="shared" si="39"/>
        <v>22.803910000000002</v>
      </c>
    </row>
    <row r="648" spans="1:10" s="213" customFormat="1" ht="15.75" customHeight="1" thickBot="1" x14ac:dyDescent="0.25">
      <c r="A648" s="215" t="s">
        <v>245</v>
      </c>
      <c r="B648" s="215">
        <v>22</v>
      </c>
      <c r="C648" s="342">
        <v>722.18</v>
      </c>
      <c r="D648" s="342" t="s">
        <v>133</v>
      </c>
      <c r="E648" s="342">
        <v>73.66</v>
      </c>
      <c r="F648" s="342">
        <v>737.17</v>
      </c>
      <c r="G648" s="298">
        <f t="shared" si="36"/>
        <v>71.358055999999991</v>
      </c>
      <c r="H648" s="298">
        <f t="shared" si="37"/>
        <v>67.156187000000003</v>
      </c>
      <c r="I648" s="299">
        <f t="shared" si="38"/>
        <v>42.682142999999996</v>
      </c>
      <c r="J648" s="299">
        <f t="shared" si="39"/>
        <v>22.852269999999997</v>
      </c>
    </row>
    <row r="649" spans="1:10" s="301" customFormat="1" ht="15.75" customHeight="1" thickBot="1" x14ac:dyDescent="0.25">
      <c r="A649" s="215" t="s">
        <v>245</v>
      </c>
      <c r="B649" s="215">
        <v>23</v>
      </c>
      <c r="C649" s="342">
        <v>713.72</v>
      </c>
      <c r="D649" s="342" t="s">
        <v>133</v>
      </c>
      <c r="E649" s="342">
        <v>43.05</v>
      </c>
      <c r="F649" s="342">
        <v>728.71</v>
      </c>
      <c r="G649" s="298">
        <f t="shared" si="36"/>
        <v>70.539128000000005</v>
      </c>
      <c r="H649" s="298">
        <f t="shared" si="37"/>
        <v>66.385480999999999</v>
      </c>
      <c r="I649" s="299">
        <f t="shared" si="38"/>
        <v>42.192309000000002</v>
      </c>
      <c r="J649" s="299">
        <f t="shared" si="39"/>
        <v>22.590009999999999</v>
      </c>
    </row>
    <row r="650" spans="1:10" s="300" customFormat="1" ht="15.75" customHeight="1" thickBot="1" x14ac:dyDescent="0.25">
      <c r="A650" s="215" t="s">
        <v>246</v>
      </c>
      <c r="B650" s="215">
        <v>0</v>
      </c>
      <c r="C650" s="342">
        <v>751.32</v>
      </c>
      <c r="D650" s="342" t="s">
        <v>133</v>
      </c>
      <c r="E650" s="342">
        <v>11.95</v>
      </c>
      <c r="F650" s="342">
        <v>766.31</v>
      </c>
      <c r="G650" s="298">
        <f t="shared" si="36"/>
        <v>74.178807999999989</v>
      </c>
      <c r="H650" s="298">
        <f t="shared" si="37"/>
        <v>69.810840999999996</v>
      </c>
      <c r="I650" s="299">
        <f t="shared" si="38"/>
        <v>44.369349</v>
      </c>
      <c r="J650" s="299">
        <f t="shared" si="39"/>
        <v>23.755609999999997</v>
      </c>
    </row>
    <row r="651" spans="1:10" s="213" customFormat="1" ht="15.75" customHeight="1" thickBot="1" x14ac:dyDescent="0.25">
      <c r="A651" s="215" t="s">
        <v>246</v>
      </c>
      <c r="B651" s="215">
        <v>1</v>
      </c>
      <c r="C651" s="342">
        <v>732.05</v>
      </c>
      <c r="D651" s="342" t="s">
        <v>133</v>
      </c>
      <c r="E651" s="342">
        <v>22.54</v>
      </c>
      <c r="F651" s="342">
        <v>747.04</v>
      </c>
      <c r="G651" s="298">
        <f t="shared" si="36"/>
        <v>72.31347199999999</v>
      </c>
      <c r="H651" s="298">
        <f t="shared" si="37"/>
        <v>68.055343999999991</v>
      </c>
      <c r="I651" s="299">
        <f t="shared" si="38"/>
        <v>43.253616000000001</v>
      </c>
      <c r="J651" s="299">
        <f t="shared" si="39"/>
        <v>23.158239999999999</v>
      </c>
    </row>
    <row r="652" spans="1:10" s="213" customFormat="1" ht="15.75" customHeight="1" thickBot="1" x14ac:dyDescent="0.25">
      <c r="A652" s="215" t="s">
        <v>246</v>
      </c>
      <c r="B652" s="215">
        <v>2</v>
      </c>
      <c r="C652" s="342">
        <v>740.55</v>
      </c>
      <c r="D652" s="342">
        <v>0.01</v>
      </c>
      <c r="E652" s="342">
        <v>27.9</v>
      </c>
      <c r="F652" s="342">
        <v>755.54</v>
      </c>
      <c r="G652" s="298">
        <f t="shared" si="36"/>
        <v>73.136271999999991</v>
      </c>
      <c r="H652" s="298">
        <f t="shared" si="37"/>
        <v>68.829694000000003</v>
      </c>
      <c r="I652" s="299">
        <f t="shared" si="38"/>
        <v>43.745765999999996</v>
      </c>
      <c r="J652" s="299">
        <f t="shared" si="39"/>
        <v>23.42174</v>
      </c>
    </row>
    <row r="653" spans="1:10" s="213" customFormat="1" ht="15.75" customHeight="1" thickBot="1" x14ac:dyDescent="0.25">
      <c r="A653" s="215" t="s">
        <v>246</v>
      </c>
      <c r="B653" s="215">
        <v>3</v>
      </c>
      <c r="C653" s="342">
        <v>754.33</v>
      </c>
      <c r="D653" s="342" t="s">
        <v>133</v>
      </c>
      <c r="E653" s="342">
        <v>27.3</v>
      </c>
      <c r="F653" s="342">
        <v>769.32</v>
      </c>
      <c r="G653" s="298">
        <f t="shared" si="36"/>
        <v>74.470176000000009</v>
      </c>
      <c r="H653" s="298">
        <f t="shared" si="37"/>
        <v>70.085052000000005</v>
      </c>
      <c r="I653" s="299">
        <f t="shared" si="38"/>
        <v>44.543628000000005</v>
      </c>
      <c r="J653" s="299">
        <f t="shared" si="39"/>
        <v>23.84892</v>
      </c>
    </row>
    <row r="654" spans="1:10" s="213" customFormat="1" ht="15.75" customHeight="1" thickBot="1" x14ac:dyDescent="0.25">
      <c r="A654" s="215" t="s">
        <v>246</v>
      </c>
      <c r="B654" s="215">
        <v>4</v>
      </c>
      <c r="C654" s="342">
        <v>750.71</v>
      </c>
      <c r="D654" s="342" t="s">
        <v>133</v>
      </c>
      <c r="E654" s="342">
        <v>18.22</v>
      </c>
      <c r="F654" s="342">
        <v>765.7</v>
      </c>
      <c r="G654" s="298">
        <f t="shared" si="36"/>
        <v>74.119759999999999</v>
      </c>
      <c r="H654" s="298">
        <f t="shared" si="37"/>
        <v>69.75527000000001</v>
      </c>
      <c r="I654" s="299">
        <f t="shared" si="38"/>
        <v>44.334030000000006</v>
      </c>
      <c r="J654" s="299">
        <f t="shared" si="39"/>
        <v>23.736700000000003</v>
      </c>
    </row>
    <row r="655" spans="1:10" s="213" customFormat="1" ht="15.75" customHeight="1" thickBot="1" x14ac:dyDescent="0.25">
      <c r="A655" s="215" t="s">
        <v>246</v>
      </c>
      <c r="B655" s="215">
        <v>5</v>
      </c>
      <c r="C655" s="342">
        <v>747.43</v>
      </c>
      <c r="D655" s="342" t="s">
        <v>133</v>
      </c>
      <c r="E655" s="342">
        <v>23.26</v>
      </c>
      <c r="F655" s="342">
        <v>762.42</v>
      </c>
      <c r="G655" s="298">
        <f t="shared" si="36"/>
        <v>73.802256</v>
      </c>
      <c r="H655" s="298">
        <f t="shared" si="37"/>
        <v>69.456462000000002</v>
      </c>
      <c r="I655" s="299">
        <f t="shared" si="38"/>
        <v>44.144117999999999</v>
      </c>
      <c r="J655" s="299">
        <f t="shared" si="39"/>
        <v>23.635019999999997</v>
      </c>
    </row>
    <row r="656" spans="1:10" s="213" customFormat="1" ht="15.75" customHeight="1" thickBot="1" x14ac:dyDescent="0.25">
      <c r="A656" s="215" t="s">
        <v>246</v>
      </c>
      <c r="B656" s="215">
        <v>6</v>
      </c>
      <c r="C656" s="342">
        <v>746.76</v>
      </c>
      <c r="D656" s="342" t="s">
        <v>133</v>
      </c>
      <c r="E656" s="342">
        <v>23.27</v>
      </c>
      <c r="F656" s="342">
        <v>761.75</v>
      </c>
      <c r="G656" s="298">
        <f t="shared" si="36"/>
        <v>73.737399999999994</v>
      </c>
      <c r="H656" s="298">
        <f t="shared" si="37"/>
        <v>69.395425000000003</v>
      </c>
      <c r="I656" s="299">
        <f t="shared" si="38"/>
        <v>44.105325000000001</v>
      </c>
      <c r="J656" s="299">
        <f t="shared" si="39"/>
        <v>23.614249999999998</v>
      </c>
    </row>
    <row r="657" spans="1:10" s="213" customFormat="1" ht="15.75" customHeight="1" thickBot="1" x14ac:dyDescent="0.25">
      <c r="A657" s="215" t="s">
        <v>246</v>
      </c>
      <c r="B657" s="215">
        <v>7</v>
      </c>
      <c r="C657" s="342">
        <v>732.69</v>
      </c>
      <c r="D657" s="342" t="s">
        <v>247</v>
      </c>
      <c r="E657" s="342" t="s">
        <v>133</v>
      </c>
      <c r="F657" s="342">
        <v>747.68</v>
      </c>
      <c r="G657" s="298">
        <f t="shared" si="36"/>
        <v>72.375423999999995</v>
      </c>
      <c r="H657" s="298">
        <f t="shared" si="37"/>
        <v>68.113647999999998</v>
      </c>
      <c r="I657" s="299">
        <f t="shared" si="38"/>
        <v>43.290672000000001</v>
      </c>
      <c r="J657" s="299">
        <f t="shared" si="39"/>
        <v>23.178079999999998</v>
      </c>
    </row>
    <row r="658" spans="1:10" s="213" customFormat="1" ht="15.75" customHeight="1" thickBot="1" x14ac:dyDescent="0.25">
      <c r="A658" s="215" t="s">
        <v>246</v>
      </c>
      <c r="B658" s="215">
        <v>8</v>
      </c>
      <c r="C658" s="342">
        <v>736.93</v>
      </c>
      <c r="D658" s="342" t="s">
        <v>133</v>
      </c>
      <c r="E658" s="342">
        <v>16.07</v>
      </c>
      <c r="F658" s="342">
        <v>751.92</v>
      </c>
      <c r="G658" s="298">
        <f t="shared" si="36"/>
        <v>72.785855999999995</v>
      </c>
      <c r="H658" s="298">
        <f t="shared" si="37"/>
        <v>68.499911999999995</v>
      </c>
      <c r="I658" s="299">
        <f t="shared" si="38"/>
        <v>43.536167999999996</v>
      </c>
      <c r="J658" s="299">
        <f t="shared" si="39"/>
        <v>23.309519999999999</v>
      </c>
    </row>
    <row r="659" spans="1:10" s="213" customFormat="1" ht="15.75" customHeight="1" thickBot="1" x14ac:dyDescent="0.25">
      <c r="A659" s="215" t="s">
        <v>246</v>
      </c>
      <c r="B659" s="215">
        <v>9</v>
      </c>
      <c r="C659" s="342">
        <v>742.1</v>
      </c>
      <c r="D659" s="342" t="s">
        <v>133</v>
      </c>
      <c r="E659" s="342">
        <v>38.04</v>
      </c>
      <c r="F659" s="342">
        <v>757.09</v>
      </c>
      <c r="G659" s="298">
        <f t="shared" si="36"/>
        <v>73.286311999999995</v>
      </c>
      <c r="H659" s="298">
        <f t="shared" si="37"/>
        <v>68.970899000000003</v>
      </c>
      <c r="I659" s="299">
        <f t="shared" si="38"/>
        <v>43.835511000000004</v>
      </c>
      <c r="J659" s="299">
        <f t="shared" si="39"/>
        <v>23.46979</v>
      </c>
    </row>
    <row r="660" spans="1:10" s="213" customFormat="1" ht="15.75" customHeight="1" thickBot="1" x14ac:dyDescent="0.25">
      <c r="A660" s="215" t="s">
        <v>246</v>
      </c>
      <c r="B660" s="215">
        <v>10</v>
      </c>
      <c r="C660" s="342">
        <v>741.95</v>
      </c>
      <c r="D660" s="342" t="s">
        <v>133</v>
      </c>
      <c r="E660" s="342">
        <v>34.71</v>
      </c>
      <c r="F660" s="342">
        <v>756.94</v>
      </c>
      <c r="G660" s="298">
        <f t="shared" si="36"/>
        <v>73.271792000000005</v>
      </c>
      <c r="H660" s="298">
        <f t="shared" si="37"/>
        <v>68.957234</v>
      </c>
      <c r="I660" s="299">
        <f t="shared" si="38"/>
        <v>43.826826000000004</v>
      </c>
      <c r="J660" s="299">
        <f t="shared" si="39"/>
        <v>23.465140000000002</v>
      </c>
    </row>
    <row r="661" spans="1:10" s="213" customFormat="1" ht="15.75" customHeight="1" thickBot="1" x14ac:dyDescent="0.25">
      <c r="A661" s="215" t="s">
        <v>246</v>
      </c>
      <c r="B661" s="215">
        <v>11</v>
      </c>
      <c r="C661" s="342">
        <v>744.14</v>
      </c>
      <c r="D661" s="342" t="s">
        <v>133</v>
      </c>
      <c r="E661" s="342">
        <v>23.05</v>
      </c>
      <c r="F661" s="342">
        <v>759.13</v>
      </c>
      <c r="G661" s="298">
        <f t="shared" si="36"/>
        <v>73.483784</v>
      </c>
      <c r="H661" s="298">
        <f t="shared" si="37"/>
        <v>69.156743000000006</v>
      </c>
      <c r="I661" s="299">
        <f t="shared" si="38"/>
        <v>43.953626999999997</v>
      </c>
      <c r="J661" s="299">
        <f t="shared" si="39"/>
        <v>23.53303</v>
      </c>
    </row>
    <row r="662" spans="1:10" s="213" customFormat="1" ht="15.75" customHeight="1" thickBot="1" x14ac:dyDescent="0.25">
      <c r="A662" s="215" t="s">
        <v>246</v>
      </c>
      <c r="B662" s="215">
        <v>12</v>
      </c>
      <c r="C662" s="342">
        <v>746.35</v>
      </c>
      <c r="D662" s="342" t="s">
        <v>133</v>
      </c>
      <c r="E662" s="342">
        <v>17.989999999999998</v>
      </c>
      <c r="F662" s="342">
        <v>761.34</v>
      </c>
      <c r="G662" s="298">
        <f t="shared" si="36"/>
        <v>73.697711999999996</v>
      </c>
      <c r="H662" s="298">
        <f t="shared" si="37"/>
        <v>69.358074000000002</v>
      </c>
      <c r="I662" s="299">
        <f t="shared" si="38"/>
        <v>44.081586000000001</v>
      </c>
      <c r="J662" s="299">
        <f t="shared" si="39"/>
        <v>23.60154</v>
      </c>
    </row>
    <row r="663" spans="1:10" s="213" customFormat="1" ht="15.75" customHeight="1" thickBot="1" x14ac:dyDescent="0.25">
      <c r="A663" s="215" t="s">
        <v>246</v>
      </c>
      <c r="B663" s="215">
        <v>13</v>
      </c>
      <c r="C663" s="342">
        <v>724.34</v>
      </c>
      <c r="D663" s="342" t="s">
        <v>133</v>
      </c>
      <c r="E663" s="342">
        <v>10.4</v>
      </c>
      <c r="F663" s="342">
        <v>739.33</v>
      </c>
      <c r="G663" s="298">
        <f t="shared" si="36"/>
        <v>71.567143999999999</v>
      </c>
      <c r="H663" s="298">
        <f t="shared" si="37"/>
        <v>67.352963000000003</v>
      </c>
      <c r="I663" s="299">
        <f t="shared" si="38"/>
        <v>42.807207000000005</v>
      </c>
      <c r="J663" s="299">
        <f t="shared" si="39"/>
        <v>22.919230000000002</v>
      </c>
    </row>
    <row r="664" spans="1:10" s="213" customFormat="1" ht="15.75" customHeight="1" thickBot="1" x14ac:dyDescent="0.25">
      <c r="A664" s="215" t="s">
        <v>246</v>
      </c>
      <c r="B664" s="215">
        <v>14</v>
      </c>
      <c r="C664" s="342">
        <v>729.54</v>
      </c>
      <c r="D664" s="342">
        <v>13.53</v>
      </c>
      <c r="E664" s="342" t="s">
        <v>133</v>
      </c>
      <c r="F664" s="342">
        <v>744.53</v>
      </c>
      <c r="G664" s="298">
        <f t="shared" si="36"/>
        <v>72.070504</v>
      </c>
      <c r="H664" s="298">
        <f t="shared" si="37"/>
        <v>67.826683000000003</v>
      </c>
      <c r="I664" s="299">
        <f t="shared" si="38"/>
        <v>43.108286999999997</v>
      </c>
      <c r="J664" s="299">
        <f t="shared" si="39"/>
        <v>23.08043</v>
      </c>
    </row>
    <row r="665" spans="1:10" s="213" customFormat="1" ht="15.75" customHeight="1" thickBot="1" x14ac:dyDescent="0.25">
      <c r="A665" s="215" t="s">
        <v>246</v>
      </c>
      <c r="B665" s="215">
        <v>15</v>
      </c>
      <c r="C665" s="342">
        <v>747.11</v>
      </c>
      <c r="D665" s="342" t="s">
        <v>133</v>
      </c>
      <c r="E665" s="342">
        <v>12.61</v>
      </c>
      <c r="F665" s="342">
        <v>762.1</v>
      </c>
      <c r="G665" s="298">
        <f t="shared" si="36"/>
        <v>73.771280000000004</v>
      </c>
      <c r="H665" s="298">
        <f t="shared" si="37"/>
        <v>69.427310000000006</v>
      </c>
      <c r="I665" s="299">
        <f t="shared" si="38"/>
        <v>44.125590000000003</v>
      </c>
      <c r="J665" s="299">
        <f t="shared" si="39"/>
        <v>23.6251</v>
      </c>
    </row>
    <row r="666" spans="1:10" s="213" customFormat="1" ht="15.75" customHeight="1" thickBot="1" x14ac:dyDescent="0.25">
      <c r="A666" s="215" t="s">
        <v>246</v>
      </c>
      <c r="B666" s="215">
        <v>16</v>
      </c>
      <c r="C666" s="342">
        <v>754.37</v>
      </c>
      <c r="D666" s="342">
        <v>57.63</v>
      </c>
      <c r="E666" s="342" t="s">
        <v>133</v>
      </c>
      <c r="F666" s="342">
        <v>769.36</v>
      </c>
      <c r="G666" s="298">
        <f t="shared" si="36"/>
        <v>74.474047999999996</v>
      </c>
      <c r="H666" s="298">
        <f t="shared" si="37"/>
        <v>70.088695999999999</v>
      </c>
      <c r="I666" s="299">
        <f t="shared" si="38"/>
        <v>44.545943999999999</v>
      </c>
      <c r="J666" s="299">
        <f t="shared" si="39"/>
        <v>23.850159999999999</v>
      </c>
    </row>
    <row r="667" spans="1:10" s="213" customFormat="1" ht="15.75" customHeight="1" thickBot="1" x14ac:dyDescent="0.25">
      <c r="A667" s="215" t="s">
        <v>246</v>
      </c>
      <c r="B667" s="215">
        <v>17</v>
      </c>
      <c r="C667" s="342">
        <v>763.25</v>
      </c>
      <c r="D667" s="342">
        <v>39.1</v>
      </c>
      <c r="E667" s="342" t="s">
        <v>133</v>
      </c>
      <c r="F667" s="342">
        <v>778.24</v>
      </c>
      <c r="G667" s="298">
        <f t="shared" si="36"/>
        <v>75.333631999999994</v>
      </c>
      <c r="H667" s="298">
        <f t="shared" si="37"/>
        <v>70.897664000000006</v>
      </c>
      <c r="I667" s="299">
        <f t="shared" si="38"/>
        <v>45.060096000000001</v>
      </c>
      <c r="J667" s="299">
        <f t="shared" si="39"/>
        <v>24.125440000000001</v>
      </c>
    </row>
    <row r="668" spans="1:10" s="213" customFormat="1" ht="15.75" customHeight="1" thickBot="1" x14ac:dyDescent="0.25">
      <c r="A668" s="215" t="s">
        <v>246</v>
      </c>
      <c r="B668" s="215">
        <v>18</v>
      </c>
      <c r="C668" s="342">
        <v>754.53</v>
      </c>
      <c r="D668" s="342">
        <v>87.62</v>
      </c>
      <c r="E668" s="342" t="s">
        <v>133</v>
      </c>
      <c r="F668" s="342">
        <v>769.52</v>
      </c>
      <c r="G668" s="298">
        <f t="shared" si="36"/>
        <v>74.489536000000001</v>
      </c>
      <c r="H668" s="298">
        <f t="shared" si="37"/>
        <v>70.103272000000004</v>
      </c>
      <c r="I668" s="299">
        <f t="shared" si="38"/>
        <v>44.555208</v>
      </c>
      <c r="J668" s="299">
        <f t="shared" si="39"/>
        <v>23.855119999999999</v>
      </c>
    </row>
    <row r="669" spans="1:10" s="213" customFormat="1" ht="15.75" customHeight="1" thickBot="1" x14ac:dyDescent="0.25">
      <c r="A669" s="215" t="s">
        <v>246</v>
      </c>
      <c r="B669" s="215">
        <v>19</v>
      </c>
      <c r="C669" s="342">
        <v>746.61</v>
      </c>
      <c r="D669" s="342">
        <v>25.77</v>
      </c>
      <c r="E669" s="342" t="s">
        <v>133</v>
      </c>
      <c r="F669" s="342">
        <v>761.6</v>
      </c>
      <c r="G669" s="298">
        <f t="shared" si="36"/>
        <v>73.722880000000004</v>
      </c>
      <c r="H669" s="298">
        <f t="shared" si="37"/>
        <v>69.38176</v>
      </c>
      <c r="I669" s="299">
        <f t="shared" si="38"/>
        <v>44.096640000000001</v>
      </c>
      <c r="J669" s="299">
        <f t="shared" si="39"/>
        <v>23.6096</v>
      </c>
    </row>
    <row r="670" spans="1:10" s="213" customFormat="1" ht="15.75" customHeight="1" thickBot="1" x14ac:dyDescent="0.25">
      <c r="A670" s="215" t="s">
        <v>246</v>
      </c>
      <c r="B670" s="215">
        <v>20</v>
      </c>
      <c r="C670" s="342">
        <v>749.04</v>
      </c>
      <c r="D670" s="342">
        <v>22.2</v>
      </c>
      <c r="E670" s="342" t="s">
        <v>133</v>
      </c>
      <c r="F670" s="342">
        <v>764.03</v>
      </c>
      <c r="G670" s="298">
        <f t="shared" si="36"/>
        <v>73.958103999999992</v>
      </c>
      <c r="H670" s="298">
        <f t="shared" si="37"/>
        <v>69.603133</v>
      </c>
      <c r="I670" s="299">
        <f t="shared" si="38"/>
        <v>44.237336999999997</v>
      </c>
      <c r="J670" s="299">
        <f t="shared" si="39"/>
        <v>23.684929999999998</v>
      </c>
    </row>
    <row r="671" spans="1:10" s="213" customFormat="1" ht="15.75" customHeight="1" thickBot="1" x14ac:dyDescent="0.25">
      <c r="A671" s="215" t="s">
        <v>246</v>
      </c>
      <c r="B671" s="215">
        <v>21</v>
      </c>
      <c r="C671" s="342">
        <v>758.48</v>
      </c>
      <c r="D671" s="342">
        <v>29.71</v>
      </c>
      <c r="E671" s="342">
        <v>0.01</v>
      </c>
      <c r="F671" s="342">
        <v>773.47</v>
      </c>
      <c r="G671" s="298">
        <f t="shared" si="36"/>
        <v>74.871896000000007</v>
      </c>
      <c r="H671" s="298">
        <f t="shared" si="37"/>
        <v>70.463116999999997</v>
      </c>
      <c r="I671" s="299">
        <f t="shared" si="38"/>
        <v>44.783912999999998</v>
      </c>
      <c r="J671" s="299">
        <f t="shared" si="39"/>
        <v>23.97757</v>
      </c>
    </row>
    <row r="672" spans="1:10" s="213" customFormat="1" ht="15.75" customHeight="1" thickBot="1" x14ac:dyDescent="0.25">
      <c r="A672" s="215" t="s">
        <v>246</v>
      </c>
      <c r="B672" s="215">
        <v>22</v>
      </c>
      <c r="C672" s="342">
        <v>753.53</v>
      </c>
      <c r="D672" s="342">
        <v>30.75</v>
      </c>
      <c r="E672" s="342">
        <v>0.01</v>
      </c>
      <c r="F672" s="342">
        <v>768.52</v>
      </c>
      <c r="G672" s="298">
        <f t="shared" si="36"/>
        <v>74.392735999999999</v>
      </c>
      <c r="H672" s="298">
        <f t="shared" si="37"/>
        <v>70.012171999999993</v>
      </c>
      <c r="I672" s="299">
        <f t="shared" si="38"/>
        <v>44.497307999999997</v>
      </c>
      <c r="J672" s="299">
        <f t="shared" si="39"/>
        <v>23.824120000000001</v>
      </c>
    </row>
    <row r="673" spans="1:10" s="301" customFormat="1" ht="15.75" customHeight="1" thickBot="1" x14ac:dyDescent="0.25">
      <c r="A673" s="215" t="s">
        <v>246</v>
      </c>
      <c r="B673" s="215">
        <v>23</v>
      </c>
      <c r="C673" s="342">
        <v>754.34</v>
      </c>
      <c r="D673" s="342">
        <v>23.23</v>
      </c>
      <c r="E673" s="342">
        <v>0.01</v>
      </c>
      <c r="F673" s="342">
        <v>769.33</v>
      </c>
      <c r="G673" s="298">
        <f t="shared" si="36"/>
        <v>74.471143999999995</v>
      </c>
      <c r="H673" s="298">
        <f t="shared" si="37"/>
        <v>70.085963000000007</v>
      </c>
      <c r="I673" s="299">
        <f t="shared" si="38"/>
        <v>44.544207</v>
      </c>
      <c r="J673" s="299">
        <f t="shared" si="39"/>
        <v>23.849230000000002</v>
      </c>
    </row>
    <row r="674" spans="1:10" s="300" customFormat="1" ht="15.75" customHeight="1" thickBot="1" x14ac:dyDescent="0.25">
      <c r="A674" s="215" t="s">
        <v>248</v>
      </c>
      <c r="B674" s="215">
        <v>0</v>
      </c>
      <c r="C674" s="342">
        <v>711.66</v>
      </c>
      <c r="D674" s="342">
        <v>83.37</v>
      </c>
      <c r="E674" s="342" t="s">
        <v>133</v>
      </c>
      <c r="F674" s="342">
        <v>726.65</v>
      </c>
      <c r="G674" s="298">
        <f t="shared" si="36"/>
        <v>70.33972</v>
      </c>
      <c r="H674" s="298">
        <f t="shared" si="37"/>
        <v>66.197814999999991</v>
      </c>
      <c r="I674" s="299">
        <f t="shared" si="38"/>
        <v>42.073034999999997</v>
      </c>
      <c r="J674" s="299">
        <f t="shared" si="39"/>
        <v>22.526149999999998</v>
      </c>
    </row>
    <row r="675" spans="1:10" s="213" customFormat="1" ht="15.75" customHeight="1" thickBot="1" x14ac:dyDescent="0.25">
      <c r="A675" s="215" t="s">
        <v>248</v>
      </c>
      <c r="B675" s="215">
        <v>1</v>
      </c>
      <c r="C675" s="342">
        <v>693.24</v>
      </c>
      <c r="D675" s="342">
        <v>67.209999999999994</v>
      </c>
      <c r="E675" s="342" t="s">
        <v>133</v>
      </c>
      <c r="F675" s="342">
        <v>708.23</v>
      </c>
      <c r="G675" s="298">
        <f t="shared" si="36"/>
        <v>68.556663999999998</v>
      </c>
      <c r="H675" s="298">
        <f t="shared" si="37"/>
        <v>64.519753000000009</v>
      </c>
      <c r="I675" s="299">
        <f t="shared" si="38"/>
        <v>41.006517000000002</v>
      </c>
      <c r="J675" s="299">
        <f t="shared" si="39"/>
        <v>21.95513</v>
      </c>
    </row>
    <row r="676" spans="1:10" s="213" customFormat="1" ht="15.75" customHeight="1" thickBot="1" x14ac:dyDescent="0.25">
      <c r="A676" s="215" t="s">
        <v>248</v>
      </c>
      <c r="B676" s="215">
        <v>2</v>
      </c>
      <c r="C676" s="342">
        <v>689.07</v>
      </c>
      <c r="D676" s="342">
        <v>67.84</v>
      </c>
      <c r="E676" s="342" t="s">
        <v>133</v>
      </c>
      <c r="F676" s="342">
        <v>704.06</v>
      </c>
      <c r="G676" s="298">
        <f t="shared" si="36"/>
        <v>68.153008</v>
      </c>
      <c r="H676" s="298">
        <f t="shared" si="37"/>
        <v>64.139865999999998</v>
      </c>
      <c r="I676" s="299">
        <f t="shared" si="38"/>
        <v>40.765073999999998</v>
      </c>
      <c r="J676" s="299">
        <f t="shared" si="39"/>
        <v>21.825859999999999</v>
      </c>
    </row>
    <row r="677" spans="1:10" s="213" customFormat="1" ht="15.75" customHeight="1" thickBot="1" x14ac:dyDescent="0.25">
      <c r="A677" s="215" t="s">
        <v>248</v>
      </c>
      <c r="B677" s="215">
        <v>3</v>
      </c>
      <c r="C677" s="342">
        <v>705.43</v>
      </c>
      <c r="D677" s="342">
        <v>55.79</v>
      </c>
      <c r="E677" s="342">
        <v>0.01</v>
      </c>
      <c r="F677" s="342">
        <v>720.42</v>
      </c>
      <c r="G677" s="298">
        <f t="shared" si="36"/>
        <v>69.736655999999996</v>
      </c>
      <c r="H677" s="298">
        <f t="shared" si="37"/>
        <v>65.630262000000002</v>
      </c>
      <c r="I677" s="299">
        <f t="shared" si="38"/>
        <v>41.712317999999996</v>
      </c>
      <c r="J677" s="299">
        <f t="shared" si="39"/>
        <v>22.333019999999998</v>
      </c>
    </row>
    <row r="678" spans="1:10" s="213" customFormat="1" ht="15.75" customHeight="1" thickBot="1" x14ac:dyDescent="0.25">
      <c r="A678" s="215" t="s">
        <v>248</v>
      </c>
      <c r="B678" s="215">
        <v>4</v>
      </c>
      <c r="C678" s="342">
        <v>701.53</v>
      </c>
      <c r="D678" s="342">
        <v>5.83</v>
      </c>
      <c r="E678" s="342" t="s">
        <v>133</v>
      </c>
      <c r="F678" s="342">
        <v>716.52</v>
      </c>
      <c r="G678" s="298">
        <f t="shared" si="36"/>
        <v>69.359135999999992</v>
      </c>
      <c r="H678" s="298">
        <f t="shared" si="37"/>
        <v>65.274972000000005</v>
      </c>
      <c r="I678" s="299">
        <f t="shared" si="38"/>
        <v>41.486508000000001</v>
      </c>
      <c r="J678" s="299">
        <f t="shared" si="39"/>
        <v>22.212119999999999</v>
      </c>
    </row>
    <row r="679" spans="1:10" s="213" customFormat="1" ht="15.75" customHeight="1" thickBot="1" x14ac:dyDescent="0.25">
      <c r="A679" s="215" t="s">
        <v>248</v>
      </c>
      <c r="B679" s="215">
        <v>5</v>
      </c>
      <c r="C679" s="342">
        <v>703.56</v>
      </c>
      <c r="D679" s="342">
        <v>43.81</v>
      </c>
      <c r="E679" s="342" t="s">
        <v>133</v>
      </c>
      <c r="F679" s="342">
        <v>718.55</v>
      </c>
      <c r="G679" s="298">
        <f t="shared" si="36"/>
        <v>69.555639999999997</v>
      </c>
      <c r="H679" s="298">
        <f t="shared" si="37"/>
        <v>65.459904999999992</v>
      </c>
      <c r="I679" s="299">
        <f t="shared" si="38"/>
        <v>41.604044999999999</v>
      </c>
      <c r="J679" s="299">
        <f t="shared" si="39"/>
        <v>22.275049999999997</v>
      </c>
    </row>
    <row r="680" spans="1:10" s="213" customFormat="1" ht="15.75" customHeight="1" thickBot="1" x14ac:dyDescent="0.25">
      <c r="A680" s="215" t="s">
        <v>248</v>
      </c>
      <c r="B680" s="215">
        <v>6</v>
      </c>
      <c r="C680" s="342">
        <v>702.41</v>
      </c>
      <c r="D680" s="342">
        <v>32.92</v>
      </c>
      <c r="E680" s="342" t="s">
        <v>133</v>
      </c>
      <c r="F680" s="342">
        <v>717.4</v>
      </c>
      <c r="G680" s="298">
        <f t="shared" si="36"/>
        <v>69.444319999999991</v>
      </c>
      <c r="H680" s="298">
        <f t="shared" si="37"/>
        <v>65.355139999999992</v>
      </c>
      <c r="I680" s="299">
        <f t="shared" si="38"/>
        <v>41.537459999999996</v>
      </c>
      <c r="J680" s="299">
        <f t="shared" si="39"/>
        <v>22.2394</v>
      </c>
    </row>
    <row r="681" spans="1:10" s="213" customFormat="1" ht="15.75" customHeight="1" thickBot="1" x14ac:dyDescent="0.25">
      <c r="A681" s="215" t="s">
        <v>248</v>
      </c>
      <c r="B681" s="215">
        <v>7</v>
      </c>
      <c r="C681" s="342">
        <v>692.64</v>
      </c>
      <c r="D681" s="342">
        <v>31.88</v>
      </c>
      <c r="E681" s="342" t="s">
        <v>133</v>
      </c>
      <c r="F681" s="342">
        <v>707.63</v>
      </c>
      <c r="G681" s="298">
        <f t="shared" si="36"/>
        <v>68.498583999999994</v>
      </c>
      <c r="H681" s="298">
        <f t="shared" si="37"/>
        <v>64.465092999999996</v>
      </c>
      <c r="I681" s="299">
        <f t="shared" si="38"/>
        <v>40.971777000000003</v>
      </c>
      <c r="J681" s="299">
        <f t="shared" si="39"/>
        <v>21.936530000000001</v>
      </c>
    </row>
    <row r="682" spans="1:10" s="213" customFormat="1" ht="15.75" customHeight="1" thickBot="1" x14ac:dyDescent="0.25">
      <c r="A682" s="215" t="s">
        <v>248</v>
      </c>
      <c r="B682" s="215">
        <v>8</v>
      </c>
      <c r="C682" s="342">
        <v>696.7</v>
      </c>
      <c r="D682" s="342">
        <v>33.369999999999997</v>
      </c>
      <c r="E682" s="342" t="s">
        <v>133</v>
      </c>
      <c r="F682" s="342">
        <v>711.69</v>
      </c>
      <c r="G682" s="298">
        <f t="shared" si="36"/>
        <v>68.891592000000003</v>
      </c>
      <c r="H682" s="298">
        <f t="shared" si="37"/>
        <v>64.834959000000012</v>
      </c>
      <c r="I682" s="299">
        <f t="shared" si="38"/>
        <v>41.206851</v>
      </c>
      <c r="J682" s="299">
        <f t="shared" si="39"/>
        <v>22.062390000000001</v>
      </c>
    </row>
    <row r="683" spans="1:10" s="213" customFormat="1" ht="15.75" customHeight="1" thickBot="1" x14ac:dyDescent="0.25">
      <c r="A683" s="215" t="s">
        <v>248</v>
      </c>
      <c r="B683" s="215">
        <v>9</v>
      </c>
      <c r="C683" s="342">
        <v>679.25</v>
      </c>
      <c r="D683" s="342">
        <v>50.51</v>
      </c>
      <c r="E683" s="342" t="s">
        <v>133</v>
      </c>
      <c r="F683" s="342">
        <v>694.24</v>
      </c>
      <c r="G683" s="298">
        <f t="shared" si="36"/>
        <v>67.202432000000002</v>
      </c>
      <c r="H683" s="298">
        <f t="shared" si="37"/>
        <v>63.245263999999999</v>
      </c>
      <c r="I683" s="299">
        <f t="shared" si="38"/>
        <v>40.196496000000003</v>
      </c>
      <c r="J683" s="299">
        <f t="shared" si="39"/>
        <v>21.521440000000002</v>
      </c>
    </row>
    <row r="684" spans="1:10" s="213" customFormat="1" ht="15.75" customHeight="1" thickBot="1" x14ac:dyDescent="0.25">
      <c r="A684" s="215" t="s">
        <v>248</v>
      </c>
      <c r="B684" s="215">
        <v>10</v>
      </c>
      <c r="C684" s="342">
        <v>690.97</v>
      </c>
      <c r="D684" s="342">
        <v>42.24</v>
      </c>
      <c r="E684" s="342" t="s">
        <v>133</v>
      </c>
      <c r="F684" s="342">
        <v>705.96</v>
      </c>
      <c r="G684" s="298">
        <f t="shared" si="36"/>
        <v>68.336928</v>
      </c>
      <c r="H684" s="298">
        <f t="shared" si="37"/>
        <v>64.312956</v>
      </c>
      <c r="I684" s="299">
        <f t="shared" si="38"/>
        <v>40.875084000000001</v>
      </c>
      <c r="J684" s="299">
        <f t="shared" si="39"/>
        <v>21.88476</v>
      </c>
    </row>
    <row r="685" spans="1:10" s="213" customFormat="1" ht="15.75" customHeight="1" thickBot="1" x14ac:dyDescent="0.25">
      <c r="A685" s="215" t="s">
        <v>248</v>
      </c>
      <c r="B685" s="215">
        <v>11</v>
      </c>
      <c r="C685" s="342">
        <v>699.99</v>
      </c>
      <c r="D685" s="342">
        <v>52.13</v>
      </c>
      <c r="E685" s="342" t="s">
        <v>133</v>
      </c>
      <c r="F685" s="342">
        <v>714.98</v>
      </c>
      <c r="G685" s="298">
        <f t="shared" si="36"/>
        <v>69.210064000000003</v>
      </c>
      <c r="H685" s="298">
        <f t="shared" si="37"/>
        <v>65.134678000000008</v>
      </c>
      <c r="I685" s="299">
        <f t="shared" si="38"/>
        <v>41.397342000000002</v>
      </c>
      <c r="J685" s="299">
        <f t="shared" si="39"/>
        <v>22.164380000000001</v>
      </c>
    </row>
    <row r="686" spans="1:10" s="213" customFormat="1" ht="15.75" customHeight="1" thickBot="1" x14ac:dyDescent="0.25">
      <c r="A686" s="215" t="s">
        <v>248</v>
      </c>
      <c r="B686" s="215">
        <v>12</v>
      </c>
      <c r="C686" s="342">
        <v>708.14</v>
      </c>
      <c r="D686" s="342">
        <v>47.58</v>
      </c>
      <c r="E686" s="342" t="s">
        <v>133</v>
      </c>
      <c r="F686" s="342">
        <v>723.13</v>
      </c>
      <c r="G686" s="298">
        <f t="shared" si="36"/>
        <v>69.998983999999993</v>
      </c>
      <c r="H686" s="298">
        <f t="shared" si="37"/>
        <v>65.877143000000004</v>
      </c>
      <c r="I686" s="299">
        <f t="shared" si="38"/>
        <v>41.869227000000002</v>
      </c>
      <c r="J686" s="299">
        <f t="shared" si="39"/>
        <v>22.41703</v>
      </c>
    </row>
    <row r="687" spans="1:10" s="213" customFormat="1" ht="15.75" customHeight="1" thickBot="1" x14ac:dyDescent="0.25">
      <c r="A687" s="215" t="s">
        <v>248</v>
      </c>
      <c r="B687" s="215">
        <v>13</v>
      </c>
      <c r="C687" s="342">
        <v>681.34</v>
      </c>
      <c r="D687" s="342">
        <v>61.2</v>
      </c>
      <c r="E687" s="342" t="s">
        <v>133</v>
      </c>
      <c r="F687" s="342">
        <v>696.33</v>
      </c>
      <c r="G687" s="298">
        <f t="shared" si="36"/>
        <v>67.404744000000008</v>
      </c>
      <c r="H687" s="298">
        <f t="shared" si="37"/>
        <v>63.435663000000005</v>
      </c>
      <c r="I687" s="299">
        <f t="shared" si="38"/>
        <v>40.317506999999999</v>
      </c>
      <c r="J687" s="299">
        <f t="shared" si="39"/>
        <v>21.58623</v>
      </c>
    </row>
    <row r="688" spans="1:10" s="213" customFormat="1" ht="15.75" customHeight="1" thickBot="1" x14ac:dyDescent="0.25">
      <c r="A688" s="215" t="s">
        <v>248</v>
      </c>
      <c r="B688" s="215">
        <v>14</v>
      </c>
      <c r="C688" s="342">
        <v>686.85</v>
      </c>
      <c r="D688" s="342">
        <v>82.27</v>
      </c>
      <c r="E688" s="342">
        <v>0.01</v>
      </c>
      <c r="F688" s="342">
        <v>701.84</v>
      </c>
      <c r="G688" s="298">
        <f t="shared" si="36"/>
        <v>67.938112000000004</v>
      </c>
      <c r="H688" s="298">
        <f t="shared" si="37"/>
        <v>63.937624000000007</v>
      </c>
      <c r="I688" s="299">
        <f t="shared" si="38"/>
        <v>40.636536</v>
      </c>
      <c r="J688" s="299">
        <f t="shared" si="39"/>
        <v>21.75704</v>
      </c>
    </row>
    <row r="689" spans="1:10" s="213" customFormat="1" ht="15.75" customHeight="1" thickBot="1" x14ac:dyDescent="0.25">
      <c r="A689" s="215" t="s">
        <v>248</v>
      </c>
      <c r="B689" s="215">
        <v>15</v>
      </c>
      <c r="C689" s="342">
        <v>695.75</v>
      </c>
      <c r="D689" s="342">
        <v>88.02</v>
      </c>
      <c r="E689" s="342" t="s">
        <v>133</v>
      </c>
      <c r="F689" s="342">
        <v>710.74</v>
      </c>
      <c r="G689" s="298">
        <f t="shared" si="36"/>
        <v>68.799632000000003</v>
      </c>
      <c r="H689" s="298">
        <f t="shared" si="37"/>
        <v>64.748413999999997</v>
      </c>
      <c r="I689" s="299">
        <f t="shared" si="38"/>
        <v>41.151845999999999</v>
      </c>
      <c r="J689" s="299">
        <f t="shared" si="39"/>
        <v>22.03294</v>
      </c>
    </row>
    <row r="690" spans="1:10" s="213" customFormat="1" ht="15.75" customHeight="1" thickBot="1" x14ac:dyDescent="0.25">
      <c r="A690" s="215" t="s">
        <v>248</v>
      </c>
      <c r="B690" s="215">
        <v>16</v>
      </c>
      <c r="C690" s="342">
        <v>709.87</v>
      </c>
      <c r="D690" s="342">
        <v>79.67</v>
      </c>
      <c r="E690" s="342" t="s">
        <v>133</v>
      </c>
      <c r="F690" s="342">
        <v>724.86</v>
      </c>
      <c r="G690" s="298">
        <f t="shared" si="36"/>
        <v>70.166448000000003</v>
      </c>
      <c r="H690" s="298">
        <f t="shared" si="37"/>
        <v>66.034745999999998</v>
      </c>
      <c r="I690" s="299">
        <f t="shared" si="38"/>
        <v>41.969394000000001</v>
      </c>
      <c r="J690" s="299">
        <f t="shared" si="39"/>
        <v>22.470659999999999</v>
      </c>
    </row>
    <row r="691" spans="1:10" s="213" customFormat="1" ht="15.75" customHeight="1" thickBot="1" x14ac:dyDescent="0.25">
      <c r="A691" s="215" t="s">
        <v>248</v>
      </c>
      <c r="B691" s="215">
        <v>17</v>
      </c>
      <c r="C691" s="342">
        <v>720.24</v>
      </c>
      <c r="D691" s="342">
        <v>60.66</v>
      </c>
      <c r="E691" s="342" t="s">
        <v>133</v>
      </c>
      <c r="F691" s="342">
        <v>735.23</v>
      </c>
      <c r="G691" s="298">
        <f t="shared" ref="G691:G754" si="40">F691*9.68%</f>
        <v>71.170264000000003</v>
      </c>
      <c r="H691" s="298">
        <f t="shared" ref="H691:H754" si="41">F691*9.11%</f>
        <v>66.979453000000007</v>
      </c>
      <c r="I691" s="299">
        <f t="shared" ref="I691:I754" si="42">F691*5.79%</f>
        <v>42.569817</v>
      </c>
      <c r="J691" s="299">
        <f t="shared" ref="J691:J754" si="43">F691*3.1%</f>
        <v>22.79213</v>
      </c>
    </row>
    <row r="692" spans="1:10" s="213" customFormat="1" ht="15.75" customHeight="1" thickBot="1" x14ac:dyDescent="0.25">
      <c r="A692" s="215" t="s">
        <v>248</v>
      </c>
      <c r="B692" s="215">
        <v>18</v>
      </c>
      <c r="C692" s="342">
        <v>717.38</v>
      </c>
      <c r="D692" s="342">
        <v>18.66</v>
      </c>
      <c r="E692" s="342" t="s">
        <v>133</v>
      </c>
      <c r="F692" s="342">
        <v>732.37</v>
      </c>
      <c r="G692" s="298">
        <f t="shared" si="40"/>
        <v>70.893416000000002</v>
      </c>
      <c r="H692" s="298">
        <f t="shared" si="41"/>
        <v>66.718907000000002</v>
      </c>
      <c r="I692" s="299">
        <f t="shared" si="42"/>
        <v>42.404223000000002</v>
      </c>
      <c r="J692" s="299">
        <f t="shared" si="43"/>
        <v>22.703469999999999</v>
      </c>
    </row>
    <row r="693" spans="1:10" s="213" customFormat="1" ht="15.75" customHeight="1" thickBot="1" x14ac:dyDescent="0.25">
      <c r="A693" s="215" t="s">
        <v>248</v>
      </c>
      <c r="B693" s="215">
        <v>19</v>
      </c>
      <c r="C693" s="342">
        <v>704.4</v>
      </c>
      <c r="D693" s="342">
        <v>70.03</v>
      </c>
      <c r="E693" s="342">
        <v>0.01</v>
      </c>
      <c r="F693" s="342">
        <v>719.39</v>
      </c>
      <c r="G693" s="298">
        <f t="shared" si="40"/>
        <v>69.636951999999994</v>
      </c>
      <c r="H693" s="298">
        <f t="shared" si="41"/>
        <v>65.536428999999998</v>
      </c>
      <c r="I693" s="299">
        <f t="shared" si="42"/>
        <v>41.652681000000001</v>
      </c>
      <c r="J693" s="299">
        <f t="shared" si="43"/>
        <v>22.301089999999999</v>
      </c>
    </row>
    <row r="694" spans="1:10" s="213" customFormat="1" ht="15.75" customHeight="1" thickBot="1" x14ac:dyDescent="0.25">
      <c r="A694" s="215" t="s">
        <v>248</v>
      </c>
      <c r="B694" s="215">
        <v>20</v>
      </c>
      <c r="C694" s="342">
        <v>696.99</v>
      </c>
      <c r="D694" s="342">
        <v>73.989999999999995</v>
      </c>
      <c r="E694" s="342" t="s">
        <v>133</v>
      </c>
      <c r="F694" s="342">
        <v>711.98</v>
      </c>
      <c r="G694" s="298">
        <f t="shared" si="40"/>
        <v>68.919663999999997</v>
      </c>
      <c r="H694" s="298">
        <f t="shared" si="41"/>
        <v>64.861378000000002</v>
      </c>
      <c r="I694" s="299">
        <f t="shared" si="42"/>
        <v>41.223641999999998</v>
      </c>
      <c r="J694" s="299">
        <f t="shared" si="43"/>
        <v>22.071380000000001</v>
      </c>
    </row>
    <row r="695" spans="1:10" s="213" customFormat="1" ht="15.75" customHeight="1" thickBot="1" x14ac:dyDescent="0.25">
      <c r="A695" s="215" t="s">
        <v>248</v>
      </c>
      <c r="B695" s="215">
        <v>21</v>
      </c>
      <c r="C695" s="342">
        <v>711.46</v>
      </c>
      <c r="D695" s="342">
        <v>71.599999999999994</v>
      </c>
      <c r="E695" s="342" t="s">
        <v>133</v>
      </c>
      <c r="F695" s="342">
        <v>726.45</v>
      </c>
      <c r="G695" s="298">
        <f t="shared" si="40"/>
        <v>70.320360000000008</v>
      </c>
      <c r="H695" s="298">
        <f t="shared" si="41"/>
        <v>66.179595000000006</v>
      </c>
      <c r="I695" s="299">
        <f t="shared" si="42"/>
        <v>42.061455000000002</v>
      </c>
      <c r="J695" s="299">
        <f t="shared" si="43"/>
        <v>22.519950000000001</v>
      </c>
    </row>
    <row r="696" spans="1:10" s="213" customFormat="1" ht="15.75" customHeight="1" thickBot="1" x14ac:dyDescent="0.25">
      <c r="A696" s="215" t="s">
        <v>248</v>
      </c>
      <c r="B696" s="215">
        <v>22</v>
      </c>
      <c r="C696" s="342">
        <v>717.67</v>
      </c>
      <c r="D696" s="342">
        <v>51</v>
      </c>
      <c r="E696" s="342" t="s">
        <v>133</v>
      </c>
      <c r="F696" s="342">
        <v>732.66</v>
      </c>
      <c r="G696" s="298">
        <f t="shared" si="40"/>
        <v>70.921487999999997</v>
      </c>
      <c r="H696" s="298">
        <f t="shared" si="41"/>
        <v>66.745325999999991</v>
      </c>
      <c r="I696" s="299">
        <f t="shared" si="42"/>
        <v>42.421014</v>
      </c>
      <c r="J696" s="299">
        <f t="shared" si="43"/>
        <v>22.71246</v>
      </c>
    </row>
    <row r="697" spans="1:10" s="301" customFormat="1" ht="15.75" customHeight="1" thickBot="1" x14ac:dyDescent="0.25">
      <c r="A697" s="215" t="s">
        <v>248</v>
      </c>
      <c r="B697" s="215">
        <v>23</v>
      </c>
      <c r="C697" s="342">
        <v>713.31</v>
      </c>
      <c r="D697" s="342">
        <v>48.41</v>
      </c>
      <c r="E697" s="342" t="s">
        <v>133</v>
      </c>
      <c r="F697" s="342">
        <v>728.3</v>
      </c>
      <c r="G697" s="298">
        <f t="shared" si="40"/>
        <v>70.499439999999993</v>
      </c>
      <c r="H697" s="298">
        <f t="shared" si="41"/>
        <v>66.348129999999998</v>
      </c>
      <c r="I697" s="299">
        <f t="shared" si="42"/>
        <v>42.168569999999995</v>
      </c>
      <c r="J697" s="299">
        <f t="shared" si="43"/>
        <v>22.577299999999997</v>
      </c>
    </row>
    <row r="698" spans="1:10" s="300" customFormat="1" ht="15.75" customHeight="1" thickBot="1" x14ac:dyDescent="0.25">
      <c r="A698" s="215" t="s">
        <v>249</v>
      </c>
      <c r="B698" s="215">
        <v>0</v>
      </c>
      <c r="C698" s="342">
        <v>804.59</v>
      </c>
      <c r="D698" s="342" t="s">
        <v>133</v>
      </c>
      <c r="E698" s="342">
        <v>56.93</v>
      </c>
      <c r="F698" s="342">
        <v>819.58</v>
      </c>
      <c r="G698" s="298">
        <f t="shared" si="40"/>
        <v>79.335344000000006</v>
      </c>
      <c r="H698" s="298">
        <f t="shared" si="41"/>
        <v>74.663738000000009</v>
      </c>
      <c r="I698" s="299">
        <f t="shared" si="42"/>
        <v>47.453682000000001</v>
      </c>
      <c r="J698" s="299">
        <f t="shared" si="43"/>
        <v>25.406980000000001</v>
      </c>
    </row>
    <row r="699" spans="1:10" s="213" customFormat="1" ht="15.75" customHeight="1" thickBot="1" x14ac:dyDescent="0.25">
      <c r="A699" s="215" t="s">
        <v>249</v>
      </c>
      <c r="B699" s="215">
        <v>1</v>
      </c>
      <c r="C699" s="342">
        <v>742.51</v>
      </c>
      <c r="D699" s="342" t="s">
        <v>133</v>
      </c>
      <c r="E699" s="342">
        <v>93.06</v>
      </c>
      <c r="F699" s="342">
        <v>757.5</v>
      </c>
      <c r="G699" s="298">
        <f t="shared" si="40"/>
        <v>73.325999999999993</v>
      </c>
      <c r="H699" s="298">
        <f t="shared" si="41"/>
        <v>69.008250000000004</v>
      </c>
      <c r="I699" s="299">
        <f t="shared" si="42"/>
        <v>43.859250000000003</v>
      </c>
      <c r="J699" s="299">
        <f t="shared" si="43"/>
        <v>23.482499999999998</v>
      </c>
    </row>
    <row r="700" spans="1:10" s="213" customFormat="1" ht="15.75" customHeight="1" thickBot="1" x14ac:dyDescent="0.25">
      <c r="A700" s="215" t="s">
        <v>249</v>
      </c>
      <c r="B700" s="215">
        <v>2</v>
      </c>
      <c r="C700" s="342">
        <v>763.9</v>
      </c>
      <c r="D700" s="342" t="s">
        <v>133</v>
      </c>
      <c r="E700" s="342">
        <v>108.02</v>
      </c>
      <c r="F700" s="342">
        <v>778.89</v>
      </c>
      <c r="G700" s="298">
        <f t="shared" si="40"/>
        <v>75.396552</v>
      </c>
      <c r="H700" s="298">
        <f t="shared" si="41"/>
        <v>70.956879000000001</v>
      </c>
      <c r="I700" s="299">
        <f t="shared" si="42"/>
        <v>45.097730999999996</v>
      </c>
      <c r="J700" s="299">
        <f t="shared" si="43"/>
        <v>24.145589999999999</v>
      </c>
    </row>
    <row r="701" spans="1:10" s="213" customFormat="1" ht="15.75" customHeight="1" thickBot="1" x14ac:dyDescent="0.25">
      <c r="A701" s="215" t="s">
        <v>249</v>
      </c>
      <c r="B701" s="215">
        <v>3</v>
      </c>
      <c r="C701" s="342">
        <v>786.13</v>
      </c>
      <c r="D701" s="342" t="s">
        <v>133</v>
      </c>
      <c r="E701" s="342">
        <v>132.53</v>
      </c>
      <c r="F701" s="342">
        <v>801.12</v>
      </c>
      <c r="G701" s="298">
        <f t="shared" si="40"/>
        <v>77.548416000000003</v>
      </c>
      <c r="H701" s="298">
        <f t="shared" si="41"/>
        <v>72.982032000000004</v>
      </c>
      <c r="I701" s="299">
        <f t="shared" si="42"/>
        <v>46.384847999999998</v>
      </c>
      <c r="J701" s="299">
        <f t="shared" si="43"/>
        <v>24.834720000000001</v>
      </c>
    </row>
    <row r="702" spans="1:10" s="213" customFormat="1" ht="15.75" customHeight="1" thickBot="1" x14ac:dyDescent="0.25">
      <c r="A702" s="215" t="s">
        <v>249</v>
      </c>
      <c r="B702" s="215">
        <v>4</v>
      </c>
      <c r="C702" s="342">
        <v>788.83</v>
      </c>
      <c r="D702" s="342" t="s">
        <v>133</v>
      </c>
      <c r="E702" s="342">
        <v>73</v>
      </c>
      <c r="F702" s="342">
        <v>803.82</v>
      </c>
      <c r="G702" s="298">
        <f t="shared" si="40"/>
        <v>77.809775999999999</v>
      </c>
      <c r="H702" s="298">
        <f t="shared" si="41"/>
        <v>73.228002000000004</v>
      </c>
      <c r="I702" s="299">
        <f t="shared" si="42"/>
        <v>46.541178000000002</v>
      </c>
      <c r="J702" s="299">
        <f t="shared" si="43"/>
        <v>24.918420000000001</v>
      </c>
    </row>
    <row r="703" spans="1:10" s="213" customFormat="1" ht="15.75" customHeight="1" thickBot="1" x14ac:dyDescent="0.25">
      <c r="A703" s="215" t="s">
        <v>249</v>
      </c>
      <c r="B703" s="215">
        <v>5</v>
      </c>
      <c r="C703" s="342">
        <v>778.13</v>
      </c>
      <c r="D703" s="342" t="s">
        <v>133</v>
      </c>
      <c r="E703" s="342">
        <v>88.58</v>
      </c>
      <c r="F703" s="342">
        <v>793.12</v>
      </c>
      <c r="G703" s="298">
        <f t="shared" si="40"/>
        <v>76.774016000000003</v>
      </c>
      <c r="H703" s="298">
        <f t="shared" si="41"/>
        <v>72.253231999999997</v>
      </c>
      <c r="I703" s="299">
        <f t="shared" si="42"/>
        <v>45.921647999999998</v>
      </c>
      <c r="J703" s="299">
        <f t="shared" si="43"/>
        <v>24.58672</v>
      </c>
    </row>
    <row r="704" spans="1:10" s="213" customFormat="1" ht="15.75" customHeight="1" thickBot="1" x14ac:dyDescent="0.25">
      <c r="A704" s="215" t="s">
        <v>249</v>
      </c>
      <c r="B704" s="215">
        <v>6</v>
      </c>
      <c r="C704" s="342">
        <v>771.66</v>
      </c>
      <c r="D704" s="342" t="s">
        <v>133</v>
      </c>
      <c r="E704" s="342">
        <v>82.82</v>
      </c>
      <c r="F704" s="342">
        <v>786.65</v>
      </c>
      <c r="G704" s="298">
        <f t="shared" si="40"/>
        <v>76.147719999999993</v>
      </c>
      <c r="H704" s="298">
        <f t="shared" si="41"/>
        <v>71.663815</v>
      </c>
      <c r="I704" s="299">
        <f t="shared" si="42"/>
        <v>45.547035000000001</v>
      </c>
      <c r="J704" s="299">
        <f t="shared" si="43"/>
        <v>24.386150000000001</v>
      </c>
    </row>
    <row r="705" spans="1:10" s="213" customFormat="1" ht="15.75" customHeight="1" thickBot="1" x14ac:dyDescent="0.25">
      <c r="A705" s="215" t="s">
        <v>249</v>
      </c>
      <c r="B705" s="215">
        <v>7</v>
      </c>
      <c r="C705" s="342">
        <v>725.42</v>
      </c>
      <c r="D705" s="342">
        <v>0.01</v>
      </c>
      <c r="E705" s="342">
        <v>35.82</v>
      </c>
      <c r="F705" s="342">
        <v>740.41</v>
      </c>
      <c r="G705" s="298">
        <f t="shared" si="40"/>
        <v>71.671687999999989</v>
      </c>
      <c r="H705" s="298">
        <f t="shared" si="41"/>
        <v>67.451351000000003</v>
      </c>
      <c r="I705" s="299">
        <f t="shared" si="42"/>
        <v>42.869738999999996</v>
      </c>
      <c r="J705" s="299">
        <f t="shared" si="43"/>
        <v>22.95271</v>
      </c>
    </row>
    <row r="706" spans="1:10" s="213" customFormat="1" ht="15.75" customHeight="1" thickBot="1" x14ac:dyDescent="0.25">
      <c r="A706" s="215" t="s">
        <v>249</v>
      </c>
      <c r="B706" s="215">
        <v>8</v>
      </c>
      <c r="C706" s="342">
        <v>742.99</v>
      </c>
      <c r="D706" s="342" t="s">
        <v>133</v>
      </c>
      <c r="E706" s="342">
        <v>53.41</v>
      </c>
      <c r="F706" s="342">
        <v>757.98</v>
      </c>
      <c r="G706" s="298">
        <f t="shared" si="40"/>
        <v>73.372463999999994</v>
      </c>
      <c r="H706" s="298">
        <f t="shared" si="41"/>
        <v>69.051978000000005</v>
      </c>
      <c r="I706" s="299">
        <f t="shared" si="42"/>
        <v>43.887042000000001</v>
      </c>
      <c r="J706" s="299">
        <f t="shared" si="43"/>
        <v>23.49738</v>
      </c>
    </row>
    <row r="707" spans="1:10" s="213" customFormat="1" ht="15.75" customHeight="1" thickBot="1" x14ac:dyDescent="0.25">
      <c r="A707" s="215" t="s">
        <v>249</v>
      </c>
      <c r="B707" s="215">
        <v>9</v>
      </c>
      <c r="C707" s="342">
        <v>746.41</v>
      </c>
      <c r="D707" s="342" t="s">
        <v>133</v>
      </c>
      <c r="E707" s="342">
        <v>36.47</v>
      </c>
      <c r="F707" s="342">
        <v>761.4</v>
      </c>
      <c r="G707" s="298">
        <f t="shared" si="40"/>
        <v>73.703519999999997</v>
      </c>
      <c r="H707" s="298">
        <f t="shared" si="41"/>
        <v>69.36354</v>
      </c>
      <c r="I707" s="299">
        <f t="shared" si="42"/>
        <v>44.085059999999999</v>
      </c>
      <c r="J707" s="299">
        <f t="shared" si="43"/>
        <v>23.603400000000001</v>
      </c>
    </row>
    <row r="708" spans="1:10" s="213" customFormat="1" ht="15.75" customHeight="1" thickBot="1" x14ac:dyDescent="0.25">
      <c r="A708" s="215" t="s">
        <v>249</v>
      </c>
      <c r="B708" s="215">
        <v>10</v>
      </c>
      <c r="C708" s="342">
        <v>760.15</v>
      </c>
      <c r="D708" s="342" t="s">
        <v>133</v>
      </c>
      <c r="E708" s="342">
        <v>102.17</v>
      </c>
      <c r="F708" s="342">
        <v>775.14</v>
      </c>
      <c r="G708" s="298">
        <f t="shared" si="40"/>
        <v>75.033552</v>
      </c>
      <c r="H708" s="298">
        <f t="shared" si="41"/>
        <v>70.615253999999993</v>
      </c>
      <c r="I708" s="299">
        <f t="shared" si="42"/>
        <v>44.880606</v>
      </c>
      <c r="J708" s="299">
        <f t="shared" si="43"/>
        <v>24.029339999999998</v>
      </c>
    </row>
    <row r="709" spans="1:10" s="213" customFormat="1" ht="15.75" customHeight="1" thickBot="1" x14ac:dyDescent="0.25">
      <c r="A709" s="215" t="s">
        <v>249</v>
      </c>
      <c r="B709" s="215">
        <v>11</v>
      </c>
      <c r="C709" s="342">
        <v>769.32</v>
      </c>
      <c r="D709" s="342" t="s">
        <v>133</v>
      </c>
      <c r="E709" s="342">
        <v>97.4</v>
      </c>
      <c r="F709" s="342">
        <v>784.31</v>
      </c>
      <c r="G709" s="298">
        <f t="shared" si="40"/>
        <v>75.921207999999993</v>
      </c>
      <c r="H709" s="298">
        <f t="shared" si="41"/>
        <v>71.45064099999999</v>
      </c>
      <c r="I709" s="299">
        <f t="shared" si="42"/>
        <v>45.411548999999994</v>
      </c>
      <c r="J709" s="299">
        <f t="shared" si="43"/>
        <v>24.313609999999997</v>
      </c>
    </row>
    <row r="710" spans="1:10" s="213" customFormat="1" ht="15.75" customHeight="1" thickBot="1" x14ac:dyDescent="0.25">
      <c r="A710" s="215" t="s">
        <v>249</v>
      </c>
      <c r="B710" s="215">
        <v>12</v>
      </c>
      <c r="C710" s="342">
        <v>724.39</v>
      </c>
      <c r="D710" s="342" t="s">
        <v>133</v>
      </c>
      <c r="E710" s="342">
        <v>79.97</v>
      </c>
      <c r="F710" s="342">
        <v>739.38</v>
      </c>
      <c r="G710" s="298">
        <f t="shared" si="40"/>
        <v>71.571984</v>
      </c>
      <c r="H710" s="298">
        <f t="shared" si="41"/>
        <v>67.357517999999999</v>
      </c>
      <c r="I710" s="299">
        <f t="shared" si="42"/>
        <v>42.810102000000001</v>
      </c>
      <c r="J710" s="299">
        <f t="shared" si="43"/>
        <v>22.920780000000001</v>
      </c>
    </row>
    <row r="711" spans="1:10" s="213" customFormat="1" ht="15.75" customHeight="1" thickBot="1" x14ac:dyDescent="0.25">
      <c r="A711" s="215" t="s">
        <v>249</v>
      </c>
      <c r="B711" s="215">
        <v>13</v>
      </c>
      <c r="C711" s="342">
        <v>709.73</v>
      </c>
      <c r="D711" s="342" t="s">
        <v>133</v>
      </c>
      <c r="E711" s="342">
        <v>71.14</v>
      </c>
      <c r="F711" s="342">
        <v>724.72</v>
      </c>
      <c r="G711" s="298">
        <f t="shared" si="40"/>
        <v>70.152895999999998</v>
      </c>
      <c r="H711" s="298">
        <f t="shared" si="41"/>
        <v>66.021991999999997</v>
      </c>
      <c r="I711" s="299">
        <f t="shared" si="42"/>
        <v>41.961288000000003</v>
      </c>
      <c r="J711" s="299">
        <f t="shared" si="43"/>
        <v>22.46632</v>
      </c>
    </row>
    <row r="712" spans="1:10" s="213" customFormat="1" ht="15.75" customHeight="1" thickBot="1" x14ac:dyDescent="0.25">
      <c r="A712" s="215" t="s">
        <v>249</v>
      </c>
      <c r="B712" s="215">
        <v>14</v>
      </c>
      <c r="C712" s="342">
        <v>710.59</v>
      </c>
      <c r="D712" s="342" t="s">
        <v>133</v>
      </c>
      <c r="E712" s="342">
        <v>41.6</v>
      </c>
      <c r="F712" s="342">
        <v>725.58</v>
      </c>
      <c r="G712" s="298">
        <f t="shared" si="40"/>
        <v>70.236143999999996</v>
      </c>
      <c r="H712" s="298">
        <f t="shared" si="41"/>
        <v>66.100338000000008</v>
      </c>
      <c r="I712" s="299">
        <f t="shared" si="42"/>
        <v>42.011082000000002</v>
      </c>
      <c r="J712" s="299">
        <f t="shared" si="43"/>
        <v>22.492980000000003</v>
      </c>
    </row>
    <row r="713" spans="1:10" s="213" customFormat="1" ht="15.75" customHeight="1" thickBot="1" x14ac:dyDescent="0.25">
      <c r="A713" s="215" t="s">
        <v>249</v>
      </c>
      <c r="B713" s="215">
        <v>15</v>
      </c>
      <c r="C713" s="342">
        <v>737.13</v>
      </c>
      <c r="D713" s="342" t="s">
        <v>133</v>
      </c>
      <c r="E713" s="342">
        <v>63.84</v>
      </c>
      <c r="F713" s="342">
        <v>752.12</v>
      </c>
      <c r="G713" s="298">
        <f t="shared" si="40"/>
        <v>72.805216000000001</v>
      </c>
      <c r="H713" s="298">
        <f t="shared" si="41"/>
        <v>68.518131999999994</v>
      </c>
      <c r="I713" s="299">
        <f t="shared" si="42"/>
        <v>43.547747999999999</v>
      </c>
      <c r="J713" s="299">
        <f t="shared" si="43"/>
        <v>23.315719999999999</v>
      </c>
    </row>
    <row r="714" spans="1:10" s="213" customFormat="1" ht="15.75" customHeight="1" thickBot="1" x14ac:dyDescent="0.25">
      <c r="A714" s="215" t="s">
        <v>249</v>
      </c>
      <c r="B714" s="215">
        <v>16</v>
      </c>
      <c r="C714" s="342">
        <v>744.76</v>
      </c>
      <c r="D714" s="342" t="s">
        <v>133</v>
      </c>
      <c r="E714" s="342">
        <v>59.73</v>
      </c>
      <c r="F714" s="342">
        <v>759.75</v>
      </c>
      <c r="G714" s="298">
        <f t="shared" si="40"/>
        <v>73.543800000000005</v>
      </c>
      <c r="H714" s="298">
        <f t="shared" si="41"/>
        <v>69.213224999999994</v>
      </c>
      <c r="I714" s="299">
        <f t="shared" si="42"/>
        <v>43.989525</v>
      </c>
      <c r="J714" s="299">
        <f t="shared" si="43"/>
        <v>23.552250000000001</v>
      </c>
    </row>
    <row r="715" spans="1:10" s="213" customFormat="1" ht="15.75" customHeight="1" thickBot="1" x14ac:dyDescent="0.25">
      <c r="A715" s="215" t="s">
        <v>249</v>
      </c>
      <c r="B715" s="215">
        <v>17</v>
      </c>
      <c r="C715" s="342">
        <v>748.79</v>
      </c>
      <c r="D715" s="342" t="s">
        <v>133</v>
      </c>
      <c r="E715" s="342">
        <v>52.4</v>
      </c>
      <c r="F715" s="342">
        <v>763.78</v>
      </c>
      <c r="G715" s="298">
        <f t="shared" si="40"/>
        <v>73.933903999999998</v>
      </c>
      <c r="H715" s="298">
        <f t="shared" si="41"/>
        <v>69.580358000000004</v>
      </c>
      <c r="I715" s="299">
        <f t="shared" si="42"/>
        <v>44.222861999999999</v>
      </c>
      <c r="J715" s="299">
        <f t="shared" si="43"/>
        <v>23.67718</v>
      </c>
    </row>
    <row r="716" spans="1:10" s="213" customFormat="1" ht="15.75" customHeight="1" thickBot="1" x14ac:dyDescent="0.25">
      <c r="A716" s="215" t="s">
        <v>249</v>
      </c>
      <c r="B716" s="215">
        <v>18</v>
      </c>
      <c r="C716" s="342">
        <v>737.95</v>
      </c>
      <c r="D716" s="342" t="s">
        <v>133</v>
      </c>
      <c r="E716" s="342">
        <v>48.65</v>
      </c>
      <c r="F716" s="342">
        <v>752.94</v>
      </c>
      <c r="G716" s="298">
        <f t="shared" si="40"/>
        <v>72.884591999999998</v>
      </c>
      <c r="H716" s="298">
        <f t="shared" si="41"/>
        <v>68.592834000000011</v>
      </c>
      <c r="I716" s="299">
        <f t="shared" si="42"/>
        <v>43.595226000000004</v>
      </c>
      <c r="J716" s="299">
        <f t="shared" si="43"/>
        <v>23.341140000000003</v>
      </c>
    </row>
    <row r="717" spans="1:10" s="213" customFormat="1" ht="15.75" customHeight="1" thickBot="1" x14ac:dyDescent="0.25">
      <c r="A717" s="215" t="s">
        <v>249</v>
      </c>
      <c r="B717" s="215">
        <v>19</v>
      </c>
      <c r="C717" s="342">
        <v>736.37</v>
      </c>
      <c r="D717" s="342" t="s">
        <v>133</v>
      </c>
      <c r="E717" s="342">
        <v>93.7</v>
      </c>
      <c r="F717" s="342">
        <v>751.36</v>
      </c>
      <c r="G717" s="298">
        <f t="shared" si="40"/>
        <v>72.731647999999993</v>
      </c>
      <c r="H717" s="298">
        <f t="shared" si="41"/>
        <v>68.448896000000005</v>
      </c>
      <c r="I717" s="299">
        <f t="shared" si="42"/>
        <v>43.503743999999998</v>
      </c>
      <c r="J717" s="299">
        <f t="shared" si="43"/>
        <v>23.292159999999999</v>
      </c>
    </row>
    <row r="718" spans="1:10" s="213" customFormat="1" ht="15.75" customHeight="1" thickBot="1" x14ac:dyDescent="0.25">
      <c r="A718" s="215" t="s">
        <v>249</v>
      </c>
      <c r="B718" s="215">
        <v>20</v>
      </c>
      <c r="C718" s="342">
        <v>736.11</v>
      </c>
      <c r="D718" s="342" t="s">
        <v>133</v>
      </c>
      <c r="E718" s="342">
        <v>19.03</v>
      </c>
      <c r="F718" s="342">
        <v>751.1</v>
      </c>
      <c r="G718" s="298">
        <f t="shared" si="40"/>
        <v>72.706479999999999</v>
      </c>
      <c r="H718" s="298">
        <f t="shared" si="41"/>
        <v>68.425210000000007</v>
      </c>
      <c r="I718" s="299">
        <f t="shared" si="42"/>
        <v>43.488689999999998</v>
      </c>
      <c r="J718" s="299">
        <f t="shared" si="43"/>
        <v>23.284100000000002</v>
      </c>
    </row>
    <row r="719" spans="1:10" s="213" customFormat="1" ht="15.75" customHeight="1" thickBot="1" x14ac:dyDescent="0.25">
      <c r="A719" s="215" t="s">
        <v>249</v>
      </c>
      <c r="B719" s="215">
        <v>21</v>
      </c>
      <c r="C719" s="342">
        <v>740.79</v>
      </c>
      <c r="D719" s="342" t="s">
        <v>133</v>
      </c>
      <c r="E719" s="342">
        <v>91.63</v>
      </c>
      <c r="F719" s="342">
        <v>755.78</v>
      </c>
      <c r="G719" s="298">
        <f t="shared" si="40"/>
        <v>73.159503999999998</v>
      </c>
      <c r="H719" s="298">
        <f t="shared" si="41"/>
        <v>68.851557999999997</v>
      </c>
      <c r="I719" s="299">
        <f t="shared" si="42"/>
        <v>43.759661999999999</v>
      </c>
      <c r="J719" s="299">
        <f t="shared" si="43"/>
        <v>23.429179999999999</v>
      </c>
    </row>
    <row r="720" spans="1:10" s="213" customFormat="1" ht="15.75" customHeight="1" thickBot="1" x14ac:dyDescent="0.25">
      <c r="A720" s="215" t="s">
        <v>249</v>
      </c>
      <c r="B720" s="215">
        <v>22</v>
      </c>
      <c r="C720" s="342">
        <v>746.77</v>
      </c>
      <c r="D720" s="342" t="s">
        <v>133</v>
      </c>
      <c r="E720" s="342">
        <v>31.4</v>
      </c>
      <c r="F720" s="342">
        <v>761.76</v>
      </c>
      <c r="G720" s="298">
        <f t="shared" si="40"/>
        <v>73.738367999999994</v>
      </c>
      <c r="H720" s="298">
        <f t="shared" si="41"/>
        <v>69.396336000000005</v>
      </c>
      <c r="I720" s="299">
        <f t="shared" si="42"/>
        <v>44.105904000000002</v>
      </c>
      <c r="J720" s="299">
        <f t="shared" si="43"/>
        <v>23.614560000000001</v>
      </c>
    </row>
    <row r="721" spans="1:10" s="301" customFormat="1" ht="15.75" customHeight="1" thickBot="1" x14ac:dyDescent="0.25">
      <c r="A721" s="215" t="s">
        <v>249</v>
      </c>
      <c r="B721" s="215">
        <v>23</v>
      </c>
      <c r="C721" s="342">
        <v>744.14</v>
      </c>
      <c r="D721" s="342" t="s">
        <v>133</v>
      </c>
      <c r="E721" s="342">
        <v>99.67</v>
      </c>
      <c r="F721" s="342">
        <v>759.13</v>
      </c>
      <c r="G721" s="298">
        <f t="shared" si="40"/>
        <v>73.483784</v>
      </c>
      <c r="H721" s="298">
        <f t="shared" si="41"/>
        <v>69.156743000000006</v>
      </c>
      <c r="I721" s="299">
        <f t="shared" si="42"/>
        <v>43.953626999999997</v>
      </c>
      <c r="J721" s="299">
        <f t="shared" si="43"/>
        <v>23.53303</v>
      </c>
    </row>
    <row r="722" spans="1:10" s="300" customFormat="1" ht="15.75" customHeight="1" thickBot="1" x14ac:dyDescent="0.25">
      <c r="A722" s="215" t="s">
        <v>250</v>
      </c>
      <c r="B722" s="215">
        <v>0</v>
      </c>
      <c r="C722" s="342">
        <v>724.97</v>
      </c>
      <c r="D722" s="342" t="s">
        <v>133</v>
      </c>
      <c r="E722" s="342">
        <v>13.02</v>
      </c>
      <c r="F722" s="342">
        <v>739.96</v>
      </c>
      <c r="G722" s="298">
        <f t="shared" si="40"/>
        <v>71.628128000000004</v>
      </c>
      <c r="H722" s="298">
        <f t="shared" si="41"/>
        <v>67.410356000000007</v>
      </c>
      <c r="I722" s="299">
        <f t="shared" si="42"/>
        <v>42.843684000000003</v>
      </c>
      <c r="J722" s="299">
        <f t="shared" si="43"/>
        <v>22.938760000000002</v>
      </c>
    </row>
    <row r="723" spans="1:10" s="213" customFormat="1" ht="15.75" customHeight="1" thickBot="1" x14ac:dyDescent="0.25">
      <c r="A723" s="215" t="s">
        <v>250</v>
      </c>
      <c r="B723" s="215">
        <v>1</v>
      </c>
      <c r="C723" s="342">
        <v>690.56</v>
      </c>
      <c r="D723" s="342" t="s">
        <v>133</v>
      </c>
      <c r="E723" s="342">
        <v>26.03</v>
      </c>
      <c r="F723" s="342">
        <v>705.55</v>
      </c>
      <c r="G723" s="298">
        <f t="shared" si="40"/>
        <v>68.297239999999988</v>
      </c>
      <c r="H723" s="298">
        <f t="shared" si="41"/>
        <v>64.275604999999999</v>
      </c>
      <c r="I723" s="299">
        <f t="shared" si="42"/>
        <v>40.851344999999995</v>
      </c>
      <c r="J723" s="299">
        <f t="shared" si="43"/>
        <v>21.872049999999998</v>
      </c>
    </row>
    <row r="724" spans="1:10" s="213" customFormat="1" ht="15.75" customHeight="1" thickBot="1" x14ac:dyDescent="0.25">
      <c r="A724" s="215" t="s">
        <v>250</v>
      </c>
      <c r="B724" s="215">
        <v>2</v>
      </c>
      <c r="C724" s="342">
        <v>708.75</v>
      </c>
      <c r="D724" s="342" t="s">
        <v>133</v>
      </c>
      <c r="E724" s="342">
        <v>2.92</v>
      </c>
      <c r="F724" s="342">
        <v>723.74</v>
      </c>
      <c r="G724" s="298">
        <f t="shared" si="40"/>
        <v>70.058031999999997</v>
      </c>
      <c r="H724" s="298">
        <f t="shared" si="41"/>
        <v>65.932714000000004</v>
      </c>
      <c r="I724" s="299">
        <f t="shared" si="42"/>
        <v>41.904546000000003</v>
      </c>
      <c r="J724" s="299">
        <f t="shared" si="43"/>
        <v>22.435939999999999</v>
      </c>
    </row>
    <row r="725" spans="1:10" s="213" customFormat="1" ht="15.75" customHeight="1" thickBot="1" x14ac:dyDescent="0.25">
      <c r="A725" s="215" t="s">
        <v>250</v>
      </c>
      <c r="B725" s="215">
        <v>3</v>
      </c>
      <c r="C725" s="342">
        <v>725.23</v>
      </c>
      <c r="D725" s="342" t="s">
        <v>133</v>
      </c>
      <c r="E725" s="342">
        <v>3.59</v>
      </c>
      <c r="F725" s="342">
        <v>740.22</v>
      </c>
      <c r="G725" s="298">
        <f t="shared" si="40"/>
        <v>71.653295999999997</v>
      </c>
      <c r="H725" s="298">
        <f t="shared" si="41"/>
        <v>67.434042000000005</v>
      </c>
      <c r="I725" s="299">
        <f t="shared" si="42"/>
        <v>42.858738000000002</v>
      </c>
      <c r="J725" s="299">
        <f t="shared" si="43"/>
        <v>22.946820000000002</v>
      </c>
    </row>
    <row r="726" spans="1:10" s="213" customFormat="1" ht="15.75" customHeight="1" thickBot="1" x14ac:dyDescent="0.25">
      <c r="A726" s="215" t="s">
        <v>250</v>
      </c>
      <c r="B726" s="215">
        <v>4</v>
      </c>
      <c r="C726" s="342">
        <v>720.5</v>
      </c>
      <c r="D726" s="342" t="s">
        <v>133</v>
      </c>
      <c r="E726" s="342">
        <v>25.75</v>
      </c>
      <c r="F726" s="342">
        <v>735.49</v>
      </c>
      <c r="G726" s="298">
        <f t="shared" si="40"/>
        <v>71.195431999999997</v>
      </c>
      <c r="H726" s="298">
        <f t="shared" si="41"/>
        <v>67.003139000000004</v>
      </c>
      <c r="I726" s="299">
        <f t="shared" si="42"/>
        <v>42.584871</v>
      </c>
      <c r="J726" s="299">
        <f t="shared" si="43"/>
        <v>22.800190000000001</v>
      </c>
    </row>
    <row r="727" spans="1:10" s="213" customFormat="1" ht="15.75" customHeight="1" thickBot="1" x14ac:dyDescent="0.25">
      <c r="A727" s="215" t="s">
        <v>250</v>
      </c>
      <c r="B727" s="215">
        <v>5</v>
      </c>
      <c r="C727" s="342">
        <v>709.09</v>
      </c>
      <c r="D727" s="342" t="s">
        <v>133</v>
      </c>
      <c r="E727" s="342">
        <v>20.350000000000001</v>
      </c>
      <c r="F727" s="342">
        <v>724.08</v>
      </c>
      <c r="G727" s="298">
        <f t="shared" si="40"/>
        <v>70.090944000000007</v>
      </c>
      <c r="H727" s="298">
        <f t="shared" si="41"/>
        <v>65.963688000000005</v>
      </c>
      <c r="I727" s="299">
        <f t="shared" si="42"/>
        <v>41.924232000000003</v>
      </c>
      <c r="J727" s="299">
        <f t="shared" si="43"/>
        <v>22.446480000000001</v>
      </c>
    </row>
    <row r="728" spans="1:10" s="213" customFormat="1" ht="15.75" customHeight="1" thickBot="1" x14ac:dyDescent="0.25">
      <c r="A728" s="215" t="s">
        <v>250</v>
      </c>
      <c r="B728" s="215">
        <v>6</v>
      </c>
      <c r="C728" s="342">
        <v>695.38</v>
      </c>
      <c r="D728" s="342" t="s">
        <v>133</v>
      </c>
      <c r="E728" s="342">
        <v>20.6</v>
      </c>
      <c r="F728" s="342">
        <v>710.37</v>
      </c>
      <c r="G728" s="298">
        <f t="shared" si="40"/>
        <v>68.763815999999991</v>
      </c>
      <c r="H728" s="298">
        <f t="shared" si="41"/>
        <v>64.714707000000004</v>
      </c>
      <c r="I728" s="299">
        <f t="shared" si="42"/>
        <v>41.130423</v>
      </c>
      <c r="J728" s="299">
        <f t="shared" si="43"/>
        <v>22.021470000000001</v>
      </c>
    </row>
    <row r="729" spans="1:10" s="213" customFormat="1" ht="15.75" customHeight="1" thickBot="1" x14ac:dyDescent="0.25">
      <c r="A729" s="215" t="s">
        <v>250</v>
      </c>
      <c r="B729" s="215">
        <v>7</v>
      </c>
      <c r="C729" s="342">
        <v>688.95</v>
      </c>
      <c r="D729" s="342" t="s">
        <v>133</v>
      </c>
      <c r="E729" s="342">
        <v>18.47</v>
      </c>
      <c r="F729" s="342">
        <v>703.94</v>
      </c>
      <c r="G729" s="298">
        <f t="shared" si="40"/>
        <v>68.141391999999996</v>
      </c>
      <c r="H729" s="298">
        <f t="shared" si="41"/>
        <v>64.128934000000001</v>
      </c>
      <c r="I729" s="299">
        <f t="shared" si="42"/>
        <v>40.758126000000004</v>
      </c>
      <c r="J729" s="299">
        <f t="shared" si="43"/>
        <v>21.822140000000001</v>
      </c>
    </row>
    <row r="730" spans="1:10" s="213" customFormat="1" ht="15.75" customHeight="1" thickBot="1" x14ac:dyDescent="0.25">
      <c r="A730" s="215" t="s">
        <v>250</v>
      </c>
      <c r="B730" s="215">
        <v>8</v>
      </c>
      <c r="C730" s="342">
        <v>688.29</v>
      </c>
      <c r="D730" s="342" t="s">
        <v>133</v>
      </c>
      <c r="E730" s="342">
        <v>15.98</v>
      </c>
      <c r="F730" s="342">
        <v>703.28</v>
      </c>
      <c r="G730" s="298">
        <f t="shared" si="40"/>
        <v>68.07750399999999</v>
      </c>
      <c r="H730" s="298">
        <f t="shared" si="41"/>
        <v>64.068808000000004</v>
      </c>
      <c r="I730" s="299">
        <f t="shared" si="42"/>
        <v>40.719912000000001</v>
      </c>
      <c r="J730" s="299">
        <f t="shared" si="43"/>
        <v>21.801679999999998</v>
      </c>
    </row>
    <row r="731" spans="1:10" s="213" customFormat="1" ht="15.75" customHeight="1" thickBot="1" x14ac:dyDescent="0.25">
      <c r="A731" s="215" t="s">
        <v>250</v>
      </c>
      <c r="B731" s="215">
        <v>9</v>
      </c>
      <c r="C731" s="342">
        <v>701.91</v>
      </c>
      <c r="D731" s="342" t="s">
        <v>133</v>
      </c>
      <c r="E731" s="342">
        <v>4.84</v>
      </c>
      <c r="F731" s="342">
        <v>716.9</v>
      </c>
      <c r="G731" s="298">
        <f t="shared" si="40"/>
        <v>69.39591999999999</v>
      </c>
      <c r="H731" s="298">
        <f t="shared" si="41"/>
        <v>65.30959</v>
      </c>
      <c r="I731" s="299">
        <f t="shared" si="42"/>
        <v>41.508510000000001</v>
      </c>
      <c r="J731" s="299">
        <f t="shared" si="43"/>
        <v>22.2239</v>
      </c>
    </row>
    <row r="732" spans="1:10" s="213" customFormat="1" ht="15.75" customHeight="1" thickBot="1" x14ac:dyDescent="0.25">
      <c r="A732" s="215" t="s">
        <v>250</v>
      </c>
      <c r="B732" s="215">
        <v>10</v>
      </c>
      <c r="C732" s="342">
        <v>698.58</v>
      </c>
      <c r="D732" s="342" t="s">
        <v>133</v>
      </c>
      <c r="E732" s="342">
        <v>6.19</v>
      </c>
      <c r="F732" s="342">
        <v>713.57</v>
      </c>
      <c r="G732" s="298">
        <f t="shared" si="40"/>
        <v>69.073576000000003</v>
      </c>
      <c r="H732" s="298">
        <f t="shared" si="41"/>
        <v>65.00622700000001</v>
      </c>
      <c r="I732" s="299">
        <f t="shared" si="42"/>
        <v>41.315703000000006</v>
      </c>
      <c r="J732" s="299">
        <f t="shared" si="43"/>
        <v>22.12067</v>
      </c>
    </row>
    <row r="733" spans="1:10" s="213" customFormat="1" ht="15.75" customHeight="1" thickBot="1" x14ac:dyDescent="0.25">
      <c r="A733" s="215" t="s">
        <v>250</v>
      </c>
      <c r="B733" s="215">
        <v>11</v>
      </c>
      <c r="C733" s="342">
        <v>710.99</v>
      </c>
      <c r="D733" s="342" t="s">
        <v>133</v>
      </c>
      <c r="E733" s="342">
        <v>9.77</v>
      </c>
      <c r="F733" s="342">
        <v>725.98</v>
      </c>
      <c r="G733" s="298">
        <f t="shared" si="40"/>
        <v>70.274863999999994</v>
      </c>
      <c r="H733" s="298">
        <f t="shared" si="41"/>
        <v>66.136778000000007</v>
      </c>
      <c r="I733" s="299">
        <f t="shared" si="42"/>
        <v>42.034241999999999</v>
      </c>
      <c r="J733" s="299">
        <f t="shared" si="43"/>
        <v>22.505379999999999</v>
      </c>
    </row>
    <row r="734" spans="1:10" s="213" customFormat="1" ht="15.75" customHeight="1" thickBot="1" x14ac:dyDescent="0.25">
      <c r="A734" s="215" t="s">
        <v>250</v>
      </c>
      <c r="B734" s="215">
        <v>12</v>
      </c>
      <c r="C734" s="342">
        <v>697.55</v>
      </c>
      <c r="D734" s="342">
        <v>6.4</v>
      </c>
      <c r="E734" s="342">
        <v>0.01</v>
      </c>
      <c r="F734" s="342">
        <v>712.54</v>
      </c>
      <c r="G734" s="298">
        <f t="shared" si="40"/>
        <v>68.973872</v>
      </c>
      <c r="H734" s="298">
        <f t="shared" si="41"/>
        <v>64.912393999999992</v>
      </c>
      <c r="I734" s="299">
        <f t="shared" si="42"/>
        <v>41.256065999999997</v>
      </c>
      <c r="J734" s="299">
        <f t="shared" si="43"/>
        <v>22.088739999999998</v>
      </c>
    </row>
    <row r="735" spans="1:10" s="213" customFormat="1" ht="15.75" customHeight="1" thickBot="1" x14ac:dyDescent="0.25">
      <c r="A735" s="215" t="s">
        <v>250</v>
      </c>
      <c r="B735" s="215">
        <v>13</v>
      </c>
      <c r="C735" s="342">
        <v>696.36</v>
      </c>
      <c r="D735" s="342" t="s">
        <v>133</v>
      </c>
      <c r="E735" s="342">
        <v>2.21</v>
      </c>
      <c r="F735" s="342">
        <v>711.35</v>
      </c>
      <c r="G735" s="298">
        <f t="shared" si="40"/>
        <v>68.858680000000007</v>
      </c>
      <c r="H735" s="298">
        <f t="shared" si="41"/>
        <v>64.803984999999997</v>
      </c>
      <c r="I735" s="299">
        <f t="shared" si="42"/>
        <v>41.187165</v>
      </c>
      <c r="J735" s="299">
        <f t="shared" si="43"/>
        <v>22.051850000000002</v>
      </c>
    </row>
    <row r="736" spans="1:10" s="213" customFormat="1" ht="15.75" customHeight="1" thickBot="1" x14ac:dyDescent="0.25">
      <c r="A736" s="215" t="s">
        <v>250</v>
      </c>
      <c r="B736" s="215">
        <v>14</v>
      </c>
      <c r="C736" s="342">
        <v>692.29</v>
      </c>
      <c r="D736" s="342">
        <v>0.33</v>
      </c>
      <c r="E736" s="342" t="s">
        <v>133</v>
      </c>
      <c r="F736" s="342">
        <v>707.28</v>
      </c>
      <c r="G736" s="298">
        <f t="shared" si="40"/>
        <v>68.464703999999998</v>
      </c>
      <c r="H736" s="298">
        <f t="shared" si="41"/>
        <v>64.433207999999993</v>
      </c>
      <c r="I736" s="299">
        <f t="shared" si="42"/>
        <v>40.951512000000001</v>
      </c>
      <c r="J736" s="299">
        <f t="shared" si="43"/>
        <v>21.92568</v>
      </c>
    </row>
    <row r="737" spans="1:10" s="213" customFormat="1" ht="15.75" customHeight="1" thickBot="1" x14ac:dyDescent="0.25">
      <c r="A737" s="215" t="s">
        <v>250</v>
      </c>
      <c r="B737" s="215">
        <v>15</v>
      </c>
      <c r="C737" s="342">
        <v>718.19</v>
      </c>
      <c r="D737" s="342" t="s">
        <v>133</v>
      </c>
      <c r="E737" s="342">
        <v>6.93</v>
      </c>
      <c r="F737" s="342">
        <v>733.18</v>
      </c>
      <c r="G737" s="298">
        <f t="shared" si="40"/>
        <v>70.971823999999998</v>
      </c>
      <c r="H737" s="298">
        <f t="shared" si="41"/>
        <v>66.792698000000001</v>
      </c>
      <c r="I737" s="299">
        <f t="shared" si="42"/>
        <v>42.451121999999998</v>
      </c>
      <c r="J737" s="299">
        <f t="shared" si="43"/>
        <v>22.728579999999997</v>
      </c>
    </row>
    <row r="738" spans="1:10" s="213" customFormat="1" ht="15.75" customHeight="1" thickBot="1" x14ac:dyDescent="0.25">
      <c r="A738" s="215" t="s">
        <v>250</v>
      </c>
      <c r="B738" s="215">
        <v>16</v>
      </c>
      <c r="C738" s="342">
        <v>726.42</v>
      </c>
      <c r="D738" s="342" t="s">
        <v>133</v>
      </c>
      <c r="E738" s="342">
        <v>18.14</v>
      </c>
      <c r="F738" s="342">
        <v>741.41</v>
      </c>
      <c r="G738" s="298">
        <f t="shared" si="40"/>
        <v>71.768487999999991</v>
      </c>
      <c r="H738" s="298">
        <f t="shared" si="41"/>
        <v>67.542451</v>
      </c>
      <c r="I738" s="299">
        <f t="shared" si="42"/>
        <v>42.927638999999999</v>
      </c>
      <c r="J738" s="299">
        <f t="shared" si="43"/>
        <v>22.983709999999999</v>
      </c>
    </row>
    <row r="739" spans="1:10" s="213" customFormat="1" ht="15.75" customHeight="1" thickBot="1" x14ac:dyDescent="0.25">
      <c r="A739" s="215" t="s">
        <v>250</v>
      </c>
      <c r="B739" s="215">
        <v>17</v>
      </c>
      <c r="C739" s="342">
        <v>733.52</v>
      </c>
      <c r="D739" s="342" t="s">
        <v>133</v>
      </c>
      <c r="E739" s="342">
        <v>16.71</v>
      </c>
      <c r="F739" s="342">
        <v>748.51</v>
      </c>
      <c r="G739" s="298">
        <f t="shared" si="40"/>
        <v>72.455767999999992</v>
      </c>
      <c r="H739" s="298">
        <f t="shared" si="41"/>
        <v>68.189261000000002</v>
      </c>
      <c r="I739" s="299">
        <f t="shared" si="42"/>
        <v>43.338729000000001</v>
      </c>
      <c r="J739" s="299">
        <f t="shared" si="43"/>
        <v>23.203810000000001</v>
      </c>
    </row>
    <row r="740" spans="1:10" s="213" customFormat="1" ht="15.75" customHeight="1" thickBot="1" x14ac:dyDescent="0.25">
      <c r="A740" s="215" t="s">
        <v>250</v>
      </c>
      <c r="B740" s="215">
        <v>18</v>
      </c>
      <c r="C740" s="342">
        <v>727.76</v>
      </c>
      <c r="D740" s="342" t="s">
        <v>133</v>
      </c>
      <c r="E740" s="342">
        <v>18.27</v>
      </c>
      <c r="F740" s="342">
        <v>742.75</v>
      </c>
      <c r="G740" s="298">
        <f t="shared" si="40"/>
        <v>71.898200000000003</v>
      </c>
      <c r="H740" s="298">
        <f t="shared" si="41"/>
        <v>67.664524999999998</v>
      </c>
      <c r="I740" s="299">
        <f t="shared" si="42"/>
        <v>43.005225000000003</v>
      </c>
      <c r="J740" s="299">
        <f t="shared" si="43"/>
        <v>23.02525</v>
      </c>
    </row>
    <row r="741" spans="1:10" s="213" customFormat="1" ht="15.75" customHeight="1" thickBot="1" x14ac:dyDescent="0.25">
      <c r="A741" s="215" t="s">
        <v>250</v>
      </c>
      <c r="B741" s="215">
        <v>19</v>
      </c>
      <c r="C741" s="342">
        <v>718.49</v>
      </c>
      <c r="D741" s="342" t="s">
        <v>133</v>
      </c>
      <c r="E741" s="342">
        <v>12.2</v>
      </c>
      <c r="F741" s="342">
        <v>733.48</v>
      </c>
      <c r="G741" s="298">
        <f t="shared" si="40"/>
        <v>71.000863999999993</v>
      </c>
      <c r="H741" s="298">
        <f t="shared" si="41"/>
        <v>66.820028000000008</v>
      </c>
      <c r="I741" s="299">
        <f t="shared" si="42"/>
        <v>42.468491999999998</v>
      </c>
      <c r="J741" s="299">
        <f t="shared" si="43"/>
        <v>22.737880000000001</v>
      </c>
    </row>
    <row r="742" spans="1:10" s="213" customFormat="1" ht="15.75" customHeight="1" thickBot="1" x14ac:dyDescent="0.25">
      <c r="A742" s="215" t="s">
        <v>250</v>
      </c>
      <c r="B742" s="215">
        <v>20</v>
      </c>
      <c r="C742" s="342">
        <v>715.3</v>
      </c>
      <c r="D742" s="342" t="s">
        <v>133</v>
      </c>
      <c r="E742" s="342">
        <v>4.2300000000000004</v>
      </c>
      <c r="F742" s="342">
        <v>730.29</v>
      </c>
      <c r="G742" s="298">
        <f t="shared" si="40"/>
        <v>70.692071999999996</v>
      </c>
      <c r="H742" s="298">
        <f t="shared" si="41"/>
        <v>66.52941899999999</v>
      </c>
      <c r="I742" s="299">
        <f t="shared" si="42"/>
        <v>42.283791000000001</v>
      </c>
      <c r="J742" s="299">
        <f t="shared" si="43"/>
        <v>22.63899</v>
      </c>
    </row>
    <row r="743" spans="1:10" s="213" customFormat="1" ht="15.75" customHeight="1" thickBot="1" x14ac:dyDescent="0.25">
      <c r="A743" s="215" t="s">
        <v>250</v>
      </c>
      <c r="B743" s="215">
        <v>21</v>
      </c>
      <c r="C743" s="342">
        <v>718.59</v>
      </c>
      <c r="D743" s="342" t="s">
        <v>133</v>
      </c>
      <c r="E743" s="342">
        <v>11.85</v>
      </c>
      <c r="F743" s="342">
        <v>733.58</v>
      </c>
      <c r="G743" s="298">
        <f t="shared" si="40"/>
        <v>71.010543999999996</v>
      </c>
      <c r="H743" s="298">
        <f t="shared" si="41"/>
        <v>66.829138</v>
      </c>
      <c r="I743" s="299">
        <f t="shared" si="42"/>
        <v>42.474282000000002</v>
      </c>
      <c r="J743" s="299">
        <f t="shared" si="43"/>
        <v>22.74098</v>
      </c>
    </row>
    <row r="744" spans="1:10" s="213" customFormat="1" ht="15.75" customHeight="1" thickBot="1" x14ac:dyDescent="0.25">
      <c r="A744" s="215" t="s">
        <v>250</v>
      </c>
      <c r="B744" s="215">
        <v>22</v>
      </c>
      <c r="C744" s="342">
        <v>720.83</v>
      </c>
      <c r="D744" s="342" t="s">
        <v>133</v>
      </c>
      <c r="E744" s="342">
        <v>12.26</v>
      </c>
      <c r="F744" s="342">
        <v>735.82</v>
      </c>
      <c r="G744" s="298">
        <f t="shared" si="40"/>
        <v>71.227376000000007</v>
      </c>
      <c r="H744" s="298">
        <f t="shared" si="41"/>
        <v>67.033202000000003</v>
      </c>
      <c r="I744" s="299">
        <f t="shared" si="42"/>
        <v>42.603978000000005</v>
      </c>
      <c r="J744" s="299">
        <f t="shared" si="43"/>
        <v>22.810420000000001</v>
      </c>
    </row>
    <row r="745" spans="1:10" s="301" customFormat="1" ht="15.75" customHeight="1" thickBot="1" x14ac:dyDescent="0.25">
      <c r="A745" s="215" t="s">
        <v>250</v>
      </c>
      <c r="B745" s="215">
        <v>23</v>
      </c>
      <c r="C745" s="342">
        <v>714.15</v>
      </c>
      <c r="D745" s="342" t="s">
        <v>133</v>
      </c>
      <c r="E745" s="342">
        <v>4.54</v>
      </c>
      <c r="F745" s="342">
        <v>729.14</v>
      </c>
      <c r="G745" s="298">
        <f t="shared" si="40"/>
        <v>70.58075199999999</v>
      </c>
      <c r="H745" s="298">
        <f t="shared" si="41"/>
        <v>66.424654000000004</v>
      </c>
      <c r="I745" s="299">
        <f t="shared" si="42"/>
        <v>42.217205999999997</v>
      </c>
      <c r="J745" s="299">
        <f t="shared" si="43"/>
        <v>22.603339999999999</v>
      </c>
    </row>
    <row r="746" spans="1:10" s="300" customFormat="1" ht="15.75" customHeight="1" thickBot="1" x14ac:dyDescent="0.25">
      <c r="A746" s="215" t="s">
        <v>251</v>
      </c>
      <c r="B746" s="215">
        <v>0</v>
      </c>
      <c r="C746" s="342">
        <v>750.8</v>
      </c>
      <c r="D746" s="342" t="s">
        <v>133</v>
      </c>
      <c r="E746" s="342">
        <v>31.99</v>
      </c>
      <c r="F746" s="342">
        <v>765.79</v>
      </c>
      <c r="G746" s="298">
        <f t="shared" si="40"/>
        <v>74.128471999999988</v>
      </c>
      <c r="H746" s="298">
        <f t="shared" si="41"/>
        <v>69.763469000000001</v>
      </c>
      <c r="I746" s="299">
        <f t="shared" si="42"/>
        <v>44.339241000000001</v>
      </c>
      <c r="J746" s="299">
        <f t="shared" si="43"/>
        <v>23.73949</v>
      </c>
    </row>
    <row r="747" spans="1:10" s="213" customFormat="1" ht="15.75" customHeight="1" thickBot="1" x14ac:dyDescent="0.25">
      <c r="A747" s="215" t="s">
        <v>251</v>
      </c>
      <c r="B747" s="215">
        <v>1</v>
      </c>
      <c r="C747" s="342">
        <v>728.22</v>
      </c>
      <c r="D747" s="342" t="s">
        <v>133</v>
      </c>
      <c r="E747" s="342">
        <v>47.15</v>
      </c>
      <c r="F747" s="342">
        <v>743.21</v>
      </c>
      <c r="G747" s="298">
        <f t="shared" si="40"/>
        <v>71.942728000000002</v>
      </c>
      <c r="H747" s="298">
        <f t="shared" si="41"/>
        <v>67.706431000000009</v>
      </c>
      <c r="I747" s="299">
        <f t="shared" si="42"/>
        <v>43.031859000000004</v>
      </c>
      <c r="J747" s="299">
        <f t="shared" si="43"/>
        <v>23.03951</v>
      </c>
    </row>
    <row r="748" spans="1:10" s="213" customFormat="1" ht="15.75" customHeight="1" thickBot="1" x14ac:dyDescent="0.25">
      <c r="A748" s="215" t="s">
        <v>251</v>
      </c>
      <c r="B748" s="215">
        <v>2</v>
      </c>
      <c r="C748" s="342">
        <v>733.68</v>
      </c>
      <c r="D748" s="342" t="s">
        <v>133</v>
      </c>
      <c r="E748" s="342">
        <v>43.81</v>
      </c>
      <c r="F748" s="342">
        <v>748.67</v>
      </c>
      <c r="G748" s="298">
        <f t="shared" si="40"/>
        <v>72.471255999999997</v>
      </c>
      <c r="H748" s="298">
        <f t="shared" si="41"/>
        <v>68.203836999999993</v>
      </c>
      <c r="I748" s="299">
        <f t="shared" si="42"/>
        <v>43.347992999999995</v>
      </c>
      <c r="J748" s="299">
        <f t="shared" si="43"/>
        <v>23.208769999999998</v>
      </c>
    </row>
    <row r="749" spans="1:10" s="213" customFormat="1" ht="15.75" customHeight="1" thickBot="1" x14ac:dyDescent="0.25">
      <c r="A749" s="215" t="s">
        <v>251</v>
      </c>
      <c r="B749" s="215">
        <v>3</v>
      </c>
      <c r="C749" s="342">
        <v>750.74</v>
      </c>
      <c r="D749" s="342" t="s">
        <v>133</v>
      </c>
      <c r="E749" s="342">
        <v>51.14</v>
      </c>
      <c r="F749" s="342">
        <v>765.73</v>
      </c>
      <c r="G749" s="298">
        <f t="shared" si="40"/>
        <v>74.122664</v>
      </c>
      <c r="H749" s="298">
        <f t="shared" si="41"/>
        <v>69.758003000000002</v>
      </c>
      <c r="I749" s="299">
        <f t="shared" si="42"/>
        <v>44.335767000000004</v>
      </c>
      <c r="J749" s="299">
        <f t="shared" si="43"/>
        <v>23.737629999999999</v>
      </c>
    </row>
    <row r="750" spans="1:10" s="213" customFormat="1" ht="15.75" customHeight="1" thickBot="1" x14ac:dyDescent="0.25">
      <c r="A750" s="215" t="s">
        <v>251</v>
      </c>
      <c r="B750" s="215">
        <v>4</v>
      </c>
      <c r="C750" s="342">
        <v>737.79</v>
      </c>
      <c r="D750" s="342" t="s">
        <v>133</v>
      </c>
      <c r="E750" s="342">
        <v>38.64</v>
      </c>
      <c r="F750" s="342">
        <v>752.78</v>
      </c>
      <c r="G750" s="298">
        <f t="shared" si="40"/>
        <v>72.869103999999993</v>
      </c>
      <c r="H750" s="298">
        <f t="shared" si="41"/>
        <v>68.578257999999991</v>
      </c>
      <c r="I750" s="299">
        <f t="shared" si="42"/>
        <v>43.585961999999995</v>
      </c>
      <c r="J750" s="299">
        <f t="shared" si="43"/>
        <v>23.336179999999999</v>
      </c>
    </row>
    <row r="751" spans="1:10" s="213" customFormat="1" ht="15.75" customHeight="1" thickBot="1" x14ac:dyDescent="0.25">
      <c r="A751" s="215" t="s">
        <v>251</v>
      </c>
      <c r="B751" s="215">
        <v>5</v>
      </c>
      <c r="C751" s="342">
        <v>737.48</v>
      </c>
      <c r="D751" s="342">
        <v>0.01</v>
      </c>
      <c r="E751" s="342">
        <v>38.61</v>
      </c>
      <c r="F751" s="342">
        <v>752.47</v>
      </c>
      <c r="G751" s="298">
        <f t="shared" si="40"/>
        <v>72.839095999999998</v>
      </c>
      <c r="H751" s="298">
        <f t="shared" si="41"/>
        <v>68.550016999999997</v>
      </c>
      <c r="I751" s="299">
        <f t="shared" si="42"/>
        <v>43.568013000000001</v>
      </c>
      <c r="J751" s="299">
        <f t="shared" si="43"/>
        <v>23.32657</v>
      </c>
    </row>
    <row r="752" spans="1:10" s="213" customFormat="1" ht="15.75" customHeight="1" thickBot="1" x14ac:dyDescent="0.25">
      <c r="A752" s="215" t="s">
        <v>251</v>
      </c>
      <c r="B752" s="215">
        <v>6</v>
      </c>
      <c r="C752" s="342">
        <v>741.57</v>
      </c>
      <c r="D752" s="342" t="s">
        <v>133</v>
      </c>
      <c r="E752" s="342">
        <v>51.51</v>
      </c>
      <c r="F752" s="342">
        <v>756.56</v>
      </c>
      <c r="G752" s="298">
        <f t="shared" si="40"/>
        <v>73.235007999999993</v>
      </c>
      <c r="H752" s="298">
        <f t="shared" si="41"/>
        <v>68.922615999999991</v>
      </c>
      <c r="I752" s="299">
        <f t="shared" si="42"/>
        <v>43.804823999999996</v>
      </c>
      <c r="J752" s="299">
        <f t="shared" si="43"/>
        <v>23.453359999999996</v>
      </c>
    </row>
    <row r="753" spans="1:10" s="213" customFormat="1" ht="15.75" customHeight="1" thickBot="1" x14ac:dyDescent="0.25">
      <c r="A753" s="215" t="s">
        <v>251</v>
      </c>
      <c r="B753" s="215">
        <v>7</v>
      </c>
      <c r="C753" s="342">
        <v>720.48</v>
      </c>
      <c r="D753" s="342" t="s">
        <v>133</v>
      </c>
      <c r="E753" s="342">
        <v>27.82</v>
      </c>
      <c r="F753" s="342">
        <v>735.47</v>
      </c>
      <c r="G753" s="298">
        <f t="shared" si="40"/>
        <v>71.193495999999996</v>
      </c>
      <c r="H753" s="298">
        <f t="shared" si="41"/>
        <v>67.001317</v>
      </c>
      <c r="I753" s="299">
        <f t="shared" si="42"/>
        <v>42.583713000000003</v>
      </c>
      <c r="J753" s="299">
        <f t="shared" si="43"/>
        <v>22.799569999999999</v>
      </c>
    </row>
    <row r="754" spans="1:10" s="213" customFormat="1" ht="15.75" customHeight="1" thickBot="1" x14ac:dyDescent="0.25">
      <c r="A754" s="215" t="s">
        <v>251</v>
      </c>
      <c r="B754" s="215">
        <v>8</v>
      </c>
      <c r="C754" s="342">
        <v>734.08</v>
      </c>
      <c r="D754" s="342" t="s">
        <v>133</v>
      </c>
      <c r="E754" s="342">
        <v>45.57</v>
      </c>
      <c r="F754" s="342">
        <v>749.07</v>
      </c>
      <c r="G754" s="298">
        <f t="shared" si="40"/>
        <v>72.509976000000009</v>
      </c>
      <c r="H754" s="298">
        <f t="shared" si="41"/>
        <v>68.240277000000006</v>
      </c>
      <c r="I754" s="299">
        <f t="shared" si="42"/>
        <v>43.371153</v>
      </c>
      <c r="J754" s="299">
        <f t="shared" si="43"/>
        <v>23.221170000000001</v>
      </c>
    </row>
    <row r="755" spans="1:10" s="213" customFormat="1" ht="15.75" customHeight="1" thickBot="1" x14ac:dyDescent="0.25">
      <c r="A755" s="215" t="s">
        <v>251</v>
      </c>
      <c r="B755" s="215">
        <v>9</v>
      </c>
      <c r="C755" s="342">
        <v>744.9</v>
      </c>
      <c r="D755" s="342" t="s">
        <v>133</v>
      </c>
      <c r="E755" s="342">
        <v>51.28</v>
      </c>
      <c r="F755" s="342">
        <v>759.89</v>
      </c>
      <c r="G755" s="298">
        <f t="shared" ref="G755:G769" si="44">F755*9.68%</f>
        <v>73.557351999999995</v>
      </c>
      <c r="H755" s="298">
        <f t="shared" ref="H755:H769" si="45">F755*9.11%</f>
        <v>69.225978999999995</v>
      </c>
      <c r="I755" s="299">
        <f t="shared" ref="I755:I769" si="46">F755*5.79%</f>
        <v>43.997630999999998</v>
      </c>
      <c r="J755" s="299">
        <f t="shared" ref="J755:J769" si="47">F755*3.1%</f>
        <v>23.55659</v>
      </c>
    </row>
    <row r="756" spans="1:10" s="213" customFormat="1" ht="15.75" customHeight="1" thickBot="1" x14ac:dyDescent="0.25">
      <c r="A756" s="215" t="s">
        <v>251</v>
      </c>
      <c r="B756" s="215">
        <v>10</v>
      </c>
      <c r="C756" s="342">
        <v>736.18</v>
      </c>
      <c r="D756" s="342" t="s">
        <v>133</v>
      </c>
      <c r="E756" s="342">
        <v>32.03</v>
      </c>
      <c r="F756" s="342">
        <v>751.17</v>
      </c>
      <c r="G756" s="298">
        <f t="shared" si="44"/>
        <v>72.713255999999987</v>
      </c>
      <c r="H756" s="298">
        <f t="shared" si="45"/>
        <v>68.431586999999993</v>
      </c>
      <c r="I756" s="299">
        <f t="shared" si="46"/>
        <v>43.492742999999997</v>
      </c>
      <c r="J756" s="299">
        <f t="shared" si="47"/>
        <v>23.286269999999998</v>
      </c>
    </row>
    <row r="757" spans="1:10" s="213" customFormat="1" ht="15.75" customHeight="1" thickBot="1" x14ac:dyDescent="0.25">
      <c r="A757" s="215" t="s">
        <v>251</v>
      </c>
      <c r="B757" s="215">
        <v>11</v>
      </c>
      <c r="C757" s="342">
        <v>747.56</v>
      </c>
      <c r="D757" s="342" t="s">
        <v>133</v>
      </c>
      <c r="E757" s="342">
        <v>45.08</v>
      </c>
      <c r="F757" s="342">
        <v>762.55</v>
      </c>
      <c r="G757" s="298">
        <f t="shared" si="44"/>
        <v>73.81483999999999</v>
      </c>
      <c r="H757" s="298">
        <f t="shared" si="45"/>
        <v>69.468305000000001</v>
      </c>
      <c r="I757" s="299">
        <f t="shared" si="46"/>
        <v>44.151644999999995</v>
      </c>
      <c r="J757" s="299">
        <f t="shared" si="47"/>
        <v>23.639049999999997</v>
      </c>
    </row>
    <row r="758" spans="1:10" s="213" customFormat="1" ht="15.75" customHeight="1" thickBot="1" x14ac:dyDescent="0.25">
      <c r="A758" s="215" t="s">
        <v>251</v>
      </c>
      <c r="B758" s="215">
        <v>12</v>
      </c>
      <c r="C758" s="342">
        <v>750.15</v>
      </c>
      <c r="D758" s="342" t="s">
        <v>133</v>
      </c>
      <c r="E758" s="342">
        <v>47.22</v>
      </c>
      <c r="F758" s="342">
        <v>765.14</v>
      </c>
      <c r="G758" s="298">
        <f t="shared" si="44"/>
        <v>74.065551999999997</v>
      </c>
      <c r="H758" s="298">
        <f t="shared" si="45"/>
        <v>69.704254000000006</v>
      </c>
      <c r="I758" s="299">
        <f t="shared" si="46"/>
        <v>44.301606</v>
      </c>
      <c r="J758" s="299">
        <f t="shared" si="47"/>
        <v>23.719339999999999</v>
      </c>
    </row>
    <row r="759" spans="1:10" s="213" customFormat="1" ht="15.75" customHeight="1" thickBot="1" x14ac:dyDescent="0.25">
      <c r="A759" s="215" t="s">
        <v>251</v>
      </c>
      <c r="B759" s="215">
        <v>13</v>
      </c>
      <c r="C759" s="342">
        <v>725.65</v>
      </c>
      <c r="D759" s="342" t="s">
        <v>133</v>
      </c>
      <c r="E759" s="342">
        <v>31.4</v>
      </c>
      <c r="F759" s="342">
        <v>740.64</v>
      </c>
      <c r="G759" s="298">
        <f t="shared" si="44"/>
        <v>71.693951999999996</v>
      </c>
      <c r="H759" s="298">
        <f t="shared" si="45"/>
        <v>67.472303999999994</v>
      </c>
      <c r="I759" s="299">
        <f t="shared" si="46"/>
        <v>42.883055999999996</v>
      </c>
      <c r="J759" s="299">
        <f t="shared" si="47"/>
        <v>22.95984</v>
      </c>
    </row>
    <row r="760" spans="1:10" s="213" customFormat="1" ht="15.75" customHeight="1" thickBot="1" x14ac:dyDescent="0.25">
      <c r="A760" s="215" t="s">
        <v>251</v>
      </c>
      <c r="B760" s="215">
        <v>14</v>
      </c>
      <c r="C760" s="342">
        <v>732.02</v>
      </c>
      <c r="D760" s="342" t="s">
        <v>133</v>
      </c>
      <c r="E760" s="342">
        <v>20.54</v>
      </c>
      <c r="F760" s="342">
        <v>747.01</v>
      </c>
      <c r="G760" s="298">
        <f t="shared" si="44"/>
        <v>72.310568000000004</v>
      </c>
      <c r="H760" s="298">
        <f t="shared" si="45"/>
        <v>68.052610999999999</v>
      </c>
      <c r="I760" s="299">
        <f t="shared" si="46"/>
        <v>43.251879000000002</v>
      </c>
      <c r="J760" s="299">
        <f t="shared" si="47"/>
        <v>23.157309999999999</v>
      </c>
    </row>
    <row r="761" spans="1:10" s="213" customFormat="1" ht="15.75" customHeight="1" thickBot="1" x14ac:dyDescent="0.25">
      <c r="A761" s="215" t="s">
        <v>251</v>
      </c>
      <c r="B761" s="215">
        <v>15</v>
      </c>
      <c r="C761" s="342">
        <v>756.46</v>
      </c>
      <c r="D761" s="342" t="s">
        <v>133</v>
      </c>
      <c r="E761" s="342">
        <v>28.5</v>
      </c>
      <c r="F761" s="342">
        <v>771.45</v>
      </c>
      <c r="G761" s="298">
        <f t="shared" si="44"/>
        <v>74.676360000000003</v>
      </c>
      <c r="H761" s="298">
        <f t="shared" si="45"/>
        <v>70.279094999999998</v>
      </c>
      <c r="I761" s="299">
        <f t="shared" si="46"/>
        <v>44.666955000000002</v>
      </c>
      <c r="J761" s="299">
        <f t="shared" si="47"/>
        <v>23.914950000000001</v>
      </c>
    </row>
    <row r="762" spans="1:10" s="213" customFormat="1" ht="15.75" customHeight="1" thickBot="1" x14ac:dyDescent="0.25">
      <c r="A762" s="215" t="s">
        <v>251</v>
      </c>
      <c r="B762" s="215">
        <v>16</v>
      </c>
      <c r="C762" s="342">
        <v>765.5</v>
      </c>
      <c r="D762" s="342" t="s">
        <v>133</v>
      </c>
      <c r="E762" s="342">
        <v>37.39</v>
      </c>
      <c r="F762" s="342">
        <v>780.49</v>
      </c>
      <c r="G762" s="298">
        <f t="shared" si="44"/>
        <v>75.551432000000005</v>
      </c>
      <c r="H762" s="298">
        <f t="shared" si="45"/>
        <v>71.102638999999996</v>
      </c>
      <c r="I762" s="299">
        <f t="shared" si="46"/>
        <v>45.190370999999999</v>
      </c>
      <c r="J762" s="299">
        <f t="shared" si="47"/>
        <v>24.19519</v>
      </c>
    </row>
    <row r="763" spans="1:10" s="213" customFormat="1" ht="15.75" customHeight="1" thickBot="1" x14ac:dyDescent="0.25">
      <c r="A763" s="215" t="s">
        <v>251</v>
      </c>
      <c r="B763" s="215">
        <v>17</v>
      </c>
      <c r="C763" s="342">
        <v>769.95</v>
      </c>
      <c r="D763" s="342" t="s">
        <v>133</v>
      </c>
      <c r="E763" s="342">
        <v>20.18</v>
      </c>
      <c r="F763" s="342">
        <v>784.94</v>
      </c>
      <c r="G763" s="298">
        <f t="shared" si="44"/>
        <v>75.982191999999998</v>
      </c>
      <c r="H763" s="298">
        <f t="shared" si="45"/>
        <v>71.508034000000009</v>
      </c>
      <c r="I763" s="299">
        <f t="shared" si="46"/>
        <v>45.448026000000006</v>
      </c>
      <c r="J763" s="299">
        <f t="shared" si="47"/>
        <v>24.33314</v>
      </c>
    </row>
    <row r="764" spans="1:10" s="213" customFormat="1" ht="15.75" customHeight="1" thickBot="1" x14ac:dyDescent="0.25">
      <c r="A764" s="215" t="s">
        <v>251</v>
      </c>
      <c r="B764" s="215">
        <v>18</v>
      </c>
      <c r="C764" s="342">
        <v>765.01</v>
      </c>
      <c r="D764" s="342" t="s">
        <v>133</v>
      </c>
      <c r="E764" s="342">
        <v>19.38</v>
      </c>
      <c r="F764" s="342">
        <v>780</v>
      </c>
      <c r="G764" s="298">
        <f t="shared" si="44"/>
        <v>75.503999999999991</v>
      </c>
      <c r="H764" s="298">
        <f t="shared" si="45"/>
        <v>71.058000000000007</v>
      </c>
      <c r="I764" s="299">
        <f t="shared" si="46"/>
        <v>45.161999999999999</v>
      </c>
      <c r="J764" s="299">
        <f t="shared" si="47"/>
        <v>24.18</v>
      </c>
    </row>
    <row r="765" spans="1:10" s="213" customFormat="1" ht="15.75" customHeight="1" thickBot="1" x14ac:dyDescent="0.25">
      <c r="A765" s="215" t="s">
        <v>251</v>
      </c>
      <c r="B765" s="215">
        <v>19</v>
      </c>
      <c r="C765" s="342">
        <v>755.12</v>
      </c>
      <c r="D765" s="342" t="s">
        <v>133</v>
      </c>
      <c r="E765" s="342">
        <v>19.05</v>
      </c>
      <c r="F765" s="342">
        <v>770.11</v>
      </c>
      <c r="G765" s="298">
        <f t="shared" si="44"/>
        <v>74.546648000000005</v>
      </c>
      <c r="H765" s="298">
        <f t="shared" si="45"/>
        <v>70.157021</v>
      </c>
      <c r="I765" s="299">
        <f t="shared" si="46"/>
        <v>44.589368999999998</v>
      </c>
      <c r="J765" s="299">
        <f t="shared" si="47"/>
        <v>23.87341</v>
      </c>
    </row>
    <row r="766" spans="1:10" s="213" customFormat="1" ht="15.75" customHeight="1" thickBot="1" x14ac:dyDescent="0.25">
      <c r="A766" s="215" t="s">
        <v>251</v>
      </c>
      <c r="B766" s="215">
        <v>20</v>
      </c>
      <c r="C766" s="342">
        <v>760.36</v>
      </c>
      <c r="D766" s="342" t="s">
        <v>133</v>
      </c>
      <c r="E766" s="342">
        <v>28.79</v>
      </c>
      <c r="F766" s="342">
        <v>775.35</v>
      </c>
      <c r="G766" s="298">
        <f t="shared" si="44"/>
        <v>75.053880000000007</v>
      </c>
      <c r="H766" s="298">
        <f t="shared" si="45"/>
        <v>70.634385000000009</v>
      </c>
      <c r="I766" s="299">
        <f t="shared" si="46"/>
        <v>44.892765000000004</v>
      </c>
      <c r="J766" s="299">
        <f t="shared" si="47"/>
        <v>24.03585</v>
      </c>
    </row>
    <row r="767" spans="1:10" s="213" customFormat="1" ht="15.75" customHeight="1" thickBot="1" x14ac:dyDescent="0.25">
      <c r="A767" s="215" t="s">
        <v>251</v>
      </c>
      <c r="B767" s="215">
        <v>21</v>
      </c>
      <c r="C767" s="342">
        <v>761.97</v>
      </c>
      <c r="D767" s="342" t="s">
        <v>133</v>
      </c>
      <c r="E767" s="342">
        <v>37.51</v>
      </c>
      <c r="F767" s="342">
        <v>776.96</v>
      </c>
      <c r="G767" s="298">
        <f t="shared" si="44"/>
        <v>75.209727999999998</v>
      </c>
      <c r="H767" s="298">
        <f t="shared" si="45"/>
        <v>70.781056000000007</v>
      </c>
      <c r="I767" s="299">
        <f t="shared" si="46"/>
        <v>44.985984000000002</v>
      </c>
      <c r="J767" s="299">
        <f t="shared" si="47"/>
        <v>24.085760000000001</v>
      </c>
    </row>
    <row r="768" spans="1:10" s="213" customFormat="1" ht="15.75" customHeight="1" thickBot="1" x14ac:dyDescent="0.25">
      <c r="A768" s="215" t="s">
        <v>251</v>
      </c>
      <c r="B768" s="215">
        <v>22</v>
      </c>
      <c r="C768" s="342">
        <v>755.38</v>
      </c>
      <c r="D768" s="342" t="s">
        <v>133</v>
      </c>
      <c r="E768" s="342">
        <v>28.32</v>
      </c>
      <c r="F768" s="342">
        <v>770.37</v>
      </c>
      <c r="G768" s="298">
        <f t="shared" si="44"/>
        <v>74.571815999999998</v>
      </c>
      <c r="H768" s="298">
        <f t="shared" si="45"/>
        <v>70.180706999999998</v>
      </c>
      <c r="I768" s="299">
        <f t="shared" si="46"/>
        <v>44.604422999999997</v>
      </c>
      <c r="J768" s="299">
        <f t="shared" si="47"/>
        <v>23.88147</v>
      </c>
    </row>
    <row r="769" spans="1:10" s="301" customFormat="1" ht="15.75" customHeight="1" thickBot="1" x14ac:dyDescent="0.25">
      <c r="A769" s="215" t="s">
        <v>251</v>
      </c>
      <c r="B769" s="215">
        <v>23</v>
      </c>
      <c r="C769" s="342">
        <v>755.43</v>
      </c>
      <c r="D769" s="342" t="s">
        <v>133</v>
      </c>
      <c r="E769" s="342">
        <v>20.72</v>
      </c>
      <c r="F769" s="342">
        <v>770.42</v>
      </c>
      <c r="G769" s="298">
        <f t="shared" si="44"/>
        <v>74.576656</v>
      </c>
      <c r="H769" s="298">
        <f t="shared" si="45"/>
        <v>70.185261999999994</v>
      </c>
      <c r="I769" s="299">
        <f t="shared" si="46"/>
        <v>44.607317999999999</v>
      </c>
      <c r="J769" s="299">
        <f t="shared" si="47"/>
        <v>23.883019999999998</v>
      </c>
    </row>
    <row r="770" spans="1:10" s="300" customFormat="1" ht="15.75" customHeight="1" thickBot="1" x14ac:dyDescent="0.25">
      <c r="A770" s="215" t="s">
        <v>252</v>
      </c>
      <c r="B770" s="215">
        <v>0</v>
      </c>
      <c r="C770" s="342">
        <v>724.66</v>
      </c>
      <c r="D770" s="342">
        <v>2.84</v>
      </c>
      <c r="E770" s="342" t="s">
        <v>133</v>
      </c>
      <c r="F770" s="342">
        <v>739.65</v>
      </c>
      <c r="G770" s="298">
        <f t="shared" ref="G770:G793" si="48">F770*9.68%</f>
        <v>71.598119999999994</v>
      </c>
      <c r="H770" s="298">
        <f t="shared" ref="H770:H793" si="49">F770*9.11%</f>
        <v>67.382114999999999</v>
      </c>
      <c r="I770" s="299">
        <f t="shared" ref="I770:I793" si="50">F770*5.79%</f>
        <v>42.825735000000002</v>
      </c>
      <c r="J770" s="299">
        <f t="shared" ref="J770:J793" si="51">F770*3.1%</f>
        <v>22.92915</v>
      </c>
    </row>
    <row r="771" spans="1:10" s="213" customFormat="1" ht="15.75" customHeight="1" thickBot="1" x14ac:dyDescent="0.25">
      <c r="A771" s="215" t="s">
        <v>252</v>
      </c>
      <c r="B771" s="215">
        <v>1</v>
      </c>
      <c r="C771" s="342">
        <v>700.16</v>
      </c>
      <c r="D771" s="342">
        <v>6.62</v>
      </c>
      <c r="E771" s="342" t="s">
        <v>133</v>
      </c>
      <c r="F771" s="342">
        <v>715.15</v>
      </c>
      <c r="G771" s="298">
        <f t="shared" si="48"/>
        <v>69.226519999999994</v>
      </c>
      <c r="H771" s="298">
        <f t="shared" si="49"/>
        <v>65.150165000000001</v>
      </c>
      <c r="I771" s="299">
        <f t="shared" si="50"/>
        <v>41.407184999999998</v>
      </c>
      <c r="J771" s="299">
        <f t="shared" si="51"/>
        <v>22.169650000000001</v>
      </c>
    </row>
    <row r="772" spans="1:10" s="213" customFormat="1" ht="15.75" customHeight="1" thickBot="1" x14ac:dyDescent="0.25">
      <c r="A772" s="215" t="s">
        <v>252</v>
      </c>
      <c r="B772" s="215">
        <v>2</v>
      </c>
      <c r="C772" s="342">
        <v>710.18</v>
      </c>
      <c r="D772" s="342">
        <v>6.38</v>
      </c>
      <c r="E772" s="342" t="s">
        <v>133</v>
      </c>
      <c r="F772" s="342">
        <v>725.17</v>
      </c>
      <c r="G772" s="298">
        <f t="shared" si="48"/>
        <v>70.196455999999998</v>
      </c>
      <c r="H772" s="298">
        <f t="shared" si="49"/>
        <v>66.062986999999993</v>
      </c>
      <c r="I772" s="299">
        <f t="shared" si="50"/>
        <v>41.987342999999996</v>
      </c>
      <c r="J772" s="299">
        <f t="shared" si="51"/>
        <v>22.480269999999997</v>
      </c>
    </row>
    <row r="773" spans="1:10" s="213" customFormat="1" ht="15.75" customHeight="1" thickBot="1" x14ac:dyDescent="0.25">
      <c r="A773" s="215" t="s">
        <v>252</v>
      </c>
      <c r="B773" s="215">
        <v>3</v>
      </c>
      <c r="C773" s="342">
        <v>723.78</v>
      </c>
      <c r="D773" s="342">
        <v>4.25</v>
      </c>
      <c r="E773" s="342" t="s">
        <v>133</v>
      </c>
      <c r="F773" s="342">
        <v>738.77</v>
      </c>
      <c r="G773" s="298">
        <f t="shared" si="48"/>
        <v>71.512935999999996</v>
      </c>
      <c r="H773" s="298">
        <f t="shared" si="49"/>
        <v>67.301946999999998</v>
      </c>
      <c r="I773" s="299">
        <f t="shared" si="50"/>
        <v>42.774782999999999</v>
      </c>
      <c r="J773" s="299">
        <f t="shared" si="51"/>
        <v>22.901869999999999</v>
      </c>
    </row>
    <row r="774" spans="1:10" s="213" customFormat="1" ht="15.75" customHeight="1" thickBot="1" x14ac:dyDescent="0.25">
      <c r="A774" s="215" t="s">
        <v>252</v>
      </c>
      <c r="B774" s="215">
        <v>4</v>
      </c>
      <c r="C774" s="342">
        <v>717.36</v>
      </c>
      <c r="D774" s="342" t="s">
        <v>133</v>
      </c>
      <c r="E774" s="342">
        <v>8.83</v>
      </c>
      <c r="F774" s="342">
        <v>732.35</v>
      </c>
      <c r="G774" s="298">
        <f t="shared" si="48"/>
        <v>70.891480000000001</v>
      </c>
      <c r="H774" s="298">
        <f t="shared" si="49"/>
        <v>66.717084999999997</v>
      </c>
      <c r="I774" s="299">
        <f t="shared" si="50"/>
        <v>42.403064999999998</v>
      </c>
      <c r="J774" s="299">
        <f t="shared" si="51"/>
        <v>22.702850000000002</v>
      </c>
    </row>
    <row r="775" spans="1:10" s="213" customFormat="1" ht="15.75" customHeight="1" thickBot="1" x14ac:dyDescent="0.25">
      <c r="A775" s="215" t="s">
        <v>252</v>
      </c>
      <c r="B775" s="215">
        <v>5</v>
      </c>
      <c r="C775" s="342">
        <v>716</v>
      </c>
      <c r="D775" s="342">
        <v>5.54</v>
      </c>
      <c r="E775" s="342" t="s">
        <v>133</v>
      </c>
      <c r="F775" s="342">
        <v>730.99</v>
      </c>
      <c r="G775" s="298">
        <f t="shared" si="48"/>
        <v>70.759832000000003</v>
      </c>
      <c r="H775" s="298">
        <f t="shared" si="49"/>
        <v>66.593188999999995</v>
      </c>
      <c r="I775" s="299">
        <f t="shared" si="50"/>
        <v>42.324320999999998</v>
      </c>
      <c r="J775" s="299">
        <f t="shared" si="51"/>
        <v>22.660689999999999</v>
      </c>
    </row>
    <row r="776" spans="1:10" s="213" customFormat="1" ht="15.75" customHeight="1" thickBot="1" x14ac:dyDescent="0.25">
      <c r="A776" s="215" t="s">
        <v>252</v>
      </c>
      <c r="B776" s="215">
        <v>6</v>
      </c>
      <c r="C776" s="342">
        <v>712.97</v>
      </c>
      <c r="D776" s="342">
        <v>0.01</v>
      </c>
      <c r="E776" s="342">
        <v>18.559999999999999</v>
      </c>
      <c r="F776" s="342">
        <v>727.96</v>
      </c>
      <c r="G776" s="298">
        <f t="shared" si="48"/>
        <v>70.466527999999997</v>
      </c>
      <c r="H776" s="298">
        <f t="shared" si="49"/>
        <v>66.317155999999997</v>
      </c>
      <c r="I776" s="299">
        <f t="shared" si="50"/>
        <v>42.148884000000002</v>
      </c>
      <c r="J776" s="299">
        <f t="shared" si="51"/>
        <v>22.566760000000002</v>
      </c>
    </row>
    <row r="777" spans="1:10" s="213" customFormat="1" ht="15.75" customHeight="1" thickBot="1" x14ac:dyDescent="0.25">
      <c r="A777" s="215" t="s">
        <v>252</v>
      </c>
      <c r="B777" s="215">
        <v>7</v>
      </c>
      <c r="C777" s="342">
        <v>695.29</v>
      </c>
      <c r="D777" s="342">
        <v>15.1</v>
      </c>
      <c r="E777" s="342" t="s">
        <v>133</v>
      </c>
      <c r="F777" s="342">
        <v>710.28</v>
      </c>
      <c r="G777" s="298">
        <f t="shared" si="48"/>
        <v>68.755103999999989</v>
      </c>
      <c r="H777" s="298">
        <f t="shared" si="49"/>
        <v>64.706507999999999</v>
      </c>
      <c r="I777" s="299">
        <f t="shared" si="50"/>
        <v>41.125211999999998</v>
      </c>
      <c r="J777" s="299">
        <f t="shared" si="51"/>
        <v>22.01868</v>
      </c>
    </row>
    <row r="778" spans="1:10" s="213" customFormat="1" ht="15.75" customHeight="1" thickBot="1" x14ac:dyDescent="0.25">
      <c r="A778" s="215" t="s">
        <v>252</v>
      </c>
      <c r="B778" s="215">
        <v>8</v>
      </c>
      <c r="C778" s="342">
        <v>699.47</v>
      </c>
      <c r="D778" s="342">
        <v>22.87</v>
      </c>
      <c r="E778" s="342" t="s">
        <v>133</v>
      </c>
      <c r="F778" s="342">
        <v>714.46</v>
      </c>
      <c r="G778" s="298">
        <f t="shared" si="48"/>
        <v>69.159728000000001</v>
      </c>
      <c r="H778" s="298">
        <f t="shared" si="49"/>
        <v>65.087305999999998</v>
      </c>
      <c r="I778" s="299">
        <f t="shared" si="50"/>
        <v>41.367234000000003</v>
      </c>
      <c r="J778" s="299">
        <f t="shared" si="51"/>
        <v>22.148260000000001</v>
      </c>
    </row>
    <row r="779" spans="1:10" s="213" customFormat="1" ht="15.75" customHeight="1" thickBot="1" x14ac:dyDescent="0.25">
      <c r="A779" s="215" t="s">
        <v>252</v>
      </c>
      <c r="B779" s="215">
        <v>9</v>
      </c>
      <c r="C779" s="342">
        <v>706.87</v>
      </c>
      <c r="D779" s="342">
        <v>26.89</v>
      </c>
      <c r="E779" s="342" t="s">
        <v>133</v>
      </c>
      <c r="F779" s="342">
        <v>721.86</v>
      </c>
      <c r="G779" s="298">
        <f t="shared" si="48"/>
        <v>69.876047999999997</v>
      </c>
      <c r="H779" s="298">
        <f t="shared" si="49"/>
        <v>65.761446000000007</v>
      </c>
      <c r="I779" s="299">
        <f t="shared" si="50"/>
        <v>41.795693999999997</v>
      </c>
      <c r="J779" s="299">
        <f t="shared" si="51"/>
        <v>22.377659999999999</v>
      </c>
    </row>
    <row r="780" spans="1:10" s="213" customFormat="1" ht="15.75" customHeight="1" thickBot="1" x14ac:dyDescent="0.25">
      <c r="A780" s="215" t="s">
        <v>252</v>
      </c>
      <c r="B780" s="215">
        <v>10</v>
      </c>
      <c r="C780" s="342">
        <v>706.14</v>
      </c>
      <c r="D780" s="342">
        <v>12.38</v>
      </c>
      <c r="E780" s="342" t="s">
        <v>133</v>
      </c>
      <c r="F780" s="342">
        <v>721.13</v>
      </c>
      <c r="G780" s="298">
        <f t="shared" si="48"/>
        <v>69.805384000000004</v>
      </c>
      <c r="H780" s="298">
        <f t="shared" si="49"/>
        <v>65.694942999999995</v>
      </c>
      <c r="I780" s="299">
        <f t="shared" si="50"/>
        <v>41.753427000000002</v>
      </c>
      <c r="J780" s="299">
        <f t="shared" si="51"/>
        <v>22.355029999999999</v>
      </c>
    </row>
    <row r="781" spans="1:10" s="213" customFormat="1" ht="15.75" customHeight="1" thickBot="1" x14ac:dyDescent="0.25">
      <c r="A781" s="215" t="s">
        <v>252</v>
      </c>
      <c r="B781" s="215">
        <v>11</v>
      </c>
      <c r="C781" s="342">
        <v>706.14</v>
      </c>
      <c r="D781" s="342">
        <v>10.67</v>
      </c>
      <c r="E781" s="342" t="s">
        <v>133</v>
      </c>
      <c r="F781" s="342">
        <v>721.13</v>
      </c>
      <c r="G781" s="298">
        <f t="shared" si="48"/>
        <v>69.805384000000004</v>
      </c>
      <c r="H781" s="298">
        <f t="shared" si="49"/>
        <v>65.694942999999995</v>
      </c>
      <c r="I781" s="299">
        <f t="shared" si="50"/>
        <v>41.753427000000002</v>
      </c>
      <c r="J781" s="299">
        <f t="shared" si="51"/>
        <v>22.355029999999999</v>
      </c>
    </row>
    <row r="782" spans="1:10" s="213" customFormat="1" ht="15.75" customHeight="1" thickBot="1" x14ac:dyDescent="0.25">
      <c r="A782" s="215" t="s">
        <v>252</v>
      </c>
      <c r="B782" s="215">
        <v>12</v>
      </c>
      <c r="C782" s="342">
        <v>715.22</v>
      </c>
      <c r="D782" s="342">
        <v>5.53</v>
      </c>
      <c r="E782" s="342" t="s">
        <v>133</v>
      </c>
      <c r="F782" s="342">
        <v>730.21</v>
      </c>
      <c r="G782" s="298">
        <f t="shared" si="48"/>
        <v>70.684328000000008</v>
      </c>
      <c r="H782" s="298">
        <f t="shared" si="49"/>
        <v>66.522131000000002</v>
      </c>
      <c r="I782" s="299">
        <f t="shared" si="50"/>
        <v>42.279159</v>
      </c>
      <c r="J782" s="299">
        <f t="shared" si="51"/>
        <v>22.636510000000001</v>
      </c>
    </row>
    <row r="783" spans="1:10" s="213" customFormat="1" ht="15.75" customHeight="1" thickBot="1" x14ac:dyDescent="0.25">
      <c r="A783" s="215" t="s">
        <v>252</v>
      </c>
      <c r="B783" s="215">
        <v>13</v>
      </c>
      <c r="C783" s="342">
        <v>696.75</v>
      </c>
      <c r="D783" s="342">
        <v>15.71</v>
      </c>
      <c r="E783" s="342" t="s">
        <v>133</v>
      </c>
      <c r="F783" s="342">
        <v>711.74</v>
      </c>
      <c r="G783" s="298">
        <f t="shared" si="48"/>
        <v>68.896432000000004</v>
      </c>
      <c r="H783" s="298">
        <f t="shared" si="49"/>
        <v>64.839513999999994</v>
      </c>
      <c r="I783" s="299">
        <f t="shared" si="50"/>
        <v>41.209746000000003</v>
      </c>
      <c r="J783" s="299">
        <f t="shared" si="51"/>
        <v>22.063939999999999</v>
      </c>
    </row>
    <row r="784" spans="1:10" s="213" customFormat="1" ht="15.75" customHeight="1" thickBot="1" x14ac:dyDescent="0.25">
      <c r="A784" s="215" t="s">
        <v>252</v>
      </c>
      <c r="B784" s="215">
        <v>14</v>
      </c>
      <c r="C784" s="342">
        <v>701.82</v>
      </c>
      <c r="D784" s="342">
        <v>22.69</v>
      </c>
      <c r="E784" s="342" t="s">
        <v>133</v>
      </c>
      <c r="F784" s="342">
        <v>716.81</v>
      </c>
      <c r="G784" s="298">
        <f t="shared" si="48"/>
        <v>69.387207999999987</v>
      </c>
      <c r="H784" s="298">
        <f t="shared" si="49"/>
        <v>65.301390999999995</v>
      </c>
      <c r="I784" s="299">
        <f t="shared" si="50"/>
        <v>41.503298999999998</v>
      </c>
      <c r="J784" s="299">
        <f t="shared" si="51"/>
        <v>22.221109999999999</v>
      </c>
    </row>
    <row r="785" spans="1:10" s="213" customFormat="1" ht="15.75" customHeight="1" thickBot="1" x14ac:dyDescent="0.25">
      <c r="A785" s="215" t="s">
        <v>252</v>
      </c>
      <c r="B785" s="215">
        <v>15</v>
      </c>
      <c r="C785" s="342">
        <v>730.87</v>
      </c>
      <c r="D785" s="342">
        <v>12.75</v>
      </c>
      <c r="E785" s="342" t="s">
        <v>133</v>
      </c>
      <c r="F785" s="342">
        <v>745.86</v>
      </c>
      <c r="G785" s="298">
        <f t="shared" si="48"/>
        <v>72.199247999999997</v>
      </c>
      <c r="H785" s="298">
        <f t="shared" si="49"/>
        <v>67.947845999999998</v>
      </c>
      <c r="I785" s="299">
        <f t="shared" si="50"/>
        <v>43.185293999999999</v>
      </c>
      <c r="J785" s="299">
        <f t="shared" si="51"/>
        <v>23.121659999999999</v>
      </c>
    </row>
    <row r="786" spans="1:10" s="213" customFormat="1" ht="15.75" customHeight="1" thickBot="1" x14ac:dyDescent="0.25">
      <c r="A786" s="215" t="s">
        <v>252</v>
      </c>
      <c r="B786" s="215">
        <v>16</v>
      </c>
      <c r="C786" s="342">
        <v>734.6</v>
      </c>
      <c r="D786" s="342">
        <v>26.6</v>
      </c>
      <c r="E786" s="342" t="s">
        <v>133</v>
      </c>
      <c r="F786" s="342">
        <v>749.59</v>
      </c>
      <c r="G786" s="298">
        <f t="shared" si="48"/>
        <v>72.560311999999996</v>
      </c>
      <c r="H786" s="298">
        <f t="shared" si="49"/>
        <v>68.287649000000002</v>
      </c>
      <c r="I786" s="299">
        <f t="shared" si="50"/>
        <v>43.401261000000005</v>
      </c>
      <c r="J786" s="299">
        <f t="shared" si="51"/>
        <v>23.237290000000002</v>
      </c>
    </row>
    <row r="787" spans="1:10" s="213" customFormat="1" ht="15.75" customHeight="1" thickBot="1" x14ac:dyDescent="0.25">
      <c r="A787" s="215" t="s">
        <v>252</v>
      </c>
      <c r="B787" s="215">
        <v>17</v>
      </c>
      <c r="C787" s="342">
        <v>738.06</v>
      </c>
      <c r="D787" s="342">
        <v>13.04</v>
      </c>
      <c r="E787" s="342" t="s">
        <v>133</v>
      </c>
      <c r="F787" s="342">
        <v>753.05</v>
      </c>
      <c r="G787" s="298">
        <f t="shared" si="48"/>
        <v>72.895239999999987</v>
      </c>
      <c r="H787" s="298">
        <f t="shared" si="49"/>
        <v>68.602854999999991</v>
      </c>
      <c r="I787" s="299">
        <f t="shared" si="50"/>
        <v>43.601594999999996</v>
      </c>
      <c r="J787" s="299">
        <f t="shared" si="51"/>
        <v>23.344549999999998</v>
      </c>
    </row>
    <row r="788" spans="1:10" s="213" customFormat="1" ht="15.75" customHeight="1" thickBot="1" x14ac:dyDescent="0.25">
      <c r="A788" s="215" t="s">
        <v>252</v>
      </c>
      <c r="B788" s="215">
        <v>18</v>
      </c>
      <c r="C788" s="342">
        <v>718.17</v>
      </c>
      <c r="D788" s="342">
        <v>3.49</v>
      </c>
      <c r="E788" s="342" t="s">
        <v>133</v>
      </c>
      <c r="F788" s="342">
        <v>733.16</v>
      </c>
      <c r="G788" s="298">
        <f t="shared" si="48"/>
        <v>70.969887999999997</v>
      </c>
      <c r="H788" s="298">
        <f t="shared" si="49"/>
        <v>66.790875999999997</v>
      </c>
      <c r="I788" s="299">
        <f t="shared" si="50"/>
        <v>42.449964000000001</v>
      </c>
      <c r="J788" s="299">
        <f t="shared" si="51"/>
        <v>22.727959999999999</v>
      </c>
    </row>
    <row r="789" spans="1:10" s="213" customFormat="1" ht="15.75" customHeight="1" thickBot="1" x14ac:dyDescent="0.25">
      <c r="A789" s="215" t="s">
        <v>252</v>
      </c>
      <c r="B789" s="215">
        <v>19</v>
      </c>
      <c r="C789" s="342">
        <v>723.48</v>
      </c>
      <c r="D789" s="342">
        <v>4.84</v>
      </c>
      <c r="E789" s="342" t="s">
        <v>133</v>
      </c>
      <c r="F789" s="342">
        <v>738.47</v>
      </c>
      <c r="G789" s="298">
        <f t="shared" si="48"/>
        <v>71.483896000000001</v>
      </c>
      <c r="H789" s="298">
        <f t="shared" si="49"/>
        <v>67.274617000000006</v>
      </c>
      <c r="I789" s="299">
        <f t="shared" si="50"/>
        <v>42.757413</v>
      </c>
      <c r="J789" s="299">
        <f t="shared" si="51"/>
        <v>22.892569999999999</v>
      </c>
    </row>
    <row r="790" spans="1:10" s="213" customFormat="1" ht="15.75" customHeight="1" thickBot="1" x14ac:dyDescent="0.25">
      <c r="A790" s="215" t="s">
        <v>252</v>
      </c>
      <c r="B790" s="215">
        <v>20</v>
      </c>
      <c r="C790" s="342">
        <v>725.08</v>
      </c>
      <c r="D790" s="342">
        <v>3.82</v>
      </c>
      <c r="E790" s="342" t="s">
        <v>133</v>
      </c>
      <c r="F790" s="342">
        <v>740.07</v>
      </c>
      <c r="G790" s="298">
        <f t="shared" si="48"/>
        <v>71.638776000000007</v>
      </c>
      <c r="H790" s="298">
        <f t="shared" si="49"/>
        <v>67.420377000000002</v>
      </c>
      <c r="I790" s="299">
        <f t="shared" si="50"/>
        <v>42.850053000000003</v>
      </c>
      <c r="J790" s="299">
        <f t="shared" si="51"/>
        <v>22.942170000000001</v>
      </c>
    </row>
    <row r="791" spans="1:10" s="213" customFormat="1" ht="15.75" customHeight="1" thickBot="1" x14ac:dyDescent="0.25">
      <c r="A791" s="215" t="s">
        <v>252</v>
      </c>
      <c r="B791" s="215">
        <v>21</v>
      </c>
      <c r="C791" s="342">
        <v>728.74</v>
      </c>
      <c r="D791" s="342" t="s">
        <v>133</v>
      </c>
      <c r="E791" s="342">
        <v>6.13</v>
      </c>
      <c r="F791" s="342">
        <v>743.73</v>
      </c>
      <c r="G791" s="298">
        <f t="shared" si="48"/>
        <v>71.993064000000004</v>
      </c>
      <c r="H791" s="298">
        <f t="shared" si="49"/>
        <v>67.753803000000005</v>
      </c>
      <c r="I791" s="299">
        <f t="shared" si="50"/>
        <v>43.061967000000003</v>
      </c>
      <c r="J791" s="299">
        <f t="shared" si="51"/>
        <v>23.055630000000001</v>
      </c>
    </row>
    <row r="792" spans="1:10" s="213" customFormat="1" ht="15.75" customHeight="1" thickBot="1" x14ac:dyDescent="0.25">
      <c r="A792" s="215" t="s">
        <v>252</v>
      </c>
      <c r="B792" s="215">
        <v>22</v>
      </c>
      <c r="C792" s="342">
        <v>732.88</v>
      </c>
      <c r="D792" s="342" t="s">
        <v>133</v>
      </c>
      <c r="E792" s="342">
        <v>4.71</v>
      </c>
      <c r="F792" s="342">
        <v>747.87</v>
      </c>
      <c r="G792" s="298">
        <f t="shared" si="48"/>
        <v>72.393816000000001</v>
      </c>
      <c r="H792" s="298">
        <f t="shared" si="49"/>
        <v>68.130956999999995</v>
      </c>
      <c r="I792" s="299">
        <f t="shared" si="50"/>
        <v>43.301673000000001</v>
      </c>
      <c r="J792" s="299">
        <f t="shared" si="51"/>
        <v>23.183969999999999</v>
      </c>
    </row>
    <row r="793" spans="1:10" s="301" customFormat="1" ht="15.75" customHeight="1" thickBot="1" x14ac:dyDescent="0.25">
      <c r="A793" s="215" t="s">
        <v>252</v>
      </c>
      <c r="B793" s="215">
        <v>23</v>
      </c>
      <c r="C793" s="342">
        <v>727.41</v>
      </c>
      <c r="D793" s="342" t="s">
        <v>133</v>
      </c>
      <c r="E793" s="342">
        <v>1.88</v>
      </c>
      <c r="F793" s="342">
        <v>742.4</v>
      </c>
      <c r="G793" s="298">
        <f t="shared" si="48"/>
        <v>71.864319999999992</v>
      </c>
      <c r="H793" s="298">
        <f t="shared" si="49"/>
        <v>67.632639999999995</v>
      </c>
      <c r="I793" s="299">
        <f t="shared" si="50"/>
        <v>42.984960000000001</v>
      </c>
      <c r="J793" s="299">
        <f t="shared" si="51"/>
        <v>23.014399999999998</v>
      </c>
    </row>
    <row r="794" spans="1:10" ht="14.25" x14ac:dyDescent="0.2">
      <c r="A794" s="201"/>
      <c r="B794" s="201"/>
      <c r="C794" s="276"/>
      <c r="D794" s="276"/>
      <c r="E794" s="276"/>
      <c r="F794" s="276"/>
      <c r="G794" s="276"/>
      <c r="H794" s="276"/>
    </row>
    <row r="795" spans="1:10" ht="14.25" x14ac:dyDescent="0.2">
      <c r="A795" s="201"/>
      <c r="B795" s="201"/>
      <c r="C795" s="276"/>
      <c r="D795" s="276"/>
      <c r="E795" s="276"/>
      <c r="F795" s="276"/>
      <c r="G795" s="276"/>
      <c r="H795" s="276"/>
    </row>
    <row r="796" spans="1:10" ht="14.25" x14ac:dyDescent="0.2">
      <c r="A796" s="201"/>
      <c r="B796" s="201"/>
      <c r="C796" s="276"/>
      <c r="D796" s="276"/>
      <c r="E796" s="276"/>
      <c r="F796" s="276"/>
      <c r="G796" s="276"/>
      <c r="H796" s="276"/>
    </row>
    <row r="797" spans="1:10" ht="57" x14ac:dyDescent="0.2">
      <c r="A797" s="218" t="s">
        <v>134</v>
      </c>
      <c r="B797" s="201"/>
      <c r="C797" s="276"/>
      <c r="D797" s="276"/>
      <c r="E797" s="276"/>
      <c r="F797" s="276"/>
      <c r="G797" s="276"/>
      <c r="H797" s="276"/>
    </row>
    <row r="798" spans="1:10" ht="14.25" x14ac:dyDescent="0.2">
      <c r="A798" s="201"/>
      <c r="B798" s="201"/>
      <c r="C798" s="276"/>
      <c r="D798" s="276"/>
      <c r="E798" s="276"/>
      <c r="F798" s="276"/>
      <c r="G798" s="276"/>
      <c r="H798" s="276"/>
    </row>
    <row r="799" spans="1:10" ht="57" x14ac:dyDescent="0.2">
      <c r="A799" s="218" t="s">
        <v>135</v>
      </c>
      <c r="B799" s="201"/>
      <c r="C799" s="276"/>
      <c r="D799" s="276"/>
      <c r="E799" s="276"/>
      <c r="F799" s="276"/>
      <c r="G799" s="276"/>
      <c r="H799" s="276"/>
    </row>
    <row r="800" spans="1:10" ht="14.25" x14ac:dyDescent="0.2">
      <c r="A800" s="201"/>
      <c r="B800" s="201"/>
      <c r="C800" s="276"/>
      <c r="D800" s="276"/>
      <c r="E800" s="276"/>
      <c r="F800" s="276"/>
      <c r="G800" s="276"/>
      <c r="H800" s="276"/>
    </row>
    <row r="801" spans="1:8" ht="14.25" x14ac:dyDescent="0.2">
      <c r="A801" s="201"/>
      <c r="B801" s="201"/>
      <c r="C801" s="276"/>
      <c r="D801" s="276"/>
      <c r="E801" s="276"/>
      <c r="F801" s="276"/>
      <c r="G801" s="276"/>
      <c r="H801" s="276"/>
    </row>
    <row r="802" spans="1:8" ht="14.25" x14ac:dyDescent="0.2">
      <c r="A802" s="201"/>
      <c r="B802" s="201"/>
      <c r="C802" s="276"/>
      <c r="D802" s="276"/>
      <c r="E802" s="276"/>
      <c r="F802" s="276"/>
      <c r="G802" s="276"/>
      <c r="H802" s="276"/>
    </row>
    <row r="803" spans="1:8" ht="14.25" x14ac:dyDescent="0.2">
      <c r="A803" s="259"/>
      <c r="B803" s="260"/>
      <c r="C803" s="277"/>
      <c r="D803" s="277"/>
      <c r="E803" s="277"/>
      <c r="F803" s="277"/>
      <c r="G803" s="277"/>
      <c r="H803" s="277"/>
    </row>
    <row r="804" spans="1:8" ht="14.25" x14ac:dyDescent="0.2">
      <c r="A804" s="259"/>
      <c r="B804" s="260"/>
      <c r="C804" s="277"/>
      <c r="D804" s="277"/>
      <c r="E804" s="277"/>
      <c r="F804" s="277"/>
      <c r="G804" s="277"/>
      <c r="H804" s="277"/>
    </row>
  </sheetData>
  <mergeCells count="1">
    <mergeCell ref="G48:J48"/>
  </mergeCells>
  <pageMargins left="0.70866141732283472" right="0.70866141732283472" top="0.74803149606299213" bottom="0.74803149606299213" header="0.31496062992125984" footer="0.31496062992125984"/>
  <pageSetup paperSize="9" scale="1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3"/>
  <sheetViews>
    <sheetView topLeftCell="A2" zoomScale="84" zoomScaleNormal="84" workbookViewId="0">
      <selection activeCell="E2" sqref="E1:P1048576"/>
    </sheetView>
  </sheetViews>
  <sheetFormatPr defaultRowHeight="15" x14ac:dyDescent="0.25"/>
  <cols>
    <col min="1" max="1" width="11.7109375" style="482" customWidth="1"/>
    <col min="2" max="2" width="70.5703125" style="482" customWidth="1"/>
    <col min="3" max="3" width="13.28515625" style="482" customWidth="1"/>
    <col min="4" max="4" width="17.42578125" style="482" customWidth="1"/>
    <col min="5" max="240" width="9.140625" style="482"/>
    <col min="241" max="241" width="11.7109375" style="482" customWidth="1"/>
    <col min="242" max="242" width="79.5703125" style="482" customWidth="1"/>
    <col min="243" max="243" width="13.28515625" style="482" customWidth="1"/>
    <col min="244" max="255" width="17.42578125" style="482" customWidth="1"/>
    <col min="256" max="496" width="9.140625" style="482"/>
    <col min="497" max="497" width="11.7109375" style="482" customWidth="1"/>
    <col min="498" max="498" width="79.5703125" style="482" customWidth="1"/>
    <col min="499" max="499" width="13.28515625" style="482" customWidth="1"/>
    <col min="500" max="511" width="17.42578125" style="482" customWidth="1"/>
    <col min="512" max="752" width="9.140625" style="482"/>
    <col min="753" max="753" width="11.7109375" style="482" customWidth="1"/>
    <col min="754" max="754" width="79.5703125" style="482" customWidth="1"/>
    <col min="755" max="755" width="13.28515625" style="482" customWidth="1"/>
    <col min="756" max="767" width="17.42578125" style="482" customWidth="1"/>
    <col min="768" max="1008" width="9.140625" style="482"/>
    <col min="1009" max="1009" width="11.7109375" style="482" customWidth="1"/>
    <col min="1010" max="1010" width="79.5703125" style="482" customWidth="1"/>
    <col min="1011" max="1011" width="13.28515625" style="482" customWidth="1"/>
    <col min="1012" max="1023" width="17.42578125" style="482" customWidth="1"/>
    <col min="1024" max="1264" width="9.140625" style="482"/>
    <col min="1265" max="1265" width="11.7109375" style="482" customWidth="1"/>
    <col min="1266" max="1266" width="79.5703125" style="482" customWidth="1"/>
    <col min="1267" max="1267" width="13.28515625" style="482" customWidth="1"/>
    <col min="1268" max="1279" width="17.42578125" style="482" customWidth="1"/>
    <col min="1280" max="1520" width="9.140625" style="482"/>
    <col min="1521" max="1521" width="11.7109375" style="482" customWidth="1"/>
    <col min="1522" max="1522" width="79.5703125" style="482" customWidth="1"/>
    <col min="1523" max="1523" width="13.28515625" style="482" customWidth="1"/>
    <col min="1524" max="1535" width="17.42578125" style="482" customWidth="1"/>
    <col min="1536" max="1776" width="9.140625" style="482"/>
    <col min="1777" max="1777" width="11.7109375" style="482" customWidth="1"/>
    <col min="1778" max="1778" width="79.5703125" style="482" customWidth="1"/>
    <col min="1779" max="1779" width="13.28515625" style="482" customWidth="1"/>
    <col min="1780" max="1791" width="17.42578125" style="482" customWidth="1"/>
    <col min="1792" max="2032" width="9.140625" style="482"/>
    <col min="2033" max="2033" width="11.7109375" style="482" customWidth="1"/>
    <col min="2034" max="2034" width="79.5703125" style="482" customWidth="1"/>
    <col min="2035" max="2035" width="13.28515625" style="482" customWidth="1"/>
    <col min="2036" max="2047" width="17.42578125" style="482" customWidth="1"/>
    <col min="2048" max="2288" width="9.140625" style="482"/>
    <col min="2289" max="2289" width="11.7109375" style="482" customWidth="1"/>
    <col min="2290" max="2290" width="79.5703125" style="482" customWidth="1"/>
    <col min="2291" max="2291" width="13.28515625" style="482" customWidth="1"/>
    <col min="2292" max="2303" width="17.42578125" style="482" customWidth="1"/>
    <col min="2304" max="2544" width="9.140625" style="482"/>
    <col min="2545" max="2545" width="11.7109375" style="482" customWidth="1"/>
    <col min="2546" max="2546" width="79.5703125" style="482" customWidth="1"/>
    <col min="2547" max="2547" width="13.28515625" style="482" customWidth="1"/>
    <col min="2548" max="2559" width="17.42578125" style="482" customWidth="1"/>
    <col min="2560" max="2800" width="9.140625" style="482"/>
    <col min="2801" max="2801" width="11.7109375" style="482" customWidth="1"/>
    <col min="2802" max="2802" width="79.5703125" style="482" customWidth="1"/>
    <col min="2803" max="2803" width="13.28515625" style="482" customWidth="1"/>
    <col min="2804" max="2815" width="17.42578125" style="482" customWidth="1"/>
    <col min="2816" max="3056" width="9.140625" style="482"/>
    <col min="3057" max="3057" width="11.7109375" style="482" customWidth="1"/>
    <col min="3058" max="3058" width="79.5703125" style="482" customWidth="1"/>
    <col min="3059" max="3059" width="13.28515625" style="482" customWidth="1"/>
    <col min="3060" max="3071" width="17.42578125" style="482" customWidth="1"/>
    <col min="3072" max="3312" width="9.140625" style="482"/>
    <col min="3313" max="3313" width="11.7109375" style="482" customWidth="1"/>
    <col min="3314" max="3314" width="79.5703125" style="482" customWidth="1"/>
    <col min="3315" max="3315" width="13.28515625" style="482" customWidth="1"/>
    <col min="3316" max="3327" width="17.42578125" style="482" customWidth="1"/>
    <col min="3328" max="3568" width="9.140625" style="482"/>
    <col min="3569" max="3569" width="11.7109375" style="482" customWidth="1"/>
    <col min="3570" max="3570" width="79.5703125" style="482" customWidth="1"/>
    <col min="3571" max="3571" width="13.28515625" style="482" customWidth="1"/>
    <col min="3572" max="3583" width="17.42578125" style="482" customWidth="1"/>
    <col min="3584" max="3824" width="9.140625" style="482"/>
    <col min="3825" max="3825" width="11.7109375" style="482" customWidth="1"/>
    <col min="3826" max="3826" width="79.5703125" style="482" customWidth="1"/>
    <col min="3827" max="3827" width="13.28515625" style="482" customWidth="1"/>
    <col min="3828" max="3839" width="17.42578125" style="482" customWidth="1"/>
    <col min="3840" max="4080" width="9.140625" style="482"/>
    <col min="4081" max="4081" width="11.7109375" style="482" customWidth="1"/>
    <col min="4082" max="4082" width="79.5703125" style="482" customWidth="1"/>
    <col min="4083" max="4083" width="13.28515625" style="482" customWidth="1"/>
    <col min="4084" max="4095" width="17.42578125" style="482" customWidth="1"/>
    <col min="4096" max="4336" width="9.140625" style="482"/>
    <col min="4337" max="4337" width="11.7109375" style="482" customWidth="1"/>
    <col min="4338" max="4338" width="79.5703125" style="482" customWidth="1"/>
    <col min="4339" max="4339" width="13.28515625" style="482" customWidth="1"/>
    <col min="4340" max="4351" width="17.42578125" style="482" customWidth="1"/>
    <col min="4352" max="4592" width="9.140625" style="482"/>
    <col min="4593" max="4593" width="11.7109375" style="482" customWidth="1"/>
    <col min="4594" max="4594" width="79.5703125" style="482" customWidth="1"/>
    <col min="4595" max="4595" width="13.28515625" style="482" customWidth="1"/>
    <col min="4596" max="4607" width="17.42578125" style="482" customWidth="1"/>
    <col min="4608" max="4848" width="9.140625" style="482"/>
    <col min="4849" max="4849" width="11.7109375" style="482" customWidth="1"/>
    <col min="4850" max="4850" width="79.5703125" style="482" customWidth="1"/>
    <col min="4851" max="4851" width="13.28515625" style="482" customWidth="1"/>
    <col min="4852" max="4863" width="17.42578125" style="482" customWidth="1"/>
    <col min="4864" max="5104" width="9.140625" style="482"/>
    <col min="5105" max="5105" width="11.7109375" style="482" customWidth="1"/>
    <col min="5106" max="5106" width="79.5703125" style="482" customWidth="1"/>
    <col min="5107" max="5107" width="13.28515625" style="482" customWidth="1"/>
    <col min="5108" max="5119" width="17.42578125" style="482" customWidth="1"/>
    <col min="5120" max="5360" width="9.140625" style="482"/>
    <col min="5361" max="5361" width="11.7109375" style="482" customWidth="1"/>
    <col min="5362" max="5362" width="79.5703125" style="482" customWidth="1"/>
    <col min="5363" max="5363" width="13.28515625" style="482" customWidth="1"/>
    <col min="5364" max="5375" width="17.42578125" style="482" customWidth="1"/>
    <col min="5376" max="5616" width="9.140625" style="482"/>
    <col min="5617" max="5617" width="11.7109375" style="482" customWidth="1"/>
    <col min="5618" max="5618" width="79.5703125" style="482" customWidth="1"/>
    <col min="5619" max="5619" width="13.28515625" style="482" customWidth="1"/>
    <col min="5620" max="5631" width="17.42578125" style="482" customWidth="1"/>
    <col min="5632" max="5872" width="9.140625" style="482"/>
    <col min="5873" max="5873" width="11.7109375" style="482" customWidth="1"/>
    <col min="5874" max="5874" width="79.5703125" style="482" customWidth="1"/>
    <col min="5875" max="5875" width="13.28515625" style="482" customWidth="1"/>
    <col min="5876" max="5887" width="17.42578125" style="482" customWidth="1"/>
    <col min="5888" max="6128" width="9.140625" style="482"/>
    <col min="6129" max="6129" width="11.7109375" style="482" customWidth="1"/>
    <col min="6130" max="6130" width="79.5703125" style="482" customWidth="1"/>
    <col min="6131" max="6131" width="13.28515625" style="482" customWidth="1"/>
    <col min="6132" max="6143" width="17.42578125" style="482" customWidth="1"/>
    <col min="6144" max="6384" width="9.140625" style="482"/>
    <col min="6385" max="6385" width="11.7109375" style="482" customWidth="1"/>
    <col min="6386" max="6386" width="79.5703125" style="482" customWidth="1"/>
    <col min="6387" max="6387" width="13.28515625" style="482" customWidth="1"/>
    <col min="6388" max="6399" width="17.42578125" style="482" customWidth="1"/>
    <col min="6400" max="6640" width="9.140625" style="482"/>
    <col min="6641" max="6641" width="11.7109375" style="482" customWidth="1"/>
    <col min="6642" max="6642" width="79.5703125" style="482" customWidth="1"/>
    <col min="6643" max="6643" width="13.28515625" style="482" customWidth="1"/>
    <col min="6644" max="6655" width="17.42578125" style="482" customWidth="1"/>
    <col min="6656" max="6896" width="9.140625" style="482"/>
    <col min="6897" max="6897" width="11.7109375" style="482" customWidth="1"/>
    <col min="6898" max="6898" width="79.5703125" style="482" customWidth="1"/>
    <col min="6899" max="6899" width="13.28515625" style="482" customWidth="1"/>
    <col min="6900" max="6911" width="17.42578125" style="482" customWidth="1"/>
    <col min="6912" max="7152" width="9.140625" style="482"/>
    <col min="7153" max="7153" width="11.7109375" style="482" customWidth="1"/>
    <col min="7154" max="7154" width="79.5703125" style="482" customWidth="1"/>
    <col min="7155" max="7155" width="13.28515625" style="482" customWidth="1"/>
    <col min="7156" max="7167" width="17.42578125" style="482" customWidth="1"/>
    <col min="7168" max="7408" width="9.140625" style="482"/>
    <col min="7409" max="7409" width="11.7109375" style="482" customWidth="1"/>
    <col min="7410" max="7410" width="79.5703125" style="482" customWidth="1"/>
    <col min="7411" max="7411" width="13.28515625" style="482" customWidth="1"/>
    <col min="7412" max="7423" width="17.42578125" style="482" customWidth="1"/>
    <col min="7424" max="7664" width="9.140625" style="482"/>
    <col min="7665" max="7665" width="11.7109375" style="482" customWidth="1"/>
    <col min="7666" max="7666" width="79.5703125" style="482" customWidth="1"/>
    <col min="7667" max="7667" width="13.28515625" style="482" customWidth="1"/>
    <col min="7668" max="7679" width="17.42578125" style="482" customWidth="1"/>
    <col min="7680" max="7920" width="9.140625" style="482"/>
    <col min="7921" max="7921" width="11.7109375" style="482" customWidth="1"/>
    <col min="7922" max="7922" width="79.5703125" style="482" customWidth="1"/>
    <col min="7923" max="7923" width="13.28515625" style="482" customWidth="1"/>
    <col min="7924" max="7935" width="17.42578125" style="482" customWidth="1"/>
    <col min="7936" max="8176" width="9.140625" style="482"/>
    <col min="8177" max="8177" width="11.7109375" style="482" customWidth="1"/>
    <col min="8178" max="8178" width="79.5703125" style="482" customWidth="1"/>
    <col min="8179" max="8179" width="13.28515625" style="482" customWidth="1"/>
    <col min="8180" max="8191" width="17.42578125" style="482" customWidth="1"/>
    <col min="8192" max="8432" width="9.140625" style="482"/>
    <col min="8433" max="8433" width="11.7109375" style="482" customWidth="1"/>
    <col min="8434" max="8434" width="79.5703125" style="482" customWidth="1"/>
    <col min="8435" max="8435" width="13.28515625" style="482" customWidth="1"/>
    <col min="8436" max="8447" width="17.42578125" style="482" customWidth="1"/>
    <col min="8448" max="8688" width="9.140625" style="482"/>
    <col min="8689" max="8689" width="11.7109375" style="482" customWidth="1"/>
    <col min="8690" max="8690" width="79.5703125" style="482" customWidth="1"/>
    <col min="8691" max="8691" width="13.28515625" style="482" customWidth="1"/>
    <col min="8692" max="8703" width="17.42578125" style="482" customWidth="1"/>
    <col min="8704" max="8944" width="9.140625" style="482"/>
    <col min="8945" max="8945" width="11.7109375" style="482" customWidth="1"/>
    <col min="8946" max="8946" width="79.5703125" style="482" customWidth="1"/>
    <col min="8947" max="8947" width="13.28515625" style="482" customWidth="1"/>
    <col min="8948" max="8959" width="17.42578125" style="482" customWidth="1"/>
    <col min="8960" max="9200" width="9.140625" style="482"/>
    <col min="9201" max="9201" width="11.7109375" style="482" customWidth="1"/>
    <col min="9202" max="9202" width="79.5703125" style="482" customWidth="1"/>
    <col min="9203" max="9203" width="13.28515625" style="482" customWidth="1"/>
    <col min="9204" max="9215" width="17.42578125" style="482" customWidth="1"/>
    <col min="9216" max="9456" width="9.140625" style="482"/>
    <col min="9457" max="9457" width="11.7109375" style="482" customWidth="1"/>
    <col min="9458" max="9458" width="79.5703125" style="482" customWidth="1"/>
    <col min="9459" max="9459" width="13.28515625" style="482" customWidth="1"/>
    <col min="9460" max="9471" width="17.42578125" style="482" customWidth="1"/>
    <col min="9472" max="9712" width="9.140625" style="482"/>
    <col min="9713" max="9713" width="11.7109375" style="482" customWidth="1"/>
    <col min="9714" max="9714" width="79.5703125" style="482" customWidth="1"/>
    <col min="9715" max="9715" width="13.28515625" style="482" customWidth="1"/>
    <col min="9716" max="9727" width="17.42578125" style="482" customWidth="1"/>
    <col min="9728" max="9968" width="9.140625" style="482"/>
    <col min="9969" max="9969" width="11.7109375" style="482" customWidth="1"/>
    <col min="9970" max="9970" width="79.5703125" style="482" customWidth="1"/>
    <col min="9971" max="9971" width="13.28515625" style="482" customWidth="1"/>
    <col min="9972" max="9983" width="17.42578125" style="482" customWidth="1"/>
    <col min="9984" max="10224" width="9.140625" style="482"/>
    <col min="10225" max="10225" width="11.7109375" style="482" customWidth="1"/>
    <col min="10226" max="10226" width="79.5703125" style="482" customWidth="1"/>
    <col min="10227" max="10227" width="13.28515625" style="482" customWidth="1"/>
    <col min="10228" max="10239" width="17.42578125" style="482" customWidth="1"/>
    <col min="10240" max="10480" width="9.140625" style="482"/>
    <col min="10481" max="10481" width="11.7109375" style="482" customWidth="1"/>
    <col min="10482" max="10482" width="79.5703125" style="482" customWidth="1"/>
    <col min="10483" max="10483" width="13.28515625" style="482" customWidth="1"/>
    <col min="10484" max="10495" width="17.42578125" style="482" customWidth="1"/>
    <col min="10496" max="10736" width="9.140625" style="482"/>
    <col min="10737" max="10737" width="11.7109375" style="482" customWidth="1"/>
    <col min="10738" max="10738" width="79.5703125" style="482" customWidth="1"/>
    <col min="10739" max="10739" width="13.28515625" style="482" customWidth="1"/>
    <col min="10740" max="10751" width="17.42578125" style="482" customWidth="1"/>
    <col min="10752" max="10992" width="9.140625" style="482"/>
    <col min="10993" max="10993" width="11.7109375" style="482" customWidth="1"/>
    <col min="10994" max="10994" width="79.5703125" style="482" customWidth="1"/>
    <col min="10995" max="10995" width="13.28515625" style="482" customWidth="1"/>
    <col min="10996" max="11007" width="17.42578125" style="482" customWidth="1"/>
    <col min="11008" max="11248" width="9.140625" style="482"/>
    <col min="11249" max="11249" width="11.7109375" style="482" customWidth="1"/>
    <col min="11250" max="11250" width="79.5703125" style="482" customWidth="1"/>
    <col min="11251" max="11251" width="13.28515625" style="482" customWidth="1"/>
    <col min="11252" max="11263" width="17.42578125" style="482" customWidth="1"/>
    <col min="11264" max="11504" width="9.140625" style="482"/>
    <col min="11505" max="11505" width="11.7109375" style="482" customWidth="1"/>
    <col min="11506" max="11506" width="79.5703125" style="482" customWidth="1"/>
    <col min="11507" max="11507" width="13.28515625" style="482" customWidth="1"/>
    <col min="11508" max="11519" width="17.42578125" style="482" customWidth="1"/>
    <col min="11520" max="11760" width="9.140625" style="482"/>
    <col min="11761" max="11761" width="11.7109375" style="482" customWidth="1"/>
    <col min="11762" max="11762" width="79.5703125" style="482" customWidth="1"/>
    <col min="11763" max="11763" width="13.28515625" style="482" customWidth="1"/>
    <col min="11764" max="11775" width="17.42578125" style="482" customWidth="1"/>
    <col min="11776" max="12016" width="9.140625" style="482"/>
    <col min="12017" max="12017" width="11.7109375" style="482" customWidth="1"/>
    <col min="12018" max="12018" width="79.5703125" style="482" customWidth="1"/>
    <col min="12019" max="12019" width="13.28515625" style="482" customWidth="1"/>
    <col min="12020" max="12031" width="17.42578125" style="482" customWidth="1"/>
    <col min="12032" max="12272" width="9.140625" style="482"/>
    <col min="12273" max="12273" width="11.7109375" style="482" customWidth="1"/>
    <col min="12274" max="12274" width="79.5703125" style="482" customWidth="1"/>
    <col min="12275" max="12275" width="13.28515625" style="482" customWidth="1"/>
    <col min="12276" max="12287" width="17.42578125" style="482" customWidth="1"/>
    <col min="12288" max="12528" width="9.140625" style="482"/>
    <col min="12529" max="12529" width="11.7109375" style="482" customWidth="1"/>
    <col min="12530" max="12530" width="79.5703125" style="482" customWidth="1"/>
    <col min="12531" max="12531" width="13.28515625" style="482" customWidth="1"/>
    <col min="12532" max="12543" width="17.42578125" style="482" customWidth="1"/>
    <col min="12544" max="12784" width="9.140625" style="482"/>
    <col min="12785" max="12785" width="11.7109375" style="482" customWidth="1"/>
    <col min="12786" max="12786" width="79.5703125" style="482" customWidth="1"/>
    <col min="12787" max="12787" width="13.28515625" style="482" customWidth="1"/>
    <col min="12788" max="12799" width="17.42578125" style="482" customWidth="1"/>
    <col min="12800" max="13040" width="9.140625" style="482"/>
    <col min="13041" max="13041" width="11.7109375" style="482" customWidth="1"/>
    <col min="13042" max="13042" width="79.5703125" style="482" customWidth="1"/>
    <col min="13043" max="13043" width="13.28515625" style="482" customWidth="1"/>
    <col min="13044" max="13055" width="17.42578125" style="482" customWidth="1"/>
    <col min="13056" max="13296" width="9.140625" style="482"/>
    <col min="13297" max="13297" width="11.7109375" style="482" customWidth="1"/>
    <col min="13298" max="13298" width="79.5703125" style="482" customWidth="1"/>
    <col min="13299" max="13299" width="13.28515625" style="482" customWidth="1"/>
    <col min="13300" max="13311" width="17.42578125" style="482" customWidth="1"/>
    <col min="13312" max="13552" width="9.140625" style="482"/>
    <col min="13553" max="13553" width="11.7109375" style="482" customWidth="1"/>
    <col min="13554" max="13554" width="79.5703125" style="482" customWidth="1"/>
    <col min="13555" max="13555" width="13.28515625" style="482" customWidth="1"/>
    <col min="13556" max="13567" width="17.42578125" style="482" customWidth="1"/>
    <col min="13568" max="13808" width="9.140625" style="482"/>
    <col min="13809" max="13809" width="11.7109375" style="482" customWidth="1"/>
    <col min="13810" max="13810" width="79.5703125" style="482" customWidth="1"/>
    <col min="13811" max="13811" width="13.28515625" style="482" customWidth="1"/>
    <col min="13812" max="13823" width="17.42578125" style="482" customWidth="1"/>
    <col min="13824" max="14064" width="9.140625" style="482"/>
    <col min="14065" max="14065" width="11.7109375" style="482" customWidth="1"/>
    <col min="14066" max="14066" width="79.5703125" style="482" customWidth="1"/>
    <col min="14067" max="14067" width="13.28515625" style="482" customWidth="1"/>
    <col min="14068" max="14079" width="17.42578125" style="482" customWidth="1"/>
    <col min="14080" max="14320" width="9.140625" style="482"/>
    <col min="14321" max="14321" width="11.7109375" style="482" customWidth="1"/>
    <col min="14322" max="14322" width="79.5703125" style="482" customWidth="1"/>
    <col min="14323" max="14323" width="13.28515625" style="482" customWidth="1"/>
    <col min="14324" max="14335" width="17.42578125" style="482" customWidth="1"/>
    <col min="14336" max="14576" width="9.140625" style="482"/>
    <col min="14577" max="14577" width="11.7109375" style="482" customWidth="1"/>
    <col min="14578" max="14578" width="79.5703125" style="482" customWidth="1"/>
    <col min="14579" max="14579" width="13.28515625" style="482" customWidth="1"/>
    <col min="14580" max="14591" width="17.42578125" style="482" customWidth="1"/>
    <col min="14592" max="14832" width="9.140625" style="482"/>
    <col min="14833" max="14833" width="11.7109375" style="482" customWidth="1"/>
    <col min="14834" max="14834" width="79.5703125" style="482" customWidth="1"/>
    <col min="14835" max="14835" width="13.28515625" style="482" customWidth="1"/>
    <col min="14836" max="14847" width="17.42578125" style="482" customWidth="1"/>
    <col min="14848" max="15088" width="9.140625" style="482"/>
    <col min="15089" max="15089" width="11.7109375" style="482" customWidth="1"/>
    <col min="15090" max="15090" width="79.5703125" style="482" customWidth="1"/>
    <col min="15091" max="15091" width="13.28515625" style="482" customWidth="1"/>
    <col min="15092" max="15103" width="17.42578125" style="482" customWidth="1"/>
    <col min="15104" max="15344" width="9.140625" style="482"/>
    <col min="15345" max="15345" width="11.7109375" style="482" customWidth="1"/>
    <col min="15346" max="15346" width="79.5703125" style="482" customWidth="1"/>
    <col min="15347" max="15347" width="13.28515625" style="482" customWidth="1"/>
    <col min="15348" max="15359" width="17.42578125" style="482" customWidth="1"/>
    <col min="15360" max="15600" width="9.140625" style="482"/>
    <col min="15601" max="15601" width="11.7109375" style="482" customWidth="1"/>
    <col min="15602" max="15602" width="79.5703125" style="482" customWidth="1"/>
    <col min="15603" max="15603" width="13.28515625" style="482" customWidth="1"/>
    <col min="15604" max="15615" width="17.42578125" style="482" customWidth="1"/>
    <col min="15616" max="15856" width="9.140625" style="482"/>
    <col min="15857" max="15857" width="11.7109375" style="482" customWidth="1"/>
    <col min="15858" max="15858" width="79.5703125" style="482" customWidth="1"/>
    <col min="15859" max="15859" width="13.28515625" style="482" customWidth="1"/>
    <col min="15860" max="15871" width="17.42578125" style="482" customWidth="1"/>
    <col min="15872" max="16112" width="9.140625" style="482"/>
    <col min="16113" max="16113" width="11.7109375" style="482" customWidth="1"/>
    <col min="16114" max="16114" width="79.5703125" style="482" customWidth="1"/>
    <col min="16115" max="16115" width="13.28515625" style="482" customWidth="1"/>
    <col min="16116" max="16127" width="17.42578125" style="482" customWidth="1"/>
    <col min="16128" max="16384" width="9.140625" style="482"/>
  </cols>
  <sheetData>
    <row r="1" spans="1:4" x14ac:dyDescent="0.25">
      <c r="A1" s="481" t="s">
        <v>253</v>
      </c>
    </row>
    <row r="2" spans="1:4" ht="16.5" customHeight="1" x14ac:dyDescent="0.25">
      <c r="C2" s="483"/>
      <c r="D2" s="484"/>
    </row>
    <row r="3" spans="1:4" x14ac:dyDescent="0.25">
      <c r="A3" s="485"/>
      <c r="B3" s="486"/>
      <c r="C3" s="486"/>
    </row>
    <row r="4" spans="1:4" x14ac:dyDescent="0.25">
      <c r="A4" s="487" t="s">
        <v>254</v>
      </c>
      <c r="B4" s="487" t="s">
        <v>255</v>
      </c>
      <c r="C4" s="487" t="s">
        <v>256</v>
      </c>
      <c r="D4" s="488">
        <v>41395</v>
      </c>
    </row>
    <row r="5" spans="1:4" ht="12.75" customHeight="1" x14ac:dyDescent="0.25">
      <c r="A5" s="489" t="s">
        <v>257</v>
      </c>
      <c r="B5" s="489"/>
      <c r="C5" s="489"/>
      <c r="D5" s="490"/>
    </row>
    <row r="6" spans="1:4" x14ac:dyDescent="0.25">
      <c r="A6" s="491"/>
      <c r="B6" s="491" t="s">
        <v>258</v>
      </c>
      <c r="C6" s="487"/>
      <c r="D6" s="492">
        <v>9.8934032647899229E-4</v>
      </c>
    </row>
    <row r="7" spans="1:4" x14ac:dyDescent="0.25">
      <c r="A7" s="493" t="s">
        <v>0</v>
      </c>
      <c r="B7" s="491" t="s">
        <v>259</v>
      </c>
      <c r="C7" s="487" t="s">
        <v>260</v>
      </c>
      <c r="D7" s="494">
        <v>14.373098559326962</v>
      </c>
    </row>
    <row r="8" spans="1:4" x14ac:dyDescent="0.25">
      <c r="A8" s="495" t="s">
        <v>1</v>
      </c>
      <c r="B8" s="496" t="s">
        <v>261</v>
      </c>
      <c r="C8" s="497" t="s">
        <v>260</v>
      </c>
      <c r="D8" s="498">
        <v>87.302000000000007</v>
      </c>
    </row>
    <row r="9" spans="1:4" ht="12.75" customHeight="1" x14ac:dyDescent="0.25">
      <c r="A9" s="495" t="s">
        <v>262</v>
      </c>
      <c r="B9" s="496" t="s">
        <v>263</v>
      </c>
      <c r="C9" s="497" t="s">
        <v>260</v>
      </c>
      <c r="D9" s="498">
        <v>87.302000000000007</v>
      </c>
    </row>
    <row r="10" spans="1:4" ht="25.5" x14ac:dyDescent="0.25">
      <c r="A10" s="495" t="s">
        <v>264</v>
      </c>
      <c r="B10" s="496" t="s">
        <v>265</v>
      </c>
      <c r="C10" s="497" t="s">
        <v>260</v>
      </c>
      <c r="D10" s="498">
        <v>0</v>
      </c>
    </row>
    <row r="11" spans="1:4" ht="25.5" x14ac:dyDescent="0.25">
      <c r="A11" s="495" t="s">
        <v>5</v>
      </c>
      <c r="B11" s="496" t="s">
        <v>266</v>
      </c>
      <c r="C11" s="497" t="s">
        <v>260</v>
      </c>
      <c r="D11" s="498">
        <v>58.79766</v>
      </c>
    </row>
    <row r="12" spans="1:4" ht="25.5" x14ac:dyDescent="0.25">
      <c r="A12" s="495" t="s">
        <v>6</v>
      </c>
      <c r="B12" s="496" t="s">
        <v>267</v>
      </c>
      <c r="C12" s="497" t="s">
        <v>260</v>
      </c>
      <c r="D12" s="498">
        <v>14.131241440673044</v>
      </c>
    </row>
    <row r="13" spans="1:4" x14ac:dyDescent="0.25">
      <c r="A13" s="493" t="s">
        <v>12</v>
      </c>
      <c r="B13" s="491" t="s">
        <v>268</v>
      </c>
      <c r="C13" s="487" t="s">
        <v>269</v>
      </c>
      <c r="D13" s="494">
        <v>14527.961890000006</v>
      </c>
    </row>
    <row r="14" spans="1:4" x14ac:dyDescent="0.25">
      <c r="A14" s="495" t="s">
        <v>49</v>
      </c>
      <c r="B14" s="496" t="s">
        <v>270</v>
      </c>
      <c r="C14" s="497" t="s">
        <v>269</v>
      </c>
      <c r="D14" s="498">
        <v>62908.298000000003</v>
      </c>
    </row>
    <row r="15" spans="1:4" ht="18.75" customHeight="1" x14ac:dyDescent="0.25">
      <c r="A15" s="495" t="s">
        <v>271</v>
      </c>
      <c r="B15" s="496" t="s">
        <v>272</v>
      </c>
      <c r="C15" s="497" t="s">
        <v>269</v>
      </c>
      <c r="D15" s="498">
        <v>62908.298000000003</v>
      </c>
    </row>
    <row r="16" spans="1:4" ht="18" customHeight="1" x14ac:dyDescent="0.25">
      <c r="A16" s="495" t="s">
        <v>273</v>
      </c>
      <c r="B16" s="496" t="s">
        <v>274</v>
      </c>
      <c r="C16" s="497" t="s">
        <v>269</v>
      </c>
      <c r="D16" s="498"/>
    </row>
    <row r="17" spans="1:4" ht="25.5" x14ac:dyDescent="0.25">
      <c r="A17" s="495" t="s">
        <v>50</v>
      </c>
      <c r="B17" s="496" t="s">
        <v>275</v>
      </c>
      <c r="C17" s="497" t="s">
        <v>269</v>
      </c>
      <c r="D17" s="498">
        <v>43162.336109999997</v>
      </c>
    </row>
    <row r="18" spans="1:4" ht="25.5" x14ac:dyDescent="0.25">
      <c r="A18" s="495" t="s">
        <v>51</v>
      </c>
      <c r="B18" s="496" t="s">
        <v>276</v>
      </c>
      <c r="C18" s="497" t="s">
        <v>269</v>
      </c>
      <c r="D18" s="498">
        <v>5218</v>
      </c>
    </row>
    <row r="19" spans="1:4" ht="45" x14ac:dyDescent="0.25">
      <c r="A19" s="493" t="s">
        <v>277</v>
      </c>
      <c r="B19" s="499" t="s">
        <v>278</v>
      </c>
      <c r="C19" s="487" t="s">
        <v>279</v>
      </c>
      <c r="D19" s="500">
        <v>958.40532502601582</v>
      </c>
    </row>
    <row r="20" spans="1:4" ht="25.5" x14ac:dyDescent="0.25">
      <c r="A20" s="501" t="s">
        <v>280</v>
      </c>
      <c r="B20" s="502" t="s">
        <v>281</v>
      </c>
      <c r="C20" s="503"/>
      <c r="D20" s="504"/>
    </row>
    <row r="21" spans="1:4" ht="25.5" x14ac:dyDescent="0.25">
      <c r="A21" s="495" t="s">
        <v>17</v>
      </c>
      <c r="B21" s="496" t="s">
        <v>282</v>
      </c>
      <c r="C21" s="497" t="s">
        <v>283</v>
      </c>
      <c r="D21" s="498">
        <v>766.97</v>
      </c>
    </row>
    <row r="22" spans="1:4" ht="25.5" x14ac:dyDescent="0.25">
      <c r="A22" s="495"/>
      <c r="B22" s="496" t="s">
        <v>284</v>
      </c>
      <c r="C22" s="497" t="s">
        <v>283</v>
      </c>
      <c r="D22" s="498">
        <v>191.43532502601573</v>
      </c>
    </row>
    <row r="23" spans="1:4" x14ac:dyDescent="0.25">
      <c r="A23" s="495" t="s">
        <v>285</v>
      </c>
      <c r="B23" s="496" t="s">
        <v>286</v>
      </c>
      <c r="C23" s="497" t="s">
        <v>287</v>
      </c>
      <c r="D23" s="498">
        <v>193497.95</v>
      </c>
    </row>
  </sheetData>
  <mergeCells count="1">
    <mergeCell ref="A5:C5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17"/>
  <sheetViews>
    <sheetView topLeftCell="A60" zoomScale="90" zoomScaleNormal="90" workbookViewId="0">
      <selection activeCell="A21" sqref="A21:XFD515"/>
    </sheetView>
  </sheetViews>
  <sheetFormatPr defaultRowHeight="12.75" x14ac:dyDescent="0.2"/>
  <cols>
    <col min="1" max="1" width="12.5703125" customWidth="1"/>
    <col min="2" max="2" width="36.28515625" customWidth="1"/>
    <col min="3" max="3" width="51.140625" customWidth="1"/>
    <col min="4" max="4" width="17.5703125" customWidth="1"/>
    <col min="5" max="5" width="15" style="317" bestFit="1" customWidth="1"/>
    <col min="6" max="6" width="13.140625" style="328" customWidth="1"/>
    <col min="7" max="7" width="15" style="328" bestFit="1" customWidth="1"/>
    <col min="8" max="9" width="10.5703125" style="317" bestFit="1" customWidth="1"/>
    <col min="10" max="10" width="10.28515625" style="317" bestFit="1" customWidth="1"/>
    <col min="11" max="12" width="9.5703125" style="317" bestFit="1" customWidth="1"/>
    <col min="13" max="13" width="8.85546875" style="317" bestFit="1" customWidth="1"/>
    <col min="14" max="28" width="8.7109375" style="317" customWidth="1"/>
  </cols>
  <sheetData>
    <row r="1" spans="1:28" s="293" customFormat="1" ht="13.5" thickBot="1" x14ac:dyDescent="0.25">
      <c r="A1" s="293" t="s">
        <v>146</v>
      </c>
      <c r="C1" s="302" t="s">
        <v>147</v>
      </c>
      <c r="D1" s="303" t="s">
        <v>148</v>
      </c>
      <c r="E1" s="314" t="s">
        <v>149</v>
      </c>
      <c r="F1" s="324" t="s">
        <v>150</v>
      </c>
      <c r="G1" s="324" t="s">
        <v>151</v>
      </c>
      <c r="H1" s="314" t="s">
        <v>152</v>
      </c>
      <c r="I1" s="314" t="s">
        <v>153</v>
      </c>
      <c r="J1" s="314" t="s">
        <v>154</v>
      </c>
      <c r="K1" s="314" t="s">
        <v>155</v>
      </c>
      <c r="L1" s="314" t="s">
        <v>156</v>
      </c>
      <c r="M1" s="314" t="s">
        <v>157</v>
      </c>
      <c r="N1" s="314" t="s">
        <v>158</v>
      </c>
      <c r="O1" s="314" t="s">
        <v>159</v>
      </c>
      <c r="P1" s="314" t="s">
        <v>160</v>
      </c>
      <c r="Q1" s="314" t="s">
        <v>161</v>
      </c>
      <c r="R1" s="314" t="s">
        <v>162</v>
      </c>
      <c r="S1" s="314" t="s">
        <v>163</v>
      </c>
      <c r="T1" s="314" t="s">
        <v>164</v>
      </c>
      <c r="U1" s="314" t="s">
        <v>165</v>
      </c>
      <c r="V1" s="314" t="s">
        <v>166</v>
      </c>
      <c r="W1" s="314" t="s">
        <v>167</v>
      </c>
      <c r="X1" s="314" t="s">
        <v>168</v>
      </c>
      <c r="Y1" s="314" t="s">
        <v>169</v>
      </c>
      <c r="Z1" s="314" t="s">
        <v>170</v>
      </c>
      <c r="AA1" s="314" t="s">
        <v>171</v>
      </c>
      <c r="AB1" s="314" t="s">
        <v>172</v>
      </c>
    </row>
    <row r="2" spans="1:28" s="300" customFormat="1" ht="13.5" thickBot="1" x14ac:dyDescent="0.25">
      <c r="A2" s="304">
        <v>41395</v>
      </c>
      <c r="B2" s="305" t="s">
        <v>173</v>
      </c>
      <c r="C2" s="306" t="s">
        <v>208</v>
      </c>
      <c r="D2" s="307">
        <f>'май (1 цк)'!C11/1000</f>
        <v>1.3061640210260157</v>
      </c>
      <c r="E2" s="315"/>
      <c r="F2" s="325"/>
      <c r="G2" s="325"/>
      <c r="H2" s="315"/>
      <c r="I2" s="315"/>
      <c r="J2" s="315"/>
      <c r="K2" s="315"/>
      <c r="L2" s="315"/>
      <c r="M2" s="315"/>
      <c r="N2" s="315"/>
      <c r="O2" s="315"/>
      <c r="P2" s="315"/>
      <c r="Q2" s="315"/>
      <c r="R2" s="315"/>
      <c r="S2" s="315"/>
      <c r="T2" s="315"/>
      <c r="U2" s="315"/>
      <c r="V2" s="315"/>
      <c r="W2" s="315"/>
      <c r="X2" s="315"/>
      <c r="Y2" s="315"/>
      <c r="Z2" s="315"/>
      <c r="AA2" s="315"/>
      <c r="AB2" s="315"/>
    </row>
    <row r="3" spans="1:28" s="213" customFormat="1" ht="13.5" thickBot="1" x14ac:dyDescent="0.25">
      <c r="A3" s="308">
        <v>41395</v>
      </c>
      <c r="B3" s="294" t="s">
        <v>175</v>
      </c>
      <c r="C3" s="306" t="s">
        <v>208</v>
      </c>
      <c r="D3" s="261">
        <f>'май (1 цк)'!C12/1000</f>
        <v>1.3017922920260157</v>
      </c>
      <c r="E3" s="313"/>
      <c r="F3" s="326"/>
      <c r="G3" s="326"/>
      <c r="H3" s="313"/>
      <c r="I3" s="313"/>
      <c r="J3" s="313"/>
      <c r="K3" s="313"/>
      <c r="L3" s="313"/>
      <c r="M3" s="313"/>
      <c r="N3" s="313"/>
      <c r="O3" s="313"/>
      <c r="P3" s="313"/>
      <c r="Q3" s="313"/>
      <c r="R3" s="313"/>
      <c r="S3" s="313"/>
      <c r="T3" s="313"/>
      <c r="U3" s="313"/>
      <c r="V3" s="313"/>
      <c r="W3" s="313"/>
      <c r="X3" s="313"/>
      <c r="Y3" s="313"/>
      <c r="Z3" s="313"/>
      <c r="AA3" s="313"/>
      <c r="AB3" s="313"/>
    </row>
    <row r="4" spans="1:28" s="213" customFormat="1" ht="13.5" thickBot="1" x14ac:dyDescent="0.25">
      <c r="A4" s="308">
        <v>41395</v>
      </c>
      <c r="B4" s="294" t="s">
        <v>176</v>
      </c>
      <c r="C4" s="306" t="s">
        <v>208</v>
      </c>
      <c r="D4" s="261">
        <f>'май (1 цк)'!C13/1000</f>
        <v>1.2763288880260157</v>
      </c>
      <c r="E4" s="313"/>
      <c r="F4" s="326"/>
      <c r="G4" s="326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</row>
    <row r="5" spans="1:28" s="301" customFormat="1" ht="13.5" thickBot="1" x14ac:dyDescent="0.25">
      <c r="A5" s="309">
        <v>41395</v>
      </c>
      <c r="B5" s="310" t="s">
        <v>177</v>
      </c>
      <c r="C5" s="306" t="s">
        <v>208</v>
      </c>
      <c r="D5" s="312">
        <f>'май (1 цк)'!C14/1000</f>
        <v>1.2556973950260157</v>
      </c>
      <c r="E5" s="316"/>
      <c r="F5" s="327"/>
      <c r="G5" s="327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6"/>
      <c r="T5" s="316"/>
      <c r="U5" s="316"/>
      <c r="V5" s="316"/>
      <c r="W5" s="316"/>
      <c r="X5" s="316"/>
      <c r="Y5" s="316"/>
      <c r="Z5" s="316"/>
      <c r="AA5" s="316"/>
      <c r="AB5" s="316"/>
    </row>
    <row r="6" spans="1:28" s="300" customFormat="1" ht="13.5" thickBot="1" x14ac:dyDescent="0.25">
      <c r="A6" s="304">
        <v>41395</v>
      </c>
      <c r="B6" s="305" t="s">
        <v>182</v>
      </c>
      <c r="C6" s="306" t="s">
        <v>208</v>
      </c>
      <c r="D6" s="307">
        <f>'май (1 цк)'!D11/1000</f>
        <v>1.5556740210260158</v>
      </c>
      <c r="E6" s="315"/>
      <c r="F6" s="325"/>
      <c r="G6" s="325"/>
      <c r="H6" s="315"/>
      <c r="I6" s="315"/>
      <c r="J6" s="315"/>
      <c r="K6" s="315"/>
      <c r="L6" s="315"/>
      <c r="M6" s="315"/>
      <c r="N6" s="315"/>
      <c r="O6" s="315"/>
      <c r="P6" s="315"/>
      <c r="Q6" s="315"/>
      <c r="R6" s="315"/>
      <c r="S6" s="315"/>
      <c r="T6" s="315"/>
      <c r="U6" s="315"/>
      <c r="V6" s="315"/>
      <c r="W6" s="315"/>
      <c r="X6" s="315"/>
      <c r="Y6" s="315"/>
      <c r="Z6" s="315"/>
      <c r="AA6" s="315"/>
      <c r="AB6" s="315"/>
    </row>
    <row r="7" spans="1:28" s="213" customFormat="1" ht="13.5" thickBot="1" x14ac:dyDescent="0.25">
      <c r="A7" s="308">
        <v>41395</v>
      </c>
      <c r="B7" s="294" t="s">
        <v>183</v>
      </c>
      <c r="C7" s="306" t="s">
        <v>208</v>
      </c>
      <c r="D7" s="261">
        <f>'май (1 цк)'!D12/1000</f>
        <v>1.551302292026016</v>
      </c>
      <c r="E7" s="313"/>
      <c r="F7" s="326"/>
      <c r="G7" s="326"/>
      <c r="H7" s="313"/>
      <c r="I7" s="313"/>
      <c r="J7" s="313"/>
      <c r="K7" s="313"/>
      <c r="L7" s="313"/>
      <c r="M7" s="313"/>
      <c r="N7" s="313"/>
      <c r="O7" s="313"/>
      <c r="P7" s="313"/>
      <c r="Q7" s="313"/>
      <c r="R7" s="313"/>
      <c r="S7" s="313"/>
      <c r="T7" s="313"/>
      <c r="U7" s="313"/>
      <c r="V7" s="313"/>
      <c r="W7" s="313"/>
      <c r="X7" s="313"/>
      <c r="Y7" s="313"/>
      <c r="Z7" s="313"/>
      <c r="AA7" s="313"/>
      <c r="AB7" s="313"/>
    </row>
    <row r="8" spans="1:28" s="213" customFormat="1" ht="13.5" thickBot="1" x14ac:dyDescent="0.25">
      <c r="A8" s="308">
        <v>41395</v>
      </c>
      <c r="B8" s="294" t="s">
        <v>184</v>
      </c>
      <c r="C8" s="306" t="s">
        <v>208</v>
      </c>
      <c r="D8" s="261">
        <f>'май (1 цк)'!D13/1000</f>
        <v>1.5258388880260159</v>
      </c>
      <c r="E8" s="313"/>
      <c r="F8" s="326"/>
      <c r="G8" s="326"/>
      <c r="H8" s="313"/>
      <c r="I8" s="313"/>
      <c r="J8" s="313"/>
      <c r="K8" s="313"/>
      <c r="L8" s="313"/>
      <c r="M8" s="313"/>
      <c r="N8" s="313"/>
      <c r="O8" s="313"/>
      <c r="P8" s="313"/>
      <c r="Q8" s="313"/>
      <c r="R8" s="313"/>
      <c r="S8" s="313"/>
      <c r="T8" s="313"/>
      <c r="U8" s="313"/>
      <c r="V8" s="313"/>
      <c r="W8" s="313"/>
      <c r="X8" s="313"/>
      <c r="Y8" s="313"/>
      <c r="Z8" s="313"/>
      <c r="AA8" s="313"/>
      <c r="AB8" s="313"/>
    </row>
    <row r="9" spans="1:28" s="301" customFormat="1" ht="13.5" thickBot="1" x14ac:dyDescent="0.25">
      <c r="A9" s="309">
        <v>41395</v>
      </c>
      <c r="B9" s="310" t="s">
        <v>185</v>
      </c>
      <c r="C9" s="306" t="s">
        <v>208</v>
      </c>
      <c r="D9" s="261">
        <f>'май (1 цк)'!D14/1000</f>
        <v>1.5052073950260159</v>
      </c>
      <c r="E9" s="316"/>
      <c r="F9" s="327"/>
      <c r="G9" s="327"/>
      <c r="H9" s="316"/>
      <c r="I9" s="316"/>
      <c r="J9" s="316"/>
      <c r="K9" s="316"/>
      <c r="L9" s="316"/>
      <c r="M9" s="316"/>
      <c r="N9" s="316"/>
      <c r="O9" s="316"/>
      <c r="P9" s="316"/>
      <c r="Q9" s="316"/>
      <c r="R9" s="316"/>
      <c r="S9" s="316"/>
      <c r="T9" s="316"/>
      <c r="U9" s="316"/>
      <c r="V9" s="316"/>
      <c r="W9" s="316"/>
      <c r="X9" s="316"/>
      <c r="Y9" s="316"/>
      <c r="Z9" s="316"/>
      <c r="AA9" s="316"/>
      <c r="AB9" s="316"/>
    </row>
    <row r="10" spans="1:28" s="300" customFormat="1" ht="13.5" thickBot="1" x14ac:dyDescent="0.25">
      <c r="A10" s="304">
        <v>41395</v>
      </c>
      <c r="B10" s="305" t="s">
        <v>186</v>
      </c>
      <c r="C10" s="306" t="s">
        <v>208</v>
      </c>
      <c r="D10" s="307">
        <f>'май (1 цк)'!E11/1000</f>
        <v>1.6867040210260158</v>
      </c>
      <c r="E10" s="315"/>
      <c r="F10" s="325"/>
      <c r="G10" s="325"/>
      <c r="H10" s="315"/>
      <c r="I10" s="315"/>
      <c r="J10" s="315"/>
      <c r="K10" s="315"/>
      <c r="L10" s="315"/>
      <c r="M10" s="315"/>
      <c r="N10" s="315"/>
      <c r="O10" s="315"/>
      <c r="P10" s="315"/>
      <c r="Q10" s="315"/>
      <c r="R10" s="315"/>
      <c r="S10" s="315"/>
      <c r="T10" s="315"/>
      <c r="U10" s="315"/>
      <c r="V10" s="315"/>
      <c r="W10" s="315"/>
      <c r="X10" s="315"/>
      <c r="Y10" s="315"/>
      <c r="Z10" s="315"/>
      <c r="AA10" s="315"/>
      <c r="AB10" s="315"/>
    </row>
    <row r="11" spans="1:28" s="213" customFormat="1" ht="13.5" thickBot="1" x14ac:dyDescent="0.25">
      <c r="A11" s="308">
        <v>41395</v>
      </c>
      <c r="B11" s="294" t="s">
        <v>187</v>
      </c>
      <c r="C11" s="306" t="s">
        <v>208</v>
      </c>
      <c r="D11" s="307">
        <f>'май (1 цк)'!E12/1000</f>
        <v>1.682332292026016</v>
      </c>
      <c r="E11" s="313"/>
      <c r="F11" s="326"/>
      <c r="G11" s="326"/>
      <c r="H11" s="313"/>
      <c r="I11" s="313"/>
      <c r="J11" s="313"/>
      <c r="K11" s="313"/>
      <c r="L11" s="313"/>
      <c r="M11" s="313"/>
      <c r="N11" s="313"/>
      <c r="O11" s="313"/>
      <c r="P11" s="313"/>
      <c r="Q11" s="313"/>
      <c r="R11" s="313"/>
      <c r="S11" s="313"/>
      <c r="T11" s="313"/>
      <c r="U11" s="313"/>
      <c r="V11" s="313"/>
      <c r="W11" s="313"/>
      <c r="X11" s="313"/>
      <c r="Y11" s="313"/>
      <c r="Z11" s="313"/>
      <c r="AA11" s="313"/>
      <c r="AB11" s="313"/>
    </row>
    <row r="12" spans="1:28" s="213" customFormat="1" ht="13.5" thickBot="1" x14ac:dyDescent="0.25">
      <c r="A12" s="308">
        <v>41395</v>
      </c>
      <c r="B12" s="294" t="s">
        <v>188</v>
      </c>
      <c r="C12" s="306" t="s">
        <v>208</v>
      </c>
      <c r="D12" s="307">
        <f>'май (1 цк)'!E13/1000</f>
        <v>1.6568688880260158</v>
      </c>
      <c r="E12" s="313"/>
      <c r="F12" s="326"/>
      <c r="G12" s="326"/>
      <c r="H12" s="313"/>
      <c r="I12" s="313"/>
      <c r="J12" s="313"/>
      <c r="K12" s="313"/>
      <c r="L12" s="313"/>
      <c r="M12" s="313"/>
      <c r="N12" s="313"/>
      <c r="O12" s="313"/>
      <c r="P12" s="313"/>
      <c r="Q12" s="313"/>
      <c r="R12" s="313"/>
      <c r="S12" s="313"/>
      <c r="T12" s="313"/>
      <c r="U12" s="313"/>
      <c r="V12" s="313"/>
      <c r="W12" s="313"/>
      <c r="X12" s="313"/>
      <c r="Y12" s="313"/>
      <c r="Z12" s="313"/>
      <c r="AA12" s="313"/>
      <c r="AB12" s="313"/>
    </row>
    <row r="13" spans="1:28" s="301" customFormat="1" ht="13.5" thickBot="1" x14ac:dyDescent="0.25">
      <c r="A13" s="309">
        <v>41395</v>
      </c>
      <c r="B13" s="310" t="s">
        <v>189</v>
      </c>
      <c r="C13" s="306" t="s">
        <v>208</v>
      </c>
      <c r="D13" s="307">
        <f>'май (1 цк)'!E14/1000</f>
        <v>1.6362373950260158</v>
      </c>
      <c r="E13" s="316"/>
      <c r="F13" s="327"/>
      <c r="G13" s="327"/>
      <c r="H13" s="316"/>
      <c r="I13" s="316"/>
      <c r="J13" s="316"/>
      <c r="K13" s="316"/>
      <c r="L13" s="316"/>
      <c r="M13" s="316"/>
      <c r="N13" s="316"/>
      <c r="O13" s="316"/>
      <c r="P13" s="316"/>
      <c r="Q13" s="316"/>
      <c r="R13" s="316"/>
      <c r="S13" s="316"/>
      <c r="T13" s="316"/>
      <c r="U13" s="316"/>
      <c r="V13" s="316"/>
      <c r="W13" s="316"/>
      <c r="X13" s="316"/>
      <c r="Y13" s="316"/>
      <c r="Z13" s="316"/>
      <c r="AA13" s="316"/>
      <c r="AB13" s="316"/>
    </row>
    <row r="14" spans="1:28" s="300" customFormat="1" ht="13.5" thickBot="1" x14ac:dyDescent="0.25">
      <c r="A14" s="304">
        <v>41395</v>
      </c>
      <c r="B14" s="305" t="s">
        <v>178</v>
      </c>
      <c r="C14" s="306" t="s">
        <v>208</v>
      </c>
      <c r="D14" s="307">
        <f>'май (1 цк)'!F11/1000</f>
        <v>1.798854021026016</v>
      </c>
      <c r="E14" s="315"/>
      <c r="F14" s="325"/>
      <c r="G14" s="325"/>
      <c r="H14" s="315"/>
      <c r="I14" s="315"/>
      <c r="J14" s="315"/>
      <c r="K14" s="315"/>
      <c r="L14" s="315"/>
      <c r="M14" s="315"/>
      <c r="N14" s="315"/>
      <c r="O14" s="315"/>
      <c r="P14" s="315"/>
      <c r="Q14" s="315"/>
      <c r="R14" s="315"/>
      <c r="S14" s="315"/>
      <c r="T14" s="315"/>
      <c r="U14" s="315"/>
      <c r="V14" s="315"/>
      <c r="W14" s="315"/>
      <c r="X14" s="315"/>
      <c r="Y14" s="315"/>
      <c r="Z14" s="315"/>
      <c r="AA14" s="315"/>
      <c r="AB14" s="315"/>
    </row>
    <row r="15" spans="1:28" s="213" customFormat="1" ht="13.5" thickBot="1" x14ac:dyDescent="0.25">
      <c r="A15" s="308">
        <v>41395</v>
      </c>
      <c r="B15" s="294" t="s">
        <v>179</v>
      </c>
      <c r="C15" s="306" t="s">
        <v>208</v>
      </c>
      <c r="D15" s="307">
        <f>'май (1 цк)'!F12/1000</f>
        <v>1.7944822920260159</v>
      </c>
      <c r="E15" s="313"/>
      <c r="F15" s="326"/>
      <c r="G15" s="326"/>
      <c r="H15" s="313"/>
      <c r="I15" s="313"/>
      <c r="J15" s="313"/>
      <c r="K15" s="313"/>
      <c r="L15" s="313"/>
      <c r="M15" s="313"/>
      <c r="N15" s="313"/>
      <c r="O15" s="313"/>
      <c r="P15" s="313"/>
      <c r="Q15" s="313"/>
      <c r="R15" s="313"/>
      <c r="S15" s="313"/>
      <c r="T15" s="313"/>
      <c r="U15" s="313"/>
      <c r="V15" s="313"/>
      <c r="W15" s="313"/>
      <c r="X15" s="313"/>
      <c r="Y15" s="313"/>
      <c r="Z15" s="313"/>
      <c r="AA15" s="313"/>
      <c r="AB15" s="313"/>
    </row>
    <row r="16" spans="1:28" s="213" customFormat="1" ht="13.5" thickBot="1" x14ac:dyDescent="0.25">
      <c r="A16" s="308">
        <v>41395</v>
      </c>
      <c r="B16" s="294" t="s">
        <v>180</v>
      </c>
      <c r="C16" s="306" t="s">
        <v>208</v>
      </c>
      <c r="D16" s="307">
        <f>'май (1 цк)'!F13/1000</f>
        <v>1.769018888026016</v>
      </c>
      <c r="E16" s="313"/>
      <c r="F16" s="326"/>
      <c r="G16" s="326"/>
      <c r="H16" s="313"/>
      <c r="I16" s="313"/>
      <c r="J16" s="313"/>
      <c r="K16" s="313"/>
      <c r="L16" s="313"/>
      <c r="M16" s="313"/>
      <c r="N16" s="313"/>
      <c r="O16" s="313"/>
      <c r="P16" s="313"/>
      <c r="Q16" s="313"/>
      <c r="R16" s="313"/>
      <c r="S16" s="313"/>
      <c r="T16" s="313"/>
      <c r="U16" s="313"/>
      <c r="V16" s="313"/>
      <c r="W16" s="313"/>
      <c r="X16" s="313"/>
      <c r="Y16" s="313"/>
      <c r="Z16" s="313"/>
      <c r="AA16" s="313"/>
      <c r="AB16" s="313"/>
    </row>
    <row r="17" spans="1:28" s="213" customFormat="1" ht="13.5" thickBot="1" x14ac:dyDescent="0.25">
      <c r="A17" s="308">
        <v>41395</v>
      </c>
      <c r="B17" s="318" t="s">
        <v>181</v>
      </c>
      <c r="C17" s="306" t="s">
        <v>208</v>
      </c>
      <c r="D17" s="319">
        <f>'май (1 цк)'!F14/1000</f>
        <v>1.7483873950260158</v>
      </c>
      <c r="E17" s="314"/>
      <c r="F17" s="324"/>
      <c r="G17" s="324"/>
      <c r="H17" s="314"/>
      <c r="I17" s="314"/>
      <c r="J17" s="314"/>
      <c r="K17" s="314"/>
      <c r="L17" s="314"/>
      <c r="M17" s="314"/>
      <c r="N17" s="314"/>
      <c r="O17" s="314"/>
      <c r="P17" s="314"/>
      <c r="Q17" s="314"/>
      <c r="R17" s="314"/>
      <c r="S17" s="314"/>
      <c r="T17" s="314"/>
      <c r="U17" s="314"/>
      <c r="V17" s="314"/>
      <c r="W17" s="314"/>
      <c r="X17" s="314"/>
      <c r="Y17" s="314"/>
      <c r="Z17" s="314"/>
      <c r="AA17" s="314"/>
      <c r="AB17" s="314"/>
    </row>
    <row r="18" spans="1:28" s="348" customFormat="1" ht="13.5" thickBot="1" x14ac:dyDescent="0.25">
      <c r="A18" s="344">
        <v>1</v>
      </c>
      <c r="B18" s="345" t="s">
        <v>190</v>
      </c>
      <c r="C18" s="346" t="s">
        <v>174</v>
      </c>
      <c r="D18" s="347"/>
      <c r="E18" s="315">
        <f>('май(4 цк)'!B10+'май(4 цк)'!B11*9.68%)/1000</f>
        <v>1.010119352</v>
      </c>
      <c r="F18" s="325">
        <f>('май(4 цк)'!C10+'май(4 цк)'!C11*9.68%)/1000</f>
        <v>0.97462690399999985</v>
      </c>
      <c r="G18" s="325">
        <f>('май(4 цк)'!D10+'май(4 цк)'!D11*9.68%)/1000</f>
        <v>0.96434988799999999</v>
      </c>
      <c r="H18" s="315">
        <f>('май(4 цк)'!E10+'май(4 цк)'!E11*9.68%)/1000</f>
        <v>0.93599760799999987</v>
      </c>
      <c r="I18" s="315">
        <f>('май(4 цк)'!F10+'май(4 цк)'!F11*9.68%)/1000</f>
        <v>0.91726426399999994</v>
      </c>
      <c r="J18" s="315">
        <f>('май(4 цк)'!G10+'май(4 цк)'!G11*9.68%)/1000</f>
        <v>0.99563062400000002</v>
      </c>
      <c r="K18" s="315">
        <f>('май(4 цк)'!H10+'май(4 цк)'!H11*9.68%)/1000</f>
        <v>0.98235934400000002</v>
      </c>
      <c r="L18" s="315">
        <f>('май(4 цк)'!I10+'май(4 цк)'!I11*9.68%)/1000</f>
        <v>0.98452003999999993</v>
      </c>
      <c r="M18" s="315">
        <f>('май(4 цк)'!J10+'май(4 цк)'!J11*9.68%)/1000</f>
        <v>0.98778850399999985</v>
      </c>
      <c r="N18" s="315">
        <f>('май(4 цк)'!K10+'май(4 цк)'!K11*9.68%)/1000</f>
        <v>0.97518627199999997</v>
      </c>
      <c r="O18" s="315">
        <f>('май(4 цк)'!L10+'май(4 цк)'!L11*9.68%)/1000</f>
        <v>0.99073889599999998</v>
      </c>
      <c r="P18" s="315">
        <f>('май(4 цк)'!M10+'май(4 цк)'!M11*9.68%)/1000</f>
        <v>0.993426056</v>
      </c>
      <c r="Q18" s="315">
        <f>('май(4 цк)'!N10+'май(4 цк)'!N11*9.68%)/1000</f>
        <v>1.00815608</v>
      </c>
      <c r="R18" s="315">
        <f>('май(4 цк)'!O10+'май(4 цк)'!O11*9.68%)/1000</f>
        <v>0.99009178400000009</v>
      </c>
      <c r="S18" s="315">
        <f>('май(4 цк)'!P10+'май(4 цк)'!P11*9.68%)/1000</f>
        <v>0.98940079999999986</v>
      </c>
      <c r="T18" s="315">
        <f>('май(4 цк)'!Q10+'май(4 цк)'!Q11*9.68%)/1000</f>
        <v>1.007969624</v>
      </c>
      <c r="U18" s="315">
        <f>('май(4 цк)'!R10+'май(4 цк)'!R11*9.68%)/1000</f>
        <v>1.0233467599999999</v>
      </c>
      <c r="V18" s="315">
        <f>('май(4 цк)'!S10+'май(4 цк)'!S11*9.68%)/1000</f>
        <v>1.03266956</v>
      </c>
      <c r="W18" s="315">
        <f>('май(4 цк)'!T10+'май(4 цк)'!T11*9.68%)/1000</f>
        <v>1.031430176</v>
      </c>
      <c r="X18" s="315">
        <f>('май(4 цк)'!U10+'май(4 цк)'!U11*9.68%)/1000</f>
        <v>1.0172046800000001</v>
      </c>
      <c r="Y18" s="315">
        <f>('май(4 цк)'!V10+'май(4 цк)'!V11*9.68%)/1000</f>
        <v>1.0116658399999998</v>
      </c>
      <c r="Z18" s="315">
        <f>('май(4 цк)'!W10+'май(4 цк)'!W11*9.68%)/1000</f>
        <v>1.0151975359999998</v>
      </c>
      <c r="AA18" s="315">
        <f>('май(4 цк)'!X10+'май(4 цк)'!X11*9.68%)/1000</f>
        <v>1.0259352079999999</v>
      </c>
      <c r="AB18" s="315">
        <f>('май(4 цк)'!Y10+'май(4 цк)'!Y11*9.68%)/1000</f>
        <v>1.0161407840000001</v>
      </c>
    </row>
    <row r="19" spans="1:28" s="353" customFormat="1" ht="13.5" thickBot="1" x14ac:dyDescent="0.25">
      <c r="A19" s="349">
        <v>2</v>
      </c>
      <c r="B19" s="350" t="s">
        <v>190</v>
      </c>
      <c r="C19" s="351" t="s">
        <v>174</v>
      </c>
      <c r="D19" s="352"/>
      <c r="E19" s="315">
        <f>('май(4 цк)'!B14+'май(4 цк)'!B15*9.68%)/1000</f>
        <v>1.058762432</v>
      </c>
      <c r="F19" s="325">
        <f>('май(4 цк)'!C14+'май(4 цк)'!C15*9.68%)/1000</f>
        <v>1.0004784800000002</v>
      </c>
      <c r="G19" s="325">
        <f>('май(4 цк)'!D14+'май(4 цк)'!D15*9.68%)/1000</f>
        <v>0.96413052799999988</v>
      </c>
      <c r="H19" s="315">
        <f>('май(4 цк)'!E14+'май(4 цк)'!E15*9.68%)/1000</f>
        <v>0.99204408799999999</v>
      </c>
      <c r="I19" s="315">
        <f>('май(4 цк)'!F14+'май(4 цк)'!F15*9.68%)/1000</f>
        <v>0.99537835999999991</v>
      </c>
      <c r="J19" s="315">
        <f>('май(4 цк)'!G14+'май(4 цк)'!G15*9.68%)/1000</f>
        <v>0.96273759199999998</v>
      </c>
      <c r="K19" s="315">
        <f>('май(4 цк)'!H14+'май(4 цк)'!H15*9.68%)/1000</f>
        <v>1.0256390719999999</v>
      </c>
      <c r="L19" s="315">
        <f>('май(4 цк)'!I14+'май(4 цк)'!I15*9.68%)/1000</f>
        <v>1.0085948</v>
      </c>
      <c r="M19" s="315">
        <f>('май(4 цк)'!J14+'май(4 цк)'!J15*9.68%)/1000</f>
        <v>0.99345895999999989</v>
      </c>
      <c r="N19" s="315">
        <f>('май(4 цк)'!K14+'май(4 цк)'!K15*9.68%)/1000</f>
        <v>1.010985824</v>
      </c>
      <c r="O19" s="315">
        <f>('май(4 цк)'!L14+'май(4 цк)'!L15*9.68%)/1000</f>
        <v>1.030179824</v>
      </c>
      <c r="P19" s="315">
        <f>('май(4 цк)'!M14+'май(4 цк)'!M15*9.68%)/1000</f>
        <v>1.037298056</v>
      </c>
      <c r="Q19" s="315">
        <f>('май(4 цк)'!N14+'май(4 цк)'!N15*9.68%)/1000</f>
        <v>1.0494725359999999</v>
      </c>
      <c r="R19" s="315">
        <f>('май(4 цк)'!O14+'май(4 цк)'!O15*9.68%)/1000</f>
        <v>1.0188169760000001</v>
      </c>
      <c r="S19" s="315">
        <f>('май(4 цк)'!P14+'май(4 цк)'!P15*9.68%)/1000</f>
        <v>1.0279642879999999</v>
      </c>
      <c r="T19" s="315">
        <f>('май(4 цк)'!Q14+'май(4 цк)'!Q15*9.68%)/1000</f>
        <v>1.056492056</v>
      </c>
      <c r="U19" s="315">
        <f>('май(4 цк)'!R14+'май(4 цк)'!R15*9.68%)/1000</f>
        <v>1.08690632</v>
      </c>
      <c r="V19" s="315">
        <f>('май(4 цк)'!S14+'май(4 цк)'!S15*9.68%)/1000</f>
        <v>1.088759912</v>
      </c>
      <c r="W19" s="315">
        <f>('май(4 цк)'!T14+'май(4 цк)'!T15*9.68%)/1000</f>
        <v>1.0553842879999999</v>
      </c>
      <c r="X19" s="315">
        <f>('май(4 цк)'!U14+'май(4 цк)'!U15*9.68%)/1000</f>
        <v>1.058532104</v>
      </c>
      <c r="Y19" s="315">
        <f>('май(4 цк)'!V14+'май(4 цк)'!V15*9.68%)/1000</f>
        <v>1.0575449840000002</v>
      </c>
      <c r="Z19" s="315">
        <f>('май(4 цк)'!W14+'май(4 цк)'!W15*9.68%)/1000</f>
        <v>1.0455679279999999</v>
      </c>
      <c r="AA19" s="315">
        <f>('май(4 цк)'!X14+'май(4 цк)'!X15*9.68%)/1000</f>
        <v>1.0395903679999998</v>
      </c>
      <c r="AB19" s="315">
        <f>('май(4 цк)'!Y14+'май(4 цк)'!Y15*9.68%)/1000</f>
        <v>1.0421788160000001</v>
      </c>
    </row>
    <row r="20" spans="1:28" s="353" customFormat="1" ht="13.5" thickBot="1" x14ac:dyDescent="0.25">
      <c r="A20" s="349">
        <v>3</v>
      </c>
      <c r="B20" s="350" t="s">
        <v>190</v>
      </c>
      <c r="C20" s="351" t="s">
        <v>174</v>
      </c>
      <c r="D20" s="352"/>
      <c r="E20" s="315">
        <f>('май(4 цк)'!B18+'май(4 цк)'!B19*9.68%)/1000</f>
        <v>0.99567449600000002</v>
      </c>
      <c r="F20" s="325">
        <f>('май(4 цк)'!C18+'май(4 цк)'!C19*9.68%)/1000</f>
        <v>0.96887967199999991</v>
      </c>
      <c r="G20" s="325">
        <f>('май(4 цк)'!D18+'май(4 цк)'!D19*9.68%)/1000</f>
        <v>0.98401551200000004</v>
      </c>
      <c r="H20" s="315">
        <f>('май(4 цк)'!E18+'май(4 цк)'!E19*9.68%)/1000</f>
        <v>0.98284193599999992</v>
      </c>
      <c r="I20" s="315">
        <f>('май(4 цк)'!F18+'май(4 цк)'!F19*9.68%)/1000</f>
        <v>0.99806552000000004</v>
      </c>
      <c r="J20" s="315">
        <f>('май(4 цк)'!G18+'май(4 цк)'!G19*9.68%)/1000</f>
        <v>0.99946942400000005</v>
      </c>
      <c r="K20" s="315">
        <f>('май(4 цк)'!H18+'май(4 цк)'!H19*9.68%)/1000</f>
        <v>1.000873328</v>
      </c>
      <c r="L20" s="315">
        <f>('май(4 цк)'!I18+'май(4 цк)'!I19*9.68%)/1000</f>
        <v>0.98458584800000004</v>
      </c>
      <c r="M20" s="315">
        <f>('май(4 цк)'!J18+'май(4 цк)'!J19*9.68%)/1000</f>
        <v>0.99192343999999988</v>
      </c>
      <c r="N20" s="315">
        <f>('май(4 цк)'!K18+'май(4 цк)'!K19*9.68%)/1000</f>
        <v>0.98890723999999985</v>
      </c>
      <c r="O20" s="315">
        <f>('май(4 цк)'!L18+'май(4 цк)'!L19*9.68%)/1000</f>
        <v>0.99746228000000003</v>
      </c>
      <c r="P20" s="315">
        <f>('май(4 цк)'!M18+'май(4 цк)'!M19*9.68%)/1000</f>
        <v>0.99578417600000013</v>
      </c>
      <c r="Q20" s="315">
        <f>('май(4 цк)'!N18+'май(4 цк)'!N19*9.68%)/1000</f>
        <v>1.005041168</v>
      </c>
      <c r="R20" s="315">
        <f>('май(4 цк)'!O18+'май(4 цк)'!O19*9.68%)/1000</f>
        <v>0.97526304800000008</v>
      </c>
      <c r="S20" s="315">
        <f>('май(4 цк)'!P18+'май(4 цк)'!P19*9.68%)/1000</f>
        <v>0.97241136799999994</v>
      </c>
      <c r="T20" s="315">
        <f>('май(4 цк)'!Q18+'май(4 цк)'!Q19*9.68%)/1000</f>
        <v>1.009406432</v>
      </c>
      <c r="U20" s="315">
        <f>('май(4 цк)'!R18+'май(4 цк)'!R19*9.68%)/1000</f>
        <v>1.0133987840000001</v>
      </c>
      <c r="V20" s="315">
        <f>('май(4 цк)'!S18+'май(4 цк)'!S19*9.68%)/1000</f>
        <v>1.0221183440000001</v>
      </c>
      <c r="W20" s="315">
        <f>('май(4 цк)'!T18+'май(4 цк)'!T19*9.68%)/1000</f>
        <v>1.032976664</v>
      </c>
      <c r="X20" s="315">
        <f>('май(4 цк)'!U18+'май(4 цк)'!U19*9.68%)/1000</f>
        <v>1.0148794640000001</v>
      </c>
      <c r="Y20" s="315">
        <f>('май(4 цк)'!V18+'май(4 цк)'!V19*9.68%)/1000</f>
        <v>1.0135742719999998</v>
      </c>
      <c r="Z20" s="315">
        <f>('май(4 цк)'!W18+'май(4 цк)'!W19*9.68%)/1000</f>
        <v>1.003703072</v>
      </c>
      <c r="AA20" s="315">
        <f>('май(4 цк)'!X18+'май(4 цк)'!X19*9.68%)/1000</f>
        <v>1.0089348079999998</v>
      </c>
      <c r="AB20" s="315">
        <f>('май(4 цк)'!Y18+'май(4 цк)'!Y19*9.68%)/1000</f>
        <v>0.94049448800000002</v>
      </c>
    </row>
    <row r="21" spans="1:28" s="353" customFormat="1" x14ac:dyDescent="0.2">
      <c r="A21" s="349">
        <v>4</v>
      </c>
      <c r="B21" s="350" t="s">
        <v>190</v>
      </c>
      <c r="C21" s="351" t="s">
        <v>174</v>
      </c>
      <c r="D21" s="352"/>
      <c r="E21" s="315">
        <f>('май(4 цк)'!B22+'май(4 цк)'!B23*9.68%)/1000</f>
        <v>0.94995987199999987</v>
      </c>
      <c r="F21" s="325">
        <f>('май(4 цк)'!C22+'май(4 цк)'!C23*9.68%)/1000</f>
        <v>0.92789225600000003</v>
      </c>
      <c r="G21" s="325">
        <f>('май(4 цк)'!D22+'май(4 цк)'!D23*9.68%)/1000</f>
        <v>0.92206824800000009</v>
      </c>
      <c r="H21" s="315">
        <f>('май(4 цк)'!E22+'май(4 цк)'!E23*9.68%)/1000</f>
        <v>0.9260825359999999</v>
      </c>
      <c r="I21" s="315">
        <f>('май(4 цк)'!F22+'май(4 цк)'!F23*9.68%)/1000</f>
        <v>0.92735482400000002</v>
      </c>
      <c r="J21" s="315">
        <f>('май(4 цк)'!G22+'май(4 цк)'!G23*9.68%)/1000</f>
        <v>0.92795806399999992</v>
      </c>
      <c r="K21" s="315">
        <f>('май(4 цк)'!H22+'май(4 цк)'!H23*9.68%)/1000</f>
        <v>0.93418788800000008</v>
      </c>
      <c r="L21" s="315">
        <f>('май(4 цк)'!I22+'май(4 цк)'!I23*9.68%)/1000</f>
        <v>0.91976496799999996</v>
      </c>
      <c r="M21" s="315">
        <f>('май(4 цк)'!J22+'май(4 цк)'!J23*9.68%)/1000</f>
        <v>0.91531196000000004</v>
      </c>
      <c r="N21" s="315">
        <f>('май(4 цк)'!K22+'май(4 цк)'!K23*9.68%)/1000</f>
        <v>0.91455516799999992</v>
      </c>
      <c r="O21" s="315">
        <f>('май(4 цк)'!L22+'май(4 цк)'!L23*9.68%)/1000</f>
        <v>0.9128880319999999</v>
      </c>
      <c r="P21" s="315">
        <f>('май(4 цк)'!M22+'май(4 цк)'!M23*9.68%)/1000</f>
        <v>0.91503775999999992</v>
      </c>
      <c r="Q21" s="315">
        <f>('май(4 цк)'!N22+'май(4 цк)'!N23*9.68%)/1000</f>
        <v>0.92205728000000009</v>
      </c>
      <c r="R21" s="315">
        <f>('май(4 цк)'!O22+'май(4 цк)'!O23*9.68%)/1000</f>
        <v>0.89661152</v>
      </c>
      <c r="S21" s="315">
        <f>('май(4 цк)'!P22+'май(4 цк)'!P23*9.68%)/1000</f>
        <v>0.90161292800000004</v>
      </c>
      <c r="T21" s="315">
        <f>('май(4 цк)'!Q22+'май(4 цк)'!Q23*9.68%)/1000</f>
        <v>0.92557800799999979</v>
      </c>
      <c r="U21" s="315">
        <f>('май(4 цк)'!R22+'май(4 цк)'!R23*9.68%)/1000</f>
        <v>0.94537524800000006</v>
      </c>
      <c r="V21" s="315">
        <f>('май(4 цк)'!S22+'май(4 цк)'!S23*9.68%)/1000</f>
        <v>0.95326123999999979</v>
      </c>
      <c r="W21" s="315">
        <f>('май(4 цк)'!T22+'май(4 цк)'!T23*9.68%)/1000</f>
        <v>0.94118547199999991</v>
      </c>
      <c r="X21" s="315">
        <f>('май(4 цк)'!U22+'май(4 цк)'!U23*9.68%)/1000</f>
        <v>0.92706965600000002</v>
      </c>
      <c r="Y21" s="315">
        <f>('май(4 цк)'!V22+'май(4 цк)'!V23*9.68%)/1000</f>
        <v>0.93029424800000005</v>
      </c>
      <c r="Z21" s="315">
        <f>('май(4 цк)'!W22+'май(4 цк)'!W23*9.68%)/1000</f>
        <v>0.93844347199999989</v>
      </c>
      <c r="AA21" s="315">
        <f>('май(4 цк)'!X22+'май(4 цк)'!X23*9.68%)/1000</f>
        <v>0.93108394400000005</v>
      </c>
      <c r="AB21" s="315">
        <f>('май(4 цк)'!Y22+'май(4 цк)'!Y23*9.68%)/1000</f>
        <v>0.9126906079999999</v>
      </c>
    </row>
    <row r="22" spans="1:28" s="353" customFormat="1" x14ac:dyDescent="0.2">
      <c r="A22" s="349">
        <v>5</v>
      </c>
      <c r="B22" s="350" t="s">
        <v>190</v>
      </c>
      <c r="C22" s="351" t="s">
        <v>174</v>
      </c>
      <c r="D22" s="352"/>
      <c r="E22" s="313">
        <f>('май(4 цк)'!B26+'май(4 цк)'!B27*9.68%)/1000</f>
        <v>0.91327191200000002</v>
      </c>
      <c r="F22" s="326">
        <f>('май(4 цк)'!C26+'май(4 цк)'!C27*9.68%)/1000</f>
        <v>0.88962490399999994</v>
      </c>
      <c r="G22" s="326">
        <f>('май(4 цк)'!D26+'май(4 цк)'!D27*9.68%)/1000</f>
        <v>0.87599168000000005</v>
      </c>
      <c r="H22" s="313">
        <f>('май(4 цк)'!E26+'май(4 цк)'!E27*9.68%)/1000</f>
        <v>0.883241528</v>
      </c>
      <c r="I22" s="313">
        <f>('май(4 цк)'!F26+'май(4 цк)'!F27*9.68%)/1000</f>
        <v>0.86644951999999997</v>
      </c>
      <c r="J22" s="313">
        <f>('май(4 цк)'!G26+'май(4 цк)'!G27*9.68%)/1000</f>
        <v>0.87478519999999993</v>
      </c>
      <c r="K22" s="313">
        <f>('май(4 цк)'!H26+'май(4 цк)'!H27*9.68%)/1000</f>
        <v>0.91888752799999995</v>
      </c>
      <c r="L22" s="313">
        <f>('май(4 цк)'!I26+'май(4 цк)'!I27*9.68%)/1000</f>
        <v>0.90301683199999994</v>
      </c>
      <c r="M22" s="313">
        <f>('май(4 цк)'!J26+'май(4 цк)'!J27*9.68%)/1000</f>
        <v>0.90518849599999995</v>
      </c>
      <c r="N22" s="313">
        <f>('май(4 цк)'!K26+'май(4 цк)'!K27*9.68%)/1000</f>
        <v>0.90846792799999987</v>
      </c>
      <c r="O22" s="313">
        <f>('май(4 цк)'!L26+'май(4 цк)'!L27*9.68%)/1000</f>
        <v>0.90258908000000004</v>
      </c>
      <c r="P22" s="313">
        <f>('май(4 цк)'!M26+'май(4 цк)'!M27*9.68%)/1000</f>
        <v>0.87964402399999997</v>
      </c>
      <c r="Q22" s="313">
        <f>('май(4 цк)'!N26+'май(4 цк)'!N27*9.68%)/1000</f>
        <v>0.88887908000000004</v>
      </c>
      <c r="R22" s="313">
        <f>('май(4 цк)'!O26+'май(4 цк)'!O27*9.68%)/1000</f>
        <v>0.88878036799999993</v>
      </c>
      <c r="S22" s="313">
        <f>('май(4 цк)'!P26+'май(4 цк)'!P27*9.68%)/1000</f>
        <v>0.87504843199999993</v>
      </c>
      <c r="T22" s="313">
        <f>('май(4 цк)'!Q26+'май(4 цк)'!Q27*9.68%)/1000</f>
        <v>0.910804112</v>
      </c>
      <c r="U22" s="313">
        <f>('май(4 цк)'!R26+'май(4 цк)'!R27*9.68%)/1000</f>
        <v>0.91944689599999996</v>
      </c>
      <c r="V22" s="313">
        <f>('май(4 цк)'!S26+'май(4 цк)'!S27*9.68%)/1000</f>
        <v>0.92246309599999998</v>
      </c>
      <c r="W22" s="313">
        <f>('май(4 цк)'!T26+'май(4 цк)'!T27*9.68%)/1000</f>
        <v>0.91681457600000005</v>
      </c>
      <c r="X22" s="313">
        <f>('май(4 цк)'!U26+'май(4 цк)'!U27*9.68%)/1000</f>
        <v>0.90553947199999996</v>
      </c>
      <c r="Y22" s="313">
        <f>('май(4 цк)'!V26+'май(4 цк)'!V27*9.68%)/1000</f>
        <v>0.91787847199999983</v>
      </c>
      <c r="Z22" s="313">
        <f>('май(4 цк)'!W26+'май(4 цк)'!W27*9.68%)/1000</f>
        <v>0.90076839199999992</v>
      </c>
      <c r="AA22" s="313">
        <f>('май(4 цк)'!X26+'май(4 цк)'!X27*9.68%)/1000</f>
        <v>0.90557237600000007</v>
      </c>
      <c r="AB22" s="313">
        <f>('май(4 цк)'!Y26+'май(4 цк)'!Y27*9.68%)/1000</f>
        <v>0.90292908799999994</v>
      </c>
    </row>
    <row r="23" spans="1:28" s="213" customFormat="1" x14ac:dyDescent="0.2">
      <c r="A23" s="321">
        <v>6</v>
      </c>
      <c r="B23" s="294" t="s">
        <v>190</v>
      </c>
      <c r="C23" s="295" t="s">
        <v>174</v>
      </c>
      <c r="D23" s="261"/>
      <c r="E23" s="313">
        <f>('май(4 цк)'!B30+'май(4 цк)'!B31*9.68%)/1000</f>
        <v>0.90867631999999998</v>
      </c>
      <c r="F23" s="326">
        <f>('май(4 цк)'!C30+'май(4 цк)'!C31*9.68%)/1000</f>
        <v>0.89763154400000011</v>
      </c>
      <c r="G23" s="326">
        <f>('май(4 цк)'!D30+'май(4 цк)'!D31*9.68%)/1000</f>
        <v>0.90111936799999992</v>
      </c>
      <c r="H23" s="313">
        <f>('май(4 цк)'!E30+'май(4 цк)'!E31*9.68%)/1000</f>
        <v>0.90967440799999988</v>
      </c>
      <c r="I23" s="313">
        <f>('май(4 цк)'!F30+'май(4 цк)'!F31*9.68%)/1000</f>
        <v>0.90241359200000004</v>
      </c>
      <c r="J23" s="313">
        <f>('май(4 цк)'!G30+'май(4 цк)'!G31*9.68%)/1000</f>
        <v>0.90945504799999999</v>
      </c>
      <c r="K23" s="313">
        <f>('май(4 цк)'!H30+'май(4 цк)'!H31*9.68%)/1000</f>
        <v>0.91535583199999992</v>
      </c>
      <c r="L23" s="313">
        <f>('май(4 цк)'!I30+'май(4 цк)'!I31*9.68%)/1000</f>
        <v>0.89857479200000001</v>
      </c>
      <c r="M23" s="313">
        <f>('май(4 цк)'!J30+'май(4 цк)'!J31*9.68%)/1000</f>
        <v>0.90540785600000007</v>
      </c>
      <c r="N23" s="313">
        <f>('май(4 цк)'!K30+'май(4 цк)'!K31*9.68%)/1000</f>
        <v>0.90522139999999995</v>
      </c>
      <c r="O23" s="313">
        <f>('май(4 цк)'!L30+'май(4 цк)'!L31*9.68%)/1000</f>
        <v>0.90674595199999997</v>
      </c>
      <c r="P23" s="313">
        <f>('май(4 цк)'!M30+'май(4 цк)'!M31*9.68%)/1000</f>
        <v>0.90705305599999997</v>
      </c>
      <c r="Q23" s="313">
        <f>('май(4 цк)'!N30+'май(4 цк)'!N31*9.68%)/1000</f>
        <v>0.91606875200000004</v>
      </c>
      <c r="R23" s="313">
        <f>('май(4 цк)'!O30+'май(4 цк)'!O31*9.68%)/1000</f>
        <v>0.89108364800000006</v>
      </c>
      <c r="S23" s="313">
        <f>('май(4 цк)'!P30+'май(4 цк)'!P31*9.68%)/1000</f>
        <v>0.89596440799999977</v>
      </c>
      <c r="T23" s="313">
        <f>('май(4 цк)'!Q30+'май(4 цк)'!Q31*9.68%)/1000</f>
        <v>0.92070821599999997</v>
      </c>
      <c r="U23" s="313">
        <f>('май(4 цк)'!R30+'май(4 цк)'!R31*9.68%)/1000</f>
        <v>0.92939487199999982</v>
      </c>
      <c r="V23" s="313">
        <f>('май(4 цк)'!S30+'май(4 цк)'!S31*9.68%)/1000</f>
        <v>0.9395512399999999</v>
      </c>
      <c r="W23" s="313">
        <f>('май(4 цк)'!T30+'май(4 цк)'!T31*9.68%)/1000</f>
        <v>0.92644448000000013</v>
      </c>
      <c r="X23" s="313">
        <f>('май(4 цк)'!U30+'май(4 цк)'!U31*9.68%)/1000</f>
        <v>0.91424806399999992</v>
      </c>
      <c r="Y23" s="313">
        <f>('май(4 цк)'!V30+'май(4 цк)'!V31*9.68%)/1000</f>
        <v>0.92440443199999989</v>
      </c>
      <c r="Z23" s="313">
        <f>('май(4 цк)'!W30+'май(4 цк)'!W31*9.68%)/1000</f>
        <v>0.89792768000000001</v>
      </c>
      <c r="AA23" s="313">
        <f>('май(4 цк)'!X30+'май(4 цк)'!X31*9.68%)/1000</f>
        <v>0.90333490399999994</v>
      </c>
      <c r="AB23" s="313">
        <f>('май(4 цк)'!Y30+'май(4 цк)'!Y31*9.68%)/1000</f>
        <v>0.92763999200000002</v>
      </c>
    </row>
    <row r="24" spans="1:28" s="213" customFormat="1" x14ac:dyDescent="0.2">
      <c r="A24" s="321">
        <v>7</v>
      </c>
      <c r="B24" s="294" t="s">
        <v>190</v>
      </c>
      <c r="C24" s="295" t="s">
        <v>174</v>
      </c>
      <c r="D24" s="261"/>
      <c r="E24" s="313">
        <f>('май(4 цк)'!B34+'май(4 цк)'!B35*9.68%)/1000</f>
        <v>0.92338440799999988</v>
      </c>
      <c r="F24" s="326">
        <f>('май(4 цк)'!C34+'май(4 цк)'!C35*9.68%)/1000</f>
        <v>0.87623297600000016</v>
      </c>
      <c r="G24" s="326">
        <f>('май(4 цк)'!D34+'май(4 цк)'!D35*9.68%)/1000</f>
        <v>0.78882898400000001</v>
      </c>
      <c r="H24" s="313">
        <f>('май(4 цк)'!E34+'май(4 цк)'!E35*9.68%)/1000</f>
        <v>0.81751030399999991</v>
      </c>
      <c r="I24" s="313">
        <f>('май(4 цк)'!F34+'май(4 цк)'!F35*9.68%)/1000</f>
        <v>0.91616746399999993</v>
      </c>
      <c r="J24" s="313">
        <f>('май(4 цк)'!G34+'май(4 цк)'!G35*9.68%)/1000</f>
        <v>0.91554228800000004</v>
      </c>
      <c r="K24" s="313">
        <f>('май(4 цк)'!H34+'май(4 цк)'!H35*9.68%)/1000</f>
        <v>0.91383128000000013</v>
      </c>
      <c r="L24" s="313">
        <f>('май(4 цк)'!I34+'май(4 цк)'!I35*9.68%)/1000</f>
        <v>0.89798252000000001</v>
      </c>
      <c r="M24" s="313">
        <f>('май(4 цк)'!J34+'май(4 цк)'!J35*9.68%)/1000</f>
        <v>0.90447557600000006</v>
      </c>
      <c r="N24" s="313">
        <f>('май(4 цк)'!K34+'май(4 цк)'!K35*9.68%)/1000</f>
        <v>0.8954269760000001</v>
      </c>
      <c r="O24" s="313">
        <f>('май(4 цк)'!L34+'май(4 цк)'!L35*9.68%)/1000</f>
        <v>0.90294005600000005</v>
      </c>
      <c r="P24" s="313">
        <f>('май(4 цк)'!M34+'май(4 цк)'!M35*9.68%)/1000</f>
        <v>0.90324716000000005</v>
      </c>
      <c r="Q24" s="313">
        <f>('май(4 цк)'!N34+'май(4 цк)'!N35*9.68%)/1000</f>
        <v>0.90831437600000009</v>
      </c>
      <c r="R24" s="313">
        <f>('май(4 цк)'!O34+'май(4 цк)'!O35*9.68%)/1000</f>
        <v>0.88679516000000003</v>
      </c>
      <c r="S24" s="313">
        <f>('май(4 цк)'!P34+'май(4 цк)'!P35*9.68%)/1000</f>
        <v>0.88994297600000005</v>
      </c>
      <c r="T24" s="313">
        <f>('май(4 цк)'!Q34+'май(4 цк)'!Q35*9.68%)/1000</f>
        <v>0.92122371200000008</v>
      </c>
      <c r="U24" s="313">
        <f>('май(4 цк)'!R34+'май(4 цк)'!R35*9.68%)/1000</f>
        <v>0.9366337520000001</v>
      </c>
      <c r="V24" s="313">
        <f>('май(4 цк)'!S34+'май(4 цк)'!S35*9.68%)/1000</f>
        <v>0.93667762399999988</v>
      </c>
      <c r="W24" s="313">
        <f>('май(4 цк)'!T34+'май(4 цк)'!T35*9.68%)/1000</f>
        <v>0.92929616000000004</v>
      </c>
      <c r="X24" s="313">
        <f>('май(4 цк)'!U34+'май(4 цк)'!U35*9.68%)/1000</f>
        <v>0.87586006399999994</v>
      </c>
      <c r="Y24" s="313">
        <f>('май(4 цк)'!V34+'май(4 цк)'!V35*9.68%)/1000</f>
        <v>0.92214502399999987</v>
      </c>
      <c r="Z24" s="313">
        <f>('май(4 цк)'!W34+'май(4 цк)'!W35*9.68%)/1000</f>
        <v>0.92397668000000011</v>
      </c>
      <c r="AA24" s="313">
        <f>('май(4 цк)'!X34+'май(4 цк)'!X35*9.68%)/1000</f>
        <v>0.91913979199999996</v>
      </c>
      <c r="AB24" s="313">
        <f>('май(4 цк)'!Y34+'май(4 цк)'!Y35*9.68%)/1000</f>
        <v>0.91804299200000006</v>
      </c>
    </row>
    <row r="25" spans="1:28" s="213" customFormat="1" x14ac:dyDescent="0.2">
      <c r="A25" s="321">
        <v>8</v>
      </c>
      <c r="B25" s="294" t="s">
        <v>190</v>
      </c>
      <c r="C25" s="295" t="s">
        <v>174</v>
      </c>
      <c r="D25" s="261"/>
      <c r="E25" s="313">
        <f>('май(4 цк)'!B38+'май(4 цк)'!B39*9.68%)/1000</f>
        <v>0.90445363999999984</v>
      </c>
      <c r="F25" s="326">
        <f>('май(4 цк)'!C38+'май(4 цк)'!C39*9.68%)/1000</f>
        <v>0.89317853599999986</v>
      </c>
      <c r="G25" s="326">
        <f>('май(4 цк)'!D38+'май(4 цк)'!D39*9.68%)/1000</f>
        <v>0.83845918400000008</v>
      </c>
      <c r="H25" s="313">
        <f>('май(4 цк)'!E38+'май(4 цк)'!E39*9.68%)/1000</f>
        <v>0.84895555999999994</v>
      </c>
      <c r="I25" s="313">
        <f>('май(4 цк)'!F38+'май(4 цк)'!F39*9.68%)/1000</f>
        <v>0.99940361600000005</v>
      </c>
      <c r="J25" s="313">
        <f>('май(4 цк)'!G38+'май(4 цк)'!G39*9.68%)/1000</f>
        <v>1.001652056</v>
      </c>
      <c r="K25" s="313">
        <f>('май(4 цк)'!H38+'май(4 цк)'!H39*9.68%)/1000</f>
        <v>1.000785584</v>
      </c>
      <c r="L25" s="313">
        <f>('май(4 цк)'!I38+'май(4 цк)'!I39*9.68%)/1000</f>
        <v>0.97901410399999989</v>
      </c>
      <c r="M25" s="313">
        <f>('май(4 цк)'!J38+'май(4 цк)'!J39*9.68%)/1000</f>
        <v>0.98433358399999993</v>
      </c>
      <c r="N25" s="313">
        <f>('май(4 цк)'!K38+'май(4 цк)'!K39*9.68%)/1000</f>
        <v>0.95161603999999989</v>
      </c>
      <c r="O25" s="313">
        <f>('май(4 цк)'!L38+'май(4 цк)'!L39*9.68%)/1000</f>
        <v>0.952504448</v>
      </c>
      <c r="P25" s="313">
        <f>('май(4 цк)'!M38+'май(4 цк)'!M39*9.68%)/1000</f>
        <v>0.95050827199999988</v>
      </c>
      <c r="Q25" s="313">
        <f>('май(4 цк)'!N38+'май(4 цк)'!N39*9.68%)/1000</f>
        <v>0.95957880799999984</v>
      </c>
      <c r="R25" s="313">
        <f>('май(4 цк)'!O38+'май(4 цк)'!O39*9.68%)/1000</f>
        <v>0.93354077600000007</v>
      </c>
      <c r="S25" s="313">
        <f>('май(4 цк)'!P38+'май(4 цк)'!P39*9.68%)/1000</f>
        <v>0.89904641600000001</v>
      </c>
      <c r="T25" s="313">
        <f>('май(4 цк)'!Q38+'май(4 цк)'!Q39*9.68%)/1000</f>
        <v>0.91810879999999995</v>
      </c>
      <c r="U25" s="313">
        <f>('май(4 цк)'!R38+'май(4 цк)'!R39*9.68%)/1000</f>
        <v>0.93904671200000012</v>
      </c>
      <c r="V25" s="313">
        <f>('май(4 цк)'!S38+'май(4 цк)'!S39*9.68%)/1000</f>
        <v>0.94658172799999996</v>
      </c>
      <c r="W25" s="313">
        <f>('май(4 цк)'!T38+'май(4 цк)'!T39*9.68%)/1000</f>
        <v>0.92874775999999992</v>
      </c>
      <c r="X25" s="313">
        <f>('май(4 цк)'!U38+'май(4 цк)'!U39*9.68%)/1000</f>
        <v>0.91454419999999992</v>
      </c>
      <c r="Y25" s="313">
        <f>('май(4 цк)'!V38+'май(4 цк)'!V39*9.68%)/1000</f>
        <v>0.91956754400000007</v>
      </c>
      <c r="Z25" s="313">
        <f>('май(4 цк)'!W38+'май(4 цк)'!W39*9.68%)/1000</f>
        <v>0.92976778400000004</v>
      </c>
      <c r="AA25" s="313">
        <f>('май(4 цк)'!X38+'май(4 цк)'!X39*9.68%)/1000</f>
        <v>0.91892043199999984</v>
      </c>
      <c r="AB25" s="313">
        <f>('май(4 цк)'!Y38+'май(4 цк)'!Y39*9.68%)/1000</f>
        <v>0.94061513599999991</v>
      </c>
    </row>
    <row r="26" spans="1:28" s="213" customFormat="1" x14ac:dyDescent="0.2">
      <c r="A26" s="321">
        <v>9</v>
      </c>
      <c r="B26" s="294" t="s">
        <v>190</v>
      </c>
      <c r="C26" s="295" t="s">
        <v>174</v>
      </c>
      <c r="D26" s="261"/>
      <c r="E26" s="313">
        <f>('май(4 цк)'!B42+'май(4 цк)'!B43*9.68%)/1000</f>
        <v>0.85362792799999998</v>
      </c>
      <c r="F26" s="326">
        <f>('май(4 цк)'!C42+'май(4 цк)'!C43*9.68%)/1000</f>
        <v>0.82409110399999985</v>
      </c>
      <c r="G26" s="326">
        <f>('май(4 цк)'!D42+'май(4 цк)'!D43*9.68%)/1000</f>
        <v>0.81813548000000003</v>
      </c>
      <c r="H26" s="313">
        <f>('май(4 цк)'!E42+'май(4 цк)'!E43*9.68%)/1000</f>
        <v>0.82171104800000005</v>
      </c>
      <c r="I26" s="313">
        <f>('май(4 цк)'!F42+'май(4 цк)'!F43*9.68%)/1000</f>
        <v>0.82220460799999995</v>
      </c>
      <c r="J26" s="313">
        <f>('май(4 цк)'!G42+'май(4 цк)'!G43*9.68%)/1000</f>
        <v>0.81917743999999992</v>
      </c>
      <c r="K26" s="313">
        <f>('май(4 цк)'!H42+'май(4 цк)'!H43*9.68%)/1000</f>
        <v>0.81848645600000003</v>
      </c>
      <c r="L26" s="313">
        <f>('май(4 цк)'!I42+'май(4 цк)'!I43*9.68%)/1000</f>
        <v>0.80996432000000007</v>
      </c>
      <c r="M26" s="313">
        <f>('май(4 цк)'!J42+'май(4 цк)'!J43*9.68%)/1000</f>
        <v>0.80458999999999992</v>
      </c>
      <c r="N26" s="313">
        <f>('май(4 цк)'!K42+'май(4 цк)'!K43*9.68%)/1000</f>
        <v>0.80929527199999984</v>
      </c>
      <c r="O26" s="313">
        <f>('май(4 цк)'!L42+'май(4 цк)'!L43*9.68%)/1000</f>
        <v>0.81009593599999996</v>
      </c>
      <c r="P26" s="313">
        <f>('май(4 цк)'!M42+'май(4 цк)'!M43*9.68%)/1000</f>
        <v>0.81233340799999987</v>
      </c>
      <c r="Q26" s="313">
        <f>('май(4 цк)'!N42+'май(4 цк)'!N43*9.68%)/1000</f>
        <v>0.81797096000000002</v>
      </c>
      <c r="R26" s="313">
        <f>('май(4 цк)'!O42+'май(4 цк)'!O43*9.68%)/1000</f>
        <v>0.80048796799999988</v>
      </c>
      <c r="S26" s="313">
        <f>('май(4 цк)'!P42+'май(4 цк)'!P43*9.68%)/1000</f>
        <v>0.79782274400000008</v>
      </c>
      <c r="T26" s="313">
        <f>('май(4 цк)'!Q42+'май(4 цк)'!Q43*9.68%)/1000</f>
        <v>0.81808063999999991</v>
      </c>
      <c r="U26" s="313">
        <f>('май(4 цк)'!R42+'май(4 цк)'!R43*9.68%)/1000</f>
        <v>0.83841531200000008</v>
      </c>
      <c r="V26" s="313">
        <f>('май(4 цк)'!S42+'май(4 цк)'!S43*9.68%)/1000</f>
        <v>0.8437567279999999</v>
      </c>
      <c r="W26" s="313">
        <f>('май(4 цк)'!T42+'май(4 цк)'!T43*9.68%)/1000</f>
        <v>0.82930090399999989</v>
      </c>
      <c r="X26" s="313">
        <f>('май(4 цк)'!U42+'май(4 цк)'!U43*9.68%)/1000</f>
        <v>0.81302439199999998</v>
      </c>
      <c r="Y26" s="313">
        <f>('май(4 цк)'!V42+'май(4 цк)'!V43*9.68%)/1000</f>
        <v>0.82111877600000016</v>
      </c>
      <c r="Z26" s="313">
        <f>('май(4 цк)'!W42+'май(4 цк)'!W43*9.68%)/1000</f>
        <v>0.81937486399999993</v>
      </c>
      <c r="AA26" s="313">
        <f>('май(4 цк)'!X42+'май(4 цк)'!X43*9.68%)/1000</f>
        <v>0.83191128800000003</v>
      </c>
      <c r="AB26" s="313">
        <f>('май(4 цк)'!Y42+'май(4 цк)'!Y43*9.68%)/1000</f>
        <v>0.84634517600000003</v>
      </c>
    </row>
    <row r="27" spans="1:28" s="213" customFormat="1" x14ac:dyDescent="0.2">
      <c r="A27" s="321">
        <v>10</v>
      </c>
      <c r="B27" s="294" t="s">
        <v>190</v>
      </c>
      <c r="C27" s="295" t="s">
        <v>174</v>
      </c>
      <c r="D27" s="261"/>
      <c r="E27" s="313">
        <f>('май(4 цк)'!B46+'май(4 цк)'!B47*9.68%)/1000</f>
        <v>0.897697352</v>
      </c>
      <c r="F27" s="326">
        <f>('май(4 цк)'!C46+'май(4 цк)'!C47*9.68%)/1000</f>
        <v>0.87549811999999994</v>
      </c>
      <c r="G27" s="326">
        <f>('май(4 цк)'!D46+'май(4 цк)'!D47*9.68%)/1000</f>
        <v>0.88510608800000001</v>
      </c>
      <c r="H27" s="313">
        <f>('май(4 цк)'!E46+'май(4 цк)'!E47*9.68%)/1000</f>
        <v>0.87963305599999997</v>
      </c>
      <c r="I27" s="313">
        <f>('май(4 цк)'!F46+'май(4 цк)'!F47*9.68%)/1000</f>
        <v>0.88452478400000012</v>
      </c>
      <c r="J27" s="313">
        <f>('май(4 цк)'!G46+'май(4 цк)'!G47*9.68%)/1000</f>
        <v>0.88060920799999987</v>
      </c>
      <c r="K27" s="313">
        <f>('май(4 цк)'!H46+'май(4 цк)'!H47*9.68%)/1000</f>
        <v>0.88280280799999988</v>
      </c>
      <c r="L27" s="313">
        <f>('май(4 цк)'!I46+'май(4 цк)'!I47*9.68%)/1000</f>
        <v>0.88689387199999992</v>
      </c>
      <c r="M27" s="313">
        <f>('май(4 цк)'!J46+'май(4 цк)'!J47*9.68%)/1000</f>
        <v>0.89113848800000006</v>
      </c>
      <c r="N27" s="313">
        <f>('май(4 цк)'!K46+'май(4 цк)'!K47*9.68%)/1000</f>
        <v>0.88971264800000005</v>
      </c>
      <c r="O27" s="313">
        <f>('май(4 цк)'!L46+'май(4 цк)'!L47*9.68%)/1000</f>
        <v>0.89220238400000007</v>
      </c>
      <c r="P27" s="313">
        <f>('май(4 цк)'!M46+'май(4 цк)'!M47*9.68%)/1000</f>
        <v>0.89272884800000007</v>
      </c>
      <c r="Q27" s="313">
        <f>('май(4 цк)'!N46+'май(4 цк)'!N47*9.68%)/1000</f>
        <v>0.89817994400000012</v>
      </c>
      <c r="R27" s="313">
        <f>('май(4 цк)'!O46+'май(4 цк)'!O47*9.68%)/1000</f>
        <v>0.87671556799999995</v>
      </c>
      <c r="S27" s="313">
        <f>('май(4 цк)'!P46+'май(4 цк)'!P47*9.68%)/1000</f>
        <v>0.87936982399999997</v>
      </c>
      <c r="T27" s="313">
        <f>('май(4 цк)'!Q46+'май(4 цк)'!Q47*9.68%)/1000</f>
        <v>0.90070258400000003</v>
      </c>
      <c r="U27" s="313">
        <f>('май(4 цк)'!R46+'май(4 цк)'!R47*9.68%)/1000</f>
        <v>0.90880793599999987</v>
      </c>
      <c r="V27" s="313">
        <f>('май(4 цк)'!S46+'май(4 цк)'!S47*9.68%)/1000</f>
        <v>0.91481839999999992</v>
      </c>
      <c r="W27" s="313">
        <f>('май(4 цк)'!T46+'май(4 цк)'!T47*9.68%)/1000</f>
        <v>0.90793049599999998</v>
      </c>
      <c r="X27" s="313">
        <f>('май(4 цк)'!U46+'май(4 цк)'!U47*9.68%)/1000</f>
        <v>0.89457147199999987</v>
      </c>
      <c r="Y27" s="313">
        <f>('май(4 цк)'!V46+'май(4 цк)'!V47*9.68%)/1000</f>
        <v>0.89293723999999985</v>
      </c>
      <c r="Z27" s="313">
        <f>('май(4 цк)'!W46+'май(4 цк)'!W47*9.68%)/1000</f>
        <v>0.90264391999999993</v>
      </c>
      <c r="AA27" s="313">
        <f>('май(4 цк)'!X46+'май(4 цк)'!X47*9.68%)/1000</f>
        <v>0.90448654400000006</v>
      </c>
      <c r="AB27" s="313">
        <f>('май(4 цк)'!Y46+'май(4 цк)'!Y47*9.68%)/1000</f>
        <v>0.90064774400000014</v>
      </c>
    </row>
    <row r="28" spans="1:28" s="213" customFormat="1" x14ac:dyDescent="0.2">
      <c r="A28" s="321">
        <v>11</v>
      </c>
      <c r="B28" s="294" t="s">
        <v>190</v>
      </c>
      <c r="C28" s="295" t="s">
        <v>174</v>
      </c>
      <c r="D28" s="261"/>
      <c r="E28" s="313">
        <f>('май(4 цк)'!B50+'май(4 цк)'!B51*9.68%)/1000</f>
        <v>0.90438783199999984</v>
      </c>
      <c r="F28" s="326">
        <f>('май(4 цк)'!C50+'май(4 цк)'!C51*9.68%)/1000</f>
        <v>0.88157439199999998</v>
      </c>
      <c r="G28" s="326">
        <f>('май(4 цк)'!D50+'май(4 цк)'!D51*9.68%)/1000</f>
        <v>0.88650999200000002</v>
      </c>
      <c r="H28" s="313">
        <f>('май(4 цк)'!E50+'май(4 цк)'!E51*9.68%)/1000</f>
        <v>0.90122904800000003</v>
      </c>
      <c r="I28" s="313">
        <f>('май(4 цк)'!F50+'май(4 цк)'!F51*9.68%)/1000</f>
        <v>0.89116042399999995</v>
      </c>
      <c r="J28" s="313">
        <f>('май(4 цк)'!G50+'май(4 цк)'!G51*9.68%)/1000</f>
        <v>0.89085332000000006</v>
      </c>
      <c r="K28" s="313">
        <f>('май(4 цк)'!H50+'май(4 цк)'!H51*9.68%)/1000</f>
        <v>0.89770832</v>
      </c>
      <c r="L28" s="313">
        <f>('май(4 цк)'!I50+'май(4 цк)'!I51*9.68%)/1000</f>
        <v>0.87863496799999996</v>
      </c>
      <c r="M28" s="313">
        <f>('май(4 цк)'!J50+'май(4 цк)'!J51*9.68%)/1000</f>
        <v>0.88788099200000004</v>
      </c>
      <c r="N28" s="313">
        <f>('май(4 цк)'!K50+'май(4 цк)'!K51*9.68%)/1000</f>
        <v>0.8963044160000001</v>
      </c>
      <c r="O28" s="313">
        <f>('май(4 цк)'!L50+'май(4 цк)'!L51*9.68%)/1000</f>
        <v>0.88701452000000003</v>
      </c>
      <c r="P28" s="313">
        <f>('май(4 цк)'!M50+'май(4 цк)'!M51*9.68%)/1000</f>
        <v>0.89960578400000013</v>
      </c>
      <c r="Q28" s="313">
        <f>('май(4 цк)'!N50+'май(4 цк)'!N51*9.68%)/1000</f>
        <v>0.90813888799999998</v>
      </c>
      <c r="R28" s="313">
        <f>('май(4 цк)'!O50+'май(4 цк)'!O51*9.68%)/1000</f>
        <v>0.883186688</v>
      </c>
      <c r="S28" s="313">
        <f>('май(4 цк)'!P50+'май(4 цк)'!P51*9.68%)/1000</f>
        <v>0.88475511200000001</v>
      </c>
      <c r="T28" s="313">
        <f>('май(4 цк)'!Q50+'май(4 цк)'!Q51*9.68%)/1000</f>
        <v>0.90185422399999993</v>
      </c>
      <c r="U28" s="313">
        <f>('май(4 цк)'!R50+'май(4 цк)'!R51*9.68%)/1000</f>
        <v>0.91568487199999993</v>
      </c>
      <c r="V28" s="313">
        <f>('май(4 цк)'!S50+'май(4 цк)'!S51*9.68%)/1000</f>
        <v>0.92003916799999985</v>
      </c>
      <c r="W28" s="313">
        <f>('май(4 цк)'!T50+'май(4 цк)'!T51*9.68%)/1000</f>
        <v>0.91286609600000002</v>
      </c>
      <c r="X28" s="313">
        <f>('май(4 цк)'!U50+'май(4 цк)'!U51*9.68%)/1000</f>
        <v>0.90070258400000003</v>
      </c>
      <c r="Y28" s="313">
        <f>('май(4 цк)'!V50+'май(4 цк)'!V51*9.68%)/1000</f>
        <v>0.90751371200000008</v>
      </c>
      <c r="Z28" s="313">
        <f>('май(4 цк)'!W50+'май(4 цк)'!W51*9.68%)/1000</f>
        <v>0.911177024</v>
      </c>
      <c r="AA28" s="313">
        <f>('май(4 цк)'!X50+'май(4 цк)'!X51*9.68%)/1000</f>
        <v>0.90714079999999986</v>
      </c>
      <c r="AB28" s="313">
        <f>('май(4 цк)'!Y50+'май(4 цк)'!Y51*9.68%)/1000</f>
        <v>0.90145937600000015</v>
      </c>
    </row>
    <row r="29" spans="1:28" s="213" customFormat="1" x14ac:dyDescent="0.2">
      <c r="A29" s="321">
        <v>12</v>
      </c>
      <c r="B29" s="294" t="s">
        <v>190</v>
      </c>
      <c r="C29" s="295" t="s">
        <v>174</v>
      </c>
      <c r="D29" s="261"/>
      <c r="E29" s="313">
        <f>('май(4 цк)'!B54+'май(4 цк)'!B55*9.68%)/1000</f>
        <v>0.856622192</v>
      </c>
      <c r="F29" s="326">
        <f>('май(4 цк)'!C54+'май(4 цк)'!C55*9.68%)/1000</f>
        <v>0.83611203199999984</v>
      </c>
      <c r="G29" s="326">
        <f>('май(4 цк)'!D54+'май(4 цк)'!D55*9.68%)/1000</f>
        <v>0.82346592799999996</v>
      </c>
      <c r="H29" s="313">
        <f>('май(4 цк)'!E54+'май(4 цк)'!E55*9.68%)/1000</f>
        <v>0.82901573599999989</v>
      </c>
      <c r="I29" s="313">
        <f>('май(4 цк)'!F54+'май(4 цк)'!F55*9.68%)/1000</f>
        <v>0.82681116799999999</v>
      </c>
      <c r="J29" s="313">
        <f>('май(4 цк)'!G54+'май(4 цк)'!G55*9.68%)/1000</f>
        <v>0.81823419200000003</v>
      </c>
      <c r="K29" s="313">
        <f>('май(4 цк)'!H54+'май(4 цк)'!H55*9.68%)/1000</f>
        <v>0.83825079200000008</v>
      </c>
      <c r="L29" s="313">
        <f>('май(4 цк)'!I54+'май(4 цк)'!I55*9.68%)/1000</f>
        <v>0.82714020799999977</v>
      </c>
      <c r="M29" s="313">
        <f>('май(4 цк)'!J54+'май(4 цк)'!J55*9.68%)/1000</f>
        <v>0.82535242399999997</v>
      </c>
      <c r="N29" s="313">
        <f>('май(4 цк)'!K54+'май(4 цк)'!K55*9.68%)/1000</f>
        <v>0.82755699199999999</v>
      </c>
      <c r="O29" s="313">
        <f>('май(4 цк)'!L54+'май(4 цк)'!L55*9.68%)/1000</f>
        <v>0.83448876799999994</v>
      </c>
      <c r="P29" s="313">
        <f>('май(4 цк)'!M54+'май(4 цк)'!M55*9.68%)/1000</f>
        <v>0.84310961600000012</v>
      </c>
      <c r="Q29" s="313">
        <f>('май(4 цк)'!N54+'май(4 цк)'!N55*9.68%)/1000</f>
        <v>0.85035946399999984</v>
      </c>
      <c r="R29" s="313">
        <f>('май(4 цк)'!O54+'май(4 цк)'!O55*9.68%)/1000</f>
        <v>0.82704149599999999</v>
      </c>
      <c r="S29" s="313">
        <f>('май(4 цк)'!P54+'май(4 цк)'!P55*9.68%)/1000</f>
        <v>0.83698947199999985</v>
      </c>
      <c r="T29" s="313">
        <f>('май(4 цк)'!Q54+'май(4 цк)'!Q55*9.68%)/1000</f>
        <v>0.85401180799999987</v>
      </c>
      <c r="U29" s="313">
        <f>('май(4 цк)'!R54+'май(4 цк)'!R55*9.68%)/1000</f>
        <v>0.86721728000000009</v>
      </c>
      <c r="V29" s="313">
        <f>('май(4 цк)'!S54+'май(4 цк)'!S55*9.68%)/1000</f>
        <v>0.87271224800000002</v>
      </c>
      <c r="W29" s="313">
        <f>('май(4 цк)'!T54+'май(4 цк)'!T55*9.68%)/1000</f>
        <v>0.85743382400000001</v>
      </c>
      <c r="X29" s="313">
        <f>('май(4 цк)'!U54+'май(4 цк)'!U55*9.68%)/1000</f>
        <v>0.84856071200000005</v>
      </c>
      <c r="Y29" s="313">
        <f>('май(4 цк)'!V54+'май(4 цк)'!V55*9.68%)/1000</f>
        <v>0.85593120799999989</v>
      </c>
      <c r="Z29" s="313">
        <f>('май(4 цк)'!W54+'май(4 цк)'!W55*9.68%)/1000</f>
        <v>0.86317008799999995</v>
      </c>
      <c r="AA29" s="313">
        <f>('май(4 цк)'!X54+'май(4 цк)'!X55*9.68%)/1000</f>
        <v>0.86410236799999995</v>
      </c>
      <c r="AB29" s="313">
        <f>('май(4 цк)'!Y54+'май(4 цк)'!Y55*9.68%)/1000</f>
        <v>0.86166747199999982</v>
      </c>
    </row>
    <row r="30" spans="1:28" s="213" customFormat="1" x14ac:dyDescent="0.2">
      <c r="A30" s="321">
        <v>13</v>
      </c>
      <c r="B30" s="294" t="s">
        <v>190</v>
      </c>
      <c r="C30" s="295" t="s">
        <v>174</v>
      </c>
      <c r="D30" s="261"/>
      <c r="E30" s="313">
        <f>('май(4 цк)'!B58+'май(4 цк)'!B59*9.68%)/1000</f>
        <v>0.89309079199999997</v>
      </c>
      <c r="F30" s="326">
        <f>('май(4 цк)'!C58+'май(4 цк)'!C59*9.68%)/1000</f>
        <v>0.85608476</v>
      </c>
      <c r="G30" s="326">
        <f>('май(4 цк)'!D58+'май(4 цк)'!D59*9.68%)/1000</f>
        <v>0.85122593599999996</v>
      </c>
      <c r="H30" s="313">
        <f>('май(4 цк)'!E58+'май(4 цк)'!E59*9.68%)/1000</f>
        <v>0.88219956799999988</v>
      </c>
      <c r="I30" s="313">
        <f>('май(4 цк)'!F58+'май(4 цк)'!F59*9.68%)/1000</f>
        <v>0.86641661600000008</v>
      </c>
      <c r="J30" s="313">
        <f>('май(4 цк)'!G58+'май(4 цк)'!G59*9.68%)/1000</f>
        <v>0.90862147999999998</v>
      </c>
      <c r="K30" s="313">
        <f>('май(4 цк)'!H58+'май(4 цк)'!H59*9.68%)/1000</f>
        <v>0.90402588800000006</v>
      </c>
      <c r="L30" s="313">
        <f>('май(4 цк)'!I58+'май(4 цк)'!I59*9.68%)/1000</f>
        <v>0.88951522399999994</v>
      </c>
      <c r="M30" s="313">
        <f>('май(4 цк)'!J58+'май(4 цк)'!J59*9.68%)/1000</f>
        <v>0.89244368000000007</v>
      </c>
      <c r="N30" s="313">
        <f>('май(4 цк)'!K58+'май(4 цк)'!K59*9.68%)/1000</f>
        <v>0.89788380799999978</v>
      </c>
      <c r="O30" s="313">
        <f>('май(4 цк)'!L58+'май(4 цк)'!L59*9.68%)/1000</f>
        <v>0.897719288</v>
      </c>
      <c r="P30" s="313">
        <f>('май(4 цк)'!M58+'май(4 цк)'!M59*9.68%)/1000</f>
        <v>0.90794146399999998</v>
      </c>
      <c r="Q30" s="313">
        <f>('май(4 цк)'!N58+'май(4 цк)'!N59*9.68%)/1000</f>
        <v>0.91327191200000002</v>
      </c>
      <c r="R30" s="313">
        <f>('май(4 цк)'!O58+'май(4 цк)'!O59*9.68%)/1000</f>
        <v>0.88613708000000013</v>
      </c>
      <c r="S30" s="313">
        <f>('май(4 цк)'!P58+'май(4 цк)'!P59*9.68%)/1000</f>
        <v>0.89334305599999997</v>
      </c>
      <c r="T30" s="313">
        <f>('май(4 цк)'!Q58+'май(4 цк)'!Q59*9.68%)/1000</f>
        <v>0.9120544639999999</v>
      </c>
      <c r="U30" s="313">
        <f>('май(4 цк)'!R58+'май(4 цк)'!R59*9.68%)/1000</f>
        <v>0.93451692799999997</v>
      </c>
      <c r="V30" s="313">
        <f>('май(4 цк)'!S58+'май(4 цк)'!S59*9.68%)/1000</f>
        <v>0.94113063199999991</v>
      </c>
      <c r="W30" s="313">
        <f>('май(4 цк)'!T58+'май(4 цк)'!T59*9.68%)/1000</f>
        <v>0.92838581600000014</v>
      </c>
      <c r="X30" s="313">
        <f>('май(4 цк)'!U58+'май(4 цк)'!U59*9.68%)/1000</f>
        <v>0.91831719199999995</v>
      </c>
      <c r="Y30" s="313">
        <f>('май(4 цк)'!V58+'май(4 цк)'!V59*9.68%)/1000</f>
        <v>0.91954560799999985</v>
      </c>
      <c r="Z30" s="313">
        <f>('май(4 цк)'!W58+'май(4 цк)'!W59*9.68%)/1000</f>
        <v>0.92689416799999991</v>
      </c>
      <c r="AA30" s="313">
        <f>('май(4 цк)'!X58+'май(4 цк)'!X59*9.68%)/1000</f>
        <v>0.93372723199999996</v>
      </c>
      <c r="AB30" s="313">
        <f>('май(4 цк)'!Y58+'май(4 цк)'!Y59*9.68%)/1000</f>
        <v>0.92954842399999993</v>
      </c>
    </row>
    <row r="31" spans="1:28" s="213" customFormat="1" x14ac:dyDescent="0.2">
      <c r="A31" s="321">
        <v>14</v>
      </c>
      <c r="B31" s="294" t="s">
        <v>190</v>
      </c>
      <c r="C31" s="295" t="s">
        <v>174</v>
      </c>
      <c r="D31" s="261"/>
      <c r="E31" s="313">
        <f>('май(4 цк)'!B62+'май(4 цк)'!B63*9.68%)/1000</f>
        <v>0.97076616799999993</v>
      </c>
      <c r="F31" s="326">
        <f>('май(4 цк)'!C62+'май(4 цк)'!C63*9.68%)/1000</f>
        <v>0.9395512399999999</v>
      </c>
      <c r="G31" s="326">
        <f>('май(4 цк)'!D62+'май(4 цк)'!D63*9.68%)/1000</f>
        <v>0.93226848800000006</v>
      </c>
      <c r="H31" s="313">
        <f>('май(4 цк)'!E62+'май(4 цк)'!E63*9.68%)/1000</f>
        <v>0.96236467999999997</v>
      </c>
      <c r="I31" s="313">
        <f>('май(4 цк)'!F62+'май(4 цк)'!F63*9.68%)/1000</f>
        <v>0.91475259199999992</v>
      </c>
      <c r="J31" s="313">
        <f>('май(4 цк)'!G62+'май(4 цк)'!G63*9.68%)/1000</f>
        <v>0.94748110399999985</v>
      </c>
      <c r="K31" s="313">
        <f>('май(4 цк)'!H62+'май(4 цк)'!H63*9.68%)/1000</f>
        <v>0.95168184800000011</v>
      </c>
      <c r="L31" s="313">
        <f>('май(4 цк)'!I62+'май(4 цк)'!I63*9.68%)/1000</f>
        <v>0.93425369599999997</v>
      </c>
      <c r="M31" s="313">
        <f>('май(4 цк)'!J62+'май(4 цк)'!J63*9.68%)/1000</f>
        <v>0.94411392799999994</v>
      </c>
      <c r="N31" s="313">
        <f>('май(4 цк)'!K62+'май(4 цк)'!K63*9.68%)/1000</f>
        <v>0.94782111200000008</v>
      </c>
      <c r="O31" s="313">
        <f>('май(4 цк)'!L62+'май(4 цк)'!L63*9.68%)/1000</f>
        <v>0.94612107199999995</v>
      </c>
      <c r="P31" s="313">
        <f>('май(4 цк)'!M62+'май(4 цк)'!M63*9.68%)/1000</f>
        <v>0.94741529599999985</v>
      </c>
      <c r="Q31" s="313">
        <f>('май(4 цк)'!N62+'май(4 цк)'!N63*9.68%)/1000</f>
        <v>0.96498603199999988</v>
      </c>
      <c r="R31" s="313">
        <f>('май(4 цк)'!O62+'май(4 цк)'!O63*9.68%)/1000</f>
        <v>0.93503242399999997</v>
      </c>
      <c r="S31" s="313">
        <f>('май(4 цк)'!P62+'май(4 цк)'!P63*9.68%)/1000</f>
        <v>0.94579203199999995</v>
      </c>
      <c r="T31" s="313">
        <f>('май(4 цк)'!Q62+'май(4 цк)'!Q63*9.68%)/1000</f>
        <v>0.97041519199999993</v>
      </c>
      <c r="U31" s="313">
        <f>('май(4 цк)'!R62+'май(4 цк)'!R63*9.68%)/1000</f>
        <v>0.98464068799999993</v>
      </c>
      <c r="V31" s="313">
        <f>('май(4 цк)'!S62+'май(4 цк)'!S63*9.68%)/1000</f>
        <v>0.9940841359999999</v>
      </c>
      <c r="W31" s="313">
        <f>('май(4 цк)'!T62+'май(4 цк)'!T63*9.68%)/1000</f>
        <v>0.9809664079999999</v>
      </c>
      <c r="X31" s="313">
        <f>('май(4 цк)'!U62+'май(4 цк)'!U63*9.68%)/1000</f>
        <v>0.96670800799999979</v>
      </c>
      <c r="Y31" s="313">
        <f>('май(4 цк)'!V62+'май(4 цк)'!V63*9.68%)/1000</f>
        <v>0.95421545600000002</v>
      </c>
      <c r="Z31" s="313">
        <f>('май(4 цк)'!W62+'май(4 цк)'!W63*9.68%)/1000</f>
        <v>0.9671467279999999</v>
      </c>
      <c r="AA31" s="313">
        <f>('май(4 цк)'!X62+'май(4 цк)'!X63*9.68%)/1000</f>
        <v>0.96726737600000012</v>
      </c>
      <c r="AB31" s="313">
        <f>('май(4 цк)'!Y62+'май(4 цк)'!Y63*9.68%)/1000</f>
        <v>0.97253201599999994</v>
      </c>
    </row>
    <row r="32" spans="1:28" s="213" customFormat="1" x14ac:dyDescent="0.2">
      <c r="A32" s="321">
        <v>15</v>
      </c>
      <c r="B32" s="294" t="s">
        <v>190</v>
      </c>
      <c r="C32" s="295" t="s">
        <v>174</v>
      </c>
      <c r="D32" s="261"/>
      <c r="E32" s="313">
        <f>('май(4 цк)'!B66+'май(4 цк)'!B67*9.68%)/1000</f>
        <v>0.94321455200000004</v>
      </c>
      <c r="F32" s="326">
        <f>('май(4 цк)'!C66+'май(4 цк)'!C67*9.68%)/1000</f>
        <v>0.91040926399999988</v>
      </c>
      <c r="G32" s="326">
        <f>('май(4 цк)'!D66+'май(4 цк)'!D67*9.68%)/1000</f>
        <v>0.91656231200000005</v>
      </c>
      <c r="H32" s="313">
        <f>('май(4 цк)'!E66+'май(4 цк)'!E67*9.68%)/1000</f>
        <v>0.93472531999999997</v>
      </c>
      <c r="I32" s="313">
        <f>('май(4 цк)'!F66+'май(4 цк)'!F67*9.68%)/1000</f>
        <v>0.92538058400000001</v>
      </c>
      <c r="J32" s="313">
        <f>('май(4 цк)'!G66+'май(4 цк)'!G67*9.68%)/1000</f>
        <v>0.92053272799999986</v>
      </c>
      <c r="K32" s="313">
        <f>('май(4 цк)'!H66+'май(4 цк)'!H67*9.68%)/1000</f>
        <v>0.93026134400000016</v>
      </c>
      <c r="L32" s="313">
        <f>('май(4 цк)'!I66+'май(4 цк)'!I67*9.68%)/1000</f>
        <v>0.91652940799999982</v>
      </c>
      <c r="M32" s="313">
        <f>('май(4 цк)'!J66+'май(4 цк)'!J67*9.68%)/1000</f>
        <v>0.91968819199999996</v>
      </c>
      <c r="N32" s="313">
        <f>('май(4 цк)'!K66+'май(4 цк)'!K67*9.68%)/1000</f>
        <v>0.9265102879999999</v>
      </c>
      <c r="O32" s="313">
        <f>('май(4 цк)'!L66+'май(4 цк)'!L67*9.68%)/1000</f>
        <v>0.92352699199999999</v>
      </c>
      <c r="P32" s="313">
        <f>('май(4 цк)'!M66+'май(4 цк)'!M67*9.68%)/1000</f>
        <v>0.9231211760000001</v>
      </c>
      <c r="Q32" s="313">
        <f>('май(4 цк)'!N66+'май(4 цк)'!N67*9.68%)/1000</f>
        <v>0.93348593599999996</v>
      </c>
      <c r="R32" s="313">
        <f>('май(4 цк)'!O66+'май(4 цк)'!O67*9.68%)/1000</f>
        <v>0.88703645600000003</v>
      </c>
      <c r="S32" s="313">
        <f>('май(4 цк)'!P66+'май(4 цк)'!P67*9.68%)/1000</f>
        <v>0.91748362399999994</v>
      </c>
      <c r="T32" s="313">
        <f>('май(4 цк)'!Q66+'май(4 цк)'!Q67*9.68%)/1000</f>
        <v>0.94629655999999995</v>
      </c>
      <c r="U32" s="313">
        <f>('май(4 цк)'!R66+'май(4 цк)'!R67*9.68%)/1000</f>
        <v>0.95759359999999993</v>
      </c>
      <c r="V32" s="313">
        <f>('май(4 цк)'!S66+'май(4 цк)'!S67*9.68%)/1000</f>
        <v>0.96196983199999997</v>
      </c>
      <c r="W32" s="313">
        <f>('май(4 цк)'!T66+'май(4 цк)'!T67*9.68%)/1000</f>
        <v>0.95525741600000003</v>
      </c>
      <c r="X32" s="313">
        <f>('май(4 цк)'!U66+'май(4 цк)'!U67*9.68%)/1000</f>
        <v>0.94299519199999993</v>
      </c>
      <c r="Y32" s="313">
        <f>('май(4 цк)'!V66+'май(4 цк)'!V67*9.68%)/1000</f>
        <v>0.94025319200000002</v>
      </c>
      <c r="Z32" s="313">
        <f>('май(4 цк)'!W66+'май(4 цк)'!W67*9.68%)/1000</f>
        <v>0.94032996799999991</v>
      </c>
      <c r="AA32" s="313">
        <f>('май(4 цк)'!X66+'май(4 цк)'!X67*9.68%)/1000</f>
        <v>0.93567953599999987</v>
      </c>
      <c r="AB32" s="313">
        <f>('май(4 цк)'!Y66+'май(4 цк)'!Y67*9.68%)/1000</f>
        <v>0.94242485599999992</v>
      </c>
    </row>
    <row r="33" spans="1:28" s="213" customFormat="1" x14ac:dyDescent="0.2">
      <c r="A33" s="321">
        <v>16</v>
      </c>
      <c r="B33" s="294" t="s">
        <v>190</v>
      </c>
      <c r="C33" s="295" t="s">
        <v>174</v>
      </c>
      <c r="D33" s="261"/>
      <c r="E33" s="313">
        <f>('май(4 цк)'!B70+'май(4 цк)'!B71*9.68%)/1000</f>
        <v>0.91510356799999992</v>
      </c>
      <c r="F33" s="326">
        <f>('май(4 цк)'!C70+'май(4 цк)'!C71*9.68%)/1000</f>
        <v>0.89337595999999997</v>
      </c>
      <c r="G33" s="326">
        <f>('май(4 цк)'!D70+'май(4 цк)'!D71*9.68%)/1000</f>
        <v>0.90388330399999994</v>
      </c>
      <c r="H33" s="313">
        <f>('май(4 цк)'!E70+'май(4 цк)'!E71*9.68%)/1000</f>
        <v>0.91626617600000004</v>
      </c>
      <c r="I33" s="313">
        <f>('май(4 цк)'!F70+'май(4 цк)'!F71*9.68%)/1000</f>
        <v>0.91356804800000013</v>
      </c>
      <c r="J33" s="313">
        <f>('май(4 цк)'!G70+'май(4 цк)'!G71*9.68%)/1000</f>
        <v>0.90627432799999996</v>
      </c>
      <c r="K33" s="313">
        <f>('май(4 цк)'!H70+'май(4 цк)'!H71*9.68%)/1000</f>
        <v>0.90676788799999997</v>
      </c>
      <c r="L33" s="313">
        <f>('май(4 цк)'!I70+'май(4 цк)'!I71*9.68%)/1000</f>
        <v>0.89171979199999996</v>
      </c>
      <c r="M33" s="313">
        <f>('май(4 цк)'!J70+'май(4 цк)'!J71*9.68%)/1000</f>
        <v>0.89854188800000001</v>
      </c>
      <c r="N33" s="313">
        <f>('май(4 цк)'!K70+'май(4 цк)'!K71*9.68%)/1000</f>
        <v>0.89155527199999984</v>
      </c>
      <c r="O33" s="313">
        <f>('май(4 цк)'!L70+'май(4 цк)'!L71*9.68%)/1000</f>
        <v>0.89581085599999999</v>
      </c>
      <c r="P33" s="313">
        <f>('май(4 цк)'!M70+'май(4 цк)'!M71*9.68%)/1000</f>
        <v>0.91229576000000001</v>
      </c>
      <c r="Q33" s="313">
        <f>('май(4 цк)'!N70+'май(4 цк)'!N71*9.68%)/1000</f>
        <v>0.91805395999999995</v>
      </c>
      <c r="R33" s="313">
        <f>('май(4 цк)'!O70+'май(4 цк)'!O71*9.68%)/1000</f>
        <v>0.88643321600000002</v>
      </c>
      <c r="S33" s="313">
        <f>('май(4 цк)'!P70+'май(4 цк)'!P71*9.68%)/1000</f>
        <v>0.89060105599999995</v>
      </c>
      <c r="T33" s="313">
        <f>('май(4 цк)'!Q70+'май(4 цк)'!Q71*9.68%)/1000</f>
        <v>0.91358998400000002</v>
      </c>
      <c r="U33" s="313">
        <f>('май(4 цк)'!R70+'май(4 цк)'!R71*9.68%)/1000</f>
        <v>0.93479112799999997</v>
      </c>
      <c r="V33" s="313">
        <f>('май(4 цк)'!S70+'май(4 цк)'!S71*9.68%)/1000</f>
        <v>0.93753312799999988</v>
      </c>
      <c r="W33" s="313">
        <f>('май(4 цк)'!T70+'май(4 цк)'!T71*9.68%)/1000</f>
        <v>0.9263457679999999</v>
      </c>
      <c r="X33" s="313">
        <f>('май(4 цк)'!U70+'май(4 цк)'!U71*9.68%)/1000</f>
        <v>0.92005013599999996</v>
      </c>
      <c r="Y33" s="313">
        <f>('май(4 цк)'!V70+'май(4 цк)'!V71*9.68%)/1000</f>
        <v>0.91373256799999991</v>
      </c>
      <c r="Z33" s="313">
        <f>('май(4 цк)'!W70+'май(4 цк)'!W71*9.68%)/1000</f>
        <v>0.9231431120000001</v>
      </c>
      <c r="AA33" s="313">
        <f>('май(4 цк)'!X70+'май(4 цк)'!X71*9.68%)/1000</f>
        <v>0.89448372799999998</v>
      </c>
      <c r="AB33" s="313">
        <f>('май(4 цк)'!Y70+'май(4 цк)'!Y71*9.68%)/1000</f>
        <v>0.910628624</v>
      </c>
    </row>
    <row r="34" spans="1:28" s="213" customFormat="1" x14ac:dyDescent="0.2">
      <c r="A34" s="321">
        <v>17</v>
      </c>
      <c r="B34" s="294" t="s">
        <v>190</v>
      </c>
      <c r="C34" s="295" t="s">
        <v>174</v>
      </c>
      <c r="D34" s="261"/>
      <c r="E34" s="313">
        <f>('май(4 цк)'!B74+'май(4 цк)'!B75*9.68%)/1000</f>
        <v>0.91850364800000006</v>
      </c>
      <c r="F34" s="326">
        <f>('май(4 цк)'!C74+'май(4 цк)'!C75*9.68%)/1000</f>
        <v>0.89496631999999998</v>
      </c>
      <c r="G34" s="326">
        <f>('май(4 цк)'!D74+'май(4 цк)'!D75*9.68%)/1000</f>
        <v>0.90954279199999999</v>
      </c>
      <c r="H34" s="313">
        <f>('май(4 цк)'!E74+'май(4 цк)'!E75*9.68%)/1000</f>
        <v>0.90409169599999994</v>
      </c>
      <c r="I34" s="313">
        <f>('май(4 цк)'!F74+'май(4 цк)'!F75*9.68%)/1000</f>
        <v>0.91128670399999989</v>
      </c>
      <c r="J34" s="313">
        <f>('май(4 цк)'!G74+'май(4 цк)'!G75*9.68%)/1000</f>
        <v>0.9125480239999999</v>
      </c>
      <c r="K34" s="313">
        <f>('май(4 цк)'!H74+'май(4 цк)'!H75*9.68%)/1000</f>
        <v>0.91418225600000003</v>
      </c>
      <c r="L34" s="313">
        <f>('май(4 цк)'!I74+'май(4 цк)'!I75*9.68%)/1000</f>
        <v>0.90580270399999996</v>
      </c>
      <c r="M34" s="313">
        <f>('май(4 цк)'!J74+'май(4 цк)'!J75*9.68%)/1000</f>
        <v>0.91022280799999988</v>
      </c>
      <c r="N34" s="313">
        <f>('май(4 цк)'!K74+'май(4 цк)'!K75*9.68%)/1000</f>
        <v>0.92069724800000008</v>
      </c>
      <c r="O34" s="313">
        <f>('май(4 цк)'!L74+'май(4 цк)'!L75*9.68%)/1000</f>
        <v>0.91874494400000006</v>
      </c>
      <c r="P34" s="313">
        <f>('май(4 цк)'!M74+'май(4 цк)'!M75*9.68%)/1000</f>
        <v>0.92109209599999997</v>
      </c>
      <c r="Q34" s="313">
        <f>('май(4 цк)'!N74+'май(4 цк)'!N75*9.68%)/1000</f>
        <v>0.91878881599999995</v>
      </c>
      <c r="R34" s="313">
        <f>('май(4 цк)'!O74+'май(4 цк)'!O75*9.68%)/1000</f>
        <v>0.90151421600000003</v>
      </c>
      <c r="S34" s="313">
        <f>('май(4 цк)'!P74+'май(4 цк)'!P75*9.68%)/1000</f>
        <v>0.90608787199999985</v>
      </c>
      <c r="T34" s="313">
        <f>('май(4 цк)'!Q74+'май(4 цк)'!Q75*9.68%)/1000</f>
        <v>0.92944971200000004</v>
      </c>
      <c r="U34" s="313">
        <f>('май(4 цк)'!R74+'май(4 цк)'!R75*9.68%)/1000</f>
        <v>0.94491459199999994</v>
      </c>
      <c r="V34" s="313">
        <f>('май(4 цк)'!S74+'май(4 цк)'!S75*9.68%)/1000</f>
        <v>0.95545483999999992</v>
      </c>
      <c r="W34" s="313">
        <f>('май(4 цк)'!T74+'май(4 цк)'!T75*9.68%)/1000</f>
        <v>0.94203000799999981</v>
      </c>
      <c r="X34" s="313">
        <f>('май(4 цк)'!U74+'май(4 цк)'!U75*9.68%)/1000</f>
        <v>0.92995423999999993</v>
      </c>
      <c r="Y34" s="313">
        <f>('май(4 цк)'!V74+'май(4 цк)'!V75*9.68%)/1000</f>
        <v>0.93496661600000008</v>
      </c>
      <c r="Z34" s="313">
        <f>('май(4 цк)'!W74+'май(4 цк)'!W75*9.68%)/1000</f>
        <v>0.93045876799999994</v>
      </c>
      <c r="AA34" s="313">
        <f>('май(4 цк)'!X74+'май(4 цк)'!X75*9.68%)/1000</f>
        <v>0.93029424800000005</v>
      </c>
      <c r="AB34" s="313">
        <f>('май(4 цк)'!Y74+'май(4 цк)'!Y75*9.68%)/1000</f>
        <v>0.92966907199999993</v>
      </c>
    </row>
    <row r="35" spans="1:28" s="213" customFormat="1" x14ac:dyDescent="0.2">
      <c r="A35" s="321">
        <v>18</v>
      </c>
      <c r="B35" s="294" t="s">
        <v>190</v>
      </c>
      <c r="C35" s="295" t="s">
        <v>174</v>
      </c>
      <c r="D35" s="261"/>
      <c r="E35" s="313">
        <f>('май(4 цк)'!B78+'май(4 цк)'!B79*9.68%)/1000</f>
        <v>0.85915579999999991</v>
      </c>
      <c r="F35" s="326">
        <f>('май(4 цк)'!C78+'май(4 цк)'!C79*9.68%)/1000</f>
        <v>0.83996179999999998</v>
      </c>
      <c r="G35" s="326">
        <f>('май(4 цк)'!D78+'май(4 цк)'!D79*9.68%)/1000</f>
        <v>0.84248443999999989</v>
      </c>
      <c r="H35" s="313">
        <f>('май(4 цк)'!E78+'май(4 цк)'!E79*9.68%)/1000</f>
        <v>0.85641379999999989</v>
      </c>
      <c r="I35" s="313">
        <f>('май(4 цк)'!F78+'май(4 цк)'!F79*9.68%)/1000</f>
        <v>0.8439870559999999</v>
      </c>
      <c r="J35" s="313">
        <f>('май(4 цк)'!G78+'май(4 цк)'!G79*9.68%)/1000</f>
        <v>0.84522643999999991</v>
      </c>
      <c r="K35" s="313">
        <f>('май(4 цк)'!H78+'май(4 цк)'!H79*9.68%)/1000</f>
        <v>0.84338381600000001</v>
      </c>
      <c r="L35" s="313">
        <f>('май(4 цк)'!I78+'май(4 цк)'!I79*9.68%)/1000</f>
        <v>0.83498232799999994</v>
      </c>
      <c r="M35" s="313">
        <f>('май(4 цк)'!J78+'май(4 цк)'!J79*9.68%)/1000</f>
        <v>0.83588170399999995</v>
      </c>
      <c r="N35" s="313">
        <f>('май(4 цк)'!K78+'май(4 цк)'!K79*9.68%)/1000</f>
        <v>0.85232273599999986</v>
      </c>
      <c r="O35" s="313">
        <f>('май(4 цк)'!L78+'май(4 цк)'!L79*9.68%)/1000</f>
        <v>0.85306855999999998</v>
      </c>
      <c r="P35" s="313">
        <f>('май(4 цк)'!M78+'май(4 цк)'!M79*9.68%)/1000</f>
        <v>0.84657550399999992</v>
      </c>
      <c r="Q35" s="313">
        <f>('май(4 цк)'!N78+'май(4 цк)'!N79*9.68%)/1000</f>
        <v>0.84726648799999993</v>
      </c>
      <c r="R35" s="313">
        <f>('май(4 цк)'!O78+'май(4 цк)'!O79*9.68%)/1000</f>
        <v>0.82162330399999983</v>
      </c>
      <c r="S35" s="313">
        <f>('май(4 цк)'!P78+'май(4 цк)'!P79*9.68%)/1000</f>
        <v>0.82651503199999987</v>
      </c>
      <c r="T35" s="313">
        <f>('май(4 цк)'!Q78+'май(4 цк)'!Q79*9.68%)/1000</f>
        <v>0.84774908000000004</v>
      </c>
      <c r="U35" s="313">
        <f>('май(4 цк)'!R78+'май(4 цк)'!R79*9.68%)/1000</f>
        <v>0.85813577600000013</v>
      </c>
      <c r="V35" s="313">
        <f>('май(4 цк)'!S78+'май(4 цк)'!S79*9.68%)/1000</f>
        <v>0.86176618400000005</v>
      </c>
      <c r="W35" s="313">
        <f>('май(4 цк)'!T78+'май(4 цк)'!T79*9.68%)/1000</f>
        <v>0.85032655999999995</v>
      </c>
      <c r="X35" s="313">
        <f>('май(4 цк)'!U78+'май(4 цк)'!U79*9.68%)/1000</f>
        <v>0.84180442399999988</v>
      </c>
      <c r="Y35" s="313">
        <f>('май(4 цк)'!V78+'май(4 цк)'!V79*9.68%)/1000</f>
        <v>0.84467803999999991</v>
      </c>
      <c r="Z35" s="313">
        <f>('май(4 цк)'!W78+'май(4 цк)'!W79*9.68%)/1000</f>
        <v>0.85541571200000011</v>
      </c>
      <c r="AA35" s="313">
        <f>('май(4 цк)'!X78+'май(4 цк)'!X79*9.68%)/1000</f>
        <v>0.85418729599999998</v>
      </c>
      <c r="AB35" s="313">
        <f>('май(4 цк)'!Y78+'май(4 цк)'!Y79*9.68%)/1000</f>
        <v>0.85296984800000009</v>
      </c>
    </row>
    <row r="36" spans="1:28" s="213" customFormat="1" x14ac:dyDescent="0.2">
      <c r="A36" s="321">
        <v>19</v>
      </c>
      <c r="B36" s="294" t="s">
        <v>190</v>
      </c>
      <c r="C36" s="295" t="s">
        <v>174</v>
      </c>
      <c r="D36" s="261"/>
      <c r="E36" s="313">
        <f>('май(4 цк)'!B82+'май(4 цк)'!B83*9.68%)/1000</f>
        <v>0.84148635199999999</v>
      </c>
      <c r="F36" s="326">
        <f>('май(4 цк)'!C82+'май(4 цк)'!C83*9.68%)/1000</f>
        <v>0.82513306399999997</v>
      </c>
      <c r="G36" s="326">
        <f>('май(4 цк)'!D82+'май(4 цк)'!D83*9.68%)/1000</f>
        <v>0.82902670399999989</v>
      </c>
      <c r="H36" s="313">
        <f>('май(4 цк)'!E82+'май(4 цк)'!E83*9.68%)/1000</f>
        <v>0.8409050480000001</v>
      </c>
      <c r="I36" s="313">
        <f>('май(4 цк)'!F82+'май(4 цк)'!F83*9.68%)/1000</f>
        <v>0.82250074400000006</v>
      </c>
      <c r="J36" s="313">
        <f>('май(4 цк)'!G82+'май(4 цк)'!G83*9.68%)/1000</f>
        <v>0.81049078400000008</v>
      </c>
      <c r="K36" s="313">
        <f>('май(4 цк)'!H82+'май(4 цк)'!H83*9.68%)/1000</f>
        <v>0.81273922399999987</v>
      </c>
      <c r="L36" s="313">
        <f>('май(4 цк)'!I82+'май(4 цк)'!I83*9.68%)/1000</f>
        <v>0.8157773599999999</v>
      </c>
      <c r="M36" s="313">
        <f>('май(4 цк)'!J82+'май(4 цк)'!J83*9.68%)/1000</f>
        <v>0.81888130399999992</v>
      </c>
      <c r="N36" s="313">
        <f>('май(4 цк)'!K82+'май(4 цк)'!K83*9.68%)/1000</f>
        <v>0.82962994400000001</v>
      </c>
      <c r="O36" s="313">
        <f>('май(4 цк)'!L82+'май(4 цк)'!L83*9.68%)/1000</f>
        <v>0.83226226399999992</v>
      </c>
      <c r="P36" s="313">
        <f>('май(4 цк)'!M82+'май(4 цк)'!M83*9.68%)/1000</f>
        <v>0.82422271999999996</v>
      </c>
      <c r="Q36" s="313">
        <f>('май(4 цк)'!N82+'май(4 цк)'!N83*9.68%)/1000</f>
        <v>0.83068287199999991</v>
      </c>
      <c r="R36" s="313">
        <f>('май(4 цк)'!O82+'май(4 цк)'!O83*9.68%)/1000</f>
        <v>0.81294761599999998</v>
      </c>
      <c r="S36" s="313">
        <f>('май(4 цк)'!P82+'май(4 цк)'!P83*9.68%)/1000</f>
        <v>0.81925421600000004</v>
      </c>
      <c r="T36" s="313">
        <f>('май(4 цк)'!Q82+'май(4 цк)'!Q83*9.68%)/1000</f>
        <v>0.83810820799999985</v>
      </c>
      <c r="U36" s="313">
        <f>('май(4 цк)'!R82+'май(4 цк)'!R83*9.68%)/1000</f>
        <v>0.84797940799999993</v>
      </c>
      <c r="V36" s="313">
        <f>('май(4 цк)'!S82+'май(4 цк)'!S83*9.68%)/1000</f>
        <v>0.85821255199999991</v>
      </c>
      <c r="W36" s="313">
        <f>('май(4 цк)'!T82+'май(4 цк)'!T83*9.68%)/1000</f>
        <v>0.84371285600000001</v>
      </c>
      <c r="X36" s="313">
        <f>('май(4 цк)'!U82+'май(4 цк)'!U83*9.68%)/1000</f>
        <v>0.84008244800000009</v>
      </c>
      <c r="Y36" s="313">
        <f>('май(4 цк)'!V82+'май(4 цк)'!V83*9.68%)/1000</f>
        <v>0.83681398399999996</v>
      </c>
      <c r="Z36" s="313">
        <f>('май(4 цк)'!W82+'май(4 цк)'!W83*9.68%)/1000</f>
        <v>0.84561032000000003</v>
      </c>
      <c r="AA36" s="313">
        <f>('май(4 цк)'!X82+'май(4 цк)'!X83*9.68%)/1000</f>
        <v>0.84556644800000003</v>
      </c>
      <c r="AB36" s="313">
        <f>('май(4 цк)'!Y82+'май(4 цк)'!Y83*9.68%)/1000</f>
        <v>0.84754068800000004</v>
      </c>
    </row>
    <row r="37" spans="1:28" s="213" customFormat="1" x14ac:dyDescent="0.2">
      <c r="A37" s="321">
        <v>20</v>
      </c>
      <c r="B37" s="294" t="s">
        <v>190</v>
      </c>
      <c r="C37" s="295" t="s">
        <v>174</v>
      </c>
      <c r="D37" s="261"/>
      <c r="E37" s="313">
        <f>('май(4 цк)'!B86+'май(4 цк)'!B87*9.68%)/1000</f>
        <v>0.82507822399999997</v>
      </c>
      <c r="F37" s="326">
        <f>('май(4 цк)'!C86+'май(4 цк)'!C87*9.68%)/1000</f>
        <v>0.80395385600000002</v>
      </c>
      <c r="G37" s="326">
        <f>('май(4 цк)'!D86+'май(4 цк)'!D87*9.68%)/1000</f>
        <v>0.80905397600000017</v>
      </c>
      <c r="H37" s="313">
        <f>('май(4 цк)'!E86+'май(4 цк)'!E87*9.68%)/1000</f>
        <v>0.82093232000000005</v>
      </c>
      <c r="I37" s="313">
        <f>('май(4 цк)'!F86+'май(4 цк)'!F87*9.68%)/1000</f>
        <v>0.81645737600000001</v>
      </c>
      <c r="J37" s="313">
        <f>('май(4 цк)'!G86+'май(4 цк)'!G87*9.68%)/1000</f>
        <v>0.81561283999999989</v>
      </c>
      <c r="K37" s="313">
        <f>('май(4 цк)'!H86+'май(4 цк)'!H87*9.68%)/1000</f>
        <v>0.81962712799999993</v>
      </c>
      <c r="L37" s="313">
        <f>('май(4 цк)'!I86+'май(4 цк)'!I87*9.68%)/1000</f>
        <v>0.80220994400000012</v>
      </c>
      <c r="M37" s="313">
        <f>('май(4 цк)'!J86+'май(4 цк)'!J87*9.68%)/1000</f>
        <v>0.80543453599999981</v>
      </c>
      <c r="N37" s="313">
        <f>('май(4 цк)'!K86+'май(4 цк)'!K87*9.68%)/1000</f>
        <v>0.81198243199999987</v>
      </c>
      <c r="O37" s="313">
        <f>('май(4 цк)'!L86+'май(4 цк)'!L87*9.68%)/1000</f>
        <v>0.81440636</v>
      </c>
      <c r="P37" s="313">
        <f>('май(4 цк)'!M86+'май(4 цк)'!M87*9.68%)/1000</f>
        <v>0.81288180799999987</v>
      </c>
      <c r="Q37" s="313">
        <f>('май(4 цк)'!N86+'май(4 цк)'!N87*9.68%)/1000</f>
        <v>0.82178782400000006</v>
      </c>
      <c r="R37" s="313">
        <f>('май(4 цк)'!O86+'май(4 цк)'!O87*9.68%)/1000</f>
        <v>0.79436782399999994</v>
      </c>
      <c r="S37" s="313">
        <f>('май(4 цк)'!P86+'май(4 цк)'!P87*9.68%)/1000</f>
        <v>0.8024183359999999</v>
      </c>
      <c r="T37" s="313">
        <f>('май(4 цк)'!Q86+'май(4 цк)'!Q87*9.68%)/1000</f>
        <v>0.82321366399999985</v>
      </c>
      <c r="U37" s="313">
        <f>('май(4 цк)'!R86+'май(4 цк)'!R87*9.68%)/1000</f>
        <v>0.84200184800000011</v>
      </c>
      <c r="V37" s="313">
        <f>('май(4 цк)'!S86+'май(4 цк)'!S87*9.68%)/1000</f>
        <v>0.84771617600000015</v>
      </c>
      <c r="W37" s="313">
        <f>('май(4 цк)'!T86+'май(4 цк)'!T87*9.68%)/1000</f>
        <v>0.84132183199999999</v>
      </c>
      <c r="X37" s="313">
        <f>('май(4 цк)'!U86+'май(4 цк)'!U87*9.68%)/1000</f>
        <v>0.83126417600000013</v>
      </c>
      <c r="Y37" s="313">
        <f>('май(4 цк)'!V86+'май(4 цк)'!V87*9.68%)/1000</f>
        <v>0.83288743999999981</v>
      </c>
      <c r="Z37" s="313">
        <f>('май(4 цк)'!W86+'май(4 цк)'!W87*9.68%)/1000</f>
        <v>0.83513588000000005</v>
      </c>
      <c r="AA37" s="313">
        <f>('май(4 цк)'!X86+'май(4 цк)'!X87*9.68%)/1000</f>
        <v>0.83029899200000001</v>
      </c>
      <c r="AB37" s="313">
        <f>('май(4 цк)'!Y86+'май(4 цк)'!Y87*9.68%)/1000</f>
        <v>0.82455175999999997</v>
      </c>
    </row>
    <row r="38" spans="1:28" s="213" customFormat="1" x14ac:dyDescent="0.2">
      <c r="A38" s="321">
        <v>21</v>
      </c>
      <c r="B38" s="294" t="s">
        <v>190</v>
      </c>
      <c r="C38" s="295" t="s">
        <v>174</v>
      </c>
      <c r="D38" s="261"/>
      <c r="E38" s="313">
        <f>('май(4 цк)'!B90+'май(4 цк)'!B91*9.68%)/1000</f>
        <v>0.82323559999999996</v>
      </c>
      <c r="F38" s="326">
        <f>('май(4 цк)'!C90+'май(4 цк)'!C91*9.68%)/1000</f>
        <v>0.80546743999999992</v>
      </c>
      <c r="G38" s="326">
        <f>('май(4 цк)'!D90+'май(4 цк)'!D91*9.68%)/1000</f>
        <v>0.80744168000000005</v>
      </c>
      <c r="H38" s="313">
        <f>('май(4 цк)'!E90+'май(4 цк)'!E91*9.68%)/1000</f>
        <v>0.82038392000000004</v>
      </c>
      <c r="I38" s="313">
        <f>('май(4 цк)'!F90+'май(4 цк)'!F91*9.68%)/1000</f>
        <v>0.82303817600000018</v>
      </c>
      <c r="J38" s="313">
        <f>('май(4 цк)'!G90+'май(4 цк)'!G91*9.68%)/1000</f>
        <v>0.81825612800000003</v>
      </c>
      <c r="K38" s="313">
        <f>('май(4 цк)'!H90+'май(4 цк)'!H91*9.68%)/1000</f>
        <v>0.82114071200000016</v>
      </c>
      <c r="L38" s="313">
        <f>('май(4 цк)'!I90+'май(4 цк)'!I91*9.68%)/1000</f>
        <v>0.80874687199999995</v>
      </c>
      <c r="M38" s="313">
        <f>('май(4 цк)'!J90+'май(4 цк)'!J91*9.68%)/1000</f>
        <v>0.80550034400000003</v>
      </c>
      <c r="N38" s="313">
        <f>('май(4 цк)'!K90+'май(4 цк)'!K91*9.68%)/1000</f>
        <v>0.80780362400000005</v>
      </c>
      <c r="O38" s="313">
        <f>('май(4 цк)'!L90+'май(4 цк)'!L91*9.68%)/1000</f>
        <v>0.81158758399999997</v>
      </c>
      <c r="P38" s="313">
        <f>('май(4 цк)'!M90+'май(4 цк)'!M91*9.68%)/1000</f>
        <v>0.8132437520000001</v>
      </c>
      <c r="Q38" s="313">
        <f>('май(4 цк)'!N90+'май(4 цк)'!N91*9.68%)/1000</f>
        <v>0.82366335200000007</v>
      </c>
      <c r="R38" s="313">
        <f>('май(4 цк)'!O90+'май(4 цк)'!O91*9.68%)/1000</f>
        <v>0.80352610399999991</v>
      </c>
      <c r="S38" s="313">
        <f>('май(4 цк)'!P90+'май(4 цк)'!P91*9.68%)/1000</f>
        <v>0.81201533599999998</v>
      </c>
      <c r="T38" s="313">
        <f>('май(4 цк)'!Q90+'май(4 цк)'!Q91*9.68%)/1000</f>
        <v>0.82486983199999997</v>
      </c>
      <c r="U38" s="313">
        <f>('май(4 цк)'!R90+'май(4 цк)'!R91*9.68%)/1000</f>
        <v>0.83517975200000005</v>
      </c>
      <c r="V38" s="313">
        <f>('май(4 цк)'!S90+'май(4 цк)'!S91*9.68%)/1000</f>
        <v>0.84129989599999999</v>
      </c>
      <c r="W38" s="313">
        <f>('май(4 цк)'!T90+'май(4 цк)'!T91*9.68%)/1000</f>
        <v>0.8298822079999999</v>
      </c>
      <c r="X38" s="313">
        <f>('май(4 цк)'!U90+'май(4 цк)'!U91*9.68%)/1000</f>
        <v>0.81961616000000004</v>
      </c>
      <c r="Y38" s="313">
        <f>('май(4 цк)'!V90+'май(4 цк)'!V91*9.68%)/1000</f>
        <v>0.82177685599999994</v>
      </c>
      <c r="Z38" s="313">
        <f>('май(4 цк)'!W90+'май(4 цк)'!W91*9.68%)/1000</f>
        <v>0.83168095999999991</v>
      </c>
      <c r="AA38" s="313">
        <f>('май(4 цк)'!X90+'май(4 цк)'!X91*9.68%)/1000</f>
        <v>0.83826175999999997</v>
      </c>
      <c r="AB38" s="313">
        <f>('май(4 цк)'!Y90+'май(4 цк)'!Y91*9.68%)/1000</f>
        <v>0.8303757679999999</v>
      </c>
    </row>
    <row r="39" spans="1:28" s="213" customFormat="1" x14ac:dyDescent="0.2">
      <c r="A39" s="321">
        <v>22</v>
      </c>
      <c r="B39" s="294" t="s">
        <v>190</v>
      </c>
      <c r="C39" s="295" t="s">
        <v>174</v>
      </c>
      <c r="D39" s="261"/>
      <c r="E39" s="313">
        <f>('май(4 цк)'!B94+'май(4 цк)'!B95*9.68%)/1000</f>
        <v>0.85961645599999992</v>
      </c>
      <c r="F39" s="326">
        <f>('май(4 цк)'!C94+'май(4 цк)'!C95*9.68%)/1000</f>
        <v>0.83290937600000003</v>
      </c>
      <c r="G39" s="326">
        <f>('май(4 цк)'!D94+'май(4 цк)'!D95*9.68%)/1000</f>
        <v>0.85332082399999998</v>
      </c>
      <c r="H39" s="313">
        <f>('май(4 цк)'!E94+'май(4 цк)'!E95*9.68%)/1000</f>
        <v>0.86002227199999992</v>
      </c>
      <c r="I39" s="313">
        <f>('май(4 цк)'!F94+'май(4 цк)'!F95*9.68%)/1000</f>
        <v>0.85814674400000013</v>
      </c>
      <c r="J39" s="313">
        <f>('май(4 цк)'!G94+'май(4 цк)'!G95*9.68%)/1000</f>
        <v>0.85731317600000012</v>
      </c>
      <c r="K39" s="313">
        <f>('май(4 цк)'!H94+'май(4 цк)'!H95*9.68%)/1000</f>
        <v>0.85889256799999991</v>
      </c>
      <c r="L39" s="313">
        <f>('май(4 цк)'!I94+'май(4 цк)'!I95*9.68%)/1000</f>
        <v>0.84756262400000004</v>
      </c>
      <c r="M39" s="313">
        <f>('май(4 цк)'!J94+'май(4 цк)'!J95*9.68%)/1000</f>
        <v>0.85067753599999996</v>
      </c>
      <c r="N39" s="313">
        <f>('май(4 цк)'!K94+'май(4 цк)'!K95*9.68%)/1000</f>
        <v>0.86353203199999995</v>
      </c>
      <c r="O39" s="313">
        <f>('май(4 цк)'!L94+'май(4 цк)'!L95*9.68%)/1000</f>
        <v>0.86052679999999981</v>
      </c>
      <c r="P39" s="313">
        <f>('май(4 цк)'!M94+'май(4 цк)'!M95*9.68%)/1000</f>
        <v>0.86013195200000003</v>
      </c>
      <c r="Q39" s="313">
        <f>('май(4 цк)'!N94+'май(4 цк)'!N95*9.68%)/1000</f>
        <v>0.86093261600000004</v>
      </c>
      <c r="R39" s="313">
        <f>('май(4 цк)'!O94+'май(4 цк)'!O95*9.68%)/1000</f>
        <v>0.83703334400000007</v>
      </c>
      <c r="S39" s="313">
        <f>('май(4 цк)'!P94+'май(4 цк)'!P95*9.68%)/1000</f>
        <v>0.83915016799999986</v>
      </c>
      <c r="T39" s="313">
        <f>('май(4 цк)'!Q94+'май(4 цк)'!Q95*9.68%)/1000</f>
        <v>0.85078721600000007</v>
      </c>
      <c r="U39" s="313">
        <f>('май(4 цк)'!R94+'май(4 цк)'!R95*9.68%)/1000</f>
        <v>0.86005517600000003</v>
      </c>
      <c r="V39" s="313">
        <f>('май(4 цк)'!S94+'май(4 цк)'!S95*9.68%)/1000</f>
        <v>0.86738179999999987</v>
      </c>
      <c r="W39" s="313">
        <f>('май(4 цк)'!T94+'май(4 цк)'!T95*9.68%)/1000</f>
        <v>0.85968226399999992</v>
      </c>
      <c r="X39" s="313">
        <f>('май(4 цк)'!U94+'май(4 цк)'!U95*9.68%)/1000</f>
        <v>0.85528409599999999</v>
      </c>
      <c r="Y39" s="313">
        <f>('май(4 цк)'!V94+'май(4 цк)'!V95*9.68%)/1000</f>
        <v>0.85815771200000002</v>
      </c>
      <c r="Z39" s="313">
        <f>('май(4 цк)'!W94+'май(4 цк)'!W95*9.68%)/1000</f>
        <v>0.86000033599999992</v>
      </c>
      <c r="AA39" s="313">
        <f>('май(4 цк)'!X94+'май(4 цк)'!X95*9.68%)/1000</f>
        <v>0.86216103199999994</v>
      </c>
      <c r="AB39" s="313">
        <f>('май(4 цк)'!Y94+'май(4 цк)'!Y95*9.68%)/1000</f>
        <v>0.86867602399999999</v>
      </c>
    </row>
    <row r="40" spans="1:28" s="213" customFormat="1" x14ac:dyDescent="0.2">
      <c r="A40" s="321">
        <v>23</v>
      </c>
      <c r="B40" s="294" t="s">
        <v>190</v>
      </c>
      <c r="C40" s="295" t="s">
        <v>174</v>
      </c>
      <c r="D40" s="261"/>
      <c r="E40" s="313">
        <f>('май(4 цк)'!B98+'май(4 цк)'!B99*9.68%)/1000</f>
        <v>0.82592275999999998</v>
      </c>
      <c r="F40" s="326">
        <f>('май(4 цк)'!C98+'май(4 цк)'!C99*9.68%)/1000</f>
        <v>0.80306544800000002</v>
      </c>
      <c r="G40" s="326">
        <f>('май(4 цк)'!D98+'май(4 цк)'!D99*9.68%)/1000</f>
        <v>0.81044691200000007</v>
      </c>
      <c r="H40" s="313">
        <f>('май(4 цк)'!E98+'май(4 цк)'!E99*9.68%)/1000</f>
        <v>0.81967099999999993</v>
      </c>
      <c r="I40" s="313">
        <f>('май(4 цк)'!F98+'май(4 цк)'!F99*9.68%)/1000</f>
        <v>0.80986560799999985</v>
      </c>
      <c r="J40" s="313">
        <f>('май(4 цк)'!G98+'май(4 цк)'!G99*9.68%)/1000</f>
        <v>0.80887848800000006</v>
      </c>
      <c r="K40" s="313">
        <f>('май(4 цк)'!H98+'май(4 цк)'!H99*9.68%)/1000</f>
        <v>0.80910881600000006</v>
      </c>
      <c r="L40" s="313">
        <f>('май(4 цк)'!I98+'май(4 цк)'!I99*9.68%)/1000</f>
        <v>0.79815178399999998</v>
      </c>
      <c r="M40" s="313">
        <f>('май(4 цк)'!J98+'май(4 цк)'!J99*9.68%)/1000</f>
        <v>0.80377836799999991</v>
      </c>
      <c r="N40" s="313">
        <f>('май(4 цк)'!K98+'май(4 цк)'!K99*9.68%)/1000</f>
        <v>0.81256373599999998</v>
      </c>
      <c r="O40" s="313">
        <f>('май(4 цк)'!L98+'май(4 цк)'!L99*9.68%)/1000</f>
        <v>0.81692900000000002</v>
      </c>
      <c r="P40" s="313">
        <f>('май(4 цк)'!M98+'май(4 цк)'!M99*9.68%)/1000</f>
        <v>0.82043876000000004</v>
      </c>
      <c r="Q40" s="313">
        <f>('май(4 цк)'!N98+'май(4 цк)'!N99*9.68%)/1000</f>
        <v>0.8137592480000001</v>
      </c>
      <c r="R40" s="313">
        <f>('май(4 цк)'!O98+'май(4 цк)'!O99*9.68%)/1000</f>
        <v>0.79759241600000008</v>
      </c>
      <c r="S40" s="313">
        <f>('май(4 цк)'!P98+'май(4 цк)'!P99*9.68%)/1000</f>
        <v>0.80426095999999991</v>
      </c>
      <c r="T40" s="313">
        <f>('май(4 цк)'!Q98+'май(4 цк)'!Q99*9.68%)/1000</f>
        <v>0.82265429599999995</v>
      </c>
      <c r="U40" s="313">
        <f>('май(4 цк)'!R98+'май(4 цк)'!R99*9.68%)/1000</f>
        <v>0.83828369599999997</v>
      </c>
      <c r="V40" s="313">
        <f>('май(4 цк)'!S98+'май(4 цк)'!S99*9.68%)/1000</f>
        <v>0.83675914400000007</v>
      </c>
      <c r="W40" s="313">
        <f>('май(4 цк)'!T98+'май(4 цк)'!T99*9.68%)/1000</f>
        <v>0.82708536799999988</v>
      </c>
      <c r="X40" s="313">
        <f>('май(4 цк)'!U98+'май(4 цк)'!U99*9.68%)/1000</f>
        <v>0.81734578400000013</v>
      </c>
      <c r="Y40" s="313">
        <f>('май(4 цк)'!V98+'май(4 цк)'!V99*9.68%)/1000</f>
        <v>0.82563759200000009</v>
      </c>
      <c r="Z40" s="313">
        <f>('май(4 цк)'!W98+'май(4 цк)'!W99*9.68%)/1000</f>
        <v>0.8266795520000001</v>
      </c>
      <c r="AA40" s="313">
        <f>('май(4 цк)'!X98+'май(4 цк)'!X99*9.68%)/1000</f>
        <v>0.82608728000000009</v>
      </c>
      <c r="AB40" s="313">
        <f>('май(4 цк)'!Y98+'май(4 цк)'!Y99*9.68%)/1000</f>
        <v>0.81950648000000004</v>
      </c>
    </row>
    <row r="41" spans="1:28" s="213" customFormat="1" x14ac:dyDescent="0.2">
      <c r="A41" s="321">
        <v>24</v>
      </c>
      <c r="B41" s="294" t="s">
        <v>190</v>
      </c>
      <c r="C41" s="295" t="s">
        <v>174</v>
      </c>
      <c r="D41" s="261"/>
      <c r="E41" s="313">
        <f>('май(4 цк)'!B102+'май(4 цк)'!B103*9.68%)/1000</f>
        <v>0.83082545600000002</v>
      </c>
      <c r="F41" s="326">
        <f>('май(4 цк)'!C102+'май(4 цк)'!C103*9.68%)/1000</f>
        <v>0.80907591200000006</v>
      </c>
      <c r="G41" s="326">
        <f>('май(4 цк)'!D102+'май(4 цк)'!D103*9.68%)/1000</f>
        <v>0.80907591200000006</v>
      </c>
      <c r="H41" s="313">
        <f>('май(4 цк)'!E102+'май(4 цк)'!E103*9.68%)/1000</f>
        <v>0.70627284800000012</v>
      </c>
      <c r="I41" s="313">
        <f>('май(4 цк)'!F102+'май(4 цк)'!F103*9.68%)/1000</f>
        <v>6.1497032000000007E-2</v>
      </c>
      <c r="J41" s="313">
        <f>('май(4 цк)'!G102+'май(4 цк)'!G103*9.68%)/1000</f>
        <v>6.1497032000000007E-2</v>
      </c>
      <c r="K41" s="313">
        <f>('май(4 цк)'!H102+'май(4 цк)'!H103*9.68%)/1000</f>
        <v>6.1497032000000007E-2</v>
      </c>
      <c r="L41" s="313">
        <f>('май(4 цк)'!I102+'май(4 цк)'!I103*9.68%)/1000</f>
        <v>6.1497032000000007E-2</v>
      </c>
      <c r="M41" s="313">
        <f>('май(4 цк)'!J102+'май(4 цк)'!J103*9.68%)/1000</f>
        <v>6.1497032000000007E-2</v>
      </c>
      <c r="N41" s="313">
        <f>('май(4 цк)'!K102+'май(4 цк)'!K103*9.68%)/1000</f>
        <v>6.1497032000000007E-2</v>
      </c>
      <c r="O41" s="313">
        <f>('май(4 цк)'!L102+'май(4 цк)'!L103*9.68%)/1000</f>
        <v>6.1497032000000007E-2</v>
      </c>
      <c r="P41" s="313">
        <f>('май(4 цк)'!M102+'май(4 цк)'!M103*9.68%)/1000</f>
        <v>6.1497032000000007E-2</v>
      </c>
      <c r="Q41" s="313">
        <f>('май(4 цк)'!N102+'май(4 цк)'!N103*9.68%)/1000</f>
        <v>6.1497032000000007E-2</v>
      </c>
      <c r="R41" s="313">
        <f>('май(4 цк)'!O102+'май(4 цк)'!O103*9.68%)/1000</f>
        <v>6.1497032000000007E-2</v>
      </c>
      <c r="S41" s="313">
        <f>('май(4 цк)'!P102+'май(4 цк)'!P103*9.68%)/1000</f>
        <v>6.1497032000000007E-2</v>
      </c>
      <c r="T41" s="313">
        <f>('май(4 цк)'!Q102+'май(4 цк)'!Q103*9.68%)/1000</f>
        <v>0.77714806400000003</v>
      </c>
      <c r="U41" s="313">
        <f>('май(4 цк)'!R102+'май(4 цк)'!R103*9.68%)/1000</f>
        <v>0.8166109279999999</v>
      </c>
      <c r="V41" s="313">
        <f>('май(4 цк)'!S102+'май(4 цк)'!S103*9.68%)/1000</f>
        <v>0.82591179199999998</v>
      </c>
      <c r="W41" s="313">
        <f>('май(4 цк)'!T102+'май(4 цк)'!T103*9.68%)/1000</f>
        <v>0.82755699199999999</v>
      </c>
      <c r="X41" s="313">
        <f>('май(4 цк)'!U102+'май(4 цк)'!U103*9.68%)/1000</f>
        <v>0.82072392800000005</v>
      </c>
      <c r="Y41" s="313">
        <f>('май(4 цк)'!V102+'май(4 цк)'!V103*9.68%)/1000</f>
        <v>0.82676729599999998</v>
      </c>
      <c r="Z41" s="313">
        <f>('май(4 цк)'!W102+'май(4 цк)'!W103*9.68%)/1000</f>
        <v>0.82765570399999988</v>
      </c>
      <c r="AA41" s="313">
        <f>('май(4 цк)'!X102+'май(4 цк)'!X103*9.68%)/1000</f>
        <v>0.82540726399999997</v>
      </c>
      <c r="AB41" s="313">
        <f>('май(4 цк)'!Y102+'май(4 цк)'!Y103*9.68%)/1000</f>
        <v>0.81981358400000004</v>
      </c>
    </row>
    <row r="42" spans="1:28" s="213" customFormat="1" x14ac:dyDescent="0.2">
      <c r="A42" s="321">
        <v>25</v>
      </c>
      <c r="B42" s="294" t="s">
        <v>190</v>
      </c>
      <c r="C42" s="295" t="s">
        <v>174</v>
      </c>
      <c r="D42" s="261"/>
      <c r="E42" s="313">
        <f>('май(4 цк)'!B106+'май(4 цк)'!B107*9.68%)/1000</f>
        <v>0.8546150480000001</v>
      </c>
      <c r="F42" s="326">
        <f>('май(4 цк)'!C106+'май(4 цк)'!C107*9.68%)/1000</f>
        <v>0.83509200799999983</v>
      </c>
      <c r="G42" s="326">
        <f>('май(4 цк)'!D106+'май(4 цк)'!D107*9.68%)/1000</f>
        <v>0.84006051199999998</v>
      </c>
      <c r="H42" s="313">
        <f>('май(4 цк)'!E106+'май(4 цк)'!E107*9.68%)/1000</f>
        <v>0.85883772800000002</v>
      </c>
      <c r="I42" s="313">
        <f>('май(4 цк)'!F106+'май(4 цк)'!F107*9.68%)/1000</f>
        <v>0.85386922399999998</v>
      </c>
      <c r="J42" s="313">
        <f>('май(4 цк)'!G106+'май(4 цк)'!G107*9.68%)/1000</f>
        <v>0.84752972000000004</v>
      </c>
      <c r="K42" s="313">
        <f>('май(4 цк)'!H106+'май(4 цк)'!H107*9.68%)/1000</f>
        <v>0.84831941600000005</v>
      </c>
      <c r="L42" s="313">
        <f>('май(4 цк)'!I106+'май(4 цк)'!I107*9.68%)/1000</f>
        <v>0.83154934400000002</v>
      </c>
      <c r="M42" s="313">
        <f>('май(4 цк)'!J106+'май(4 цк)'!J107*9.68%)/1000</f>
        <v>0.83879919199999997</v>
      </c>
      <c r="N42" s="313">
        <f>('май(4 цк)'!K106+'май(4 цк)'!K107*9.68%)/1000</f>
        <v>0.85235563999999986</v>
      </c>
      <c r="O42" s="313">
        <f>('май(4 цк)'!L106+'май(4 цк)'!L107*9.68%)/1000</f>
        <v>0.85377051200000009</v>
      </c>
      <c r="P42" s="313">
        <f>('май(4 цк)'!M106+'май(4 цк)'!M107*9.68%)/1000</f>
        <v>0.85519635199999999</v>
      </c>
      <c r="Q42" s="313">
        <f>('май(4 цк)'!N106+'май(4 цк)'!N107*9.68%)/1000</f>
        <v>0.8571705919999999</v>
      </c>
      <c r="R42" s="313">
        <f>('май(4 цк)'!O106+'май(4 цк)'!O107*9.68%)/1000</f>
        <v>0.83326035200000004</v>
      </c>
      <c r="S42" s="313">
        <f>('май(4 цк)'!P106+'май(4 цк)'!P107*9.68%)/1000</f>
        <v>0.83557459999999995</v>
      </c>
      <c r="T42" s="313">
        <f>('май(4 цк)'!Q106+'май(4 цк)'!Q107*9.68%)/1000</f>
        <v>0.86040615200000004</v>
      </c>
      <c r="U42" s="313">
        <f>('май(4 цк)'!R106+'май(4 цк)'!R107*9.68%)/1000</f>
        <v>0.86213909600000005</v>
      </c>
      <c r="V42" s="313">
        <f>('май(4 цк)'!S106+'май(4 цк)'!S107*9.68%)/1000</f>
        <v>0.87011283199999989</v>
      </c>
      <c r="W42" s="313">
        <f>('май(4 цк)'!T106+'май(4 цк)'!T107*9.68%)/1000</f>
        <v>0.86001130399999992</v>
      </c>
      <c r="X42" s="313">
        <f>('май(4 цк)'!U106+'май(4 цк)'!U107*9.68%)/1000</f>
        <v>0.84154119199999999</v>
      </c>
      <c r="Y42" s="313">
        <f>('май(4 цк)'!V106+'май(4 цк)'!V107*9.68%)/1000</f>
        <v>0.84692648000000004</v>
      </c>
      <c r="Z42" s="313">
        <f>('май(4 цк)'!W106+'май(4 цк)'!W107*9.68%)/1000</f>
        <v>0.85187304800000008</v>
      </c>
      <c r="AA42" s="313">
        <f>('май(4 цк)'!X106+'май(4 цк)'!X107*9.68%)/1000</f>
        <v>0.85358405599999998</v>
      </c>
      <c r="AB42" s="313">
        <f>('май(4 цк)'!Y106+'май(4 цк)'!Y107*9.68%)/1000</f>
        <v>0.84430512800000002</v>
      </c>
    </row>
    <row r="43" spans="1:28" s="213" customFormat="1" x14ac:dyDescent="0.2">
      <c r="A43" s="321">
        <v>26</v>
      </c>
      <c r="B43" s="294" t="s">
        <v>190</v>
      </c>
      <c r="C43" s="295" t="s">
        <v>174</v>
      </c>
      <c r="D43" s="261"/>
      <c r="E43" s="313">
        <f>('май(4 цк)'!B110+'май(4 цк)'!B111*9.68%)/1000</f>
        <v>0.88554480799999991</v>
      </c>
      <c r="F43" s="326">
        <f>('май(4 цк)'!C110+'май(4 цк)'!C111*9.68%)/1000</f>
        <v>0.86440947199999985</v>
      </c>
      <c r="G43" s="326">
        <f>('май(4 цк)'!D110+'май(4 цк)'!D111*9.68%)/1000</f>
        <v>0.87373227199999981</v>
      </c>
      <c r="H43" s="313">
        <f>('май(4 цк)'!E110+'май(4 цк)'!E111*9.68%)/1000</f>
        <v>0.88884617600000015</v>
      </c>
      <c r="I43" s="313">
        <f>('май(4 цк)'!F110+'май(4 цк)'!F111*9.68%)/1000</f>
        <v>0.88487576000000001</v>
      </c>
      <c r="J43" s="313">
        <f>('май(4 цк)'!G110+'май(4 цк)'!G111*9.68%)/1000</f>
        <v>0.88127825600000009</v>
      </c>
      <c r="K43" s="313">
        <f>('май(4 цк)'!H110+'май(4 цк)'!H111*9.68%)/1000</f>
        <v>0.88054339999999987</v>
      </c>
      <c r="L43" s="313">
        <f>('май(4 цк)'!I110+'май(4 цк)'!I111*9.68%)/1000</f>
        <v>0.86511142399999996</v>
      </c>
      <c r="M43" s="313">
        <f>('май(4 цк)'!J110+'май(4 цк)'!J111*9.68%)/1000</f>
        <v>0.869761856</v>
      </c>
      <c r="N43" s="313">
        <f>('май(4 цк)'!K110+'май(4 цк)'!K111*9.68%)/1000</f>
        <v>0.87543231200000005</v>
      </c>
      <c r="O43" s="313">
        <f>('май(4 цк)'!L110+'май(4 цк)'!L111*9.68%)/1000</f>
        <v>0.87526779199999993</v>
      </c>
      <c r="P43" s="313">
        <f>('май(4 цк)'!M110+'май(4 цк)'!M111*9.68%)/1000</f>
        <v>0.87766978400000006</v>
      </c>
      <c r="Q43" s="313">
        <f>('май(4 цк)'!N110+'май(4 цк)'!N111*9.68%)/1000</f>
        <v>0.88009371200000008</v>
      </c>
      <c r="R43" s="313">
        <f>('май(4 цк)'!O110+'май(4 цк)'!O111*9.68%)/1000</f>
        <v>0.85595314400000011</v>
      </c>
      <c r="S43" s="313">
        <f>('май(4 цк)'!P110+'май(4 цк)'!P111*9.68%)/1000</f>
        <v>0.86165650399999993</v>
      </c>
      <c r="T43" s="313">
        <f>('май(4 цк)'!Q110+'май(4 цк)'!Q111*9.68%)/1000</f>
        <v>0.88092728000000009</v>
      </c>
      <c r="U43" s="313">
        <f>('май(4 цк)'!R110+'май(4 цк)'!R111*9.68%)/1000</f>
        <v>0.88889004800000004</v>
      </c>
      <c r="V43" s="313">
        <f>('май(4 цк)'!S110+'май(4 цк)'!S111*9.68%)/1000</f>
        <v>0.8986296319999999</v>
      </c>
      <c r="W43" s="313">
        <f>('май(4 цк)'!T110+'май(4 цк)'!T111*9.68%)/1000</f>
        <v>0.88906553599999993</v>
      </c>
      <c r="X43" s="313">
        <f>('май(4 цк)'!U110+'май(4 цк)'!U111*9.68%)/1000</f>
        <v>0.88037888000000009</v>
      </c>
      <c r="Y43" s="313">
        <f>('май(4 цк)'!V110+'май(4 цк)'!V111*9.68%)/1000</f>
        <v>0.88304410399999989</v>
      </c>
      <c r="Z43" s="313">
        <f>('май(4 цк)'!W110+'май(4 цк)'!W111*9.68%)/1000</f>
        <v>0.89339789599999997</v>
      </c>
      <c r="AA43" s="313">
        <f>('май(4 цк)'!X110+'май(4 цк)'!X111*9.68%)/1000</f>
        <v>0.88796873599999993</v>
      </c>
      <c r="AB43" s="313">
        <f>('май(4 цк)'!Y110+'май(4 цк)'!Y111*9.68%)/1000</f>
        <v>0.88885714400000004</v>
      </c>
    </row>
    <row r="44" spans="1:28" s="213" customFormat="1" x14ac:dyDescent="0.2">
      <c r="A44" s="321">
        <v>27</v>
      </c>
      <c r="B44" s="294" t="s">
        <v>190</v>
      </c>
      <c r="C44" s="295" t="s">
        <v>174</v>
      </c>
      <c r="D44" s="261"/>
      <c r="E44" s="313">
        <f>('май(4 цк)'!B114+'май(4 цк)'!B115*9.68%)/1000</f>
        <v>0.84204572000000011</v>
      </c>
      <c r="F44" s="326">
        <f>('май(4 цк)'!C114+'май(4 цк)'!C115*9.68%)/1000</f>
        <v>0.82184266399999995</v>
      </c>
      <c r="G44" s="326">
        <f>('май(4 цк)'!D114+'май(4 цк)'!D115*9.68%)/1000</f>
        <v>0.81726900799999991</v>
      </c>
      <c r="H44" s="313">
        <f>('май(4 цк)'!E114+'май(4 цк)'!E115*9.68%)/1000</f>
        <v>0.83521265600000005</v>
      </c>
      <c r="I44" s="313">
        <f>('май(4 цк)'!F114+'май(4 цк)'!F115*9.68%)/1000</f>
        <v>0.83093513599999991</v>
      </c>
      <c r="J44" s="313">
        <f>('май(4 цк)'!G114+'май(4 цк)'!G115*9.68%)/1000</f>
        <v>0.83316163999999993</v>
      </c>
      <c r="K44" s="313">
        <f>('май(4 цк)'!H114+'май(4 цк)'!H115*9.68%)/1000</f>
        <v>0.83190031999999992</v>
      </c>
      <c r="L44" s="313">
        <f>('май(4 цк)'!I114+'май(4 цк)'!I115*9.68%)/1000</f>
        <v>0.82118458400000005</v>
      </c>
      <c r="M44" s="313">
        <f>('май(4 цк)'!J114+'май(4 цк)'!J115*9.68%)/1000</f>
        <v>0.82563759200000009</v>
      </c>
      <c r="N44" s="313">
        <f>('май(4 цк)'!K114+'май(4 цк)'!K115*9.68%)/1000</f>
        <v>0.80649843199999993</v>
      </c>
      <c r="O44" s="313">
        <f>('май(4 цк)'!L114+'май(4 цк)'!L115*9.68%)/1000</f>
        <v>0.81935292800000004</v>
      </c>
      <c r="P44" s="313">
        <f>('май(4 цк)'!M114+'май(4 цк)'!M115*9.68%)/1000</f>
        <v>0.82924606399999989</v>
      </c>
      <c r="Q44" s="313">
        <f>('май(4 цк)'!N114+'май(4 цк)'!N115*9.68%)/1000</f>
        <v>0.83818498399999997</v>
      </c>
      <c r="R44" s="313">
        <f>('май(4 цк)'!O114+'май(4 цк)'!O115*9.68%)/1000</f>
        <v>0.80879074400000017</v>
      </c>
      <c r="S44" s="313">
        <f>('май(4 цк)'!P114+'май(4 цк)'!P115*9.68%)/1000</f>
        <v>0.81483411200000011</v>
      </c>
      <c r="T44" s="313">
        <f>('май(4 цк)'!Q114+'май(4 цк)'!Q115*9.68%)/1000</f>
        <v>0.82459563199999986</v>
      </c>
      <c r="U44" s="313">
        <f>('май(4 цк)'!R114+'май(4 цк)'!R115*9.68%)/1000</f>
        <v>0.84008244800000009</v>
      </c>
      <c r="V44" s="313">
        <f>('май(4 цк)'!S114+'май(4 цк)'!S115*9.68%)/1000</f>
        <v>0.85145626399999996</v>
      </c>
      <c r="W44" s="313">
        <f>('май(4 цк)'!T114+'май(4 цк)'!T115*9.68%)/1000</f>
        <v>0.84831941600000005</v>
      </c>
      <c r="X44" s="313">
        <f>('май(4 цк)'!U114+'май(4 цк)'!U115*9.68%)/1000</f>
        <v>0.83408295199999993</v>
      </c>
      <c r="Y44" s="313">
        <f>('май(4 цк)'!V114+'май(4 цк)'!V115*9.68%)/1000</f>
        <v>0.82595566399999998</v>
      </c>
      <c r="Z44" s="313">
        <f>('май(4 цк)'!W114+'май(4 цк)'!W115*9.68%)/1000</f>
        <v>0.84182636</v>
      </c>
      <c r="AA44" s="313">
        <f>('май(4 цк)'!X114+'май(4 цк)'!X115*9.68%)/1000</f>
        <v>0.84863748799999994</v>
      </c>
      <c r="AB44" s="313">
        <f>('май(4 цк)'!Y114+'май(4 цк)'!Y115*9.68%)/1000</f>
        <v>0.84385543999999979</v>
      </c>
    </row>
    <row r="45" spans="1:28" s="213" customFormat="1" x14ac:dyDescent="0.2">
      <c r="A45" s="321">
        <v>28</v>
      </c>
      <c r="B45" s="294" t="s">
        <v>190</v>
      </c>
      <c r="C45" s="295" t="s">
        <v>174</v>
      </c>
      <c r="D45" s="261"/>
      <c r="E45" s="313">
        <f>('май(4 цк)'!B118+'май(4 цк)'!B119*9.68%)/1000</f>
        <v>0.94397134400000005</v>
      </c>
      <c r="F45" s="326">
        <f>('май(4 цк)'!C118+'май(4 цк)'!C119*9.68%)/1000</f>
        <v>0.87588199999999994</v>
      </c>
      <c r="G45" s="326">
        <f>('май(4 цк)'!D118+'май(4 цк)'!D119*9.68%)/1000</f>
        <v>0.89934255200000002</v>
      </c>
      <c r="H45" s="313">
        <f>('май(4 цк)'!E118+'май(4 цк)'!E119*9.68%)/1000</f>
        <v>0.92372441599999999</v>
      </c>
      <c r="I45" s="313">
        <f>('май(4 цк)'!F118+'май(4 цк)'!F119*9.68%)/1000</f>
        <v>0.92668577600000002</v>
      </c>
      <c r="J45" s="313">
        <f>('май(4 цк)'!G118+'май(4 цк)'!G119*9.68%)/1000</f>
        <v>0.91495001600000003</v>
      </c>
      <c r="K45" s="313">
        <f>('май(4 цк)'!H118+'май(4 цк)'!H119*9.68%)/1000</f>
        <v>0.90785372000000009</v>
      </c>
      <c r="L45" s="313">
        <f>('май(4 цк)'!I118+'май(4 цк)'!I119*9.68%)/1000</f>
        <v>0.85713768800000001</v>
      </c>
      <c r="M45" s="313">
        <f>('май(4 цк)'!J118+'май(4 цк)'!J119*9.68%)/1000</f>
        <v>0.87640846399999994</v>
      </c>
      <c r="N45" s="313">
        <f>('май(4 цк)'!K118+'май(4 цк)'!K119*9.68%)/1000</f>
        <v>0.88015952000000008</v>
      </c>
      <c r="O45" s="313">
        <f>('май(4 цк)'!L118+'май(4 цк)'!L119*9.68%)/1000</f>
        <v>0.89522955199999998</v>
      </c>
      <c r="P45" s="313">
        <f>('май(4 цк)'!M118+'май(4 цк)'!M119*9.68%)/1000</f>
        <v>0.90528720799999984</v>
      </c>
      <c r="Q45" s="313">
        <f>('май(4 цк)'!N118+'май(4 цк)'!N119*9.68%)/1000</f>
        <v>0.85600798400000011</v>
      </c>
      <c r="R45" s="313">
        <f>('май(4 цк)'!O118+'май(4 цк)'!O119*9.68%)/1000</f>
        <v>0.83992889599999987</v>
      </c>
      <c r="S45" s="313">
        <f>('май(4 цк)'!P118+'май(4 цк)'!P119*9.68%)/1000</f>
        <v>0.8408721440000001</v>
      </c>
      <c r="T45" s="313">
        <f>('май(4 цк)'!Q118+'май(4 цк)'!Q119*9.68%)/1000</f>
        <v>0.869981216</v>
      </c>
      <c r="U45" s="313">
        <f>('май(4 цк)'!R118+'май(4 цк)'!R119*9.68%)/1000</f>
        <v>0.87834979999999996</v>
      </c>
      <c r="V45" s="313">
        <f>('май(4 цк)'!S118+'май(4 цк)'!S119*9.68%)/1000</f>
        <v>0.88276990399999988</v>
      </c>
      <c r="W45" s="313">
        <f>('май(4 цк)'!T118+'май(4 цк)'!T119*9.68%)/1000</f>
        <v>0.87088059200000001</v>
      </c>
      <c r="X45" s="313">
        <f>('май(4 цк)'!U118+'май(4 цк)'!U119*9.68%)/1000</f>
        <v>0.86914764799999999</v>
      </c>
      <c r="Y45" s="313">
        <f>('май(4 цк)'!V118+'май(4 цк)'!V119*9.68%)/1000</f>
        <v>0.86886247999999999</v>
      </c>
      <c r="Z45" s="313">
        <f>('май(4 цк)'!W118+'май(4 цк)'!W119*9.68%)/1000</f>
        <v>0.87399550399999992</v>
      </c>
      <c r="AA45" s="313">
        <f>('май(4 цк)'!X118+'май(4 цк)'!X119*9.68%)/1000</f>
        <v>0.88055436799999998</v>
      </c>
      <c r="AB45" s="313">
        <f>('май(4 цк)'!Y118+'май(4 цк)'!Y119*9.68%)/1000</f>
        <v>0.87766978400000006</v>
      </c>
    </row>
    <row r="46" spans="1:28" s="213" customFormat="1" x14ac:dyDescent="0.2">
      <c r="A46" s="321">
        <v>29</v>
      </c>
      <c r="B46" s="294" t="s">
        <v>190</v>
      </c>
      <c r="C46" s="295" t="s">
        <v>174</v>
      </c>
      <c r="D46" s="261"/>
      <c r="E46" s="313">
        <f>('май(4 цк)'!B122+'май(4 цк)'!B1395*9.68%)/1000</f>
        <v>0.78501599999999994</v>
      </c>
      <c r="F46" s="326">
        <f>('май(4 цк)'!C122+'май(4 цк)'!C1395*9.68%)/1000</f>
        <v>0.75060599999999988</v>
      </c>
      <c r="G46" s="326">
        <f>('май(4 цк)'!D122+'май(4 цк)'!D1395*9.68%)/1000</f>
        <v>0.76879599999999992</v>
      </c>
      <c r="H46" s="313">
        <f>('май(4 цк)'!E122+'май(4 цк)'!E1395*9.68%)/1000</f>
        <v>0.78527599999999997</v>
      </c>
      <c r="I46" s="313">
        <f>('май(4 цк)'!F122+'май(4 цк)'!F1395*9.68%)/1000</f>
        <v>0.78054599999999996</v>
      </c>
      <c r="J46" s="313">
        <f>('май(4 цк)'!G122+'май(4 цк)'!G1395*9.68%)/1000</f>
        <v>0.76913600000000004</v>
      </c>
      <c r="K46" s="313">
        <f>('май(4 цк)'!H122+'май(4 цк)'!H1395*9.68%)/1000</f>
        <v>0.75542600000000004</v>
      </c>
      <c r="L46" s="313">
        <f>('май(4 цк)'!I122+'май(4 цк)'!I1395*9.68%)/1000</f>
        <v>0.748996</v>
      </c>
      <c r="M46" s="313">
        <f>('май(4 цк)'!J122+'май(4 цк)'!J1395*9.68%)/1000</f>
        <v>0.74833599999999989</v>
      </c>
      <c r="N46" s="313">
        <f>('май(4 цк)'!K122+'май(4 цк)'!K1395*9.68%)/1000</f>
        <v>0.76195599999999997</v>
      </c>
      <c r="O46" s="313">
        <f>('май(4 цк)'!L122+'май(4 цк)'!L1395*9.68%)/1000</f>
        <v>0.75862600000000013</v>
      </c>
      <c r="P46" s="313">
        <f>('май(4 цк)'!M122+'май(4 цк)'!M1395*9.68%)/1000</f>
        <v>0.77103599999999994</v>
      </c>
      <c r="Q46" s="313">
        <f>('май(4 цк)'!N122+'май(4 цк)'!N1395*9.68%)/1000</f>
        <v>0.75759599999999994</v>
      </c>
      <c r="R46" s="313">
        <f>('май(4 цк)'!O122+'май(4 цк)'!O1395*9.68%)/1000</f>
        <v>0.75640600000000002</v>
      </c>
      <c r="S46" s="313">
        <f>('май(4 цк)'!P122+'май(4 цк)'!P1395*9.68%)/1000</f>
        <v>0.75233599999999989</v>
      </c>
      <c r="T46" s="313">
        <f>('май(4 цк)'!Q122+'май(4 цк)'!Q1395*9.68%)/1000</f>
        <v>0.77823600000000004</v>
      </c>
      <c r="U46" s="313">
        <f>('май(4 цк)'!R122+'май(4 цк)'!R1395*9.68%)/1000</f>
        <v>0.786466</v>
      </c>
      <c r="V46" s="313">
        <f>('май(4 цк)'!S122+'май(4 цк)'!S1395*9.68%)/1000</f>
        <v>0.79356599999999988</v>
      </c>
      <c r="W46" s="313">
        <f>('май(4 цк)'!T122+'май(4 цк)'!T1395*9.68%)/1000</f>
        <v>0.7878059999999999</v>
      </c>
      <c r="X46" s="313">
        <f>('май(4 цк)'!U122+'май(4 цк)'!U1395*9.68%)/1000</f>
        <v>0.77853599999999989</v>
      </c>
      <c r="Y46" s="313">
        <f>('май(4 цк)'!V122+'май(4 цк)'!V1395*9.68%)/1000</f>
        <v>0.77534599999999987</v>
      </c>
      <c r="Z46" s="313">
        <f>('май(4 цк)'!W122+'май(4 цк)'!W1395*9.68%)/1000</f>
        <v>0.77863600000000011</v>
      </c>
      <c r="AA46" s="313">
        <f>('май(4 цк)'!X122+'май(4 цк)'!X1395*9.68%)/1000</f>
        <v>0.78087600000000013</v>
      </c>
      <c r="AB46" s="313">
        <f>('май(4 цк)'!Y122+'май(4 цк)'!Y1395*9.68%)/1000</f>
        <v>0.774196</v>
      </c>
    </row>
    <row r="47" spans="1:28" s="213" customFormat="1" x14ac:dyDescent="0.2">
      <c r="A47" s="321">
        <v>30</v>
      </c>
      <c r="B47" s="294" t="s">
        <v>190</v>
      </c>
      <c r="C47" s="295" t="s">
        <v>174</v>
      </c>
      <c r="D47" s="261"/>
      <c r="E47" s="313">
        <f>('май(4 цк)'!B126+'май(4 цк)'!B127*9.68%)/1000</f>
        <v>0.8849744719999999</v>
      </c>
      <c r="F47" s="326">
        <f>('май(4 цк)'!C126+'май(4 цк)'!C127*9.68%)/1000</f>
        <v>0.86020872799999992</v>
      </c>
      <c r="G47" s="326">
        <f>('май(4 цк)'!D126+'май(4 цк)'!D127*9.68%)/1000</f>
        <v>0.86619725600000008</v>
      </c>
      <c r="H47" s="313">
        <f>('май(4 цк)'!E126+'май(4 цк)'!E127*9.68%)/1000</f>
        <v>0.8849086639999999</v>
      </c>
      <c r="I47" s="313">
        <f>('май(4 цк)'!F126+'май(4 цк)'!F127*9.68%)/1000</f>
        <v>0.8707051039999999</v>
      </c>
      <c r="J47" s="313">
        <f>('май(4 цк)'!G126+'май(4 цк)'!G127*9.68%)/1000</f>
        <v>0.870365096</v>
      </c>
      <c r="K47" s="313">
        <f>('май(4 цк)'!H126+'май(4 цк)'!H127*9.68%)/1000</f>
        <v>0.87485100799999982</v>
      </c>
      <c r="L47" s="313">
        <f>('май(4 цк)'!I126+'май(4 цк)'!I127*9.68%)/1000</f>
        <v>0.85171949599999996</v>
      </c>
      <c r="M47" s="313">
        <f>('май(4 цк)'!J126+'май(4 цк)'!J127*9.68%)/1000</f>
        <v>0.8666359760000002</v>
      </c>
      <c r="N47" s="313">
        <f>('май(4 цк)'!K126+'май(4 цк)'!K127*9.68%)/1000</f>
        <v>0.87850335200000007</v>
      </c>
      <c r="O47" s="313">
        <f>('май(4 цк)'!L126+'май(4 цк)'!L127*9.68%)/1000</f>
        <v>0.86893925599999999</v>
      </c>
      <c r="P47" s="313">
        <f>('май(4 цк)'!M126+'май(4 цк)'!M127*9.68%)/1000</f>
        <v>0.88142083999999987</v>
      </c>
      <c r="Q47" s="313">
        <f>('май(4 цк)'!N126+'май(4 цк)'!N127*9.68%)/1000</f>
        <v>0.88426155200000001</v>
      </c>
      <c r="R47" s="313">
        <f>('май(4 цк)'!O126+'май(4 цк)'!O127*9.68%)/1000</f>
        <v>0.85738995200000001</v>
      </c>
      <c r="S47" s="313">
        <f>('май(4 цк)'!P126+'май(4 цк)'!P127*9.68%)/1000</f>
        <v>0.86437656799999996</v>
      </c>
      <c r="T47" s="313">
        <f>('май(4 цк)'!Q126+'май(4 цк)'!Q127*9.68%)/1000</f>
        <v>0.89118236000000006</v>
      </c>
      <c r="U47" s="313">
        <f>('май(4 цк)'!R126+'май(4 цк)'!R127*9.68%)/1000</f>
        <v>0.90109743199999992</v>
      </c>
      <c r="V47" s="313">
        <f>('май(4 цк)'!S126+'май(4 цк)'!S127*9.68%)/1000</f>
        <v>0.90597819200000007</v>
      </c>
      <c r="W47" s="313">
        <f>('май(4 цк)'!T126+'май(4 цк)'!T127*9.68%)/1000</f>
        <v>0.90055999999999992</v>
      </c>
      <c r="X47" s="313">
        <f>('май(4 цк)'!U126+'май(4 цк)'!U127*9.68%)/1000</f>
        <v>0.88971264800000005</v>
      </c>
      <c r="Y47" s="313">
        <f>('май(4 цк)'!V126+'май(4 цк)'!V127*9.68%)/1000</f>
        <v>0.8954598800000001</v>
      </c>
      <c r="Z47" s="313">
        <f>('май(4 цк)'!W126+'май(4 цк)'!W127*9.68%)/1000</f>
        <v>0.897225728</v>
      </c>
      <c r="AA47" s="313">
        <f>('май(4 цк)'!X126+'май(4 цк)'!X127*9.68%)/1000</f>
        <v>0.88999781600000005</v>
      </c>
      <c r="AB47" s="313">
        <f>('май(4 цк)'!Y126+'май(4 цк)'!Y127*9.68%)/1000</f>
        <v>0.89005265599999994</v>
      </c>
    </row>
    <row r="48" spans="1:28" s="301" customFormat="1" ht="13.5" thickBot="1" x14ac:dyDescent="0.25">
      <c r="A48" s="322">
        <v>31</v>
      </c>
      <c r="B48" s="310" t="s">
        <v>190</v>
      </c>
      <c r="C48" s="311" t="s">
        <v>174</v>
      </c>
      <c r="D48" s="312"/>
      <c r="E48" s="313">
        <f>('май(4 цк)'!B130+'май(4 цк)'!B131*9.68%)/1000</f>
        <v>0.85630412</v>
      </c>
      <c r="F48" s="326">
        <f>('май(4 цк)'!C130+'май(4 цк)'!C131*9.68%)/1000</f>
        <v>0.82943252000000012</v>
      </c>
      <c r="G48" s="326">
        <f>('май(4 цк)'!D130+'май(4 цк)'!D131*9.68%)/1000</f>
        <v>0.84042245599999998</v>
      </c>
      <c r="H48" s="313">
        <f>('май(4 цк)'!E130+'май(4 цк)'!E131*9.68%)/1000</f>
        <v>0.85533893599999988</v>
      </c>
      <c r="I48" s="313">
        <f>('май(4 цк)'!F130+'май(4 цк)'!F131*9.68%)/1000</f>
        <v>0.84829748000000005</v>
      </c>
      <c r="J48" s="313">
        <f>('май(4 цк)'!G130+'май(4 цк)'!G131*9.68%)/1000</f>
        <v>0.84680583199999993</v>
      </c>
      <c r="K48" s="313">
        <f>('май(4 цк)'!H130+'май(4 цк)'!H131*9.68%)/1000</f>
        <v>0.84348252800000001</v>
      </c>
      <c r="L48" s="313">
        <f>('май(4 цк)'!I130+'май(4 цк)'!I131*9.68%)/1000</f>
        <v>0.82409110399999985</v>
      </c>
      <c r="M48" s="313">
        <f>('май(4 цк)'!J130+'май(4 цк)'!J131*9.68%)/1000</f>
        <v>0.82867572799999989</v>
      </c>
      <c r="N48" s="313">
        <f>('май(4 цк)'!K130+'май(4 цк)'!K131*9.68%)/1000</f>
        <v>0.83679204800000007</v>
      </c>
      <c r="O48" s="313">
        <f>('май(4 цк)'!L130+'май(4 цк)'!L131*9.68%)/1000</f>
        <v>0.83599138400000006</v>
      </c>
      <c r="P48" s="313">
        <f>('май(4 цк)'!M130+'май(4 цк)'!M131*9.68%)/1000</f>
        <v>0.83599138400000006</v>
      </c>
      <c r="Q48" s="313">
        <f>('май(4 цк)'!N130+'май(4 цк)'!N131*9.68%)/1000</f>
        <v>0.84595032800000003</v>
      </c>
      <c r="R48" s="313">
        <f>('май(4 цк)'!O130+'май(4 цк)'!O131*9.68%)/1000</f>
        <v>0.82569243199999998</v>
      </c>
      <c r="S48" s="313">
        <f>('май(4 цк)'!P130+'май(4 цк)'!P131*9.68%)/1000</f>
        <v>0.83125320799999991</v>
      </c>
      <c r="T48" s="313">
        <f>('май(4 цк)'!Q130+'май(4 цк)'!Q131*9.68%)/1000</f>
        <v>0.86311524800000006</v>
      </c>
      <c r="U48" s="313">
        <f>('май(4 цк)'!R130+'май(4 цк)'!R131*9.68%)/1000</f>
        <v>0.86720631199999998</v>
      </c>
      <c r="V48" s="313">
        <f>('май(4 цк)'!S130+'май(4 цк)'!S131*9.68%)/1000</f>
        <v>0.87100123999999979</v>
      </c>
      <c r="W48" s="313">
        <f>('май(4 цк)'!T130+'май(4 цк)'!T131*9.68%)/1000</f>
        <v>0.84918588799999994</v>
      </c>
      <c r="X48" s="313">
        <f>('май(4 цк)'!U130+'май(4 цк)'!U131*9.68%)/1000</f>
        <v>0.85500989599999988</v>
      </c>
      <c r="Y48" s="313">
        <f>('май(4 цк)'!V130+'май(4 цк)'!V131*9.68%)/1000</f>
        <v>0.85676477600000012</v>
      </c>
      <c r="Z48" s="313">
        <f>('май(4 цк)'!W130+'май(4 цк)'!W131*9.68%)/1000</f>
        <v>0.86077906399999993</v>
      </c>
      <c r="AA48" s="313">
        <f>('май(4 цк)'!X130+'май(4 цк)'!X131*9.68%)/1000</f>
        <v>0.86531981600000007</v>
      </c>
      <c r="AB48" s="313">
        <f>('май(4 цк)'!Y130+'май(4 цк)'!Y131*9.68%)/1000</f>
        <v>0.85932032000000003</v>
      </c>
    </row>
    <row r="49" spans="1:28" s="300" customFormat="1" x14ac:dyDescent="0.2">
      <c r="A49" s="320">
        <v>1</v>
      </c>
      <c r="B49" s="305" t="s">
        <v>191</v>
      </c>
      <c r="C49" s="306" t="s">
        <v>174</v>
      </c>
      <c r="D49" s="307"/>
      <c r="E49" s="313">
        <f xml:space="preserve"> ('май(4 цк)'!B10+'май(4 цк)'!B11*9.11%)/1000</f>
        <v>1.005103979</v>
      </c>
      <c r="F49" s="326">
        <f xml:space="preserve"> ('май(4 цк)'!C10+'май(4 цк)'!C11*9.11%)/1000</f>
        <v>0.96979598299999992</v>
      </c>
      <c r="G49" s="326">
        <f xml:space="preserve"> ('май(4 цк)'!D10+'май(4 цк)'!D11*9.11%)/1000</f>
        <v>0.959572376</v>
      </c>
      <c r="H49" s="313">
        <f xml:space="preserve"> ('май(4 цк)'!E10+'май(4 цк)'!E11*9.11%)/1000</f>
        <v>0.93136744099999991</v>
      </c>
      <c r="I49" s="313">
        <f xml:space="preserve"> ('май(4 цк)'!F10+'май(4 цк)'!F11*9.11%)/1000</f>
        <v>0.91273145300000003</v>
      </c>
      <c r="J49" s="313">
        <f xml:space="preserve"> ('май(4 цк)'!G10+'май(4 цк)'!G11*9.11%)/1000</f>
        <v>0.990690548</v>
      </c>
      <c r="K49" s="313">
        <f xml:space="preserve"> ('май(4 цк)'!H10+'май(4 цк)'!H11*9.11%)/1000</f>
        <v>0.97748823800000018</v>
      </c>
      <c r="L49" s="313">
        <f xml:space="preserve"> ('май(4 цк)'!I10+'май(4 цк)'!I11*9.11%)/1000</f>
        <v>0.97963770499999991</v>
      </c>
      <c r="M49" s="313">
        <f xml:space="preserve"> ('май(4 цк)'!J10+'май(4 цк)'!J11*9.11%)/1000</f>
        <v>0.98288918299999994</v>
      </c>
      <c r="N49" s="313">
        <f xml:space="preserve"> ('май(4 цк)'!K10+'май(4 цк)'!K11*9.11%)/1000</f>
        <v>0.97035244399999987</v>
      </c>
      <c r="O49" s="313">
        <f xml:space="preserve"> ('май(4 цк)'!L10+'май(4 цк)'!L11*9.11%)/1000</f>
        <v>0.98582424199999996</v>
      </c>
      <c r="P49" s="313">
        <f xml:space="preserve"> ('май(4 цк)'!M10+'май(4 цк)'!M11*9.11%)/1000</f>
        <v>0.98849743700000003</v>
      </c>
      <c r="Q49" s="313">
        <f xml:space="preserve"> ('май(4 цк)'!N10+'май(4 цк)'!N11*9.11%)/1000</f>
        <v>1.00315091</v>
      </c>
      <c r="R49" s="313">
        <f xml:space="preserve"> ('май(4 цк)'!O10+'май(4 цк)'!O11*9.11%)/1000</f>
        <v>0.9851804930000001</v>
      </c>
      <c r="S49" s="313">
        <f xml:space="preserve"> ('май(4 цк)'!P10+'май(4 цк)'!P11*9.11%)/1000</f>
        <v>0.9844930999999999</v>
      </c>
      <c r="T49" s="313">
        <f xml:space="preserve"> ('май(4 цк)'!Q10+'май(4 цк)'!Q11*9.11%)/1000</f>
        <v>1.002965423</v>
      </c>
      <c r="U49" s="313">
        <f xml:space="preserve"> ('май(4 цк)'!R10+'май(4 цк)'!R11*9.11%)/1000</f>
        <v>1.0182626450000001</v>
      </c>
      <c r="V49" s="313">
        <f xml:space="preserve"> ('май(4 цк)'!S10+'май(4 цк)'!S11*9.11%)/1000</f>
        <v>1.027536995</v>
      </c>
      <c r="W49" s="313">
        <f xml:space="preserve"> ('май(4 цк)'!T10+'май(4 цк)'!T11*9.11%)/1000</f>
        <v>1.0263040520000002</v>
      </c>
      <c r="X49" s="313">
        <f xml:space="preserve"> ('май(4 цк)'!U10+'май(4 цк)'!U11*9.11%)/1000</f>
        <v>1.0121524850000001</v>
      </c>
      <c r="Y49" s="313">
        <f xml:space="preserve"> ('май(4 цк)'!V10+'май(4 цк)'!V11*9.11%)/1000</f>
        <v>1.0066424299999999</v>
      </c>
      <c r="Z49" s="313">
        <f xml:space="preserve"> ('май(4 цк)'!W10+'май(4 цк)'!W11*9.11%)/1000</f>
        <v>1.0101557720000001</v>
      </c>
      <c r="AA49" s="313">
        <f xml:space="preserve"> ('май(4 цк)'!X10+'май(4 цк)'!X11*9.11%)/1000</f>
        <v>1.0208376409999997</v>
      </c>
      <c r="AB49" s="313">
        <f xml:space="preserve"> ('май(4 цк)'!Y10+'май(4 цк)'!Y11*9.11%)/1000</f>
        <v>1.0110941179999999</v>
      </c>
    </row>
    <row r="50" spans="1:28" s="213" customFormat="1" x14ac:dyDescent="0.2">
      <c r="A50" s="321">
        <v>2</v>
      </c>
      <c r="B50" s="294" t="s">
        <v>191</v>
      </c>
      <c r="C50" s="295" t="s">
        <v>174</v>
      </c>
      <c r="D50" s="261"/>
      <c r="E50" s="313">
        <f xml:space="preserve"> ('май(4 цк)'!B14+'май(4 цк)'!B15*9.11%)/1000</f>
        <v>1.053494264</v>
      </c>
      <c r="F50" s="326">
        <f xml:space="preserve"> ('май(4 цк)'!C14+'май(4 цк)'!C15*9.11%)/1000</f>
        <v>0.99551321000000004</v>
      </c>
      <c r="G50" s="326">
        <f xml:space="preserve"> ('май(4 цк)'!D14+'май(4 цк)'!D15*9.11%)/1000</f>
        <v>0.95935415599999996</v>
      </c>
      <c r="H50" s="313">
        <f xml:space="preserve"> ('май(4 цк)'!E14+'май(4 цк)'!E15*9.11%)/1000</f>
        <v>0.98712265100000007</v>
      </c>
      <c r="I50" s="313">
        <f xml:space="preserve"> ('май(4 цк)'!F14+'май(4 цк)'!F15*9.11%)/1000</f>
        <v>0.99043959499999989</v>
      </c>
      <c r="J50" s="313">
        <f xml:space="preserve"> ('май(4 цк)'!G14+'май(4 цк)'!G15*9.11%)/1000</f>
        <v>0.95796845899999994</v>
      </c>
      <c r="K50" s="313">
        <f xml:space="preserve"> ('май(4 цк)'!H14+'май(4 цк)'!H15*9.11%)/1000</f>
        <v>1.0205430439999998</v>
      </c>
      <c r="L50" s="313">
        <f xml:space="preserve"> ('май(4 цк)'!I14+'май(4 цк)'!I15*9.11%)/1000</f>
        <v>1.0035873499999999</v>
      </c>
      <c r="M50" s="313">
        <f xml:space="preserve"> ('май(4 цк)'!J14+'май(4 цк)'!J15*9.11%)/1000</f>
        <v>0.98853016999999999</v>
      </c>
      <c r="N50" s="313">
        <f xml:space="preserve"> ('май(4 цк)'!K14+'май(4 цк)'!K15*9.11%)/1000</f>
        <v>1.0059659480000001</v>
      </c>
      <c r="O50" s="313">
        <f xml:space="preserve"> ('май(4 цк)'!L14+'май(4 цк)'!L15*9.11%)/1000</f>
        <v>1.0250601979999998</v>
      </c>
      <c r="P50" s="313">
        <f xml:space="preserve"> ('май(4 цк)'!M14+'май(4 цк)'!M15*9.11%)/1000</f>
        <v>1.0321414369999999</v>
      </c>
      <c r="Q50" s="313">
        <f xml:space="preserve"> ('май(4 цк)'!N14+'май(4 цк)'!N15*9.11%)/1000</f>
        <v>1.0442526469999998</v>
      </c>
      <c r="R50" s="313">
        <f xml:space="preserve"> ('май(4 цк)'!O14+'май(4 цк)'!O15*9.11%)/1000</f>
        <v>1.0137564020000001</v>
      </c>
      <c r="S50" s="313">
        <f xml:space="preserve"> ('май(4 цк)'!P14+'май(4 цк)'!P15*9.11%)/1000</f>
        <v>1.0228561759999999</v>
      </c>
      <c r="T50" s="313">
        <f xml:space="preserve"> ('май(4 цк)'!Q14+'май(4 цк)'!Q15*9.11%)/1000</f>
        <v>1.0512356870000001</v>
      </c>
      <c r="U50" s="313">
        <f xml:space="preserve"> ('май(4 цк)'!R14+'май(4 цк)'!R15*9.11%)/1000</f>
        <v>1.0814918900000001</v>
      </c>
      <c r="V50" s="313">
        <f xml:space="preserve"> ('май(4 цк)'!S14+'май(4 цк)'!S15*9.11%)/1000</f>
        <v>1.083335849</v>
      </c>
      <c r="W50" s="313">
        <f xml:space="preserve"> ('май(4 цк)'!T14+'май(4 цк)'!T15*9.11%)/1000</f>
        <v>1.050133676</v>
      </c>
      <c r="X50" s="313">
        <f xml:space="preserve"> ('май(4 цк)'!U14+'май(4 цк)'!U15*9.11%)/1000</f>
        <v>1.0532651329999998</v>
      </c>
      <c r="Y50" s="313">
        <f xml:space="preserve"> ('май(4 цк)'!V14+'май(4 цк)'!V15*9.11%)/1000</f>
        <v>1.0522831430000001</v>
      </c>
      <c r="Z50" s="313">
        <f xml:space="preserve"> ('май(4 цк)'!W14+'май(4 цк)'!W15*9.11%)/1000</f>
        <v>1.0403683309999998</v>
      </c>
      <c r="AA50" s="313">
        <f xml:space="preserve"> ('май(4 цк)'!X14+'май(4 цк)'!X15*9.11%)/1000</f>
        <v>1.0344218359999999</v>
      </c>
      <c r="AB50" s="313">
        <f xml:space="preserve"> ('май(4 цк)'!Y14+'май(4 цк)'!Y15*9.11%)/1000</f>
        <v>1.036996832</v>
      </c>
    </row>
    <row r="51" spans="1:28" s="213" customFormat="1" x14ac:dyDescent="0.2">
      <c r="A51" s="321">
        <v>3</v>
      </c>
      <c r="B51" s="294" t="s">
        <v>191</v>
      </c>
      <c r="C51" s="295" t="s">
        <v>174</v>
      </c>
      <c r="D51" s="261"/>
      <c r="E51" s="313">
        <f xml:space="preserve"> ('май(4 цк)'!B18+'май(4 цк)'!B19*9.11%)/1000</f>
        <v>0.9907341919999999</v>
      </c>
      <c r="F51" s="326">
        <f xml:space="preserve"> ('май(4 цк)'!C18+'май(4 цк)'!C19*9.11%)/1000</f>
        <v>0.96407861899999991</v>
      </c>
      <c r="G51" s="326">
        <f xml:space="preserve"> ('май(4 цк)'!D18+'май(4 цк)'!D19*9.11%)/1000</f>
        <v>0.97913579900000014</v>
      </c>
      <c r="H51" s="313">
        <f xml:space="preserve"> ('май(4 цк)'!E18+'май(4 цк)'!E19*9.11%)/1000</f>
        <v>0.97796832199999995</v>
      </c>
      <c r="I51" s="313">
        <f xml:space="preserve"> ('май(4 цк)'!F18+'май(4 цк)'!F19*9.11%)/1000</f>
        <v>0.99311278999999997</v>
      </c>
      <c r="J51" s="313">
        <f xml:space="preserve"> ('май(4 цк)'!G18+'май(4 цк)'!G19*9.11%)/1000</f>
        <v>0.99450939800000004</v>
      </c>
      <c r="K51" s="313">
        <f xml:space="preserve"> ('май(4 цк)'!H18+'май(4 цк)'!H19*9.11%)/1000</f>
        <v>0.9959060059999999</v>
      </c>
      <c r="L51" s="313">
        <f xml:space="preserve"> ('май(4 цк)'!I18+'май(4 цк)'!I19*9.11%)/1000</f>
        <v>0.97970317100000015</v>
      </c>
      <c r="M51" s="313">
        <f xml:space="preserve"> ('май(4 цк)'!J18+'май(4 цк)'!J19*9.11%)/1000</f>
        <v>0.98700262999999988</v>
      </c>
      <c r="N51" s="313">
        <f xml:space="preserve"> ('май(4 цк)'!K18+'май(4 цк)'!K19*9.11%)/1000</f>
        <v>0.98400210499999996</v>
      </c>
      <c r="O51" s="313">
        <f xml:space="preserve"> ('май(4 цк)'!L18+'май(4 цк)'!L19*9.11%)/1000</f>
        <v>0.99251268500000001</v>
      </c>
      <c r="P51" s="313">
        <f xml:space="preserve"> ('май(4 цк)'!M18+'май(4 цк)'!M19*9.11%)/1000</f>
        <v>0.99084330200000015</v>
      </c>
      <c r="Q51" s="313">
        <f xml:space="preserve"> ('май(4 цк)'!N18+'май(4 цк)'!N19*9.11%)/1000</f>
        <v>1.0000521859999998</v>
      </c>
      <c r="R51" s="313">
        <f xml:space="preserve"> ('май(4 цк)'!O18+'май(4 цк)'!O19*9.11%)/1000</f>
        <v>0.97042882100000005</v>
      </c>
      <c r="S51" s="313">
        <f xml:space="preserve"> ('май(4 цк)'!P18+'май(4 цк)'!P19*9.11%)/1000</f>
        <v>0.96759196099999989</v>
      </c>
      <c r="T51" s="313">
        <f xml:space="preserve"> ('май(4 цк)'!Q18+'май(4 цк)'!Q19*9.11%)/1000</f>
        <v>1.0043947639999999</v>
      </c>
      <c r="U51" s="313">
        <f xml:space="preserve"> ('май(4 цк)'!R18+'май(4 цк)'!R19*9.11%)/1000</f>
        <v>1.0083663680000001</v>
      </c>
      <c r="V51" s="313">
        <f xml:space="preserve"> ('май(4 цк)'!S18+'май(4 цк)'!S19*9.11%)/1000</f>
        <v>1.017040613</v>
      </c>
      <c r="W51" s="313">
        <f xml:space="preserve"> ('май(4 цк)'!T18+'май(4 цк)'!T19*9.11%)/1000</f>
        <v>1.0278425029999998</v>
      </c>
      <c r="X51" s="313">
        <f xml:space="preserve"> ('май(4 цк)'!U18+'май(4 цк)'!U19*9.11%)/1000</f>
        <v>1.0098393530000001</v>
      </c>
      <c r="Y51" s="313">
        <f xml:space="preserve"> ('май(4 цк)'!V18+'май(4 цк)'!V19*9.11%)/1000</f>
        <v>1.0085409439999999</v>
      </c>
      <c r="Z51" s="313">
        <f xml:space="preserve"> ('май(4 цк)'!W18+'май(4 цк)'!W19*9.11%)/1000</f>
        <v>0.99872104399999995</v>
      </c>
      <c r="AA51" s="313">
        <f xml:space="preserve"> ('май(4 цк)'!X18+'май(4 цк)'!X19*9.11%)/1000</f>
        <v>1.0039255909999998</v>
      </c>
      <c r="AB51" s="313">
        <f xml:space="preserve"> ('май(4 цк)'!Y18+'май(4 цк)'!Y19*9.11%)/1000</f>
        <v>0.93584095099999998</v>
      </c>
    </row>
    <row r="52" spans="1:28" s="213" customFormat="1" x14ac:dyDescent="0.2">
      <c r="A52" s="321">
        <v>4</v>
      </c>
      <c r="B52" s="294" t="s">
        <v>191</v>
      </c>
      <c r="C52" s="295" t="s">
        <v>174</v>
      </c>
      <c r="D52" s="261"/>
      <c r="E52" s="313">
        <f xml:space="preserve"> ('май(4 цк)'!B22+'май(4 цк)'!B23*9.11%)/1000</f>
        <v>0.94525714399999994</v>
      </c>
      <c r="F52" s="326">
        <f xml:space="preserve"> ('май(4 цк)'!C22+'май(4 цк)'!C23*9.11%)/1000</f>
        <v>0.92330421200000001</v>
      </c>
      <c r="G52" s="326">
        <f xml:space="preserve"> ('май(4 цк)'!D22+'май(4 цк)'!D23*9.11%)/1000</f>
        <v>0.91751047100000005</v>
      </c>
      <c r="H52" s="313">
        <f xml:space="preserve"> ('май(4 цк)'!E22+'май(4 цк)'!E23*9.11%)/1000</f>
        <v>0.92150389699999991</v>
      </c>
      <c r="I52" s="313">
        <f xml:space="preserve"> ('май(4 цк)'!F22+'май(4 цк)'!F23*9.11%)/1000</f>
        <v>0.92276957300000007</v>
      </c>
      <c r="J52" s="313">
        <f xml:space="preserve"> ('май(4 цк)'!G22+'май(4 цк)'!G23*9.11%)/1000</f>
        <v>0.92336967799999992</v>
      </c>
      <c r="K52" s="313">
        <f xml:space="preserve"> ('май(4 цк)'!H22+'май(4 цк)'!H23*9.11%)/1000</f>
        <v>0.92956712600000002</v>
      </c>
      <c r="L52" s="313">
        <f xml:space="preserve"> ('май(4 цк)'!I22+'май(4 цк)'!I23*9.11%)/1000</f>
        <v>0.91521916099999989</v>
      </c>
      <c r="M52" s="313">
        <f xml:space="preserve"> ('май(4 цк)'!J22+'май(4 цк)'!J23*9.11%)/1000</f>
        <v>0.91078929500000005</v>
      </c>
      <c r="N52" s="313">
        <f xml:space="preserve"> ('май(4 цк)'!K22+'май(4 цк)'!K23*9.11%)/1000</f>
        <v>0.91003643599999984</v>
      </c>
      <c r="O52" s="313">
        <f xml:space="preserve"> ('май(4 цк)'!L22+'май(4 цк)'!L23*9.11%)/1000</f>
        <v>0.90837796399999993</v>
      </c>
      <c r="P52" s="313">
        <f xml:space="preserve"> ('май(4 цк)'!M22+'май(4 цк)'!M23*9.11%)/1000</f>
        <v>0.91051652000000005</v>
      </c>
      <c r="Q52" s="313">
        <f xml:space="preserve"> ('май(4 цк)'!N22+'май(4 цк)'!N23*9.11%)/1000</f>
        <v>0.9174995600000001</v>
      </c>
      <c r="R52" s="313">
        <f xml:space="preserve"> ('май(4 цк)'!O22+'май(4 цк)'!O23*9.11%)/1000</f>
        <v>0.89218604000000001</v>
      </c>
      <c r="S52" s="313">
        <f xml:space="preserve"> ('май(4 цк)'!P22+'май(4 цк)'!P23*9.11%)/1000</f>
        <v>0.89716145599999997</v>
      </c>
      <c r="T52" s="313">
        <f xml:space="preserve"> ('май(4 цк)'!Q22+'май(4 цк)'!Q23*9.11%)/1000</f>
        <v>0.92100199099999991</v>
      </c>
      <c r="U52" s="313">
        <f xml:space="preserve"> ('май(4 цк)'!R22+'май(4 цк)'!R23*9.11%)/1000</f>
        <v>0.94069634600000007</v>
      </c>
      <c r="V52" s="313">
        <f xml:space="preserve"> ('май(4 цк)'!S22+'май(4 цк)'!S23*9.11%)/1000</f>
        <v>0.94854135499999981</v>
      </c>
      <c r="W52" s="313">
        <f xml:space="preserve"> ('май(4 цк)'!T22+'май(4 цк)'!T23*9.11%)/1000</f>
        <v>0.93652834399999985</v>
      </c>
      <c r="X52" s="313">
        <f xml:space="preserve"> ('май(4 цк)'!U22+'май(4 цк)'!U23*9.11%)/1000</f>
        <v>0.922485887</v>
      </c>
      <c r="Y52" s="313">
        <f xml:space="preserve"> ('май(4 цк)'!V22+'май(4 цк)'!V23*9.11%)/1000</f>
        <v>0.92569372100000014</v>
      </c>
      <c r="Z52" s="313">
        <f xml:space="preserve"> ('май(4 цк)'!W22+'май(4 цк)'!W23*9.11%)/1000</f>
        <v>0.93380059399999993</v>
      </c>
      <c r="AA52" s="313">
        <f xml:space="preserve"> ('май(4 цк)'!X22+'май(4 цк)'!X23*9.11%)/1000</f>
        <v>0.92647931300000008</v>
      </c>
      <c r="AB52" s="313">
        <f xml:space="preserve"> ('май(4 цк)'!Y22+'май(4 цк)'!Y23*9.11%)/1000</f>
        <v>0.90818156599999988</v>
      </c>
    </row>
    <row r="53" spans="1:28" s="213" customFormat="1" x14ac:dyDescent="0.2">
      <c r="A53" s="321">
        <v>5</v>
      </c>
      <c r="B53" s="294" t="s">
        <v>191</v>
      </c>
      <c r="C53" s="295" t="s">
        <v>174</v>
      </c>
      <c r="D53" s="261"/>
      <c r="E53" s="313">
        <f xml:space="preserve"> ('май(4 цк)'!B26+'май(4 цк)'!B27*9.11%)/1000</f>
        <v>0.90875984900000006</v>
      </c>
      <c r="F53" s="326">
        <f xml:space="preserve"> ('май(4 цк)'!C26+'май(4 цк)'!C27*9.11%)/1000</f>
        <v>0.88523573299999991</v>
      </c>
      <c r="G53" s="326">
        <f xml:space="preserve"> ('май(4 цк)'!D26+'май(4 цк)'!D27*9.11%)/1000</f>
        <v>0.87167335999999995</v>
      </c>
      <c r="H53" s="313">
        <f xml:space="preserve"> ('май(4 цк)'!E26+'май(4 цк)'!E27*9.11%)/1000</f>
        <v>0.878885531</v>
      </c>
      <c r="I53" s="313">
        <f xml:space="preserve"> ('май(4 цк)'!F26+'май(4 цк)'!F27*9.11%)/1000</f>
        <v>0.86218079000000003</v>
      </c>
      <c r="J53" s="313">
        <f xml:space="preserve"> ('май(4 цк)'!G26+'май(4 цк)'!G27*9.11%)/1000</f>
        <v>0.87047314999999992</v>
      </c>
      <c r="K53" s="313">
        <f xml:space="preserve"> ('май(4 цк)'!H26+'май(4 цк)'!H27*9.11%)/1000</f>
        <v>0.91434628099999993</v>
      </c>
      <c r="L53" s="313">
        <f xml:space="preserve"> ('май(4 цк)'!I26+'май(4 цк)'!I27*9.11%)/1000</f>
        <v>0.89855806399999993</v>
      </c>
      <c r="M53" s="313">
        <f xml:space="preserve"> ('май(4 цк)'!J26+'май(4 цк)'!J27*9.11%)/1000</f>
        <v>0.90071844199999995</v>
      </c>
      <c r="N53" s="313">
        <f xml:space="preserve"> ('май(4 цк)'!K26+'май(4 цк)'!K27*9.11%)/1000</f>
        <v>0.90398083099999993</v>
      </c>
      <c r="O53" s="313">
        <f xml:space="preserve"> ('май(4 цк)'!L26+'май(4 цк)'!L27*9.11%)/1000</f>
        <v>0.89813253500000012</v>
      </c>
      <c r="P53" s="313">
        <f xml:space="preserve"> ('май(4 цк)'!M26+'май(4 цк)'!M27*9.11%)/1000</f>
        <v>0.87530672300000001</v>
      </c>
      <c r="Q53" s="313">
        <f xml:space="preserve"> ('май(4 цк)'!N26+'май(4 цк)'!N27*9.11%)/1000</f>
        <v>0.88449378500000009</v>
      </c>
      <c r="R53" s="313">
        <f xml:space="preserve"> ('май(4 цк)'!O26+'май(4 цк)'!O27*9.11%)/1000</f>
        <v>0.8843955859999999</v>
      </c>
      <c r="S53" s="313">
        <f xml:space="preserve"> ('май(4 цк)'!P26+'май(4 цк)'!P27*9.11%)/1000</f>
        <v>0.87073501399999997</v>
      </c>
      <c r="T53" s="313">
        <f xml:space="preserve"> ('май(4 цк)'!Q26+'май(4 цк)'!Q27*9.11%)/1000</f>
        <v>0.90630487400000004</v>
      </c>
      <c r="U53" s="313">
        <f xml:space="preserve"> ('май(4 цк)'!R26+'май(4 цк)'!R27*9.11%)/1000</f>
        <v>0.91490274199999999</v>
      </c>
      <c r="V53" s="313">
        <f xml:space="preserve"> ('май(4 цк)'!S26+'май(4 цк)'!S27*9.11%)/1000</f>
        <v>0.91790326699999991</v>
      </c>
      <c r="W53" s="313">
        <f xml:space="preserve"> ('май(4 цк)'!T26+'май(4 цк)'!T27*9.11%)/1000</f>
        <v>0.9122841020000001</v>
      </c>
      <c r="X53" s="313">
        <f xml:space="preserve"> ('май(4 цк)'!U26+'май(4 цк)'!U27*9.11%)/1000</f>
        <v>0.90106759399999992</v>
      </c>
      <c r="Y53" s="313">
        <f xml:space="preserve"> ('май(4 цк)'!V26+'май(4 цк)'!V27*9.11%)/1000</f>
        <v>0.91334246899999993</v>
      </c>
      <c r="Z53" s="313">
        <f xml:space="preserve"> ('май(4 цк)'!W26+'май(4 цк)'!W27*9.11%)/1000</f>
        <v>0.89632130899999995</v>
      </c>
      <c r="AA53" s="313">
        <f xml:space="preserve"> ('май(4 цк)'!X26+'май(4 цк)'!X27*9.11%)/1000</f>
        <v>0.90110032700000009</v>
      </c>
      <c r="AB53" s="313">
        <f xml:space="preserve"> ('май(4 цк)'!Y26+'май(4 цк)'!Y27*9.11%)/1000</f>
        <v>0.89847077600000003</v>
      </c>
    </row>
    <row r="54" spans="1:28" s="213" customFormat="1" x14ac:dyDescent="0.2">
      <c r="A54" s="321">
        <v>6</v>
      </c>
      <c r="B54" s="294" t="s">
        <v>191</v>
      </c>
      <c r="C54" s="295" t="s">
        <v>174</v>
      </c>
      <c r="D54" s="261"/>
      <c r="E54" s="313">
        <f xml:space="preserve"> ('май(4 цк)'!B30+'май(4 цк)'!B31*9.11%)/1000</f>
        <v>0.90418814000000003</v>
      </c>
      <c r="F54" s="326">
        <f xml:space="preserve"> ('май(4 цк)'!C30+'май(4 цк)'!C31*9.11%)/1000</f>
        <v>0.89320076300000006</v>
      </c>
      <c r="G54" s="326">
        <f xml:space="preserve"> ('май(4 цк)'!D30+'май(4 цк)'!D31*9.11%)/1000</f>
        <v>0.89667046099999992</v>
      </c>
      <c r="H54" s="313">
        <f xml:space="preserve"> ('май(4 цк)'!E30+'май(4 цк)'!E31*9.11%)/1000</f>
        <v>0.90518104099999985</v>
      </c>
      <c r="I54" s="313">
        <f xml:space="preserve"> ('май(4 цк)'!F30+'май(4 цк)'!F31*9.11%)/1000</f>
        <v>0.89795795899999997</v>
      </c>
      <c r="J54" s="313">
        <f xml:space="preserve"> ('май(4 цк)'!G30+'май(4 цк)'!G31*9.11%)/1000</f>
        <v>0.90496282100000003</v>
      </c>
      <c r="K54" s="313">
        <f xml:space="preserve"> ('май(4 цк)'!H30+'май(4 цк)'!H31*9.11%)/1000</f>
        <v>0.91083293899999984</v>
      </c>
      <c r="L54" s="313">
        <f xml:space="preserve"> ('май(4 цк)'!I30+'май(4 цк)'!I31*9.11%)/1000</f>
        <v>0.89413910899999993</v>
      </c>
      <c r="M54" s="313">
        <f xml:space="preserve"> ('май(4 цк)'!J30+'май(4 цк)'!J31*9.11%)/1000</f>
        <v>0.900936662</v>
      </c>
      <c r="N54" s="313">
        <f xml:space="preserve"> ('май(4 цк)'!K30+'май(4 цк)'!K31*9.11%)/1000</f>
        <v>0.9007511749999999</v>
      </c>
      <c r="O54" s="313">
        <f xml:space="preserve"> ('май(4 цк)'!L30+'май(4 цк)'!L31*9.11%)/1000</f>
        <v>0.90226780400000006</v>
      </c>
      <c r="P54" s="313">
        <f xml:space="preserve"> ('май(4 цк)'!M30+'май(4 цк)'!M31*9.11%)/1000</f>
        <v>0.90257331200000002</v>
      </c>
      <c r="Q54" s="313">
        <f xml:space="preserve"> ('май(4 цк)'!N30+'май(4 цк)'!N31*9.11%)/1000</f>
        <v>0.91154215399999994</v>
      </c>
      <c r="R54" s="313">
        <f xml:space="preserve"> ('май(4 цк)'!O30+'май(4 цк)'!O31*9.11%)/1000</f>
        <v>0.88668689600000006</v>
      </c>
      <c r="S54" s="313">
        <f xml:space="preserve"> ('май(4 цк)'!P30+'май(4 цк)'!P31*9.11%)/1000</f>
        <v>0.89154229099999982</v>
      </c>
      <c r="T54" s="313">
        <f xml:space="preserve"> ('май(4 цк)'!Q30+'май(4 цк)'!Q31*9.11%)/1000</f>
        <v>0.91615750699999998</v>
      </c>
      <c r="U54" s="313">
        <f xml:space="preserve"> ('май(4 цк)'!R30+'май(4 цк)'!R31*9.11%)/1000</f>
        <v>0.92479901899999994</v>
      </c>
      <c r="V54" s="313">
        <f xml:space="preserve"> ('май(4 цк)'!S30+'май(4 цк)'!S31*9.11%)/1000</f>
        <v>0.93490260499999989</v>
      </c>
      <c r="W54" s="313">
        <f xml:space="preserve"> ('май(4 цк)'!T30+'май(4 цк)'!T31*9.11%)/1000</f>
        <v>0.92186396000000004</v>
      </c>
      <c r="X54" s="313">
        <f xml:space="preserve"> ('май(4 цк)'!U30+'май(4 цк)'!U31*9.11%)/1000</f>
        <v>0.90973092799999999</v>
      </c>
      <c r="Y54" s="313">
        <f xml:space="preserve"> ('май(4 цк)'!V30+'май(4 цк)'!V31*9.11%)/1000</f>
        <v>0.91983451399999994</v>
      </c>
      <c r="Z54" s="313">
        <f xml:space="preserve"> ('май(4 цк)'!W30+'май(4 цк)'!W31*9.11%)/1000</f>
        <v>0.89349536000000007</v>
      </c>
      <c r="AA54" s="313">
        <f xml:space="preserve"> ('май(4 цк)'!X30+'май(4 цк)'!X31*9.11%)/1000</f>
        <v>0.89887448299999995</v>
      </c>
      <c r="AB54" s="313">
        <f xml:space="preserve"> ('май(4 цк)'!Y30+'май(4 цк)'!Y31*9.11%)/1000</f>
        <v>0.92305325900000001</v>
      </c>
    </row>
    <row r="55" spans="1:28" s="213" customFormat="1" x14ac:dyDescent="0.2">
      <c r="A55" s="321">
        <v>7</v>
      </c>
      <c r="B55" s="294" t="s">
        <v>191</v>
      </c>
      <c r="C55" s="295" t="s">
        <v>174</v>
      </c>
      <c r="D55" s="261"/>
      <c r="E55" s="313">
        <f xml:space="preserve"> ('май(4 цк)'!B34+'май(4 цк)'!B35*9.11%)/1000</f>
        <v>0.91881979099999989</v>
      </c>
      <c r="F55" s="326">
        <f xml:space="preserve"> ('май(4 цк)'!C34+'май(4 цк)'!C35*9.11%)/1000</f>
        <v>0.87191340200000012</v>
      </c>
      <c r="G55" s="326">
        <f xml:space="preserve"> ('май(4 цк)'!D34+'май(4 цк)'!D35*9.11%)/1000</f>
        <v>0.7849636430000001</v>
      </c>
      <c r="H55" s="313">
        <f xml:space="preserve"> ('май(4 цк)'!E34+'май(4 цк)'!E35*9.11%)/1000</f>
        <v>0.81349590799999982</v>
      </c>
      <c r="I55" s="313">
        <f xml:space="preserve"> ('май(4 цк)'!F34+'май(4 цк)'!F35*9.11%)/1000</f>
        <v>0.91164035300000001</v>
      </c>
      <c r="J55" s="313">
        <f xml:space="preserve"> ('май(4 цк)'!G34+'май(4 цк)'!G35*9.11%)/1000</f>
        <v>0.91101842599999994</v>
      </c>
      <c r="K55" s="313">
        <f xml:space="preserve"> ('май(4 цк)'!H34+'май(4 цк)'!H35*9.11%)/1000</f>
        <v>0.90931631000000002</v>
      </c>
      <c r="L55" s="313">
        <f xml:space="preserve"> ('май(4 цк)'!I34+'май(4 цк)'!I35*9.11%)/1000</f>
        <v>0.89354991500000003</v>
      </c>
      <c r="M55" s="313">
        <f xml:space="preserve"> ('май(4 цк)'!J34+'май(4 цк)'!J35*9.11%)/1000</f>
        <v>0.90000922700000008</v>
      </c>
      <c r="N55" s="313">
        <f xml:space="preserve"> ('май(4 цк)'!K34+'май(4 цк)'!K35*9.11%)/1000</f>
        <v>0.89100765200000009</v>
      </c>
      <c r="O55" s="313">
        <f xml:space="preserve"> ('май(4 цк)'!L34+'май(4 цк)'!L35*9.11%)/1000</f>
        <v>0.89848168699999997</v>
      </c>
      <c r="P55" s="313">
        <f xml:space="preserve"> ('май(4 цк)'!M34+'май(4 цк)'!M35*9.11%)/1000</f>
        <v>0.89878719500000004</v>
      </c>
      <c r="Q55" s="313">
        <f xml:space="preserve"> ('май(4 цк)'!N34+'май(4 цк)'!N35*9.11%)/1000</f>
        <v>0.90382807700000012</v>
      </c>
      <c r="R55" s="313">
        <f xml:space="preserve"> ('май(4 цк)'!O34+'май(4 цк)'!O35*9.11%)/1000</f>
        <v>0.88242069499999998</v>
      </c>
      <c r="S55" s="313">
        <f xml:space="preserve"> ('май(4 цк)'!P34+'май(4 цк)'!P35*9.11%)/1000</f>
        <v>0.88555215200000004</v>
      </c>
      <c r="T55" s="313">
        <f xml:space="preserve"> ('май(4 цк)'!Q34+'май(4 цк)'!Q35*9.11%)/1000</f>
        <v>0.91667032400000004</v>
      </c>
      <c r="U55" s="313">
        <f xml:space="preserve"> ('май(4 цк)'!R34+'май(4 цк)'!R35*9.11%)/1000</f>
        <v>0.93200027899999993</v>
      </c>
      <c r="V55" s="313">
        <f xml:space="preserve"> ('май(4 цк)'!S34+'май(4 цк)'!S35*9.11%)/1000</f>
        <v>0.93204392299999994</v>
      </c>
      <c r="W55" s="313">
        <f xml:space="preserve"> ('май(4 цк)'!T34+'май(4 цк)'!T35*9.11%)/1000</f>
        <v>0.92470081999999998</v>
      </c>
      <c r="X55" s="313">
        <f xml:space="preserve"> ('май(4 цк)'!U34+'май(4 цк)'!U35*9.11%)/1000</f>
        <v>0.87154242799999992</v>
      </c>
      <c r="Y55" s="313">
        <f xml:space="preserve"> ('май(4 цк)'!V34+'май(4 цк)'!V35*9.11%)/1000</f>
        <v>0.91758684800000001</v>
      </c>
      <c r="Z55" s="313">
        <f xml:space="preserve"> ('май(4 цк)'!W34+'май(4 цк)'!W35*9.11%)/1000</f>
        <v>0.91940898500000001</v>
      </c>
      <c r="AA55" s="313">
        <f xml:space="preserve"> ('май(4 цк)'!X34+'май(4 цк)'!X35*9.11%)/1000</f>
        <v>0.91459723399999993</v>
      </c>
      <c r="AB55" s="313">
        <f xml:space="preserve"> ('май(4 цк)'!Y34+'май(4 цк)'!Y35*9.11%)/1000</f>
        <v>0.91350613400000003</v>
      </c>
    </row>
    <row r="56" spans="1:28" s="213" customFormat="1" x14ac:dyDescent="0.2">
      <c r="A56" s="321">
        <v>8</v>
      </c>
      <c r="B56" s="294" t="s">
        <v>191</v>
      </c>
      <c r="C56" s="295" t="s">
        <v>174</v>
      </c>
      <c r="D56" s="261"/>
      <c r="E56" s="313">
        <f xml:space="preserve"> ('май(4 цк)'!B38+'май(4 цк)'!B39*9.11%)/1000</f>
        <v>0.89998740499999985</v>
      </c>
      <c r="F56" s="326">
        <f xml:space="preserve"> ('май(4 цк)'!C38+'май(4 цк)'!C39*9.11%)/1000</f>
        <v>0.88877089699999989</v>
      </c>
      <c r="G56" s="326">
        <f xml:space="preserve"> ('май(4 цк)'!D38+'май(4 цк)'!D39*9.11%)/1000</f>
        <v>0.83433591799999995</v>
      </c>
      <c r="H56" s="313">
        <f xml:space="preserve"> ('май(4 цк)'!E38+'май(4 цк)'!E39*9.11%)/1000</f>
        <v>0.84477774500000002</v>
      </c>
      <c r="I56" s="313">
        <f xml:space="preserve"> ('май(4 цк)'!F38+'май(4 цк)'!F39*9.11%)/1000</f>
        <v>0.99444393200000003</v>
      </c>
      <c r="J56" s="313">
        <f xml:space="preserve"> ('май(4 цк)'!G38+'май(4 цк)'!G39*9.11%)/1000</f>
        <v>0.99668068700000001</v>
      </c>
      <c r="K56" s="313">
        <f xml:space="preserve"> ('май(4 цк)'!H38+'май(4 цк)'!H39*9.11%)/1000</f>
        <v>0.99581871799999999</v>
      </c>
      <c r="L56" s="313">
        <f xml:space="preserve"> ('май(4 цк)'!I38+'май(4 цк)'!I39*9.11%)/1000</f>
        <v>0.97416038299999996</v>
      </c>
      <c r="M56" s="313">
        <f xml:space="preserve"> ('май(4 цк)'!J38+'май(4 цк)'!J39*9.11%)/1000</f>
        <v>0.97945221800000004</v>
      </c>
      <c r="N56" s="313">
        <f xml:space="preserve"> ('май(4 цк)'!K38+'май(4 цк)'!K39*9.11%)/1000</f>
        <v>0.9469047049999999</v>
      </c>
      <c r="O56" s="313">
        <f xml:space="preserve"> ('май(4 цк)'!L38+'май(4 цк)'!L39*9.11%)/1000</f>
        <v>0.94778849600000004</v>
      </c>
      <c r="P56" s="313">
        <f xml:space="preserve"> ('май(4 цк)'!M38+'май(4 цк)'!M39*9.11%)/1000</f>
        <v>0.94580269399999983</v>
      </c>
      <c r="Q56" s="313">
        <f xml:space="preserve"> ('май(4 цк)'!N38+'май(4 цк)'!N39*9.11%)/1000</f>
        <v>0.95482609099999993</v>
      </c>
      <c r="R56" s="313">
        <f xml:space="preserve"> ('май(4 цк)'!O38+'май(4 цк)'!O39*9.11%)/1000</f>
        <v>0.92892337700000005</v>
      </c>
      <c r="S56" s="313">
        <f xml:space="preserve"> ('май(4 цк)'!P38+'май(4 цк)'!P39*9.11%)/1000</f>
        <v>0.89460828199999998</v>
      </c>
      <c r="T56" s="313">
        <f xml:space="preserve"> ('май(4 цк)'!Q38+'май(4 цк)'!Q39*9.11%)/1000</f>
        <v>0.91357160000000004</v>
      </c>
      <c r="U56" s="313">
        <f xml:space="preserve"> ('май(4 цк)'!R38+'май(4 цк)'!R39*9.11%)/1000</f>
        <v>0.934400699</v>
      </c>
      <c r="V56" s="313">
        <f xml:space="preserve"> ('май(4 цк)'!S38+'май(4 цк)'!S39*9.11%)/1000</f>
        <v>0.94189655599999988</v>
      </c>
      <c r="W56" s="313">
        <f xml:space="preserve"> ('май(4 цк)'!T38+'май(4 цк)'!T39*9.11%)/1000</f>
        <v>0.92415526999999997</v>
      </c>
      <c r="X56" s="313">
        <f xml:space="preserve"> ('май(4 цк)'!U38+'май(4 цк)'!U39*9.11%)/1000</f>
        <v>0.91002552499999989</v>
      </c>
      <c r="Y56" s="313">
        <f xml:space="preserve"> ('май(4 цк)'!V38+'май(4 цк)'!V39*9.11%)/1000</f>
        <v>0.91502276300000007</v>
      </c>
      <c r="Z56" s="313">
        <f xml:space="preserve"> ('май(4 цк)'!W38+'май(4 цк)'!W39*9.11%)/1000</f>
        <v>0.92516999300000002</v>
      </c>
      <c r="AA56" s="313">
        <f xml:space="preserve"> ('май(4 цк)'!X38+'май(4 цк)'!X39*9.11%)/1000</f>
        <v>0.91437901399999999</v>
      </c>
      <c r="AB56" s="313">
        <f xml:space="preserve"> ('май(4 цк)'!Y38+'май(4 цк)'!Y39*9.11%)/1000</f>
        <v>0.93596097199999984</v>
      </c>
    </row>
    <row r="57" spans="1:28" s="213" customFormat="1" x14ac:dyDescent="0.2">
      <c r="A57" s="321">
        <v>9</v>
      </c>
      <c r="B57" s="294" t="s">
        <v>191</v>
      </c>
      <c r="C57" s="295" t="s">
        <v>174</v>
      </c>
      <c r="D57" s="261"/>
      <c r="E57" s="313">
        <f xml:space="preserve"> ('май(4 цк)'!B42+'май(4 цк)'!B43*9.11%)/1000</f>
        <v>0.84942583100000002</v>
      </c>
      <c r="F57" s="326">
        <f xml:space="preserve"> ('май(4 цк)'!C42+'май(4 цк)'!C43*9.11%)/1000</f>
        <v>0.82004250799999989</v>
      </c>
      <c r="G57" s="326">
        <f xml:space="preserve"> ('май(4 цк)'!D42+'май(4 цк)'!D43*9.11%)/1000</f>
        <v>0.81411783500000001</v>
      </c>
      <c r="H57" s="313">
        <f xml:space="preserve"> ('май(4 цк)'!E42+'май(4 цк)'!E43*9.11%)/1000</f>
        <v>0.81767482100000011</v>
      </c>
      <c r="I57" s="313">
        <f xml:space="preserve"> ('май(4 цк)'!F42+'май(4 цк)'!F43*9.11%)/1000</f>
        <v>0.81816581599999982</v>
      </c>
      <c r="J57" s="313">
        <f xml:space="preserve"> ('май(4 цк)'!G42+'май(4 цк)'!G43*9.11%)/1000</f>
        <v>0.81515437999999985</v>
      </c>
      <c r="K57" s="313">
        <f xml:space="preserve"> ('май(4 цк)'!H42+'май(4 цк)'!H43*9.11%)/1000</f>
        <v>0.81446698699999998</v>
      </c>
      <c r="L57" s="313">
        <f xml:space="preserve"> ('май(4 цк)'!I42+'май(4 цк)'!I43*9.11%)/1000</f>
        <v>0.80598913999999999</v>
      </c>
      <c r="M57" s="313">
        <f xml:space="preserve"> ('май(4 цк)'!J42+'май(4 цк)'!J43*9.11%)/1000</f>
        <v>0.80064274999999996</v>
      </c>
      <c r="N57" s="313">
        <f xml:space="preserve"> ('май(4 цк)'!K42+'май(4 цк)'!K43*9.11%)/1000</f>
        <v>0.80532356899999991</v>
      </c>
      <c r="O57" s="313">
        <f xml:space="preserve"> ('май(4 цк)'!L42+'май(4 цк)'!L43*9.11%)/1000</f>
        <v>0.80612007199999991</v>
      </c>
      <c r="P57" s="313">
        <f xml:space="preserve"> ('май(4 цк)'!M42+'май(4 цк)'!M43*9.11%)/1000</f>
        <v>0.80834591599999983</v>
      </c>
      <c r="Q57" s="313">
        <f xml:space="preserve"> ('май(4 цк)'!N42+'май(4 цк)'!N43*9.11%)/1000</f>
        <v>0.81395416999999992</v>
      </c>
      <c r="R57" s="313">
        <f xml:space="preserve"> ('май(4 цк)'!O42+'май(4 цк)'!O43*9.11%)/1000</f>
        <v>0.79656203599999997</v>
      </c>
      <c r="S57" s="313">
        <f xml:space="preserve"> ('май(4 цк)'!P42+'май(4 цк)'!P43*9.11%)/1000</f>
        <v>0.79391066300000013</v>
      </c>
      <c r="T57" s="313">
        <f xml:space="preserve"> ('май(4 цк)'!Q42+'май(4 цк)'!Q43*9.11%)/1000</f>
        <v>0.81406327999999983</v>
      </c>
      <c r="U57" s="313">
        <f xml:space="preserve"> ('май(4 цк)'!R42+'май(4 цк)'!R43*9.11%)/1000</f>
        <v>0.83429227400000017</v>
      </c>
      <c r="V57" s="313">
        <f xml:space="preserve"> ('май(4 цк)'!S42+'май(4 цк)'!S43*9.11%)/1000</f>
        <v>0.83960593099999992</v>
      </c>
      <c r="W57" s="313">
        <f xml:space="preserve"> ('май(4 цк)'!T42+'май(4 цк)'!T43*9.11%)/1000</f>
        <v>0.82522523299999984</v>
      </c>
      <c r="X57" s="313">
        <f xml:space="preserve"> ('май(4 цк)'!U42+'май(4 цк)'!U43*9.11%)/1000</f>
        <v>0.80903330900000003</v>
      </c>
      <c r="Y57" s="313">
        <f xml:space="preserve"> ('май(4 цк)'!V42+'май(4 цк)'!V43*9.11%)/1000</f>
        <v>0.8170856270000002</v>
      </c>
      <c r="Z57" s="313">
        <f xml:space="preserve"> ('май(4 цк)'!W42+'май(4 цк)'!W43*9.11%)/1000</f>
        <v>0.815350778</v>
      </c>
      <c r="AA57" s="313">
        <f xml:space="preserve"> ('май(4 цк)'!X42+'май(4 цк)'!X43*9.11%)/1000</f>
        <v>0.82782205099999995</v>
      </c>
      <c r="AB57" s="313">
        <f xml:space="preserve"> ('май(4 цк)'!Y42+'май(4 цк)'!Y43*9.11%)/1000</f>
        <v>0.84218092700000013</v>
      </c>
    </row>
    <row r="58" spans="1:28" s="213" customFormat="1" x14ac:dyDescent="0.2">
      <c r="A58" s="321">
        <v>10</v>
      </c>
      <c r="B58" s="294" t="s">
        <v>191</v>
      </c>
      <c r="C58" s="295" t="s">
        <v>174</v>
      </c>
      <c r="D58" s="261"/>
      <c r="E58" s="313">
        <f xml:space="preserve"> ('май(4 цк)'!B46+'май(4 цк)'!B47*9.11%)/1000</f>
        <v>0.89326622900000008</v>
      </c>
      <c r="F58" s="326">
        <f xml:space="preserve"> ('май(4 цк)'!C46+'май(4 цк)'!C47*9.11%)/1000</f>
        <v>0.87118236500000001</v>
      </c>
      <c r="G58" s="326">
        <f xml:space="preserve"> ('май(4 цк)'!D46+'май(4 цк)'!D47*9.11%)/1000</f>
        <v>0.88074040100000006</v>
      </c>
      <c r="H58" s="313">
        <f xml:space="preserve"> ('май(4 цк)'!E46+'май(4 цк)'!E47*9.11%)/1000</f>
        <v>0.87529581199999995</v>
      </c>
      <c r="I58" s="313">
        <f xml:space="preserve"> ('май(4 цк)'!F46+'май(4 цк)'!F47*9.11%)/1000</f>
        <v>0.8801621180000001</v>
      </c>
      <c r="J58" s="313">
        <f xml:space="preserve"> ('май(4 цк)'!G46+'май(4 цк)'!G47*9.11%)/1000</f>
        <v>0.87626689099999988</v>
      </c>
      <c r="K58" s="313">
        <f xml:space="preserve"> ('май(4 цк)'!H46+'май(4 цк)'!H47*9.11%)/1000</f>
        <v>0.87844909099999979</v>
      </c>
      <c r="L58" s="313">
        <f xml:space="preserve"> ('май(4 цк)'!I46+'май(4 цк)'!I47*9.11%)/1000</f>
        <v>0.88251889399999994</v>
      </c>
      <c r="M58" s="313">
        <f xml:space="preserve"> ('май(4 цк)'!J46+'май(4 цк)'!J47*9.11%)/1000</f>
        <v>0.88674145100000001</v>
      </c>
      <c r="N58" s="313">
        <f xml:space="preserve"> ('май(4 цк)'!K46+'май(4 цк)'!K47*9.11%)/1000</f>
        <v>0.88532302100000004</v>
      </c>
      <c r="O58" s="313">
        <f xml:space="preserve"> ('май(4 цк)'!L46+'май(4 цк)'!L47*9.11%)/1000</f>
        <v>0.88779981800000007</v>
      </c>
      <c r="P58" s="313">
        <f xml:space="preserve"> ('май(4 цк)'!M46+'май(4 цк)'!M47*9.11%)/1000</f>
        <v>0.88832354600000007</v>
      </c>
      <c r="Q58" s="313">
        <f xml:space="preserve"> ('май(4 цк)'!N46+'май(4 цк)'!N47*9.11%)/1000</f>
        <v>0.89374631300000007</v>
      </c>
      <c r="R58" s="313">
        <f xml:space="preserve"> ('май(4 цк)'!O46+'май(4 цк)'!O47*9.11%)/1000</f>
        <v>0.87239348599999988</v>
      </c>
      <c r="S58" s="313">
        <f xml:space="preserve"> ('май(4 цк)'!P46+'май(4 цк)'!P47*9.11%)/1000</f>
        <v>0.87503394800000001</v>
      </c>
      <c r="T58" s="313">
        <f xml:space="preserve"> ('май(4 цк)'!Q46+'май(4 цк)'!Q47*9.11%)/1000</f>
        <v>0.89625584300000005</v>
      </c>
      <c r="U58" s="313">
        <f xml:space="preserve"> ('май(4 цк)'!R46+'май(4 цк)'!R47*9.11%)/1000</f>
        <v>0.90431907199999995</v>
      </c>
      <c r="V58" s="313">
        <f xml:space="preserve"> ('май(4 цк)'!S46+'май(4 цк)'!S47*9.11%)/1000</f>
        <v>0.91029829999999989</v>
      </c>
      <c r="W58" s="313">
        <f xml:space="preserve"> ('май(4 цк)'!T46+'май(4 цк)'!T47*9.11%)/1000</f>
        <v>0.90344619199999998</v>
      </c>
      <c r="X58" s="313">
        <f xml:space="preserve"> ('май(4 цк)'!U46+'май(4 цк)'!U47*9.11%)/1000</f>
        <v>0.89015659399999991</v>
      </c>
      <c r="Y58" s="313">
        <f xml:space="preserve"> ('май(4 цк)'!V46+'май(4 цк)'!V47*9.11%)/1000</f>
        <v>0.88853085499999984</v>
      </c>
      <c r="Z58" s="313">
        <f xml:space="preserve"> ('май(4 цк)'!W46+'май(4 цк)'!W47*9.11%)/1000</f>
        <v>0.89818708999999997</v>
      </c>
      <c r="AA58" s="313">
        <f xml:space="preserve"> ('май(4 цк)'!X46+'май(4 цк)'!X47*9.11%)/1000</f>
        <v>0.90002013800000014</v>
      </c>
      <c r="AB58" s="313">
        <f xml:space="preserve"> ('май(4 цк)'!Y46+'май(4 цк)'!Y47*9.11%)/1000</f>
        <v>0.8962012880000001</v>
      </c>
    </row>
    <row r="59" spans="1:28" s="213" customFormat="1" x14ac:dyDescent="0.2">
      <c r="A59" s="321">
        <v>11</v>
      </c>
      <c r="B59" s="294" t="s">
        <v>191</v>
      </c>
      <c r="C59" s="295" t="s">
        <v>174</v>
      </c>
      <c r="D59" s="261"/>
      <c r="E59" s="313">
        <f xml:space="preserve"> ('май(4 цк)'!B50+'май(4 цк)'!B51*9.11%)/1000</f>
        <v>0.89992193899999995</v>
      </c>
      <c r="F59" s="326">
        <f xml:space="preserve"> ('май(4 цк)'!C50+'май(4 цк)'!C51*9.11%)/1000</f>
        <v>0.87722705899999998</v>
      </c>
      <c r="G59" s="326">
        <f xml:space="preserve"> ('май(4 цк)'!D50+'май(4 цк)'!D51*9.11%)/1000</f>
        <v>0.88213700900000003</v>
      </c>
      <c r="H59" s="313">
        <f xml:space="preserve"> ('май(4 цк)'!E50+'май(4 цк)'!E51*9.11%)/1000</f>
        <v>0.89677957100000005</v>
      </c>
      <c r="I59" s="313">
        <f xml:space="preserve"> ('май(4 цк)'!F50+'май(4 цк)'!F51*9.11%)/1000</f>
        <v>0.88676327300000002</v>
      </c>
      <c r="J59" s="313">
        <f xml:space="preserve"> ('май(4 цк)'!G50+'май(4 цк)'!G51*9.11%)/1000</f>
        <v>0.88645776499999995</v>
      </c>
      <c r="K59" s="313">
        <f xml:space="preserve"> ('май(4 цк)'!H50+'май(4 цк)'!H51*9.11%)/1000</f>
        <v>0.89327714000000003</v>
      </c>
      <c r="L59" s="313">
        <f xml:space="preserve"> ('май(4 цк)'!I50+'май(4 цк)'!I51*9.11%)/1000</f>
        <v>0.8743029109999999</v>
      </c>
      <c r="M59" s="313">
        <f xml:space="preserve"> ('май(4 цк)'!J50+'май(4 цк)'!J51*9.11%)/1000</f>
        <v>0.88350088400000004</v>
      </c>
      <c r="N59" s="313">
        <f xml:space="preserve"> ('май(4 цк)'!K50+'май(4 цк)'!K51*9.11%)/1000</f>
        <v>0.89188053200000006</v>
      </c>
      <c r="O59" s="313">
        <f xml:space="preserve"> ('май(4 цк)'!L50+'май(4 цк)'!L51*9.11%)/1000</f>
        <v>0.88263891500000002</v>
      </c>
      <c r="P59" s="313">
        <f xml:space="preserve"> ('май(4 цк)'!M50+'май(4 цк)'!M51*9.11%)/1000</f>
        <v>0.89516474300000004</v>
      </c>
      <c r="Q59" s="313">
        <f xml:space="preserve"> ('май(4 цк)'!N50+'май(4 цк)'!N51*9.11%)/1000</f>
        <v>0.90365350099999997</v>
      </c>
      <c r="R59" s="313">
        <f xml:space="preserve"> ('май(4 цк)'!O50+'май(4 цк)'!O51*9.11%)/1000</f>
        <v>0.87883097599999993</v>
      </c>
      <c r="S59" s="313">
        <f xml:space="preserve"> ('май(4 цк)'!P50+'май(4 цк)'!P51*9.11%)/1000</f>
        <v>0.88039124899999999</v>
      </c>
      <c r="T59" s="313">
        <f xml:space="preserve"> ('май(4 цк)'!Q50+'май(4 цк)'!Q51*9.11%)/1000</f>
        <v>0.89740149799999991</v>
      </c>
      <c r="U59" s="313">
        <f xml:space="preserve"> ('май(4 цк)'!R50+'май(4 цк)'!R51*9.11%)/1000</f>
        <v>0.91116026899999991</v>
      </c>
      <c r="V59" s="313">
        <f xml:space="preserve"> ('май(4 цк)'!S50+'май(4 цк)'!S51*9.11%)/1000</f>
        <v>0.9154919359999999</v>
      </c>
      <c r="W59" s="313">
        <f xml:space="preserve"> ('май(4 цк)'!T50+'май(4 цк)'!T51*9.11%)/1000</f>
        <v>0.90835614199999992</v>
      </c>
      <c r="X59" s="313">
        <f xml:space="preserve"> ('май(4 цк)'!U50+'май(4 цк)'!U51*9.11%)/1000</f>
        <v>0.89625584300000005</v>
      </c>
      <c r="Y59" s="313">
        <f xml:space="preserve"> ('май(4 цк)'!V50+'май(4 цк)'!V51*9.11%)/1000</f>
        <v>0.90303157400000011</v>
      </c>
      <c r="Z59" s="313">
        <f xml:space="preserve"> ('май(4 цк)'!W50+'май(4 цк)'!W51*9.11%)/1000</f>
        <v>0.90667584800000001</v>
      </c>
      <c r="AA59" s="313">
        <f xml:space="preserve"> ('май(4 цк)'!X50+'май(4 цк)'!X51*9.11%)/1000</f>
        <v>0.90266059999999992</v>
      </c>
      <c r="AB59" s="313">
        <f xml:space="preserve"> ('май(4 цк)'!Y50+'май(4 цк)'!Y51*9.11%)/1000</f>
        <v>0.89700870200000005</v>
      </c>
    </row>
    <row r="60" spans="1:28" s="213" customFormat="1" x14ac:dyDescent="0.2">
      <c r="A60" s="321">
        <v>12</v>
      </c>
      <c r="B60" s="294" t="s">
        <v>191</v>
      </c>
      <c r="C60" s="295" t="s">
        <v>174</v>
      </c>
      <c r="D60" s="261"/>
      <c r="E60" s="313">
        <f xml:space="preserve"> ('май(4 цк)'!B54+'май(4 цк)'!B55*9.11%)/1000</f>
        <v>0.85240453400000005</v>
      </c>
      <c r="F60" s="326">
        <f xml:space="preserve"> ('май(4 цк)'!C54+'май(4 цк)'!C55*9.11%)/1000</f>
        <v>0.8320009639999999</v>
      </c>
      <c r="G60" s="326">
        <f xml:space="preserve"> ('май(4 цк)'!D54+'май(4 цк)'!D55*9.11%)/1000</f>
        <v>0.81942058099999993</v>
      </c>
      <c r="H60" s="313">
        <f xml:space="preserve"> ('май(4 цк)'!E54+'май(4 цк)'!E55*9.11%)/1000</f>
        <v>0.82494154699999989</v>
      </c>
      <c r="I60" s="313">
        <f xml:space="preserve"> ('май(4 цк)'!F54+'май(4 цк)'!F55*9.11%)/1000</f>
        <v>0.82274843599999981</v>
      </c>
      <c r="J60" s="313">
        <f xml:space="preserve"> ('май(4 цк)'!G54+'май(4 цк)'!G55*9.11%)/1000</f>
        <v>0.81421603400000009</v>
      </c>
      <c r="K60" s="313">
        <f xml:space="preserve"> ('май(4 цк)'!H54+'май(4 цк)'!H55*9.11%)/1000</f>
        <v>0.83412860899999997</v>
      </c>
      <c r="L60" s="313">
        <f xml:space="preserve"> ('май(4 цк)'!I54+'май(4 цк)'!I55*9.11%)/1000</f>
        <v>0.82307576599999988</v>
      </c>
      <c r="M60" s="313">
        <f xml:space="preserve"> ('май(4 цк)'!J54+'май(4 цк)'!J55*9.11%)/1000</f>
        <v>0.82129727299999999</v>
      </c>
      <c r="N60" s="313">
        <f xml:space="preserve"> ('май(4 цк)'!K54+'май(4 цк)'!K55*9.11%)/1000</f>
        <v>0.82349038399999996</v>
      </c>
      <c r="O60" s="313">
        <f xml:space="preserve"> ('май(4 цк)'!L54+'май(4 цк)'!L55*9.11%)/1000</f>
        <v>0.830386136</v>
      </c>
      <c r="P60" s="313">
        <f xml:space="preserve"> ('май(4 цк)'!M54+'май(4 цк)'!M55*9.11%)/1000</f>
        <v>0.83896218199999995</v>
      </c>
      <c r="Q60" s="313">
        <f xml:space="preserve"> ('май(4 цк)'!N54+'май(4 цк)'!N55*9.11%)/1000</f>
        <v>0.84617435299999988</v>
      </c>
      <c r="R60" s="313">
        <f xml:space="preserve"> ('май(4 цк)'!O54+'май(4 цк)'!O55*9.11%)/1000</f>
        <v>0.82297756699999991</v>
      </c>
      <c r="S60" s="313">
        <f xml:space="preserve"> ('май(4 цк)'!P54+'май(4 цк)'!P55*9.11%)/1000</f>
        <v>0.83287384399999986</v>
      </c>
      <c r="T60" s="313">
        <f xml:space="preserve"> ('май(4 цк)'!Q54+'май(4 цк)'!Q55*9.11%)/1000</f>
        <v>0.84980771599999994</v>
      </c>
      <c r="U60" s="313">
        <f xml:space="preserve"> ('май(4 цк)'!R54+'май(4 цк)'!R55*9.11%)/1000</f>
        <v>0.86294455999999997</v>
      </c>
      <c r="V60" s="313">
        <f xml:space="preserve"> ('май(4 цк)'!S54+'май(4 цк)'!S55*9.11%)/1000</f>
        <v>0.86841097099999998</v>
      </c>
      <c r="W60" s="313">
        <f xml:space="preserve"> ('май(4 цк)'!T54+'май(4 цк)'!T55*9.11%)/1000</f>
        <v>0.853211948</v>
      </c>
      <c r="X60" s="313">
        <f xml:space="preserve"> ('май(4 цк)'!U54+'май(4 цк)'!U55*9.11%)/1000</f>
        <v>0.84438494900000016</v>
      </c>
      <c r="Y60" s="313">
        <f xml:space="preserve"> ('май(4 цк)'!V54+'май(4 цк)'!V55*9.11%)/1000</f>
        <v>0.85171714099999984</v>
      </c>
      <c r="Z60" s="313">
        <f xml:space="preserve"> ('май(4 цк)'!W54+'май(4 цк)'!W55*9.11%)/1000</f>
        <v>0.85891840100000005</v>
      </c>
      <c r="AA60" s="313">
        <f xml:space="preserve"> ('май(4 цк)'!X54+'май(4 цк)'!X55*9.11%)/1000</f>
        <v>0.85984583599999997</v>
      </c>
      <c r="AB60" s="313">
        <f xml:space="preserve"> ('май(4 цк)'!Y54+'май(4 цк)'!Y55*9.11%)/1000</f>
        <v>0.8574235939999999</v>
      </c>
    </row>
    <row r="61" spans="1:28" s="213" customFormat="1" x14ac:dyDescent="0.2">
      <c r="A61" s="321">
        <v>13</v>
      </c>
      <c r="B61" s="294" t="s">
        <v>191</v>
      </c>
      <c r="C61" s="295" t="s">
        <v>174</v>
      </c>
      <c r="D61" s="261"/>
      <c r="E61" s="313">
        <f xml:space="preserve"> ('май(4 цк)'!B58+'май(4 цк)'!B59*9.11%)/1000</f>
        <v>0.88868360899999999</v>
      </c>
      <c r="F61" s="326">
        <f xml:space="preserve"> ('май(4 цк)'!C58+'май(4 цк)'!C59*9.11%)/1000</f>
        <v>0.85186989499999988</v>
      </c>
      <c r="G61" s="326">
        <f xml:space="preserve"> ('май(4 цк)'!D58+'май(4 цк)'!D59*9.11%)/1000</f>
        <v>0.8470363219999999</v>
      </c>
      <c r="H61" s="313">
        <f xml:space="preserve"> ('май(4 цк)'!E58+'май(4 цк)'!E59*9.11%)/1000</f>
        <v>0.87784898599999994</v>
      </c>
      <c r="I61" s="313">
        <f xml:space="preserve"> ('май(4 цк)'!F58+'май(4 цк)'!F59*9.11%)/1000</f>
        <v>0.86214805700000008</v>
      </c>
      <c r="J61" s="313">
        <f xml:space="preserve"> ('май(4 цк)'!G58+'май(4 цк)'!G59*9.11%)/1000</f>
        <v>0.90413358500000007</v>
      </c>
      <c r="K61" s="313">
        <f xml:space="preserve"> ('май(4 цк)'!H58+'май(4 цк)'!H59*9.11%)/1000</f>
        <v>0.89956187600000004</v>
      </c>
      <c r="L61" s="313">
        <f xml:space="preserve"> ('май(4 цк)'!I58+'май(4 цк)'!I59*9.11%)/1000</f>
        <v>0.885126623</v>
      </c>
      <c r="M61" s="313">
        <f xml:space="preserve"> ('май(4 цк)'!J58+'май(4 цк)'!J59*9.11%)/1000</f>
        <v>0.88803986000000013</v>
      </c>
      <c r="N61" s="313">
        <f xml:space="preserve"> ('май(4 цк)'!K58+'май(4 цк)'!K59*9.11%)/1000</f>
        <v>0.89345171599999984</v>
      </c>
      <c r="O61" s="313">
        <f xml:space="preserve"> ('май(4 цк)'!L58+'май(4 цк)'!L59*9.11%)/1000</f>
        <v>0.89328805099999997</v>
      </c>
      <c r="P61" s="313">
        <f xml:space="preserve"> ('май(4 цк)'!M58+'май(4 цк)'!M59*9.11%)/1000</f>
        <v>0.90345710299999993</v>
      </c>
      <c r="Q61" s="313">
        <f xml:space="preserve"> ('май(4 цк)'!N58+'май(4 цк)'!N59*9.11%)/1000</f>
        <v>0.90875984900000006</v>
      </c>
      <c r="R61" s="313">
        <f xml:space="preserve"> ('май(4 цк)'!O58+'май(4 цк)'!O59*9.11%)/1000</f>
        <v>0.88176603500000006</v>
      </c>
      <c r="S61" s="313">
        <f xml:space="preserve"> ('май(4 цк)'!P58+'май(4 цк)'!P59*9.11%)/1000</f>
        <v>0.88893456199999998</v>
      </c>
      <c r="T61" s="313">
        <f xml:space="preserve"> ('май(4 цк)'!Q58+'май(4 цк)'!Q59*9.11%)/1000</f>
        <v>0.90754872799999997</v>
      </c>
      <c r="U61" s="313">
        <f xml:space="preserve"> ('май(4 цк)'!R58+'май(4 цк)'!R59*9.11%)/1000</f>
        <v>0.92989445599999998</v>
      </c>
      <c r="V61" s="313">
        <f xml:space="preserve"> ('май(4 цк)'!S58+'май(4 цк)'!S59*9.11%)/1000</f>
        <v>0.93647378899999989</v>
      </c>
      <c r="W61" s="313">
        <f xml:space="preserve"> ('май(4 цк)'!T58+'май(4 цк)'!T59*9.11%)/1000</f>
        <v>0.92379520699999995</v>
      </c>
      <c r="X61" s="313">
        <f xml:space="preserve"> ('май(4 цк)'!U58+'май(4 цк)'!U59*9.11%)/1000</f>
        <v>0.91377890900000003</v>
      </c>
      <c r="Y61" s="313">
        <f xml:space="preserve"> ('май(4 цк)'!V58+'май(4 цк)'!V59*9.11%)/1000</f>
        <v>0.91500094099999985</v>
      </c>
      <c r="Z61" s="313">
        <f xml:space="preserve"> ('май(4 цк)'!W58+'май(4 цк)'!W59*9.11%)/1000</f>
        <v>0.92231131099999997</v>
      </c>
      <c r="AA61" s="313">
        <f xml:space="preserve"> ('май(4 цк)'!X58+'май(4 цк)'!X59*9.11%)/1000</f>
        <v>0.92910886399999992</v>
      </c>
      <c r="AB61" s="313">
        <f xml:space="preserve"> ('май(4 цк)'!Y58+'май(4 цк)'!Y59*9.11%)/1000</f>
        <v>0.92495177299999998</v>
      </c>
    </row>
    <row r="62" spans="1:28" s="213" customFormat="1" x14ac:dyDescent="0.2">
      <c r="A62" s="321">
        <v>14</v>
      </c>
      <c r="B62" s="294" t="s">
        <v>191</v>
      </c>
      <c r="C62" s="295" t="s">
        <v>174</v>
      </c>
      <c r="D62" s="261"/>
      <c r="E62" s="313">
        <f xml:space="preserve"> ('май(4 цк)'!B62+'май(4 цк)'!B63*9.11%)/1000</f>
        <v>0.96595531099999998</v>
      </c>
      <c r="F62" s="326">
        <f xml:space="preserve"> ('май(4 цк)'!C62+'май(4 цк)'!C63*9.11%)/1000</f>
        <v>0.93490260499999989</v>
      </c>
      <c r="G62" s="326">
        <f xml:space="preserve"> ('май(4 цк)'!D62+'май(4 цк)'!D63*9.11%)/1000</f>
        <v>0.927657701</v>
      </c>
      <c r="H62" s="313">
        <f xml:space="preserve"> ('май(4 цк)'!E62+'май(4 цк)'!E63*9.11%)/1000</f>
        <v>0.95759748499999997</v>
      </c>
      <c r="I62" s="313">
        <f xml:space="preserve"> ('май(4 цк)'!F62+'май(4 цк)'!F63*9.11%)/1000</f>
        <v>0.91023283399999999</v>
      </c>
      <c r="J62" s="313">
        <f xml:space="preserve"> ('май(4 цк)'!G62+'май(4 цк)'!G63*9.11%)/1000</f>
        <v>0.94279125799999985</v>
      </c>
      <c r="K62" s="313">
        <f xml:space="preserve"> ('май(4 цк)'!H62+'май(4 цк)'!H63*9.11%)/1000</f>
        <v>0.94697017100000003</v>
      </c>
      <c r="L62" s="313">
        <f xml:space="preserve"> ('май(4 цк)'!I62+'май(4 цк)'!I63*9.11%)/1000</f>
        <v>0.92963259199999992</v>
      </c>
      <c r="M62" s="313">
        <f xml:space="preserve"> ('май(4 цк)'!J62+'май(4 цк)'!J63*9.11%)/1000</f>
        <v>0.93944158099999997</v>
      </c>
      <c r="N62" s="313">
        <f xml:space="preserve"> ('май(4 цк)'!K62+'май(4 цк)'!K63*9.11%)/1000</f>
        <v>0.94312949900000009</v>
      </c>
      <c r="O62" s="313">
        <f xml:space="preserve"> ('май(4 цк)'!L62+'май(4 цк)'!L63*9.11%)/1000</f>
        <v>0.9414382939999999</v>
      </c>
      <c r="P62" s="313">
        <f xml:space="preserve"> ('май(4 цк)'!M62+'май(4 цк)'!M63*9.11%)/1000</f>
        <v>0.94272579199999995</v>
      </c>
      <c r="Q62" s="313">
        <f xml:space="preserve"> ('май(4 цк)'!N62+'май(4 цк)'!N63*9.11%)/1000</f>
        <v>0.96020521399999992</v>
      </c>
      <c r="R62" s="313">
        <f xml:space="preserve"> ('май(4 цк)'!O62+'май(4 цк)'!O63*9.11%)/1000</f>
        <v>0.93040727300000003</v>
      </c>
      <c r="S62" s="313">
        <f xml:space="preserve"> ('май(4 цк)'!P62+'май(4 цк)'!P63*9.11%)/1000</f>
        <v>0.94111096399999994</v>
      </c>
      <c r="T62" s="313">
        <f xml:space="preserve"> ('май(4 цк)'!Q62+'май(4 цк)'!Q63*9.11%)/1000</f>
        <v>0.96560615899999991</v>
      </c>
      <c r="U62" s="313">
        <f xml:space="preserve"> ('май(4 цк)'!R62+'май(4 цк)'!R63*9.11%)/1000</f>
        <v>0.979757726</v>
      </c>
      <c r="V62" s="313">
        <f xml:space="preserve"> ('май(4 цк)'!S62+'май(4 цк)'!S63*9.11%)/1000</f>
        <v>0.98915209699999995</v>
      </c>
      <c r="W62" s="313">
        <f xml:space="preserve"> ('май(4 цк)'!T62+'май(4 цк)'!T63*9.11%)/1000</f>
        <v>0.97610254099999982</v>
      </c>
      <c r="X62" s="313">
        <f xml:space="preserve"> ('май(4 цк)'!U62+'май(4 цк)'!U63*9.11%)/1000</f>
        <v>0.9619182409999999</v>
      </c>
      <c r="Y62" s="313">
        <f xml:space="preserve"> ('май(4 цк)'!V62+'май(4 цк)'!V63*9.11%)/1000</f>
        <v>0.94949061200000007</v>
      </c>
      <c r="Z62" s="313">
        <f xml:space="preserve"> ('май(4 цк)'!W62+'май(4 цк)'!W63*9.11%)/1000</f>
        <v>0.96235468099999999</v>
      </c>
      <c r="AA62" s="313">
        <f xml:space="preserve"> ('май(4 цк)'!X62+'май(4 цк)'!X63*9.11%)/1000</f>
        <v>0.96247470200000007</v>
      </c>
      <c r="AB62" s="313">
        <f xml:space="preserve"> ('май(4 цк)'!Y62+'май(4 цк)'!Y63*9.11%)/1000</f>
        <v>0.96771198200000008</v>
      </c>
    </row>
    <row r="63" spans="1:28" s="213" customFormat="1" x14ac:dyDescent="0.2">
      <c r="A63" s="321">
        <v>15</v>
      </c>
      <c r="B63" s="294" t="s">
        <v>191</v>
      </c>
      <c r="C63" s="295" t="s">
        <v>174</v>
      </c>
      <c r="D63" s="261"/>
      <c r="E63" s="313">
        <f xml:space="preserve"> ('май(4 цк)'!B66+'май(4 цк)'!B67*9.11%)/1000</f>
        <v>0.938546879</v>
      </c>
      <c r="F63" s="326">
        <f xml:space="preserve"> ('май(4 цк)'!C66+'май(4 цк)'!C67*9.11%)/1000</f>
        <v>0.90591207799999995</v>
      </c>
      <c r="G63" s="326">
        <f xml:space="preserve"> ('май(4 цк)'!D66+'май(4 цк)'!D67*9.11%)/1000</f>
        <v>0.9120331490000001</v>
      </c>
      <c r="H63" s="313">
        <f xml:space="preserve"> ('май(4 цк)'!E66+'май(4 цк)'!E67*9.11%)/1000</f>
        <v>0.93010176499999997</v>
      </c>
      <c r="I63" s="313">
        <f xml:space="preserve"> ('май(4 цк)'!F66+'май(4 цк)'!F67*9.11%)/1000</f>
        <v>0.92080559300000009</v>
      </c>
      <c r="J63" s="313">
        <f xml:space="preserve"> ('май(4 цк)'!G66+'май(4 цк)'!G67*9.11%)/1000</f>
        <v>0.91598293100000006</v>
      </c>
      <c r="K63" s="313">
        <f xml:space="preserve"> ('май(4 цк)'!H66+'май(4 цк)'!H67*9.11%)/1000</f>
        <v>0.92566098800000007</v>
      </c>
      <c r="L63" s="313">
        <f xml:space="preserve"> ('май(4 цк)'!I66+'май(4 цк)'!I67*9.11%)/1000</f>
        <v>0.91200041599999981</v>
      </c>
      <c r="M63" s="313">
        <f xml:space="preserve"> ('май(4 цк)'!J66+'май(4 цк)'!J67*9.11%)/1000</f>
        <v>0.91514278400000004</v>
      </c>
      <c r="N63" s="313">
        <f xml:space="preserve"> ('май(4 цк)'!K66+'май(4 цк)'!K67*9.11%)/1000</f>
        <v>0.92192942600000005</v>
      </c>
      <c r="O63" s="313">
        <f xml:space="preserve"> ('май(4 цк)'!L66+'май(4 цк)'!L67*9.11%)/1000</f>
        <v>0.91896163399999997</v>
      </c>
      <c r="P63" s="313">
        <f xml:space="preserve"> ('май(4 цк)'!M66+'май(4 цк)'!M67*9.11%)/1000</f>
        <v>0.91855792700000005</v>
      </c>
      <c r="Q63" s="313">
        <f xml:space="preserve"> ('май(4 цк)'!N66+'май(4 цк)'!N67*9.11%)/1000</f>
        <v>0.92886882199999987</v>
      </c>
      <c r="R63" s="313">
        <f xml:space="preserve"> ('май(4 цк)'!O66+'май(4 цк)'!O67*9.11%)/1000</f>
        <v>0.88266073700000003</v>
      </c>
      <c r="S63" s="313">
        <f xml:space="preserve"> ('май(4 цк)'!P66+'май(4 цк)'!P67*9.11%)/1000</f>
        <v>0.91294967299999996</v>
      </c>
      <c r="T63" s="313">
        <f xml:space="preserve"> ('май(4 цк)'!Q66+'май(4 цк)'!Q67*9.11%)/1000</f>
        <v>0.94161286999999994</v>
      </c>
      <c r="U63" s="313">
        <f xml:space="preserve"> ('май(4 цк)'!R66+'май(4 цк)'!R67*9.11%)/1000</f>
        <v>0.9528511999999999</v>
      </c>
      <c r="V63" s="313">
        <f xml:space="preserve"> ('май(4 цк)'!S66+'май(4 цк)'!S67*9.11%)/1000</f>
        <v>0.95720468899999989</v>
      </c>
      <c r="W63" s="313">
        <f xml:space="preserve"> ('май(4 цк)'!T66+'май(4 цк)'!T67*9.11%)/1000</f>
        <v>0.95052715700000001</v>
      </c>
      <c r="X63" s="313">
        <f xml:space="preserve"> ('май(4 цк)'!U66+'май(4 цк)'!U67*9.11%)/1000</f>
        <v>0.93832865900000006</v>
      </c>
      <c r="Y63" s="313">
        <f xml:space="preserve"> ('май(4 цк)'!V66+'май(4 цк)'!V67*9.11%)/1000</f>
        <v>0.93560090900000004</v>
      </c>
      <c r="Z63" s="313">
        <f xml:space="preserve"> ('май(4 цк)'!W66+'май(4 цк)'!W67*9.11%)/1000</f>
        <v>0.93567728599999989</v>
      </c>
      <c r="AA63" s="313">
        <f xml:space="preserve"> ('май(4 цк)'!X66+'май(4 цк)'!X67*9.11%)/1000</f>
        <v>0.93105102199999989</v>
      </c>
      <c r="AB63" s="313">
        <f xml:space="preserve"> ('май(4 цк)'!Y66+'май(4 цк)'!Y67*9.11%)/1000</f>
        <v>0.93776128700000005</v>
      </c>
    </row>
    <row r="64" spans="1:28" s="213" customFormat="1" x14ac:dyDescent="0.2">
      <c r="A64" s="321">
        <v>16</v>
      </c>
      <c r="B64" s="294" t="s">
        <v>191</v>
      </c>
      <c r="C64" s="295" t="s">
        <v>174</v>
      </c>
      <c r="D64" s="261"/>
      <c r="E64" s="313">
        <f xml:space="preserve"> ('май(4 цк)'!B70+'май(4 цк)'!B71*9.11%)/1000</f>
        <v>0.91058198599999995</v>
      </c>
      <c r="F64" s="326">
        <f xml:space="preserve"> ('май(4 цк)'!C70+'май(4 цк)'!C71*9.11%)/1000</f>
        <v>0.88896729499999994</v>
      </c>
      <c r="G64" s="326">
        <f xml:space="preserve"> ('май(4 цк)'!D70+'май(4 цк)'!D71*9.11%)/1000</f>
        <v>0.89942003299999984</v>
      </c>
      <c r="H64" s="313">
        <f xml:space="preserve"> ('май(4 цк)'!E70+'май(4 цк)'!E71*9.11%)/1000</f>
        <v>0.91173855200000009</v>
      </c>
      <c r="I64" s="313">
        <f xml:space="preserve"> ('май(4 цк)'!F70+'май(4 цк)'!F71*9.11%)/1000</f>
        <v>0.90905444600000007</v>
      </c>
      <c r="J64" s="313">
        <f xml:space="preserve"> ('май(4 цк)'!G70+'май(4 цк)'!G71*9.11%)/1000</f>
        <v>0.90179863100000002</v>
      </c>
      <c r="K64" s="313">
        <f xml:space="preserve"> ('май(4 цк)'!H70+'май(4 цк)'!H71*9.11%)/1000</f>
        <v>0.90228962599999996</v>
      </c>
      <c r="L64" s="313">
        <f xml:space="preserve"> ('май(4 цк)'!I70+'май(4 цк)'!I71*9.11%)/1000</f>
        <v>0.88731973399999997</v>
      </c>
      <c r="M64" s="313">
        <f xml:space="preserve"> ('май(4 цк)'!J70+'май(4 цк)'!J71*9.11%)/1000</f>
        <v>0.89410637599999998</v>
      </c>
      <c r="N64" s="313">
        <f xml:space="preserve"> ('май(4 цк)'!K70+'май(4 цк)'!K71*9.11%)/1000</f>
        <v>0.88715606899999988</v>
      </c>
      <c r="O64" s="313">
        <f xml:space="preserve"> ('май(4 цк)'!L70+'май(4 цк)'!L71*9.11%)/1000</f>
        <v>0.89138953700000001</v>
      </c>
      <c r="P64" s="313">
        <f xml:space="preserve"> ('май(4 цк)'!M70+'май(4 цк)'!M71*9.11%)/1000</f>
        <v>0.90778877000000002</v>
      </c>
      <c r="Q64" s="313">
        <f xml:space="preserve"> ('май(4 цк)'!N70+'май(4 цк)'!N71*9.11%)/1000</f>
        <v>0.91351704499999997</v>
      </c>
      <c r="R64" s="313">
        <f xml:space="preserve"> ('май(4 цк)'!O70+'май(4 цк)'!O71*9.11%)/1000</f>
        <v>0.88206063200000007</v>
      </c>
      <c r="S64" s="313">
        <f xml:space="preserve"> ('май(4 цк)'!P70+'май(4 цк)'!P71*9.11%)/1000</f>
        <v>0.88620681200000007</v>
      </c>
      <c r="T64" s="313">
        <f xml:space="preserve"> ('май(4 цк)'!Q70+'май(4 цк)'!Q71*9.11%)/1000</f>
        <v>0.90907626800000008</v>
      </c>
      <c r="U64" s="313">
        <f xml:space="preserve"> ('май(4 цк)'!R70+'май(4 цк)'!R71*9.11%)/1000</f>
        <v>0.93016723099999998</v>
      </c>
      <c r="V64" s="313">
        <f xml:space="preserve"> ('май(4 цк)'!S70+'май(4 цк)'!S71*9.11%)/1000</f>
        <v>0.9328949809999999</v>
      </c>
      <c r="W64" s="313">
        <f xml:space="preserve"> ('май(4 цк)'!T70+'май(4 цк)'!T71*9.11%)/1000</f>
        <v>0.92176576099999985</v>
      </c>
      <c r="X64" s="313">
        <f xml:space="preserve"> ('май(4 цк)'!U70+'май(4 цк)'!U71*9.11%)/1000</f>
        <v>0.91550284699999984</v>
      </c>
      <c r="Y64" s="313">
        <f xml:space="preserve"> ('май(4 цк)'!V70+'май(4 цк)'!V71*9.11%)/1000</f>
        <v>0.90921811099999994</v>
      </c>
      <c r="Z64" s="313">
        <f xml:space="preserve"> ('май(4 цк)'!W70+'май(4 цк)'!W71*9.11%)/1000</f>
        <v>0.91857974900000006</v>
      </c>
      <c r="AA64" s="313">
        <f xml:space="preserve"> ('май(4 цк)'!X70+'май(4 цк)'!X71*9.11%)/1000</f>
        <v>0.890069306</v>
      </c>
      <c r="AB64" s="313">
        <f xml:space="preserve"> ('май(4 цк)'!Y70+'май(4 цк)'!Y71*9.11%)/1000</f>
        <v>0.906130298</v>
      </c>
    </row>
    <row r="65" spans="1:28" s="213" customFormat="1" x14ac:dyDescent="0.2">
      <c r="A65" s="321">
        <v>17</v>
      </c>
      <c r="B65" s="294" t="s">
        <v>191</v>
      </c>
      <c r="C65" s="295" t="s">
        <v>174</v>
      </c>
      <c r="D65" s="261"/>
      <c r="E65" s="313">
        <f xml:space="preserve"> ('май(4 цк)'!B74+'май(4 цк)'!B75*9.11%)/1000</f>
        <v>0.91396439600000012</v>
      </c>
      <c r="F65" s="326">
        <f xml:space="preserve"> ('май(4 цк)'!C74+'май(4 цк)'!C75*9.11%)/1000</f>
        <v>0.89054939</v>
      </c>
      <c r="G65" s="326">
        <f xml:space="preserve"> ('май(4 цк)'!D74+'май(4 цк)'!D75*9.11%)/1000</f>
        <v>0.90505010900000005</v>
      </c>
      <c r="H65" s="313">
        <f xml:space="preserve"> ('май(4 цк)'!E74+'май(4 цк)'!E75*9.11%)/1000</f>
        <v>0.89962734200000005</v>
      </c>
      <c r="I65" s="313">
        <f xml:space="preserve"> ('май(4 цк)'!F74+'май(4 цк)'!F75*9.11%)/1000</f>
        <v>0.90678495799999992</v>
      </c>
      <c r="J65" s="313">
        <f xml:space="preserve"> ('май(4 цк)'!G74+'май(4 цк)'!G75*9.11%)/1000</f>
        <v>0.90803972300000002</v>
      </c>
      <c r="K65" s="313">
        <f xml:space="preserve"> ('май(4 цк)'!H74+'май(4 цк)'!H75*9.11%)/1000</f>
        <v>0.90966546199999998</v>
      </c>
      <c r="L65" s="313">
        <f xml:space="preserve"> ('май(4 цк)'!I74+'май(4 цк)'!I75*9.11%)/1000</f>
        <v>0.90132945799999997</v>
      </c>
      <c r="M65" s="313">
        <f xml:space="preserve"> ('май(4 цк)'!J74+'май(4 цк)'!J75*9.11%)/1000</f>
        <v>0.90572659099999986</v>
      </c>
      <c r="N65" s="313">
        <f xml:space="preserve"> ('май(4 цк)'!K74+'май(4 цк)'!K75*9.11%)/1000</f>
        <v>0.91614659600000004</v>
      </c>
      <c r="O65" s="313">
        <f xml:space="preserve"> ('май(4 цк)'!L74+'май(4 цк)'!L75*9.11%)/1000</f>
        <v>0.91420443800000006</v>
      </c>
      <c r="P65" s="313">
        <f xml:space="preserve"> ('май(4 цк)'!M74+'май(4 цк)'!M75*9.11%)/1000</f>
        <v>0.9165393919999999</v>
      </c>
      <c r="Q65" s="313">
        <f xml:space="preserve"> ('май(4 цк)'!N74+'май(4 цк)'!N75*9.11%)/1000</f>
        <v>0.91424808200000007</v>
      </c>
      <c r="R65" s="313">
        <f xml:space="preserve"> ('май(4 цк)'!O74+'май(4 цк)'!O75*9.11%)/1000</f>
        <v>0.897063257</v>
      </c>
      <c r="S65" s="313">
        <f xml:space="preserve"> ('май(4 цк)'!P74+'май(4 цк)'!P75*9.11%)/1000</f>
        <v>0.90161314399999992</v>
      </c>
      <c r="T65" s="313">
        <f xml:space="preserve"> ('май(4 цк)'!Q74+'май(4 цк)'!Q75*9.11%)/1000</f>
        <v>0.92485357400000012</v>
      </c>
      <c r="U65" s="313">
        <f xml:space="preserve"> ('май(4 цк)'!R74+'май(4 цк)'!R75*9.11%)/1000</f>
        <v>0.94023808399999997</v>
      </c>
      <c r="V65" s="313">
        <f xml:space="preserve"> ('май(4 цк)'!S74+'май(4 цк)'!S75*9.11%)/1000</f>
        <v>0.95072355499999994</v>
      </c>
      <c r="W65" s="313">
        <f xml:space="preserve"> ('май(4 цк)'!T74+'май(4 цк)'!T75*9.11%)/1000</f>
        <v>0.93736849099999986</v>
      </c>
      <c r="X65" s="313">
        <f xml:space="preserve"> ('май(4 цк)'!U74+'май(4 цк)'!U75*9.11%)/1000</f>
        <v>0.92535547999999979</v>
      </c>
      <c r="Y65" s="313">
        <f xml:space="preserve"> ('май(4 цк)'!V74+'май(4 цк)'!V75*9.11%)/1000</f>
        <v>0.93034180700000002</v>
      </c>
      <c r="Z65" s="313">
        <f xml:space="preserve"> ('май(4 цк)'!W74+'май(4 цк)'!W75*9.11%)/1000</f>
        <v>0.92585738599999989</v>
      </c>
      <c r="AA65" s="313">
        <f xml:space="preserve"> ('май(4 цк)'!X74+'май(4 цк)'!X75*9.11%)/1000</f>
        <v>0.92569372100000014</v>
      </c>
      <c r="AB65" s="313">
        <f xml:space="preserve"> ('май(4 цк)'!Y74+'май(4 цк)'!Y75*9.11%)/1000</f>
        <v>0.92507179399999984</v>
      </c>
    </row>
    <row r="66" spans="1:28" s="213" customFormat="1" x14ac:dyDescent="0.2">
      <c r="A66" s="321">
        <v>18</v>
      </c>
      <c r="B66" s="294" t="s">
        <v>191</v>
      </c>
      <c r="C66" s="295" t="s">
        <v>174</v>
      </c>
      <c r="D66" s="261"/>
      <c r="E66" s="313">
        <f xml:space="preserve"> ('май(4 цк)'!B78+'май(4 цк)'!B79*9.11%)/1000</f>
        <v>0.85492497499999986</v>
      </c>
      <c r="F66" s="326">
        <f xml:space="preserve"> ('май(4 цк)'!C78+'май(4 цк)'!C79*9.11%)/1000</f>
        <v>0.83583072499999989</v>
      </c>
      <c r="G66" s="326">
        <f xml:space="preserve"> ('май(4 цк)'!D78+'май(4 цк)'!D79*9.11%)/1000</f>
        <v>0.83834025499999987</v>
      </c>
      <c r="H66" s="313">
        <f xml:space="preserve"> ('май(4 цк)'!E78+'май(4 цк)'!E79*9.11%)/1000</f>
        <v>0.85219722499999984</v>
      </c>
      <c r="I66" s="313">
        <f xml:space="preserve"> ('май(4 цк)'!F78+'май(4 цк)'!F79*9.11%)/1000</f>
        <v>0.83983506200000002</v>
      </c>
      <c r="J66" s="313">
        <f xml:space="preserve"> ('май(4 цк)'!G78+'май(4 цк)'!G79*9.11%)/1000</f>
        <v>0.8410680049999999</v>
      </c>
      <c r="K66" s="313">
        <f xml:space="preserve"> ('май(4 цк)'!H78+'май(4 цк)'!H79*9.11%)/1000</f>
        <v>0.83923495700000006</v>
      </c>
      <c r="L66" s="313">
        <f xml:space="preserve"> ('май(4 цк)'!I78+'май(4 цк)'!I79*9.11%)/1000</f>
        <v>0.83087713099999994</v>
      </c>
      <c r="M66" s="313">
        <f xml:space="preserve"> ('май(4 цк)'!J78+'май(4 цк)'!J79*9.11%)/1000</f>
        <v>0.8317718329999999</v>
      </c>
      <c r="N66" s="313">
        <f xml:space="preserve"> ('май(4 цк)'!K78+'май(4 цк)'!K79*9.11%)/1000</f>
        <v>0.84812742199999991</v>
      </c>
      <c r="O66" s="313">
        <f xml:space="preserve"> ('май(4 цк)'!L78+'май(4 цк)'!L79*9.11%)/1000</f>
        <v>0.84886936999999996</v>
      </c>
      <c r="P66" s="313">
        <f xml:space="preserve"> ('май(4 цк)'!M78+'май(4 цк)'!M79*9.11%)/1000</f>
        <v>0.84241005799999991</v>
      </c>
      <c r="Q66" s="313">
        <f xml:space="preserve"> ('май(4 цк)'!N78+'май(4 цк)'!N79*9.11%)/1000</f>
        <v>0.843097451</v>
      </c>
      <c r="R66" s="313">
        <f xml:space="preserve"> ('май(4 цк)'!O78+'май(4 цк)'!O79*9.11%)/1000</f>
        <v>0.81758753299999987</v>
      </c>
      <c r="S66" s="313">
        <f xml:space="preserve"> ('май(4 цк)'!P78+'май(4 цк)'!P79*9.11%)/1000</f>
        <v>0.82245383899999991</v>
      </c>
      <c r="T66" s="313">
        <f xml:space="preserve"> ('май(4 цк)'!Q78+'май(4 цк)'!Q79*9.11%)/1000</f>
        <v>0.8435775350000001</v>
      </c>
      <c r="U66" s="313">
        <f xml:space="preserve"> ('май(4 цк)'!R78+'май(4 цк)'!R79*9.11%)/1000</f>
        <v>0.85391025200000015</v>
      </c>
      <c r="V66" s="313">
        <f xml:space="preserve"> ('май(4 цк)'!S78+'май(4 цк)'!S79*9.11%)/1000</f>
        <v>0.85752179299999998</v>
      </c>
      <c r="W66" s="313">
        <f xml:space="preserve"> ('май(4 цк)'!T78+'май(4 цк)'!T79*9.11%)/1000</f>
        <v>0.84614162000000004</v>
      </c>
      <c r="X66" s="313">
        <f xml:space="preserve"> ('май(4 цк)'!U78+'май(4 цк)'!U79*9.11%)/1000</f>
        <v>0.83766377299999994</v>
      </c>
      <c r="Y66" s="313">
        <f xml:space="preserve"> ('май(4 цк)'!V78+'май(4 цк)'!V79*9.11%)/1000</f>
        <v>0.84052245499999989</v>
      </c>
      <c r="Z66" s="313">
        <f xml:space="preserve"> ('май(4 цк)'!W78+'май(4 цк)'!W79*9.11%)/1000</f>
        <v>0.85120432400000001</v>
      </c>
      <c r="AA66" s="313">
        <f xml:space="preserve"> ('май(4 цк)'!X78+'май(4 цк)'!X79*9.11%)/1000</f>
        <v>0.84998229199999986</v>
      </c>
      <c r="AB66" s="313">
        <f xml:space="preserve"> ('май(4 цк)'!Y78+'май(4 цк)'!Y79*9.11%)/1000</f>
        <v>0.8487711710000001</v>
      </c>
    </row>
    <row r="67" spans="1:28" s="213" customFormat="1" x14ac:dyDescent="0.2">
      <c r="A67" s="321">
        <v>19</v>
      </c>
      <c r="B67" s="294" t="s">
        <v>191</v>
      </c>
      <c r="C67" s="295" t="s">
        <v>174</v>
      </c>
      <c r="D67" s="261"/>
      <c r="E67" s="313">
        <f xml:space="preserve"> ('май(4 цк)'!B82+'май(4 цк)'!B83*9.11%)/1000</f>
        <v>0.83734735400000004</v>
      </c>
      <c r="F67" s="326">
        <f xml:space="preserve"> ('май(4 цк)'!C82+'май(4 цк)'!C83*9.11%)/1000</f>
        <v>0.82107905299999995</v>
      </c>
      <c r="G67" s="326">
        <f xml:space="preserve"> ('май(4 цк)'!D82+'май(4 цк)'!D83*9.11%)/1000</f>
        <v>0.82495245799999983</v>
      </c>
      <c r="H67" s="313">
        <f xml:space="preserve"> ('май(4 цк)'!E82+'май(4 цк)'!E83*9.11%)/1000</f>
        <v>0.83676907100000009</v>
      </c>
      <c r="I67" s="313">
        <f xml:space="preserve"> ('май(4 цк)'!F82+'май(4 цк)'!F83*9.11%)/1000</f>
        <v>0.81846041300000016</v>
      </c>
      <c r="J67" s="313">
        <f xml:space="preserve"> ('май(4 цк)'!G82+'май(4 цк)'!G83*9.11%)/1000</f>
        <v>0.80651286799999999</v>
      </c>
      <c r="K67" s="313">
        <f xml:space="preserve"> ('май(4 цк)'!H82+'май(4 цк)'!H83*9.11%)/1000</f>
        <v>0.80874962299999997</v>
      </c>
      <c r="L67" s="313">
        <f xml:space="preserve"> ('май(4 цк)'!I82+'май(4 цк)'!I83*9.11%)/1000</f>
        <v>0.81177197000000001</v>
      </c>
      <c r="M67" s="313">
        <f xml:space="preserve"> ('май(4 цк)'!J82+'май(4 цк)'!J83*9.11%)/1000</f>
        <v>0.81485978299999984</v>
      </c>
      <c r="N67" s="313">
        <f xml:space="preserve"> ('май(4 цк)'!K82+'май(4 цк)'!K83*9.11%)/1000</f>
        <v>0.82555256300000013</v>
      </c>
      <c r="O67" s="313">
        <f xml:space="preserve"> ('май(4 цк)'!L82+'май(4 цк)'!L83*9.11%)/1000</f>
        <v>0.82817120300000002</v>
      </c>
      <c r="P67" s="313">
        <f xml:space="preserve"> ('май(4 цк)'!M82+'май(4 цк)'!M83*9.11%)/1000</f>
        <v>0.82017344000000003</v>
      </c>
      <c r="Q67" s="313">
        <f xml:space="preserve"> ('май(4 цк)'!N82+'май(4 цк)'!N83*9.11%)/1000</f>
        <v>0.82660001899999991</v>
      </c>
      <c r="R67" s="313">
        <f xml:space="preserve"> ('май(4 цк)'!O82+'май(4 цк)'!O83*9.11%)/1000</f>
        <v>0.80895693200000007</v>
      </c>
      <c r="S67" s="313">
        <f xml:space="preserve"> ('май(4 цк)'!P82+'май(4 цк)'!P83*9.11%)/1000</f>
        <v>0.81523075700000003</v>
      </c>
      <c r="T67" s="313">
        <f xml:space="preserve"> ('май(4 цк)'!Q82+'май(4 цк)'!Q83*9.11%)/1000</f>
        <v>0.83398676599999988</v>
      </c>
      <c r="U67" s="313">
        <f xml:space="preserve"> ('май(4 цк)'!R82+'май(4 цк)'!R83*9.11%)/1000</f>
        <v>0.84380666599999987</v>
      </c>
      <c r="V67" s="313">
        <f xml:space="preserve"> ('май(4 цк)'!S82+'май(4 цк)'!S83*9.11%)/1000</f>
        <v>0.853986629</v>
      </c>
      <c r="W67" s="313">
        <f xml:space="preserve"> ('май(4 цк)'!T82+'май(4 цк)'!T83*9.11%)/1000</f>
        <v>0.83956228700000002</v>
      </c>
      <c r="X67" s="313">
        <f xml:space="preserve"> ('май(4 цк)'!U82+'май(4 цк)'!U83*9.11%)/1000</f>
        <v>0.83595074600000008</v>
      </c>
      <c r="Y67" s="313">
        <f xml:space="preserve"> ('май(4 цк)'!V82+'май(4 цк)'!V83*9.11%)/1000</f>
        <v>0.83269926800000005</v>
      </c>
      <c r="Z67" s="313">
        <f xml:space="preserve"> ('май(4 цк)'!W82+'май(4 цк)'!W83*9.11%)/1000</f>
        <v>0.84144989000000003</v>
      </c>
      <c r="AA67" s="313">
        <f xml:space="preserve"> ('май(4 цк)'!X82+'май(4 цк)'!X83*9.11%)/1000</f>
        <v>0.84140624600000002</v>
      </c>
      <c r="AB67" s="313">
        <f xml:space="preserve"> ('май(4 цк)'!Y82+'май(4 цк)'!Y83*9.11%)/1000</f>
        <v>0.843370226</v>
      </c>
    </row>
    <row r="68" spans="1:28" s="213" customFormat="1" x14ac:dyDescent="0.2">
      <c r="A68" s="321">
        <v>20</v>
      </c>
      <c r="B68" s="294" t="s">
        <v>191</v>
      </c>
      <c r="C68" s="295" t="s">
        <v>174</v>
      </c>
      <c r="D68" s="261"/>
      <c r="E68" s="313">
        <f xml:space="preserve"> ('май(4 цк)'!B86+'май(4 цк)'!B87*9.11%)/1000</f>
        <v>0.82102449799999999</v>
      </c>
      <c r="F68" s="326">
        <f xml:space="preserve"> ('май(4 цк)'!C86+'май(4 цк)'!C87*9.11%)/1000</f>
        <v>0.80000991199999993</v>
      </c>
      <c r="G68" s="326">
        <f xml:space="preserve"> ('май(4 цк)'!D86+'май(4 цк)'!D87*9.11%)/1000</f>
        <v>0.80508352700000008</v>
      </c>
      <c r="H68" s="313">
        <f xml:space="preserve"> ('май(4 цк)'!E86+'май(4 цк)'!E87*9.11%)/1000</f>
        <v>0.81690014</v>
      </c>
      <c r="I68" s="313">
        <f xml:space="preserve"> ('май(4 цк)'!F86+'май(4 цк)'!F87*9.11%)/1000</f>
        <v>0.81244845200000004</v>
      </c>
      <c r="J68" s="313">
        <f xml:space="preserve"> ('май(4 цк)'!G86+'май(4 цк)'!G87*9.11%)/1000</f>
        <v>0.81160830499999981</v>
      </c>
      <c r="K68" s="313">
        <f xml:space="preserve"> ('май(4 цк)'!H86+'май(4 цк)'!H87*9.11%)/1000</f>
        <v>0.815601731</v>
      </c>
      <c r="L68" s="313">
        <f xml:space="preserve"> ('май(4 цк)'!I86+'май(4 цк)'!I87*9.11%)/1000</f>
        <v>0.79827506300000006</v>
      </c>
      <c r="M68" s="313">
        <f xml:space="preserve"> ('май(4 цк)'!J86+'май(4 цк)'!J87*9.11%)/1000</f>
        <v>0.80148289699999986</v>
      </c>
      <c r="N68" s="313">
        <f xml:space="preserve"> ('май(4 цк)'!K86+'май(4 цк)'!K87*9.11%)/1000</f>
        <v>0.80799676399999998</v>
      </c>
      <c r="O68" s="313">
        <f xml:space="preserve"> ('май(4 цк)'!L86+'май(4 цк)'!L87*9.11%)/1000</f>
        <v>0.81040809499999999</v>
      </c>
      <c r="P68" s="313">
        <f xml:space="preserve"> ('май(4 цк)'!M86+'май(4 цк)'!M87*9.11%)/1000</f>
        <v>0.80889146599999984</v>
      </c>
      <c r="Q68" s="313">
        <f xml:space="preserve"> ('май(4 цк)'!N86+'май(4 цк)'!N87*9.11%)/1000</f>
        <v>0.81775119799999996</v>
      </c>
      <c r="R68" s="313">
        <f xml:space="preserve"> ('май(4 цк)'!O86+'май(4 цк)'!O87*9.11%)/1000</f>
        <v>0.790473698</v>
      </c>
      <c r="S68" s="313">
        <f xml:space="preserve"> ('май(4 цк)'!P86+'май(4 цк)'!P87*9.11%)/1000</f>
        <v>0.79848237199999994</v>
      </c>
      <c r="T68" s="313">
        <f xml:space="preserve"> ('май(4 цк)'!Q86+'май(4 цк)'!Q87*9.11%)/1000</f>
        <v>0.81916962800000004</v>
      </c>
      <c r="U68" s="313">
        <f xml:space="preserve"> ('май(4 цк)'!R86+'май(4 цк)'!R87*9.11%)/1000</f>
        <v>0.83786017099999999</v>
      </c>
      <c r="V68" s="313">
        <f xml:space="preserve"> ('май(4 цк)'!S86+'май(4 цк)'!S87*9.11%)/1000</f>
        <v>0.84354480200000015</v>
      </c>
      <c r="W68" s="313">
        <f xml:space="preserve"> ('май(4 цк)'!T86+'май(4 цк)'!T87*9.11%)/1000</f>
        <v>0.83718368899999995</v>
      </c>
      <c r="X68" s="313">
        <f xml:space="preserve"> ('май(4 цк)'!U86+'май(4 цк)'!U87*9.11%)/1000</f>
        <v>0.8271783020000002</v>
      </c>
      <c r="Y68" s="313">
        <f xml:space="preserve"> ('май(4 цк)'!V86+'май(4 цк)'!V87*9.11%)/1000</f>
        <v>0.82879312999999988</v>
      </c>
      <c r="Z68" s="313">
        <f xml:space="preserve"> ('май(4 цк)'!W86+'май(4 цк)'!W87*9.11%)/1000</f>
        <v>0.83102988500000008</v>
      </c>
      <c r="AA68" s="313">
        <f xml:space="preserve"> ('май(4 цк)'!X86+'май(4 цк)'!X87*9.11%)/1000</f>
        <v>0.82621813399999999</v>
      </c>
      <c r="AB68" s="313">
        <f xml:space="preserve"> ('май(4 цк)'!Y86+'май(4 цк)'!Y87*9.11%)/1000</f>
        <v>0.82050076999999999</v>
      </c>
    </row>
    <row r="69" spans="1:28" s="213" customFormat="1" x14ac:dyDescent="0.2">
      <c r="A69" s="321">
        <v>21</v>
      </c>
      <c r="B69" s="294" t="s">
        <v>191</v>
      </c>
      <c r="C69" s="295" t="s">
        <v>174</v>
      </c>
      <c r="D69" s="261"/>
      <c r="E69" s="313">
        <f xml:space="preserve"> ('май(4 цк)'!B90+'май(4 цк)'!B91*9.11%)/1000</f>
        <v>0.81919144999999993</v>
      </c>
      <c r="F69" s="326">
        <f xml:space="preserve"> ('май(4 цк)'!C90+'май(4 цк)'!C91*9.11%)/1000</f>
        <v>0.80151562999999992</v>
      </c>
      <c r="G69" s="326">
        <f xml:space="preserve"> ('май(4 цк)'!D90+'май(4 цк)'!D91*9.11%)/1000</f>
        <v>0.80347961000000012</v>
      </c>
      <c r="H69" s="313">
        <f xml:space="preserve"> ('май(4 цк)'!E90+'май(4 цк)'!E91*9.11%)/1000</f>
        <v>0.81635458999999999</v>
      </c>
      <c r="I69" s="313">
        <f xml:space="preserve"> ('май(4 цк)'!F90+'май(4 цк)'!F91*9.11%)/1000</f>
        <v>0.81899505200000011</v>
      </c>
      <c r="J69" s="313">
        <f xml:space="preserve"> ('май(4 цк)'!G90+'май(4 цк)'!G91*9.11%)/1000</f>
        <v>0.81423785599999998</v>
      </c>
      <c r="K69" s="313">
        <f xml:space="preserve"> ('май(4 цк)'!H90+'май(4 цк)'!H91*9.11%)/1000</f>
        <v>0.8171074490000001</v>
      </c>
      <c r="L69" s="313">
        <f xml:space="preserve"> ('май(4 цк)'!I90+'май(4 цк)'!I91*9.11%)/1000</f>
        <v>0.8047780189999999</v>
      </c>
      <c r="M69" s="313">
        <f xml:space="preserve"> ('май(4 цк)'!J90+'май(4 цк)'!J91*9.11%)/1000</f>
        <v>0.8015483630000001</v>
      </c>
      <c r="N69" s="313">
        <f xml:space="preserve"> ('май(4 цк)'!K90+'май(4 цк)'!K91*9.11%)/1000</f>
        <v>0.80383967299999992</v>
      </c>
      <c r="O69" s="313">
        <f xml:space="preserve"> ('май(4 цк)'!L90+'май(4 цк)'!L91*9.11%)/1000</f>
        <v>0.80760396800000001</v>
      </c>
      <c r="P69" s="313">
        <f xml:space="preserve"> ('май(4 цк)'!M90+'май(4 цк)'!M91*9.11%)/1000</f>
        <v>0.80925152899999997</v>
      </c>
      <c r="Q69" s="313">
        <f xml:space="preserve"> ('май(4 цк)'!N90+'май(4 цк)'!N91*9.11%)/1000</f>
        <v>0.81961697899999997</v>
      </c>
      <c r="R69" s="313">
        <f xml:space="preserve"> ('май(4 цк)'!O90+'май(4 цк)'!O91*9.11%)/1000</f>
        <v>0.7995843829999999</v>
      </c>
      <c r="S69" s="313">
        <f xml:space="preserve"> ('май(4 цк)'!P90+'май(4 цк)'!P91*9.11%)/1000</f>
        <v>0.80802949699999993</v>
      </c>
      <c r="T69" s="313">
        <f xml:space="preserve"> ('май(4 цк)'!Q90+'май(4 цк)'!Q91*9.11%)/1000</f>
        <v>0.820817189</v>
      </c>
      <c r="U69" s="313">
        <f xml:space="preserve"> ('май(4 цк)'!R90+'май(4 цк)'!R91*9.11%)/1000</f>
        <v>0.83107352899999998</v>
      </c>
      <c r="V69" s="313">
        <f xml:space="preserve"> ('май(4 цк)'!S90+'май(4 цк)'!S91*9.11%)/1000</f>
        <v>0.83716186699999995</v>
      </c>
      <c r="W69" s="313">
        <f xml:space="preserve"> ('май(4 цк)'!T90+'май(4 цк)'!T91*9.11%)/1000</f>
        <v>0.82580351599999979</v>
      </c>
      <c r="X69" s="313">
        <f xml:space="preserve"> ('май(4 цк)'!U90+'май(4 цк)'!U91*9.11%)/1000</f>
        <v>0.81559082000000005</v>
      </c>
      <c r="Y69" s="313">
        <f xml:space="preserve"> ('май(4 цк)'!V90+'май(4 цк)'!V91*9.11%)/1000</f>
        <v>0.81774028700000001</v>
      </c>
      <c r="Z69" s="313">
        <f xml:space="preserve"> ('май(4 цк)'!W90+'май(4 цк)'!W91*9.11%)/1000</f>
        <v>0.82759291999999995</v>
      </c>
      <c r="AA69" s="313">
        <f xml:space="preserve"> ('май(4 цк)'!X90+'май(4 цк)'!X91*9.11%)/1000</f>
        <v>0.83413951999999991</v>
      </c>
      <c r="AB69" s="313">
        <f xml:space="preserve"> ('май(4 цк)'!Y90+'май(4 цк)'!Y91*9.11%)/1000</f>
        <v>0.82629451099999995</v>
      </c>
    </row>
    <row r="70" spans="1:28" s="213" customFormat="1" x14ac:dyDescent="0.2">
      <c r="A70" s="321">
        <v>22</v>
      </c>
      <c r="B70" s="294" t="s">
        <v>191</v>
      </c>
      <c r="C70" s="295" t="s">
        <v>174</v>
      </c>
      <c r="D70" s="261"/>
      <c r="E70" s="313">
        <f xml:space="preserve"> ('май(4 цк)'!B94+'май(4 цк)'!B95*9.11%)/1000</f>
        <v>0.85538323699999996</v>
      </c>
      <c r="F70" s="326">
        <f xml:space="preserve"> ('май(4 цк)'!C94+'май(4 цк)'!C95*9.11%)/1000</f>
        <v>0.8288149520000001</v>
      </c>
      <c r="G70" s="326">
        <f xml:space="preserve"> ('май(4 цк)'!D94+'май(4 цк)'!D95*9.11%)/1000</f>
        <v>0.84912032299999995</v>
      </c>
      <c r="H70" s="313">
        <f xml:space="preserve"> ('май(4 цк)'!E94+'май(4 цк)'!E95*9.11%)/1000</f>
        <v>0.85578694399999999</v>
      </c>
      <c r="I70" s="313">
        <f xml:space="preserve"> ('май(4 цк)'!F94+'май(4 цк)'!F95*9.11%)/1000</f>
        <v>0.85392116300000009</v>
      </c>
      <c r="J70" s="313">
        <f xml:space="preserve"> ('май(4 цк)'!G94+'май(4 цк)'!G95*9.11%)/1000</f>
        <v>0.85309192700000003</v>
      </c>
      <c r="K70" s="313">
        <f xml:space="preserve"> ('май(4 цк)'!H94+'май(4 цк)'!H95*9.11%)/1000</f>
        <v>0.85466311099999992</v>
      </c>
      <c r="L70" s="313">
        <f xml:space="preserve"> ('май(4 цк)'!I94+'май(4 цк)'!I95*9.11%)/1000</f>
        <v>0.84339204799999989</v>
      </c>
      <c r="M70" s="313">
        <f xml:space="preserve"> ('май(4 цк)'!J94+'май(4 цк)'!J95*9.11%)/1000</f>
        <v>0.84649077199999989</v>
      </c>
      <c r="N70" s="313">
        <f xml:space="preserve"> ('май(4 цк)'!K94+'май(4 цк)'!K95*9.11%)/1000</f>
        <v>0.85927846399999996</v>
      </c>
      <c r="O70" s="313">
        <f xml:space="preserve"> ('май(4 цк)'!L94+'май(4 цк)'!L95*9.11%)/1000</f>
        <v>0.85628884999999988</v>
      </c>
      <c r="P70" s="313">
        <f xml:space="preserve"> ('май(4 цк)'!M94+'май(4 цк)'!M95*9.11%)/1000</f>
        <v>0.85589605400000002</v>
      </c>
      <c r="Q70" s="313">
        <f xml:space="preserve"> ('май(4 цк)'!N94+'май(4 цк)'!N95*9.11%)/1000</f>
        <v>0.85669255700000013</v>
      </c>
      <c r="R70" s="313">
        <f xml:space="preserve"> ('май(4 цк)'!O94+'май(4 цк)'!O95*9.11%)/1000</f>
        <v>0.83291748800000009</v>
      </c>
      <c r="S70" s="313">
        <f xml:space="preserve"> ('май(4 цк)'!P94+'май(4 цк)'!P95*9.11%)/1000</f>
        <v>0.83502331099999993</v>
      </c>
      <c r="T70" s="313">
        <f xml:space="preserve"> ('май(4 цк)'!Q94+'май(4 цк)'!Q95*9.11%)/1000</f>
        <v>0.84659988200000014</v>
      </c>
      <c r="U70" s="313">
        <f xml:space="preserve"> ('май(4 цк)'!R94+'май(4 цк)'!R95*9.11%)/1000</f>
        <v>0.85581967700000006</v>
      </c>
      <c r="V70" s="313">
        <f xml:space="preserve"> ('май(4 цк)'!S94+'май(4 цк)'!S95*9.11%)/1000</f>
        <v>0.86310822499999995</v>
      </c>
      <c r="W70" s="313">
        <f xml:space="preserve"> ('май(4 цк)'!T94+'май(4 цк)'!T95*9.11%)/1000</f>
        <v>0.85544870299999987</v>
      </c>
      <c r="X70" s="313">
        <f xml:space="preserve"> ('май(4 цк)'!U94+'май(4 цк)'!U95*9.11%)/1000</f>
        <v>0.85107339199999998</v>
      </c>
      <c r="Y70" s="313">
        <f xml:space="preserve"> ('май(4 цк)'!V94+'май(4 цк)'!V95*9.11%)/1000</f>
        <v>0.85393207400000004</v>
      </c>
      <c r="Z70" s="313">
        <f xml:space="preserve"> ('май(4 цк)'!W94+'май(4 цк)'!W95*9.11%)/1000</f>
        <v>0.85576512199999988</v>
      </c>
      <c r="AA70" s="313">
        <f xml:space="preserve"> ('май(4 цк)'!X94+'май(4 цк)'!X95*9.11%)/1000</f>
        <v>0.85791458899999995</v>
      </c>
      <c r="AB70" s="313">
        <f xml:space="preserve"> ('май(4 цк)'!Y94+'май(4 цк)'!Y95*9.11%)/1000</f>
        <v>0.864395723</v>
      </c>
    </row>
    <row r="71" spans="1:28" s="213" customFormat="1" x14ac:dyDescent="0.2">
      <c r="A71" s="321">
        <v>23</v>
      </c>
      <c r="B71" s="294" t="s">
        <v>191</v>
      </c>
      <c r="C71" s="295" t="s">
        <v>174</v>
      </c>
      <c r="D71" s="261"/>
      <c r="E71" s="313">
        <f>( 'май(4 цк)'!B98+'май(4 цк)'!B99*9.11%)/1000</f>
        <v>0.821864645</v>
      </c>
      <c r="F71" s="326">
        <f>( 'май(4 цк)'!C98+'май(4 цк)'!C99*9.11%)/1000</f>
        <v>0.79912612100000002</v>
      </c>
      <c r="G71" s="326">
        <f>( 'май(4 цк)'!D98+'май(4 цк)'!D99*9.11%)/1000</f>
        <v>0.8064692240000001</v>
      </c>
      <c r="H71" s="313">
        <f>( 'май(4 цк)'!E98+'май(4 цк)'!E99*9.11%)/1000</f>
        <v>0.81564537499999989</v>
      </c>
      <c r="I71" s="313">
        <f>( 'май(4 цк)'!F98+'май(4 цк)'!F99*9.11%)/1000</f>
        <v>0.80589094099999992</v>
      </c>
      <c r="J71" s="313">
        <f>( 'май(4 цк)'!G98+'май(4 цк)'!G99*9.11%)/1000</f>
        <v>0.80490895100000004</v>
      </c>
      <c r="K71" s="313">
        <f>( 'май(4 цк)'!H98+'май(4 цк)'!H99*9.11%)/1000</f>
        <v>0.80513808200000003</v>
      </c>
      <c r="L71" s="313">
        <f>( 'май(4 цк)'!I98+'май(4 цк)'!I99*9.11%)/1000</f>
        <v>0.79423799300000009</v>
      </c>
      <c r="M71" s="313">
        <f>( 'май(4 цк)'!J98+'май(4 цк)'!J99*9.11%)/1000</f>
        <v>0.7998353359999999</v>
      </c>
      <c r="N71" s="313">
        <f>( 'май(4 цк)'!K98+'май(4 цк)'!K99*9.11%)/1000</f>
        <v>0.80857504699999994</v>
      </c>
      <c r="O71" s="313">
        <f>( 'май(4 цк)'!L98+'май(4 цк)'!L99*9.11%)/1000</f>
        <v>0.81291762499999998</v>
      </c>
      <c r="P71" s="313">
        <f>( 'май(4 цк)'!M98+'май(4 цк)'!M99*9.11%)/1000</f>
        <v>0.81640914499999995</v>
      </c>
      <c r="Q71" s="313">
        <f>( 'май(4 цк)'!N98+'май(4 цк)'!N99*9.11%)/1000</f>
        <v>0.80976434600000002</v>
      </c>
      <c r="R71" s="313">
        <f>( 'май(4 цк)'!O98+'май(4 цк)'!O99*9.11%)/1000</f>
        <v>0.79368153200000002</v>
      </c>
      <c r="S71" s="313">
        <f>( 'май(4 цк)'!P98+'май(4 цк)'!P99*9.11%)/1000</f>
        <v>0.80031542</v>
      </c>
      <c r="T71" s="313">
        <f>( 'май(4 цк)'!Q98+'май(4 цк)'!Q99*9.11%)/1000</f>
        <v>0.81861316699999997</v>
      </c>
      <c r="U71" s="313">
        <f>( 'май(4 цк)'!R98+'май(4 цк)'!R99*9.11%)/1000</f>
        <v>0.83416134200000003</v>
      </c>
      <c r="V71" s="313">
        <f>( 'май(4 цк)'!S98+'май(4 цк)'!S99*9.11%)/1000</f>
        <v>0.83264471300000009</v>
      </c>
      <c r="W71" s="313">
        <f>( 'май(4 цк)'!T98+'май(4 цк)'!T99*9.11%)/1000</f>
        <v>0.82302121099999992</v>
      </c>
      <c r="X71" s="313">
        <f>( 'май(4 цк)'!U98+'май(4 цк)'!U99*9.11%)/1000</f>
        <v>0.81333224300000007</v>
      </c>
      <c r="Y71" s="313">
        <f>( 'май(4 цк)'!V98+'май(4 цк)'!V99*9.11%)/1000</f>
        <v>0.82158095900000006</v>
      </c>
      <c r="Z71" s="313">
        <f>( 'май(4 цк)'!W98+'май(4 цк)'!W99*9.11%)/1000</f>
        <v>0.822617504</v>
      </c>
      <c r="AA71" s="313">
        <f>( 'май(4 цк)'!X98+'май(4 цк)'!X99*9.11%)/1000</f>
        <v>0.82202830999999998</v>
      </c>
      <c r="AB71" s="313">
        <f>( 'май(4 цк)'!Y98+'май(4 цк)'!Y99*9.11%)/1000</f>
        <v>0.81548171000000003</v>
      </c>
    </row>
    <row r="72" spans="1:28" s="213" customFormat="1" x14ac:dyDescent="0.2">
      <c r="A72" s="321">
        <v>24</v>
      </c>
      <c r="B72" s="294" t="s">
        <v>191</v>
      </c>
      <c r="C72" s="295" t="s">
        <v>174</v>
      </c>
      <c r="D72" s="261"/>
      <c r="E72" s="313">
        <f xml:space="preserve"> ('май(4 цк)'!B102+'май(4 цк)'!B103*9.11%)/1000</f>
        <v>0.82674186199999999</v>
      </c>
      <c r="F72" s="326">
        <f xml:space="preserve"> ('май(4 цк)'!C102+'май(4 цк)'!C103*9.11%)/1000</f>
        <v>0.80510534900000008</v>
      </c>
      <c r="G72" s="326">
        <f xml:space="preserve"> ('май(4 цк)'!D102+'май(4 цк)'!D103*9.11%)/1000</f>
        <v>0.80510534900000008</v>
      </c>
      <c r="H72" s="313">
        <f xml:space="preserve"> ('май(4 цк)'!E102+'май(4 цк)'!E103*9.11%)/1000</f>
        <v>0.70283654600000001</v>
      </c>
      <c r="I72" s="313">
        <f xml:space="preserve"> ('май(4 цк)'!F102+'май(4 цк)'!F103*9.11%)/1000</f>
        <v>6.1411589000000009E-2</v>
      </c>
      <c r="J72" s="313">
        <f xml:space="preserve"> ('май(4 цк)'!G102+'май(4 цк)'!G103*9.11%)/1000</f>
        <v>6.1411589000000009E-2</v>
      </c>
      <c r="K72" s="313">
        <f xml:space="preserve"> ('май(4 цк)'!H102+'май(4 цк)'!H103*9.11%)/1000</f>
        <v>6.1411589000000009E-2</v>
      </c>
      <c r="L72" s="313">
        <f xml:space="preserve"> ('май(4 цк)'!I102+'май(4 цк)'!I103*9.11%)/1000</f>
        <v>6.1411589000000009E-2</v>
      </c>
      <c r="M72" s="313">
        <f xml:space="preserve"> ('май(4 цк)'!J102+'май(4 цк)'!J103*9.11%)/1000</f>
        <v>6.1411589000000009E-2</v>
      </c>
      <c r="N72" s="313">
        <f xml:space="preserve"> ('май(4 цк)'!K102+'май(4 цк)'!K103*9.11%)/1000</f>
        <v>6.1411589000000009E-2</v>
      </c>
      <c r="O72" s="313">
        <f xml:space="preserve"> ('май(4 цк)'!L102+'май(4 цк)'!L103*9.11%)/1000</f>
        <v>6.1411589000000009E-2</v>
      </c>
      <c r="P72" s="313">
        <f xml:space="preserve"> ('май(4 цк)'!M102+'май(4 цк)'!M103*9.11%)/1000</f>
        <v>6.1411589000000009E-2</v>
      </c>
      <c r="Q72" s="313">
        <f xml:space="preserve"> ('май(4 цк)'!N102+'май(4 цк)'!N103*9.11%)/1000</f>
        <v>6.1411589000000009E-2</v>
      </c>
      <c r="R72" s="313">
        <f xml:space="preserve"> ('май(4 цк)'!O102+'май(4 цк)'!O103*9.11%)/1000</f>
        <v>6.1411589000000009E-2</v>
      </c>
      <c r="S72" s="313">
        <f xml:space="preserve"> ('май(4 цк)'!P102+'май(4 цк)'!P103*9.11%)/1000</f>
        <v>6.1411589000000009E-2</v>
      </c>
      <c r="T72" s="313">
        <f xml:space="preserve"> ('май(4 цк)'!Q102+'май(4 цк)'!Q103*9.11%)/1000</f>
        <v>0.77334342799999989</v>
      </c>
      <c r="U72" s="313">
        <f xml:space="preserve"> ('май(4 цк)'!R102+'май(4 цк)'!R103*9.11%)/1000</f>
        <v>0.81260120599999996</v>
      </c>
      <c r="V72" s="313">
        <f xml:space="preserve"> ('май(4 цк)'!S102+'май(4 цк)'!S103*9.11%)/1000</f>
        <v>0.82185373400000006</v>
      </c>
      <c r="W72" s="313">
        <f xml:space="preserve"> ('май(4 цк)'!T102+'май(4 цк)'!T103*9.11%)/1000</f>
        <v>0.82349038399999996</v>
      </c>
      <c r="X72" s="313">
        <f xml:space="preserve"> ('май(4 цк)'!U102+'май(4 цк)'!U103*9.11%)/1000</f>
        <v>0.81669283100000001</v>
      </c>
      <c r="Y72" s="313">
        <f xml:space="preserve"> ('май(4 цк)'!V102+'май(4 цк)'!V103*9.11%)/1000</f>
        <v>0.82270479200000002</v>
      </c>
      <c r="Z72" s="313">
        <f xml:space="preserve"> ('май(4 цк)'!W102+'май(4 цк)'!W103*9.11%)/1000</f>
        <v>0.82358858299999982</v>
      </c>
      <c r="AA72" s="313">
        <f xml:space="preserve"> ('май(4 цк)'!X102+'май(4 цк)'!X103*9.11%)/1000</f>
        <v>0.82135182799999995</v>
      </c>
      <c r="AB72" s="313">
        <f xml:space="preserve"> ('май(4 цк)'!Y102+'май(4 цк)'!Y103*9.11%)/1000</f>
        <v>0.81578721800000009</v>
      </c>
    </row>
    <row r="73" spans="1:28" s="213" customFormat="1" x14ac:dyDescent="0.2">
      <c r="A73" s="321">
        <v>25</v>
      </c>
      <c r="B73" s="294" t="s">
        <v>191</v>
      </c>
      <c r="C73" s="295" t="s">
        <v>174</v>
      </c>
      <c r="D73" s="261"/>
      <c r="E73" s="313">
        <f xml:space="preserve"> ('май(4 цк)'!B106+'май(4 цк)'!B107*9.11%)/1000</f>
        <v>0.85040782100000001</v>
      </c>
      <c r="F73" s="326">
        <f xml:space="preserve"> ('май(4 цк)'!C106+'май(4 цк)'!C107*9.11%)/1000</f>
        <v>0.83098624099999985</v>
      </c>
      <c r="G73" s="326">
        <f xml:space="preserve"> ('май(4 цк)'!D106+'май(4 цк)'!D107*9.11%)/1000</f>
        <v>0.83592892400000007</v>
      </c>
      <c r="H73" s="313">
        <f xml:space="preserve"> ('май(4 цк)'!E106+'май(4 цк)'!E107*9.11%)/1000</f>
        <v>0.85460855599999985</v>
      </c>
      <c r="I73" s="313">
        <f xml:space="preserve"> ('май(4 цк)'!F106+'май(4 цк)'!F107*9.11%)/1000</f>
        <v>0.84966587300000007</v>
      </c>
      <c r="J73" s="313">
        <f xml:space="preserve"> ('май(4 цк)'!G106+'май(4 цк)'!G107*9.11%)/1000</f>
        <v>0.84335931500000005</v>
      </c>
      <c r="K73" s="313">
        <f xml:space="preserve"> ('май(4 цк)'!H106+'май(4 цк)'!H107*9.11%)/1000</f>
        <v>0.84414490700000011</v>
      </c>
      <c r="L73" s="313">
        <f xml:space="preserve"> ('май(4 цк)'!I106+'май(4 цк)'!I107*9.11%)/1000</f>
        <v>0.82746198800000015</v>
      </c>
      <c r="M73" s="313">
        <f xml:space="preserve"> ('май(4 цк)'!J106+'май(4 цк)'!J107*9.11%)/1000</f>
        <v>0.83467415900000008</v>
      </c>
      <c r="N73" s="313">
        <f xml:space="preserve"> ('май(4 цк)'!K106+'май(4 цк)'!K107*9.11%)/1000</f>
        <v>0.84816015499999997</v>
      </c>
      <c r="O73" s="313">
        <f xml:space="preserve"> ('май(4 цк)'!L106+'май(4 цк)'!L107*9.11%)/1000</f>
        <v>0.84956767400000011</v>
      </c>
      <c r="P73" s="313">
        <f xml:space="preserve"> ('май(4 цк)'!M106+'май(4 цк)'!M107*9.11%)/1000</f>
        <v>0.85098610400000008</v>
      </c>
      <c r="Q73" s="313">
        <f xml:space="preserve"> ('май(4 цк)'!N106+'май(4 цк)'!N107*9.11%)/1000</f>
        <v>0.85295008399999994</v>
      </c>
      <c r="R73" s="313">
        <f xml:space="preserve"> ('май(4 цк)'!O106+'май(4 цк)'!O107*9.11%)/1000</f>
        <v>0.82916410400000007</v>
      </c>
      <c r="S73" s="313">
        <f xml:space="preserve"> ('май(4 цк)'!P106+'май(4 цк)'!P107*9.11%)/1000</f>
        <v>0.83146632499999984</v>
      </c>
      <c r="T73" s="313">
        <f xml:space="preserve"> ('май(4 цк)'!Q106+'май(4 цк)'!Q107*9.11%)/1000</f>
        <v>0.85616882900000002</v>
      </c>
      <c r="U73" s="313">
        <f xml:space="preserve"> ('май(4 цк)'!R106+'май(4 цк)'!R107*9.11%)/1000</f>
        <v>0.85789276699999995</v>
      </c>
      <c r="V73" s="313">
        <f xml:space="preserve"> ('май(4 цк)'!S106+'май(4 цк)'!S107*9.11%)/1000</f>
        <v>0.86582506399999992</v>
      </c>
      <c r="W73" s="313">
        <f xml:space="preserve"> ('май(4 цк)'!T106+'май(4 цк)'!T107*9.11%)/1000</f>
        <v>0.85577603299999983</v>
      </c>
      <c r="X73" s="313">
        <f xml:space="preserve"> ('май(4 цк)'!U106+'май(4 цк)'!U107*9.11%)/1000</f>
        <v>0.83740190899999989</v>
      </c>
      <c r="Y73" s="313">
        <f xml:space="preserve"> ('май(4 цк)'!V106+'май(4 цк)'!V107*9.11%)/1000</f>
        <v>0.84275921000000009</v>
      </c>
      <c r="Z73" s="313">
        <f xml:space="preserve"> ('май(4 цк)'!W106+'май(4 цк)'!W107*9.11%)/1000</f>
        <v>0.84768007099999998</v>
      </c>
      <c r="AA73" s="313">
        <f xml:space="preserve"> ('май(4 цк)'!X106+'май(4 цк)'!X107*9.11%)/1000</f>
        <v>0.84938218700000001</v>
      </c>
      <c r="AB73" s="313">
        <f xml:space="preserve"> ('май(4 цк)'!Y106+'май(4 цк)'!Y107*9.11%)/1000</f>
        <v>0.84015148100000003</v>
      </c>
    </row>
    <row r="74" spans="1:28" s="213" customFormat="1" x14ac:dyDescent="0.2">
      <c r="A74" s="321">
        <v>26</v>
      </c>
      <c r="B74" s="294" t="s">
        <v>191</v>
      </c>
      <c r="C74" s="295" t="s">
        <v>174</v>
      </c>
      <c r="D74" s="261"/>
      <c r="E74" s="313">
        <f xml:space="preserve"> ('май(4 цк)'!B110+'май(4 цк)'!B111*9.11%)/1000</f>
        <v>0.88117684099999982</v>
      </c>
      <c r="F74" s="326">
        <f xml:space="preserve"> ('май(4 цк)'!C110+'май(4 цк)'!C111*9.11%)/1000</f>
        <v>0.86015134399999993</v>
      </c>
      <c r="G74" s="326">
        <f xml:space="preserve"> ('май(4 цк)'!D110+'май(4 цк)'!D111*9.11%)/1000</f>
        <v>0.86942569399999992</v>
      </c>
      <c r="H74" s="313">
        <f xml:space="preserve"> ('май(4 цк)'!E110+'май(4 цк)'!E111*9.11%)/1000</f>
        <v>0.88446105200000014</v>
      </c>
      <c r="I74" s="313">
        <f xml:space="preserve"> ('май(4 цк)'!F110+'май(4 цк)'!F111*9.11%)/1000</f>
        <v>0.88051126999999996</v>
      </c>
      <c r="J74" s="313">
        <f xml:space="preserve"> ('май(4 цк)'!G110+'май(4 цк)'!G111*9.11%)/1000</f>
        <v>0.87693246199999997</v>
      </c>
      <c r="K74" s="313">
        <f xml:space="preserve"> ('май(4 цк)'!H110+'май(4 цк)'!H111*9.11%)/1000</f>
        <v>0.87620142499999998</v>
      </c>
      <c r="L74" s="313">
        <f xml:space="preserve"> ('май(4 цк)'!I110+'май(4 цк)'!I111*9.11%)/1000</f>
        <v>0.86084964799999997</v>
      </c>
      <c r="M74" s="313">
        <f xml:space="preserve"> ('май(4 цк)'!J110+'май(4 цк)'!J111*9.11%)/1000</f>
        <v>0.86547591199999996</v>
      </c>
      <c r="N74" s="313">
        <f xml:space="preserve"> ('май(4 цк)'!K110+'май(4 цк)'!K111*9.11%)/1000</f>
        <v>0.87111689900000011</v>
      </c>
      <c r="O74" s="313">
        <f xml:space="preserve"> ('май(4 цк)'!L110+'май(4 цк)'!L111*9.11%)/1000</f>
        <v>0.87095323399999991</v>
      </c>
      <c r="P74" s="313">
        <f xml:space="preserve"> ('май(4 цк)'!M110+'май(4 цк)'!M111*9.11%)/1000</f>
        <v>0.87334274300000003</v>
      </c>
      <c r="Q74" s="313">
        <f xml:space="preserve"> ('май(4 цк)'!N110+'май(4 цк)'!N111*9.11%)/1000</f>
        <v>0.87575407400000005</v>
      </c>
      <c r="R74" s="313">
        <f xml:space="preserve"> ('май(4 цк)'!O110+'май(4 цк)'!O111*9.11%)/1000</f>
        <v>0.85173896300000007</v>
      </c>
      <c r="S74" s="313">
        <f xml:space="preserve"> ('май(4 цк)'!P110+'май(4 цк)'!P111*9.11%)/1000</f>
        <v>0.85741268299999995</v>
      </c>
      <c r="T74" s="313">
        <f xml:space="preserve"> ('май(4 цк)'!Q110+'май(4 цк)'!Q111*9.11%)/1000</f>
        <v>0.87658331000000012</v>
      </c>
      <c r="U74" s="313">
        <f xml:space="preserve"> ('май(4 цк)'!R110+'май(4 цк)'!R111*9.11%)/1000</f>
        <v>0.88450469600000003</v>
      </c>
      <c r="V74" s="313">
        <f xml:space="preserve"> ('май(4 цк)'!S110+'май(4 цк)'!S111*9.11%)/1000</f>
        <v>0.89419366399999989</v>
      </c>
      <c r="W74" s="313">
        <f xml:space="preserve"> ('май(4 цк)'!T110+'май(4 цк)'!T111*9.11%)/1000</f>
        <v>0.88467927199999985</v>
      </c>
      <c r="X74" s="313">
        <f xml:space="preserve"> ('май(4 цк)'!U110+'май(4 цк)'!U111*9.11%)/1000</f>
        <v>0.87603776</v>
      </c>
      <c r="Y74" s="313">
        <f xml:space="preserve"> ('май(4 цк)'!V110+'май(4 цк)'!V111*9.11%)/1000</f>
        <v>0.87868913299999984</v>
      </c>
      <c r="Z74" s="313">
        <f xml:space="preserve"> ('май(4 цк)'!W110+'май(4 цк)'!W111*9.11%)/1000</f>
        <v>0.88898911699999994</v>
      </c>
      <c r="AA74" s="313">
        <f xml:space="preserve"> ('май(4 цк)'!X110+'май(4 цк)'!X111*9.11%)/1000</f>
        <v>0.88358817199999984</v>
      </c>
      <c r="AB74" s="313">
        <f xml:space="preserve"> ('май(4 цк)'!Y110+'май(4 цк)'!Y111*9.11%)/1000</f>
        <v>0.88447196300000008</v>
      </c>
    </row>
    <row r="75" spans="1:28" s="213" customFormat="1" x14ac:dyDescent="0.2">
      <c r="A75" s="321">
        <v>27</v>
      </c>
      <c r="B75" s="294" t="s">
        <v>191</v>
      </c>
      <c r="C75" s="295" t="s">
        <v>174</v>
      </c>
      <c r="D75" s="261"/>
      <c r="E75" s="313">
        <f xml:space="preserve"> ('май(4 цк)'!B114+'май(4 цк)'!B115*9.11%)/1000</f>
        <v>0.837903815</v>
      </c>
      <c r="F75" s="326">
        <f xml:space="preserve"> ('май(4 цк)'!C114+'май(4 цк)'!C115*9.11%)/1000</f>
        <v>0.81780575300000002</v>
      </c>
      <c r="G75" s="326">
        <f xml:space="preserve"> ('май(4 цк)'!D114+'май(4 цк)'!D115*9.11%)/1000</f>
        <v>0.81325586599999988</v>
      </c>
      <c r="H75" s="313">
        <f xml:space="preserve"> ('май(4 цк)'!E114+'май(4 цк)'!E115*9.11%)/1000</f>
        <v>0.83110626200000004</v>
      </c>
      <c r="I75" s="313">
        <f xml:space="preserve"> ('май(4 цк)'!F114+'май(4 цк)'!F115*9.11%)/1000</f>
        <v>0.82685097199999991</v>
      </c>
      <c r="J75" s="313">
        <f xml:space="preserve"> ('май(4 цк)'!G114+'май(4 цк)'!G115*9.11%)/1000</f>
        <v>0.82906590499999988</v>
      </c>
      <c r="K75" s="313">
        <f xml:space="preserve"> ('май(4 цк)'!H114+'май(4 цк)'!H115*9.11%)/1000</f>
        <v>0.82781114</v>
      </c>
      <c r="L75" s="313">
        <f xml:space="preserve"> ('май(4 цк)'!I114+'май(4 цк)'!I115*9.11%)/1000</f>
        <v>0.81715109300000011</v>
      </c>
      <c r="M75" s="313">
        <f xml:space="preserve"> ('май(4 цк)'!J114+'май(4 цк)'!J115*9.11%)/1000</f>
        <v>0.82158095900000006</v>
      </c>
      <c r="N75" s="313">
        <f xml:space="preserve"> ('май(4 цк)'!K114+'май(4 цк)'!K115*9.11%)/1000</f>
        <v>0.80254126399999992</v>
      </c>
      <c r="O75" s="313">
        <f xml:space="preserve"> ('май(4 цк)'!L114+'май(4 цк)'!L115*9.11%)/1000</f>
        <v>0.81532895599999999</v>
      </c>
      <c r="P75" s="313">
        <f xml:space="preserve"> ('май(4 цк)'!M114+'май(4 цк)'!M115*9.11%)/1000</f>
        <v>0.82517067799999999</v>
      </c>
      <c r="Q75" s="313">
        <f xml:space="preserve"> ('май(4 цк)'!N114+'май(4 цк)'!N115*9.11%)/1000</f>
        <v>0.83406314300000006</v>
      </c>
      <c r="R75" s="313">
        <f xml:space="preserve"> ('май(4 цк)'!O114+'май(4 цк)'!O115*9.11%)/1000</f>
        <v>0.80482166300000002</v>
      </c>
      <c r="S75" s="313">
        <f xml:space="preserve"> ('май(4 цк)'!P114+'май(4 цк)'!P115*9.11%)/1000</f>
        <v>0.81083362400000014</v>
      </c>
      <c r="T75" s="313">
        <f xml:space="preserve"> ('май(4 цк)'!Q114+'май(4 цк)'!Q115*9.11%)/1000</f>
        <v>0.820544414</v>
      </c>
      <c r="U75" s="313">
        <f xml:space="preserve"> ('май(4 цк)'!R114+'май(4 цк)'!R115*9.11%)/1000</f>
        <v>0.83595074600000008</v>
      </c>
      <c r="V75" s="313">
        <f xml:space="preserve"> ('май(4 цк)'!S114+'май(4 цк)'!S115*9.11%)/1000</f>
        <v>0.847265453</v>
      </c>
      <c r="W75" s="313">
        <f xml:space="preserve"> ('май(4 цк)'!T114+'май(4 цк)'!T115*9.11%)/1000</f>
        <v>0.84414490700000011</v>
      </c>
      <c r="X75" s="313">
        <f xml:space="preserve"> ('май(4 цк)'!U114+'май(4 цк)'!U115*9.11%)/1000</f>
        <v>0.82998242900000008</v>
      </c>
      <c r="Y75" s="313">
        <f xml:space="preserve"> ('май(4 цк)'!V114+'май(4 цк)'!V115*9.11%)/1000</f>
        <v>0.82189737799999985</v>
      </c>
      <c r="Z75" s="313">
        <f xml:space="preserve"> ('май(4 цк)'!W114+'май(4 цк)'!W115*9.11%)/1000</f>
        <v>0.83768559499999995</v>
      </c>
      <c r="AA75" s="313">
        <f xml:space="preserve"> ('май(4 цк)'!X114+'май(4 цк)'!X115*9.11%)/1000</f>
        <v>0.84446132600000001</v>
      </c>
      <c r="AB75" s="313">
        <f xml:space="preserve"> ('май(4 цк)'!Y114+'май(4 цк)'!Y115*9.11%)/1000</f>
        <v>0.83970412999999988</v>
      </c>
    </row>
    <row r="76" spans="1:28" s="213" customFormat="1" x14ac:dyDescent="0.2">
      <c r="A76" s="321">
        <v>28</v>
      </c>
      <c r="B76" s="294" t="s">
        <v>191</v>
      </c>
      <c r="C76" s="295" t="s">
        <v>174</v>
      </c>
      <c r="D76" s="261"/>
      <c r="E76" s="313">
        <f xml:space="preserve"> ('май(4 цк)'!B118+'май(4 цк)'!B119*9.11%)/1000</f>
        <v>0.939299738</v>
      </c>
      <c r="F76" s="326">
        <f xml:space="preserve"> ('май(4 цк)'!C118+'май(4 цк)'!C119*9.11%)/1000</f>
        <v>0.87156424999999993</v>
      </c>
      <c r="G76" s="326">
        <f xml:space="preserve"> ('май(4 цк)'!D118+'май(4 цк)'!D119*9.11%)/1000</f>
        <v>0.89490287899999998</v>
      </c>
      <c r="H76" s="313">
        <f xml:space="preserve"> ('май(4 цк)'!E118+'май(4 цк)'!E119*9.11%)/1000</f>
        <v>0.91915803200000001</v>
      </c>
      <c r="I76" s="313">
        <f xml:space="preserve"> ('май(4 цк)'!F118+'май(4 цк)'!F119*9.11%)/1000</f>
        <v>0.92210400200000009</v>
      </c>
      <c r="J76" s="313">
        <f xml:space="preserve"> ('май(4 цк)'!G118+'май(4 цк)'!G119*9.11%)/1000</f>
        <v>0.91042923200000003</v>
      </c>
      <c r="K76" s="313">
        <f xml:space="preserve"> ('май(4 цк)'!H118+'май(4 цк)'!H119*9.11%)/1000</f>
        <v>0.90336981500000002</v>
      </c>
      <c r="L76" s="313">
        <f xml:space="preserve"> ('май(4 цк)'!I118+'май(4 цк)'!I119*9.11%)/1000</f>
        <v>0.8529173510000001</v>
      </c>
      <c r="M76" s="313">
        <f xml:space="preserve"> ('май(4 цк)'!J118+'май(4 цк)'!J119*9.11%)/1000</f>
        <v>0.87208797799999993</v>
      </c>
      <c r="N76" s="313">
        <f xml:space="preserve"> ('май(4 цк)'!K118+'май(4 цк)'!K119*9.11%)/1000</f>
        <v>0.87581953999999995</v>
      </c>
      <c r="O76" s="313">
        <f xml:space="preserve"> ('май(4 цк)'!L118+'май(4 цк)'!L119*9.11%)/1000</f>
        <v>0.89081125399999994</v>
      </c>
      <c r="P76" s="313">
        <f xml:space="preserve"> ('май(4 цк)'!M118+'май(4 цк)'!M119*9.11%)/1000</f>
        <v>0.90081664099999992</v>
      </c>
      <c r="Q76" s="313">
        <f xml:space="preserve"> ('май(4 цк)'!N118+'май(4 цк)'!N119*9.11%)/1000</f>
        <v>0.85179351800000003</v>
      </c>
      <c r="R76" s="313">
        <f xml:space="preserve"> ('май(4 цк)'!O118+'май(4 цк)'!O119*9.11%)/1000</f>
        <v>0.83579799199999993</v>
      </c>
      <c r="S76" s="313">
        <f xml:space="preserve"> ('май(4 цк)'!P118+'май(4 цк)'!P119*9.11%)/1000</f>
        <v>0.83673633800000002</v>
      </c>
      <c r="T76" s="313">
        <f xml:space="preserve"> ('май(4 цк)'!Q118+'май(4 цк)'!Q119*9.11%)/1000</f>
        <v>0.86569413200000012</v>
      </c>
      <c r="U76" s="313">
        <f xml:space="preserve"> ('май(4 цк)'!R118+'май(4 цк)'!R119*9.11%)/1000</f>
        <v>0.87401922499999984</v>
      </c>
      <c r="V76" s="313">
        <f xml:space="preserve"> ('май(4 цк)'!S118+'май(4 цк)'!S119*9.11%)/1000</f>
        <v>0.87841635799999995</v>
      </c>
      <c r="W76" s="313">
        <f xml:space="preserve"> ('май(4 цк)'!T118+'май(4 цк)'!T119*9.11%)/1000</f>
        <v>0.86658883399999997</v>
      </c>
      <c r="X76" s="313">
        <f xml:space="preserve"> ('май(4 цк)'!U118+'май(4 цк)'!U119*9.11%)/1000</f>
        <v>0.86486489600000005</v>
      </c>
      <c r="Y76" s="313">
        <f xml:space="preserve"> ('май(4 цк)'!V118+'май(4 цк)'!V119*9.11%)/1000</f>
        <v>0.8645812100000001</v>
      </c>
      <c r="Z76" s="313">
        <f xml:space="preserve"> ('май(4 цк)'!W118+'май(4 цк)'!W119*9.11%)/1000</f>
        <v>0.86968755799999986</v>
      </c>
      <c r="AA76" s="313">
        <f xml:space="preserve"> ('май(4 цк)'!X118+'май(4 цк)'!X119*9.11%)/1000</f>
        <v>0.87621233599999993</v>
      </c>
      <c r="AB76" s="313">
        <f xml:space="preserve"> ('май(4 цк)'!Y118+'май(4 цк)'!Y119*9.11%)/1000</f>
        <v>0.87334274300000003</v>
      </c>
    </row>
    <row r="77" spans="1:28" s="213" customFormat="1" x14ac:dyDescent="0.2">
      <c r="A77" s="321">
        <v>29</v>
      </c>
      <c r="B77" s="294" t="s">
        <v>191</v>
      </c>
      <c r="C77" s="295" t="s">
        <v>174</v>
      </c>
      <c r="D77" s="261"/>
      <c r="E77" s="313">
        <f xml:space="preserve"> ('май(4 цк)'!B122+'май(4 цк)'!B123*9.11%)/1000</f>
        <v>0.85242635599999994</v>
      </c>
      <c r="F77" s="326">
        <f xml:space="preserve"> ('май(4 цк)'!C122+'май(4 цк)'!C123*9.11%)/1000</f>
        <v>0.81488160499999995</v>
      </c>
      <c r="G77" s="326">
        <f xml:space="preserve"> ('май(4 цк)'!D122+'май(4 цк)'!D123*9.11%)/1000</f>
        <v>0.83472871399999993</v>
      </c>
      <c r="H77" s="313">
        <f xml:space="preserve"> ('май(4 цк)'!E122+'май(4 цк)'!E123*9.11%)/1000</f>
        <v>0.85271004199999989</v>
      </c>
      <c r="I77" s="313">
        <f xml:space="preserve"> ('май(4 цк)'!F122+'май(4 цк)'!F123*9.11%)/1000</f>
        <v>0.84754913899999995</v>
      </c>
      <c r="J77" s="313">
        <f xml:space="preserve"> ('май(4 цк)'!G122+'май(4 цк)'!G123*9.11%)/1000</f>
        <v>0.83509968800000012</v>
      </c>
      <c r="K77" s="313">
        <f xml:space="preserve"> ('май(4 цк)'!H122+'май(4 цк)'!H123*9.11%)/1000</f>
        <v>0.82014070699999997</v>
      </c>
      <c r="L77" s="313">
        <f xml:space="preserve"> ('май(4 цк)'!I122+'май(4 цк)'!I123*9.11%)/1000</f>
        <v>0.81312493399999997</v>
      </c>
      <c r="M77" s="313">
        <f xml:space="preserve"> ('май(4 цк)'!J122+'май(4 цк)'!J123*9.11%)/1000</f>
        <v>0.81240480799999992</v>
      </c>
      <c r="N77" s="313">
        <f xml:space="preserve"> ('май(4 цк)'!K122+'май(4 цк)'!K123*9.11%)/1000</f>
        <v>0.82726559</v>
      </c>
      <c r="O77" s="313">
        <f xml:space="preserve"> ('май(4 цк)'!L122+'май(4 цк)'!L123*9.11%)/1000</f>
        <v>0.82363222700000005</v>
      </c>
      <c r="P77" s="313">
        <f xml:space="preserve"> ('май(4 цк)'!M122+'май(4 цк)'!M123*9.11%)/1000</f>
        <v>0.83717277800000001</v>
      </c>
      <c r="Q77" s="313">
        <f xml:space="preserve"> ('май(4 цк)'!N122+'май(4 цк)'!N123*9.11%)/1000</f>
        <v>0.82250839399999987</v>
      </c>
      <c r="R77" s="313">
        <f xml:space="preserve"> ('май(4 цк)'!O122+'май(4 цк)'!O123*9.11%)/1000</f>
        <v>0.82120998500000009</v>
      </c>
      <c r="S77" s="313">
        <f xml:space="preserve"> ('май(4 цк)'!P122+'май(4 цк)'!P123*9.11%)/1000</f>
        <v>0.81676920799999997</v>
      </c>
      <c r="T77" s="313">
        <f xml:space="preserve"> ('май(4 цк)'!Q122+'май(4 цк)'!Q123*9.11%)/1000</f>
        <v>0.84502869799999991</v>
      </c>
      <c r="U77" s="313">
        <f xml:space="preserve"> ('май(4 цк)'!R122+'май(4 цк)'!R123*9.11%)/1000</f>
        <v>0.854008451</v>
      </c>
      <c r="V77" s="313">
        <f xml:space="preserve"> ('май(4 цк)'!S122+'май(4 цк)'!S123*9.11%)/1000</f>
        <v>0.86175526099999988</v>
      </c>
      <c r="W77" s="313">
        <f xml:space="preserve"> ('май(4 цк)'!T122+'май(4 цк)'!T123*9.11%)/1000</f>
        <v>0.85547052499999998</v>
      </c>
      <c r="X77" s="313">
        <f xml:space="preserve"> ('май(4 цк)'!U122+'май(4 цк)'!U123*9.11%)/1000</f>
        <v>0.84535602799999987</v>
      </c>
      <c r="Y77" s="313">
        <f xml:space="preserve"> ('май(4 цк)'!V122+'май(4 цк)'!V123*9.11%)/1000</f>
        <v>0.84187541899999985</v>
      </c>
      <c r="Z77" s="313">
        <f xml:space="preserve"> ('май(4 цк)'!W122+'май(4 цк)'!W123*9.11%)/1000</f>
        <v>0.845465138</v>
      </c>
      <c r="AA77" s="313">
        <f xml:space="preserve"> ('май(4 цк)'!X122+'май(4 цк)'!X123*9.11%)/1000</f>
        <v>0.84790920200000008</v>
      </c>
      <c r="AB77" s="313">
        <f xml:space="preserve"> ('май(4 цк)'!Y122+'май(4 цк)'!Y123*9.11%)/1000</f>
        <v>0.84062065400000008</v>
      </c>
    </row>
    <row r="78" spans="1:28" s="213" customFormat="1" x14ac:dyDescent="0.2">
      <c r="A78" s="321">
        <v>30</v>
      </c>
      <c r="B78" s="294" t="s">
        <v>191</v>
      </c>
      <c r="C78" s="295" t="s">
        <v>174</v>
      </c>
      <c r="D78" s="261"/>
      <c r="E78" s="313">
        <f xml:space="preserve"> ('май(4 цк)'!B126+'май(4 цк)'!B127*9.11%)/1000</f>
        <v>0.88060946899999992</v>
      </c>
      <c r="F78" s="326">
        <f xml:space="preserve"> ('май(4 цк)'!C126+'май(4 цк)'!C127*9.11%)/1000</f>
        <v>0.85597243099999987</v>
      </c>
      <c r="G78" s="326">
        <f xml:space="preserve"> ('май(4 цк)'!D126+'май(4 цк)'!D127*9.11%)/1000</f>
        <v>0.86192983700000003</v>
      </c>
      <c r="H78" s="313">
        <f xml:space="preserve"> ('май(4 цк)'!E126+'май(4 цк)'!E127*9.11%)/1000</f>
        <v>0.88054400300000002</v>
      </c>
      <c r="I78" s="313">
        <f xml:space="preserve"> ('май(4 цк)'!F126+'май(4 цк)'!F127*9.11%)/1000</f>
        <v>0.86641425799999994</v>
      </c>
      <c r="J78" s="313">
        <f xml:space="preserve"> ('май(4 цк)'!G126+'май(4 цк)'!G127*9.11%)/1000</f>
        <v>0.86607601700000003</v>
      </c>
      <c r="K78" s="313">
        <f xml:space="preserve"> ('май(4 цк)'!H126+'май(4 цк)'!H127*9.11%)/1000</f>
        <v>0.87053861599999982</v>
      </c>
      <c r="L78" s="313">
        <f xml:space="preserve"> ('май(4 цк)'!I126+'май(4 цк)'!I127*9.11%)/1000</f>
        <v>0.84752731699999995</v>
      </c>
      <c r="M78" s="313">
        <f xml:space="preserve"> ('май(4 цк)'!J126+'май(4 цк)'!J127*9.11%)/1000</f>
        <v>0.86236627700000013</v>
      </c>
      <c r="N78" s="313">
        <f xml:space="preserve"> ('май(4 цк)'!K126+'май(4 цк)'!K127*9.11%)/1000</f>
        <v>0.87417197899999999</v>
      </c>
      <c r="O78" s="313">
        <f xml:space="preserve"> ('май(4 цк)'!L126+'май(4 цк)'!L127*9.11%)/1000</f>
        <v>0.86465758700000006</v>
      </c>
      <c r="P78" s="313">
        <f xml:space="preserve"> ('май(4 цк)'!M126+'май(4 цк)'!M127*9.11%)/1000</f>
        <v>0.87707430499999983</v>
      </c>
      <c r="Q78" s="313">
        <f xml:space="preserve"> ('май(4 цк)'!N126+'май(4 цк)'!N127*9.11%)/1000</f>
        <v>0.87990025400000005</v>
      </c>
      <c r="R78" s="313">
        <f xml:space="preserve"> ('май(4 цк)'!O126+'май(4 цк)'!O127*9.11%)/1000</f>
        <v>0.85316830399999999</v>
      </c>
      <c r="S78" s="313">
        <f xml:space="preserve"> ('май(4 цк)'!P126+'май(4 цк)'!P127*9.11%)/1000</f>
        <v>0.86011861099999987</v>
      </c>
      <c r="T78" s="313">
        <f xml:space="preserve"> ('май(4 цк)'!Q126+'май(4 цк)'!Q127*9.11%)/1000</f>
        <v>0.88678509499999991</v>
      </c>
      <c r="U78" s="313">
        <f xml:space="preserve"> ('май(4 цк)'!R126+'май(4 цк)'!R127*9.11%)/1000</f>
        <v>0.89664863899999991</v>
      </c>
      <c r="V78" s="313">
        <f xml:space="preserve"> ('май(4 цк)'!S126+'май(4 цк)'!S127*9.11%)/1000</f>
        <v>0.90150403400000001</v>
      </c>
      <c r="W78" s="313">
        <f xml:space="preserve"> ('май(4 цк)'!T126+'май(4 цк)'!T127*9.11%)/1000</f>
        <v>0.89611399999999997</v>
      </c>
      <c r="X78" s="313">
        <f xml:space="preserve"> ('май(4 цк)'!U126+'май(4 цк)'!U127*9.11%)/1000</f>
        <v>0.88532302100000004</v>
      </c>
      <c r="Y78" s="313">
        <f xml:space="preserve"> ('май(4 цк)'!V126+'май(4 цк)'!V127*9.11%)/1000</f>
        <v>0.89104038500000005</v>
      </c>
      <c r="Z78" s="313">
        <f xml:space="preserve"> ('май(4 цк)'!W126+'май(4 цк)'!W127*9.11%)/1000</f>
        <v>0.89279705600000003</v>
      </c>
      <c r="AA78" s="313">
        <f xml:space="preserve"> ('май(4 цк)'!X126+'май(4 цк)'!X127*9.11%)/1000</f>
        <v>0.88560670699999999</v>
      </c>
      <c r="AB78" s="313">
        <f xml:space="preserve"> ('май(4 цк)'!Y126+'май(4 цк)'!Y127*9.11%)/1000</f>
        <v>0.88566126199999995</v>
      </c>
    </row>
    <row r="79" spans="1:28" s="301" customFormat="1" ht="13.5" thickBot="1" x14ac:dyDescent="0.25">
      <c r="A79" s="322">
        <v>31</v>
      </c>
      <c r="B79" s="310" t="s">
        <v>191</v>
      </c>
      <c r="C79" s="311" t="s">
        <v>174</v>
      </c>
      <c r="D79" s="312"/>
      <c r="E79" s="313">
        <f xml:space="preserve"> ('май(4 цк)'!B130+'май(4 цк)'!B131*9.11%)/1000</f>
        <v>0.85208811500000003</v>
      </c>
      <c r="F79" s="326">
        <f xml:space="preserve"> ('май(4 цк)'!C130+'май(4 цк)'!C131*9.11%)/1000</f>
        <v>0.82535616500000009</v>
      </c>
      <c r="G79" s="326">
        <f xml:space="preserve"> ('май(4 цк)'!D130+'май(4 цк)'!D131*9.11%)/1000</f>
        <v>0.83628898699999998</v>
      </c>
      <c r="H79" s="313">
        <f xml:space="preserve"> ('май(4 цк)'!E130+'май(4 цк)'!E131*9.11%)/1000</f>
        <v>0.85112794699999994</v>
      </c>
      <c r="I79" s="313">
        <f xml:space="preserve"> ('май(4 цк)'!F130+'май(4 цк)'!F131*9.11%)/1000</f>
        <v>0.84412308500000011</v>
      </c>
      <c r="J79" s="313">
        <f xml:space="preserve"> ('май(4 цк)'!G130+'май(4 цк)'!G131*9.11%)/1000</f>
        <v>0.84263918900000001</v>
      </c>
      <c r="K79" s="313">
        <f xml:space="preserve"> ('май(4 цк)'!H130+'май(4 цк)'!H131*9.11%)/1000</f>
        <v>0.83933315599999991</v>
      </c>
      <c r="L79" s="313">
        <f xml:space="preserve"> ('май(4 цк)'!I130+'май(4 цк)'!I131*9.11%)/1000</f>
        <v>0.82004250799999989</v>
      </c>
      <c r="M79" s="313">
        <f xml:space="preserve"> ('май(4 цк)'!J130+'май(4 цк)'!J131*9.11%)/1000</f>
        <v>0.82460330599999998</v>
      </c>
      <c r="N79" s="313">
        <f xml:space="preserve"> ('май(4 цк)'!K130+'май(4 цк)'!K131*9.11%)/1000</f>
        <v>0.83267744600000004</v>
      </c>
      <c r="O79" s="313">
        <f xml:space="preserve"> ('май(4 цк)'!L130+'май(4 цк)'!L131*9.11%)/1000</f>
        <v>0.83188094300000004</v>
      </c>
      <c r="P79" s="313">
        <f xml:space="preserve"> ('май(4 цк)'!M130+'май(4 цк)'!M131*9.11%)/1000</f>
        <v>0.83188094300000004</v>
      </c>
      <c r="Q79" s="313">
        <f xml:space="preserve"> ('май(4 цк)'!N130+'май(4 цк)'!N131*9.11%)/1000</f>
        <v>0.84178813100000005</v>
      </c>
      <c r="R79" s="313">
        <f xml:space="preserve"> ('май(4 цк)'!O130+'май(4 цк)'!O131*9.11%)/1000</f>
        <v>0.8216355139999999</v>
      </c>
      <c r="S79" s="313">
        <f xml:space="preserve"> ('май(4 цк)'!P130+'май(4 цк)'!P131*9.11%)/1000</f>
        <v>0.82716739099999981</v>
      </c>
      <c r="T79" s="313">
        <f xml:space="preserve"> ('май(4 цк)'!Q130+'май(4 цк)'!Q131*9.11%)/1000</f>
        <v>0.8588638460000001</v>
      </c>
      <c r="U79" s="313">
        <f xml:space="preserve"> ('май(4 цк)'!R130+'май(4 цк)'!R131*9.11%)/1000</f>
        <v>0.86293364900000002</v>
      </c>
      <c r="V79" s="313">
        <f xml:space="preserve"> ('май(4 цк)'!S130+'май(4 цк)'!S131*9.11%)/1000</f>
        <v>0.86670885499999983</v>
      </c>
      <c r="W79" s="313">
        <f xml:space="preserve"> ('май(4 цк)'!T130+'май(4 цк)'!T131*9.11%)/1000</f>
        <v>0.84500687600000002</v>
      </c>
      <c r="X79" s="313">
        <f xml:space="preserve"> ('май(4 цк)'!U130+'май(4 цк)'!U131*9.11%)/1000</f>
        <v>0.85080061699999998</v>
      </c>
      <c r="Y79" s="313">
        <f xml:space="preserve"> ('май(4 цк)'!V130+'май(4 цк)'!V131*9.11%)/1000</f>
        <v>0.85254637700000013</v>
      </c>
      <c r="Z79" s="313">
        <f xml:space="preserve"> ('май(4 цк)'!W130+'май(4 цк)'!W131*9.11%)/1000</f>
        <v>0.85653980299999988</v>
      </c>
      <c r="AA79" s="313">
        <f xml:space="preserve"> ('май(4 цк)'!X130+'май(4 цк)'!X131*9.11%)/1000</f>
        <v>0.86105695699999996</v>
      </c>
      <c r="AB79" s="313">
        <f xml:space="preserve"> ('май(4 цк)'!Y130+'май(4 цк)'!Y131*9.11%)/1000</f>
        <v>0.85508864000000007</v>
      </c>
    </row>
    <row r="80" spans="1:28" s="300" customFormat="1" x14ac:dyDescent="0.2">
      <c r="A80" s="320">
        <v>1</v>
      </c>
      <c r="B80" s="305" t="s">
        <v>192</v>
      </c>
      <c r="C80" s="306" t="s">
        <v>174</v>
      </c>
      <c r="D80" s="307"/>
      <c r="E80" s="313">
        <f xml:space="preserve"> ('май(4 цк)'!B10+'май(4 цк)'!B11*5.79%)/1000</f>
        <v>0.97589163100000009</v>
      </c>
      <c r="F80" s="326">
        <f xml:space="preserve"> ('май(4 цк)'!C10+'май(4 цк)'!C11*5.79%)/1000</f>
        <v>0.94165798699999992</v>
      </c>
      <c r="G80" s="326">
        <f xml:space="preserve"> ('май(4 цк)'!D10+'май(4 цк)'!D11*5.79%)/1000</f>
        <v>0.93174546400000002</v>
      </c>
      <c r="H80" s="313">
        <f xml:space="preserve"> ('май(4 цк)'!E10+'май(4 цк)'!E11*5.79%)/1000</f>
        <v>0.90439874899999984</v>
      </c>
      <c r="I80" s="313">
        <f xml:space="preserve"> ('май(4 цк)'!F10+'май(4 цк)'!F11*5.79%)/1000</f>
        <v>0.88632981699999991</v>
      </c>
      <c r="J80" s="313">
        <f xml:space="preserve"> ('май(4 цк)'!G10+'май(4 цк)'!G11*5.79%)/1000</f>
        <v>0.96191677200000003</v>
      </c>
      <c r="K80" s="313">
        <f xml:space="preserve"> ('май(4 цк)'!H10+'май(4 цк)'!H11*5.79%)/1000</f>
        <v>0.94911618200000014</v>
      </c>
      <c r="L80" s="313">
        <f xml:space="preserve"> ('май(4 цк)'!I10+'май(4 цк)'!I11*5.79%)/1000</f>
        <v>0.95120024499999989</v>
      </c>
      <c r="M80" s="313">
        <f xml:space="preserve"> ('май(4 цк)'!J10+'май(4 цк)'!J11*5.79%)/1000</f>
        <v>0.95435278699999992</v>
      </c>
      <c r="N80" s="313">
        <f xml:space="preserve"> ('май(4 цк)'!K10+'май(4 цк)'!K11*5.79%)/1000</f>
        <v>0.94219751599999979</v>
      </c>
      <c r="O80" s="313">
        <f xml:space="preserve"> ('май(4 цк)'!L10+'май(4 цк)'!L11*5.79%)/1000</f>
        <v>0.95719853799999999</v>
      </c>
      <c r="P80" s="313">
        <f xml:space="preserve"> ('май(4 цк)'!M10+'май(4 цк)'!M11*5.79%)/1000</f>
        <v>0.95979039300000002</v>
      </c>
      <c r="Q80" s="313">
        <f xml:space="preserve"> ('май(4 цк)'!N10+'май(4 цк)'!N11*5.79%)/1000</f>
        <v>0.97399799000000009</v>
      </c>
      <c r="R80" s="313">
        <f xml:space="preserve"> ('май(4 цк)'!O10+'май(4 цк)'!O11*5.79%)/1000</f>
        <v>0.95657437700000003</v>
      </c>
      <c r="S80" s="313">
        <f xml:space="preserve"> ('май(4 цк)'!P10+'май(4 цк)'!P11*5.79%)/1000</f>
        <v>0.95590789999999992</v>
      </c>
      <c r="T80" s="313">
        <f xml:space="preserve"> ('май(4 цк)'!Q10+'май(4 цк)'!Q11*5.79%)/1000</f>
        <v>0.97381814699999991</v>
      </c>
      <c r="U80" s="313">
        <f xml:space="preserve"> ('май(4 цк)'!R10+'май(4 цк)'!R11*5.79%)/1000</f>
        <v>0.98864990499999994</v>
      </c>
      <c r="V80" s="313">
        <f xml:space="preserve"> ('май(4 цк)'!S10+'май(4 цк)'!S11*5.79%)/1000</f>
        <v>0.99764205500000003</v>
      </c>
      <c r="W80" s="313">
        <f xml:space="preserve"> ('май(4 цк)'!T10+'май(4 цк)'!T11*5.79%)/1000</f>
        <v>0.99644662800000017</v>
      </c>
      <c r="X80" s="313">
        <f xml:space="preserve"> ('май(4 цк)'!U10+'май(4 цк)'!U11*5.79%)/1000</f>
        <v>0.98272566500000003</v>
      </c>
      <c r="Y80" s="313">
        <f xml:space="preserve"> ('май(4 цк)'!V10+'май(4 цк)'!V11*5.79%)/1000</f>
        <v>0.97738326999999992</v>
      </c>
      <c r="Z80" s="313">
        <f xml:space="preserve"> ('май(4 цк)'!W10+'май(4 цк)'!W11*5.79%)/1000</f>
        <v>0.98078970799999987</v>
      </c>
      <c r="AA80" s="313">
        <f xml:space="preserve"> ('май(4 цк)'!X10+'май(4 цк)'!X11*5.79%)/1000</f>
        <v>0.99114654899999988</v>
      </c>
      <c r="AB80" s="313">
        <f xml:space="preserve"> ('май(4 цк)'!Y10+'май(4 цк)'!Y11*5.79%)/1000</f>
        <v>0.981699502</v>
      </c>
    </row>
    <row r="81" spans="1:28" s="213" customFormat="1" x14ac:dyDescent="0.2">
      <c r="A81" s="321">
        <v>2</v>
      </c>
      <c r="B81" s="294" t="s">
        <v>192</v>
      </c>
      <c r="C81" s="295" t="s">
        <v>174</v>
      </c>
      <c r="D81" s="261"/>
      <c r="E81" s="313">
        <f xml:space="preserve"> ('май(4 цк)'!B14+'май(4 цк)'!B15*5.79%)/1000</f>
        <v>1.022809496</v>
      </c>
      <c r="F81" s="326">
        <f xml:space="preserve"> ('май(4 цк)'!C14+'май(4 цк)'!C15*5.79%)/1000</f>
        <v>0.96659269000000003</v>
      </c>
      <c r="G81" s="326">
        <f xml:space="preserve"> ('май(4 цк)'!D14+'май(4 цк)'!D15*5.79%)/1000</f>
        <v>0.93153388399999992</v>
      </c>
      <c r="H81" s="313">
        <f xml:space="preserve"> ('май(4 цк)'!E14+'май(4 цк)'!E15*5.79%)/1000</f>
        <v>0.95845743900000002</v>
      </c>
      <c r="I81" s="313">
        <f xml:space="preserve"> ('май(4 цк)'!F14+'май(4 цк)'!F15*5.79%)/1000</f>
        <v>0.96167345500000001</v>
      </c>
      <c r="J81" s="313">
        <f xml:space="preserve"> ('май(4 цк)'!G14+'май(4 цк)'!G15*5.79%)/1000</f>
        <v>0.93019035099999992</v>
      </c>
      <c r="K81" s="313">
        <f xml:space="preserve"> ('май(4 цк)'!H14+'май(4 цк)'!H15*5.79%)/1000</f>
        <v>0.99086091599999981</v>
      </c>
      <c r="L81" s="313">
        <f xml:space="preserve"> ('май(4 цк)'!I14+'май(4 цк)'!I15*5.79%)/1000</f>
        <v>0.97442114999999985</v>
      </c>
      <c r="M81" s="313">
        <f xml:space="preserve"> ('май(4 цк)'!J14+'май(4 цк)'!J15*5.79%)/1000</f>
        <v>0.95982213000000005</v>
      </c>
      <c r="N81" s="313">
        <f xml:space="preserve"> ('май(4 цк)'!K14+'май(4 цк)'!K15*5.79%)/1000</f>
        <v>0.97672737199999993</v>
      </c>
      <c r="O81" s="313">
        <f xml:space="preserve"> ('май(4 цк)'!L14+'май(4 цк)'!L15*5.79%)/1000</f>
        <v>0.99524062200000007</v>
      </c>
      <c r="P81" s="313">
        <f xml:space="preserve"> ('май(4 цк)'!M14+'май(4 цк)'!M15*5.79%)/1000</f>
        <v>1.002106393</v>
      </c>
      <c r="Q81" s="313">
        <f xml:space="preserve"> ('май(4 цк)'!N14+'май(4 цк)'!N15*5.79%)/1000</f>
        <v>1.013849083</v>
      </c>
      <c r="R81" s="313">
        <f xml:space="preserve"> ('май(4 цк)'!O14+'май(4 цк)'!O15*5.79%)/1000</f>
        <v>0.98428077800000002</v>
      </c>
      <c r="S81" s="313">
        <f xml:space="preserve"> ('май(4 цк)'!P14+'май(4 цк)'!P15*5.79%)/1000</f>
        <v>0.99310366399999994</v>
      </c>
      <c r="T81" s="313">
        <f xml:space="preserve"> ('май(4 цк)'!Q14+'май(4 цк)'!Q15*5.79%)/1000</f>
        <v>1.0206196430000001</v>
      </c>
      <c r="U81" s="313">
        <f xml:space="preserve"> ('май(4 цк)'!R14+'май(4 цк)'!R15*5.79%)/1000</f>
        <v>1.04995521</v>
      </c>
      <c r="V81" s="313">
        <f xml:space="preserve"> ('май(4 цк)'!S14+'май(4 цк)'!S15*5.79%)/1000</f>
        <v>1.051743061</v>
      </c>
      <c r="W81" s="313">
        <f xml:space="preserve"> ('май(4 цк)'!T14+'май(4 цк)'!T15*5.79%)/1000</f>
        <v>1.0195511639999999</v>
      </c>
      <c r="X81" s="313">
        <f xml:space="preserve"> ('май(4 цк)'!U14+'май(4 цк)'!U15*5.79%)/1000</f>
        <v>1.022587337</v>
      </c>
      <c r="Y81" s="313">
        <f xml:space="preserve"> ('май(4 цк)'!V14+'май(4 цк)'!V15*5.79%)/1000</f>
        <v>1.021635227</v>
      </c>
      <c r="Z81" s="313">
        <f xml:space="preserve"> ('май(4 цк)'!W14+'май(4 цк)'!W15*5.79%)/1000</f>
        <v>1.010082959</v>
      </c>
      <c r="AA81" s="313">
        <f xml:space="preserve"> ('май(4 цк)'!X14+'май(4 цк)'!X15*5.79%)/1000</f>
        <v>1.0043174039999998</v>
      </c>
      <c r="AB81" s="313">
        <f xml:space="preserve"> ('май(4 цк)'!Y14+'май(4 цк)'!Y15*5.79%)/1000</f>
        <v>1.0068140480000001</v>
      </c>
    </row>
    <row r="82" spans="1:28" s="213" customFormat="1" x14ac:dyDescent="0.2">
      <c r="A82" s="321">
        <v>3</v>
      </c>
      <c r="B82" s="294" t="s">
        <v>192</v>
      </c>
      <c r="C82" s="295" t="s">
        <v>174</v>
      </c>
      <c r="D82" s="261"/>
      <c r="E82" s="313">
        <f xml:space="preserve"> ('май(4 цк)'!B18+'май(4 цк)'!B19*5.79%)/1000</f>
        <v>0.96195908799999996</v>
      </c>
      <c r="F82" s="326">
        <f xml:space="preserve"> ('май(4 цк)'!C18+'май(4 цк)'!C19*5.79%)/1000</f>
        <v>0.93611459099999994</v>
      </c>
      <c r="G82" s="326">
        <f xml:space="preserve"> ('май(4 цк)'!D18+'май(4 цк)'!D19*5.79%)/1000</f>
        <v>0.95071361100000018</v>
      </c>
      <c r="H82" s="313">
        <f xml:space="preserve"> ('май(4 цк)'!E18+'май(4 цк)'!E19*5.79%)/1000</f>
        <v>0.94958165799999994</v>
      </c>
      <c r="I82" s="313">
        <f xml:space="preserve"> ('май(4 цк)'!F18+'май(4 цк)'!F19*5.79%)/1000</f>
        <v>0.96426531000000004</v>
      </c>
      <c r="J82" s="313">
        <f xml:space="preserve"> ('май(4 цк)'!G18+'май(4 цк)'!G19*5.79%)/1000</f>
        <v>0.96561942199999995</v>
      </c>
      <c r="K82" s="313">
        <f xml:space="preserve"> ('май(4 цк)'!H18+'май(4 цк)'!H19*5.79%)/1000</f>
        <v>0.96697353399999997</v>
      </c>
      <c r="L82" s="313">
        <f xml:space="preserve"> ('май(4 цк)'!I18+'май(4 цк)'!I19*5.79%)/1000</f>
        <v>0.95126371900000006</v>
      </c>
      <c r="M82" s="313">
        <f xml:space="preserve"> ('май(4 цк)'!J18+'май(4 цк)'!J19*5.79%)/1000</f>
        <v>0.9583410699999998</v>
      </c>
      <c r="N82" s="313">
        <f xml:space="preserve"> ('май(4 цк)'!K18+'май(4 цк)'!K19*5.79%)/1000</f>
        <v>0.95543184499999989</v>
      </c>
      <c r="O82" s="313">
        <f xml:space="preserve"> ('май(4 цк)'!L18+'май(4 цк)'!L19*5.79%)/1000</f>
        <v>0.96368346500000002</v>
      </c>
      <c r="P82" s="313">
        <f xml:space="preserve"> ('май(4 цк)'!M18+'май(4 цк)'!M19*5.79%)/1000</f>
        <v>0.96206487800000018</v>
      </c>
      <c r="Q82" s="313">
        <f xml:space="preserve"> ('май(4 цк)'!N18+'май(4 цк)'!N19*5.79%)/1000</f>
        <v>0.97099355399999987</v>
      </c>
      <c r="R82" s="313">
        <f xml:space="preserve"> ('май(4 цк)'!O18+'май(4 цк)'!O19*5.79%)/1000</f>
        <v>0.94227156899999998</v>
      </c>
      <c r="S82" s="313">
        <f xml:space="preserve"> ('май(4 цк)'!P18+'май(4 цк)'!P19*5.79%)/1000</f>
        <v>0.9395210289999999</v>
      </c>
      <c r="T82" s="313">
        <f xml:space="preserve"> ('май(4 цк)'!Q18+'май(4 цк)'!Q19*5.79%)/1000</f>
        <v>0.97520399599999996</v>
      </c>
      <c r="U82" s="313">
        <f xml:space="preserve"> ('май(4 цк)'!R18+'май(4 цк)'!R19*5.79%)/1000</f>
        <v>0.97905475200000003</v>
      </c>
      <c r="V82" s="313">
        <f xml:space="preserve"> ('май(4 цк)'!S18+'май(4 цк)'!S19*5.79%)/1000</f>
        <v>0.98746505700000009</v>
      </c>
      <c r="W82" s="313">
        <f xml:space="preserve"> ('май(4 цк)'!T18+'май(4 цк)'!T19*5.79%)/1000</f>
        <v>0.99793826699999999</v>
      </c>
      <c r="X82" s="313">
        <f xml:space="preserve"> ('май(4 цк)'!U18+'май(4 цк)'!U19*5.79%)/1000</f>
        <v>0.9804829169999999</v>
      </c>
      <c r="Y82" s="313">
        <f xml:space="preserve"> ('май(4 цк)'!V18+'май(4 цк)'!V19*5.79%)/1000</f>
        <v>0.97922401599999986</v>
      </c>
      <c r="Z82" s="313">
        <f xml:space="preserve"> ('май(4 цк)'!W18+'май(4 цк)'!W19*5.79%)/1000</f>
        <v>0.9697029159999998</v>
      </c>
      <c r="AA82" s="313">
        <f xml:space="preserve"> ('май(4 цк)'!X18+'май(4 цк)'!X19*5.79%)/1000</f>
        <v>0.97474909899999984</v>
      </c>
      <c r="AB82" s="313">
        <f xml:space="preserve"> ('май(4 цк)'!Y18+'май(4 цк)'!Y19*5.79%)/1000</f>
        <v>0.90873613899999994</v>
      </c>
    </row>
    <row r="83" spans="1:28" s="213" customFormat="1" x14ac:dyDescent="0.2">
      <c r="A83" s="321">
        <v>4</v>
      </c>
      <c r="B83" s="294" t="s">
        <v>192</v>
      </c>
      <c r="C83" s="295" t="s">
        <v>174</v>
      </c>
      <c r="D83" s="261"/>
      <c r="E83" s="313">
        <f xml:space="preserve"> ('май(4 цк)'!B22+'май(4 цк)'!B23*5.79%)/1000</f>
        <v>0.91786581599999983</v>
      </c>
      <c r="F83" s="326">
        <f xml:space="preserve"> ('май(4 цк)'!C22+'май(4 цк)'!C23*5.79%)/1000</f>
        <v>0.89658086800000003</v>
      </c>
      <c r="G83" s="326">
        <f xml:space="preserve"> ('май(4 цк)'!D22+'май(4 цк)'!D23*5.79%)/1000</f>
        <v>0.89096341900000009</v>
      </c>
      <c r="H83" s="313">
        <f xml:space="preserve"> ('май(4 цк)'!E22+'май(4 цк)'!E23*5.79%)/1000</f>
        <v>0.89483533299999984</v>
      </c>
      <c r="I83" s="313">
        <f xml:space="preserve"> ('май(4 цк)'!F22+'май(4 цк)'!F23*5.79%)/1000</f>
        <v>0.89606249699999996</v>
      </c>
      <c r="J83" s="313">
        <f xml:space="preserve"> ('май(4 цк)'!G22+'май(4 цк)'!G23*5.79%)/1000</f>
        <v>0.89664434199999998</v>
      </c>
      <c r="K83" s="313">
        <f xml:space="preserve"> ('май(4 цк)'!H22+'май(4 цк)'!H23*5.79%)/1000</f>
        <v>0.90265321400000009</v>
      </c>
      <c r="L83" s="313">
        <f xml:space="preserve"> ('май(4 цк)'!I22+'май(4 цк)'!I23*5.79%)/1000</f>
        <v>0.88874182899999998</v>
      </c>
      <c r="M83" s="313">
        <f xml:space="preserve"> ('май(4 цк)'!J22+'май(4 цк)'!J23*5.79%)/1000</f>
        <v>0.88444675499999992</v>
      </c>
      <c r="N83" s="313">
        <f xml:space="preserve"> ('май(4 цк)'!K22+'май(4 цк)'!K23*5.79%)/1000</f>
        <v>0.88371680399999986</v>
      </c>
      <c r="O83" s="313">
        <f xml:space="preserve"> ('май(4 цк)'!L22+'май(4 цк)'!L23*5.79%)/1000</f>
        <v>0.88210879600000003</v>
      </c>
      <c r="P83" s="313">
        <f xml:space="preserve"> ('май(4 цк)'!M22+'май(4 цк)'!M23*5.79%)/1000</f>
        <v>0.88418227999999999</v>
      </c>
      <c r="Q83" s="313">
        <f xml:space="preserve"> ('май(4 цк)'!N22+'май(4 цк)'!N23*5.79%)/1000</f>
        <v>0.89095284000000008</v>
      </c>
      <c r="R83" s="313">
        <f xml:space="preserve"> ('май(4 цк)'!O22+'май(4 цк)'!O23*5.79%)/1000</f>
        <v>0.86640956000000002</v>
      </c>
      <c r="S83" s="313">
        <f xml:space="preserve"> ('май(4 цк)'!P22+'май(4 цк)'!P23*5.79%)/1000</f>
        <v>0.87123358399999995</v>
      </c>
      <c r="T83" s="313">
        <f xml:space="preserve"> ('май(4 цк)'!Q22+'май(4 цк)'!Q23*5.79%)/1000</f>
        <v>0.89434869899999991</v>
      </c>
      <c r="U83" s="313">
        <f xml:space="preserve"> ('май(4 цк)'!R22+'май(4 цк)'!R23*5.79%)/1000</f>
        <v>0.91344379399999998</v>
      </c>
      <c r="V83" s="313">
        <f xml:space="preserve"> ('май(4 цк)'!S22+'май(4 цк)'!S23*5.79%)/1000</f>
        <v>0.92105009499999979</v>
      </c>
      <c r="W83" s="313">
        <f xml:space="preserve"> ('май(4 цк)'!T22+'май(4 цк)'!T23*5.79%)/1000</f>
        <v>0.90940261599999983</v>
      </c>
      <c r="X83" s="313">
        <f xml:space="preserve"> ('май(4 цк)'!U22+'май(4 цк)'!U23*5.79%)/1000</f>
        <v>0.89578744299999991</v>
      </c>
      <c r="Y83" s="313">
        <f xml:space="preserve"> ('май(4 цк)'!V22+'май(4 цк)'!V23*5.79%)/1000</f>
        <v>0.89889766900000001</v>
      </c>
      <c r="Z83" s="313">
        <f xml:space="preserve"> ('май(4 цк)'!W22+'май(4 цк)'!W23*5.79%)/1000</f>
        <v>0.90675786599999997</v>
      </c>
      <c r="AA83" s="313">
        <f xml:space="preserve"> ('май(4 цк)'!X22+'май(4 цк)'!X23*5.79%)/1000</f>
        <v>0.8996593570000001</v>
      </c>
      <c r="AB83" s="313">
        <f xml:space="preserve"> ('май(4 цк)'!Y22+'май(4 цк)'!Y23*5.79%)/1000</f>
        <v>0.88191837399999984</v>
      </c>
    </row>
    <row r="84" spans="1:28" s="213" customFormat="1" x14ac:dyDescent="0.2">
      <c r="A84" s="321">
        <v>5</v>
      </c>
      <c r="B84" s="294" t="s">
        <v>192</v>
      </c>
      <c r="C84" s="295" t="s">
        <v>174</v>
      </c>
      <c r="D84" s="261"/>
      <c r="E84" s="313">
        <f xml:space="preserve"> ('май(4 цк)'!B26+'май(4 цк)'!B27*5.79%)/1000</f>
        <v>0.88247906100000006</v>
      </c>
      <c r="F84" s="326">
        <f xml:space="preserve"> ('май(4 цк)'!C26+'май(4 цк)'!C27*5.79%)/1000</f>
        <v>0.85967073699999996</v>
      </c>
      <c r="G84" s="326">
        <f xml:space="preserve"> ('май(4 цк)'!D26+'май(4 цк)'!D27*5.79%)/1000</f>
        <v>0.84652104000000006</v>
      </c>
      <c r="H84" s="313">
        <f xml:space="preserve"> ('май(4 цк)'!E26+'май(4 цк)'!E27*5.79%)/1000</f>
        <v>0.85351375899999993</v>
      </c>
      <c r="I84" s="313">
        <f xml:space="preserve"> ('май(4 цк)'!F26+'май(4 цк)'!F27*5.79%)/1000</f>
        <v>0.83731730999999998</v>
      </c>
      <c r="J84" s="313">
        <f xml:space="preserve"> ('май(4 цк)'!G26+'май(4 цк)'!G27*5.79%)/1000</f>
        <v>0.8453573499999999</v>
      </c>
      <c r="K84" s="313">
        <f xml:space="preserve"> ('май(4 цк)'!H26+'май(4 цк)'!H27*5.79%)/1000</f>
        <v>0.88789550899999992</v>
      </c>
      <c r="L84" s="313">
        <f xml:space="preserve"> ('май(4 цк)'!I26+'май(4 цк)'!I27*5.79%)/1000</f>
        <v>0.87258769599999997</v>
      </c>
      <c r="M84" s="313">
        <f xml:space="preserve"> ('май(4 цк)'!J26+'май(4 цк)'!J27*5.79%)/1000</f>
        <v>0.87468233799999995</v>
      </c>
      <c r="N84" s="313">
        <f xml:space="preserve"> ('май(4 цк)'!K26+'май(4 цк)'!K27*5.79%)/1000</f>
        <v>0.87784545899999999</v>
      </c>
      <c r="O84" s="313">
        <f xml:space="preserve"> ('май(4 цк)'!L26+'май(4 цк)'!L27*5.79%)/1000</f>
        <v>0.872175115</v>
      </c>
      <c r="P84" s="313">
        <f xml:space="preserve"> ('май(4 цк)'!M26+'май(4 цк)'!M27*5.79%)/1000</f>
        <v>0.85004384700000002</v>
      </c>
      <c r="Q84" s="313">
        <f xml:space="preserve"> ('май(4 цк)'!N26+'май(4 цк)'!N27*5.79%)/1000</f>
        <v>0.85895136500000013</v>
      </c>
      <c r="R84" s="313">
        <f xml:space="preserve"> ('май(4 цк)'!O26+'май(4 цк)'!O27*5.79%)/1000</f>
        <v>0.85885615399999993</v>
      </c>
      <c r="S84" s="313">
        <f xml:space="preserve"> ('май(4 цк)'!P26+'май(4 цк)'!P27*5.79%)/1000</f>
        <v>0.84561124599999993</v>
      </c>
      <c r="T84" s="313">
        <f xml:space="preserve"> ('май(4 цк)'!Q26+'май(4 цк)'!Q27*5.79%)/1000</f>
        <v>0.88009878600000002</v>
      </c>
      <c r="U84" s="313">
        <f xml:space="preserve"> ('май(4 цк)'!R26+'май(4 цк)'!R27*5.79%)/1000</f>
        <v>0.88843503800000001</v>
      </c>
      <c r="V84" s="313">
        <f xml:space="preserve"> ('май(4 цк)'!S26+'май(4 цк)'!S27*5.79%)/1000</f>
        <v>0.89134426299999991</v>
      </c>
      <c r="W84" s="313">
        <f xml:space="preserve"> ('май(4 цк)'!T26+'май(4 цк)'!T27*5.79%)/1000</f>
        <v>0.88589607800000014</v>
      </c>
      <c r="X84" s="313">
        <f xml:space="preserve"> ('май(4 цк)'!U26+'май(4 цк)'!U27*5.79%)/1000</f>
        <v>0.87502086599999984</v>
      </c>
      <c r="Y84" s="313">
        <f xml:space="preserve"> ('май(4 цк)'!V26+'май(4 цк)'!V27*5.79%)/1000</f>
        <v>0.88692224099999983</v>
      </c>
      <c r="Z84" s="313">
        <f xml:space="preserve"> ('май(4 цк)'!W26+'май(4 цк)'!W27*5.79%)/1000</f>
        <v>0.87041900100000003</v>
      </c>
      <c r="AA84" s="313">
        <f xml:space="preserve"> ('май(4 цк)'!X26+'май(4 цк)'!X27*5.79%)/1000</f>
        <v>0.8750526030000001</v>
      </c>
      <c r="AB84" s="313">
        <f xml:space="preserve"> ('май(4 цк)'!Y26+'май(4 цк)'!Y27*5.79%)/1000</f>
        <v>0.87250306399999999</v>
      </c>
    </row>
    <row r="85" spans="1:28" s="213" customFormat="1" x14ac:dyDescent="0.2">
      <c r="A85" s="321">
        <v>6</v>
      </c>
      <c r="B85" s="294" t="s">
        <v>192</v>
      </c>
      <c r="C85" s="295" t="s">
        <v>174</v>
      </c>
      <c r="D85" s="261"/>
      <c r="E85" s="313">
        <f xml:space="preserve"> ('май(4 цк)'!B30+'май(4 цк)'!B31*5.79%)/1000</f>
        <v>0.87804645999999997</v>
      </c>
      <c r="F85" s="326">
        <f xml:space="preserve"> ('май(4 цк)'!C30+'май(4 цк)'!C31*5.79%)/1000</f>
        <v>0.86739340700000001</v>
      </c>
      <c r="G85" s="326">
        <f xml:space="preserve"> ('май(4 цк)'!D30+'май(4 цк)'!D31*5.79%)/1000</f>
        <v>0.87075752900000003</v>
      </c>
      <c r="H85" s="313">
        <f xml:space="preserve"> ('май(4 цк)'!E30+'май(4 цк)'!E31*5.79%)/1000</f>
        <v>0.87900914899999982</v>
      </c>
      <c r="I85" s="313">
        <f xml:space="preserve"> ('май(4 цк)'!F30+'май(4 цк)'!F31*5.79%)/1000</f>
        <v>0.87200585100000005</v>
      </c>
      <c r="J85" s="313">
        <f xml:space="preserve"> ('май(4 цк)'!G30+'май(4 цк)'!G31*5.79%)/1000</f>
        <v>0.87879756900000006</v>
      </c>
      <c r="K85" s="313">
        <f xml:space="preserve"> ('май(4 цк)'!H30+'май(4 цк)'!H31*5.79%)/1000</f>
        <v>0.88448907099999996</v>
      </c>
      <c r="L85" s="313">
        <f xml:space="preserve"> ('май(4 цк)'!I30+'май(4 цк)'!I31*5.79%)/1000</f>
        <v>0.86830320099999991</v>
      </c>
      <c r="M85" s="313">
        <f xml:space="preserve"> ('май(4 цк)'!J30+'май(4 цк)'!J31*5.79%)/1000</f>
        <v>0.87489391799999994</v>
      </c>
      <c r="N85" s="313">
        <f xml:space="preserve"> ('май(4 цк)'!K30+'май(4 цк)'!K31*5.79%)/1000</f>
        <v>0.87471407499999987</v>
      </c>
      <c r="O85" s="313">
        <f xml:space="preserve"> ('май(4 цк)'!L30+'май(4 цк)'!L31*5.79%)/1000</f>
        <v>0.876184556</v>
      </c>
      <c r="P85" s="313">
        <f xml:space="preserve"> ('май(4 цк)'!M30+'май(4 цк)'!M31*5.79%)/1000</f>
        <v>0.87648076799999997</v>
      </c>
      <c r="Q85" s="313">
        <f xml:space="preserve"> ('май(4 цк)'!N30+'май(4 цк)'!N31*5.79%)/1000</f>
        <v>0.88517670599999998</v>
      </c>
      <c r="R85" s="313">
        <f xml:space="preserve"> ('май(4 цк)'!O30+'май(4 цк)'!O31*5.79%)/1000</f>
        <v>0.86107774400000003</v>
      </c>
      <c r="S85" s="313">
        <f xml:space="preserve"> ('май(4 цк)'!P30+'май(4 цк)'!P31*5.79%)/1000</f>
        <v>0.86578539899999984</v>
      </c>
      <c r="T85" s="313">
        <f xml:space="preserve"> ('май(4 цк)'!Q30+'май(4 цк)'!Q31*5.79%)/1000</f>
        <v>0.88965162300000011</v>
      </c>
      <c r="U85" s="313">
        <f xml:space="preserve"> ('май(4 цк)'!R30+'май(4 цк)'!R31*5.79%)/1000</f>
        <v>0.89803019099999981</v>
      </c>
      <c r="V85" s="313">
        <f xml:space="preserve"> ('май(4 цк)'!S30+'май(4 цк)'!S31*5.79%)/1000</f>
        <v>0.90782634499999981</v>
      </c>
      <c r="W85" s="313">
        <f xml:space="preserve"> ('май(4 цк)'!T30+'май(4 цк)'!T31*5.79%)/1000</f>
        <v>0.89518444000000008</v>
      </c>
      <c r="X85" s="313">
        <f xml:space="preserve"> ('май(4 цк)'!U30+'май(4 цк)'!U31*5.79%)/1000</f>
        <v>0.88342059199999989</v>
      </c>
      <c r="Y85" s="313">
        <f xml:space="preserve"> ('май(4 цк)'!V30+'май(4 цк)'!V31*5.79%)/1000</f>
        <v>0.89321674599999989</v>
      </c>
      <c r="Z85" s="313">
        <f xml:space="preserve"> ('май(4 цк)'!W30+'май(4 цк)'!W31*5.79%)/1000</f>
        <v>0.86767904000000007</v>
      </c>
      <c r="AA85" s="313">
        <f xml:space="preserve"> ('май(4 цк)'!X30+'май(4 цк)'!X31*5.79%)/1000</f>
        <v>0.87289448699999994</v>
      </c>
      <c r="AB85" s="313">
        <f xml:space="preserve"> ('май(4 цк)'!Y30+'май(4 цк)'!Y31*5.79%)/1000</f>
        <v>0.89633755100000001</v>
      </c>
    </row>
    <row r="86" spans="1:28" s="213" customFormat="1" x14ac:dyDescent="0.2">
      <c r="A86" s="321">
        <v>7</v>
      </c>
      <c r="B86" s="294" t="s">
        <v>192</v>
      </c>
      <c r="C86" s="295" t="s">
        <v>174</v>
      </c>
      <c r="D86" s="261"/>
      <c r="E86" s="313">
        <f xml:space="preserve"> ('май(4 цк)'!B34+'май(4 цк)'!B35*5.79%)/1000</f>
        <v>0.89223289899999991</v>
      </c>
      <c r="F86" s="326">
        <f xml:space="preserve"> ('май(4 цк)'!C34+'май(4 цк)'!C35*5.79%)/1000</f>
        <v>0.84675377800000018</v>
      </c>
      <c r="G86" s="326">
        <f xml:space="preserve"> ('май(4 цк)'!D34+'май(4 цк)'!D35*5.79%)/1000</f>
        <v>0.76244972700000002</v>
      </c>
      <c r="H86" s="313">
        <f xml:space="preserve"> ('май(4 цк)'!E34+'май(4 цк)'!E35*5.79%)/1000</f>
        <v>0.79011381199999997</v>
      </c>
      <c r="I86" s="313">
        <f xml:space="preserve"> ('май(4 цк)'!F34+'май(4 цк)'!F35*5.79%)/1000</f>
        <v>0.88527191699999996</v>
      </c>
      <c r="J86" s="313">
        <f xml:space="preserve"> ('май(4 цк)'!G34+'май(4 цк)'!G35*5.79%)/1000</f>
        <v>0.88466891399999992</v>
      </c>
      <c r="K86" s="313">
        <f xml:space="preserve"> ('май(4 цк)'!H34+'май(4 цк)'!H35*5.79%)/1000</f>
        <v>0.88301859000000005</v>
      </c>
      <c r="L86" s="313">
        <f xml:space="preserve"> ('май(4 цк)'!I34+'май(4 цк)'!I35*5.79%)/1000</f>
        <v>0.86773193500000001</v>
      </c>
      <c r="M86" s="313">
        <f xml:space="preserve"> ('май(4 цк)'!J34+'май(4 цк)'!J35*5.79%)/1000</f>
        <v>0.87399470300000004</v>
      </c>
      <c r="N86" s="313">
        <f xml:space="preserve"> ('май(4 цк)'!K34+'май(4 цк)'!K35*5.79%)/1000</f>
        <v>0.8652670280000001</v>
      </c>
      <c r="O86" s="313">
        <f xml:space="preserve"> ('май(4 цк)'!L34+'май(4 цк)'!L35*5.79%)/1000</f>
        <v>0.87251364300000001</v>
      </c>
      <c r="P86" s="313">
        <f xml:space="preserve"> ('май(4 цк)'!M34+'май(4 цк)'!M35*5.79%)/1000</f>
        <v>0.87280985499999997</v>
      </c>
      <c r="Q86" s="313">
        <f xml:space="preserve"> ('май(4 цк)'!N34+'май(4 цк)'!N35*5.79%)/1000</f>
        <v>0.87769735300000018</v>
      </c>
      <c r="R86" s="313">
        <f xml:space="preserve"> ('май(4 цк)'!O34+'май(4 цк)'!O35*5.79%)/1000</f>
        <v>0.8569413549999999</v>
      </c>
      <c r="S86" s="313">
        <f xml:space="preserve"> ('май(4 цк)'!P34+'май(4 цк)'!P35*5.79%)/1000</f>
        <v>0.85997752800000016</v>
      </c>
      <c r="T86" s="313">
        <f xml:space="preserve"> ('май(4 цк)'!Q34+'май(4 цк)'!Q35*5.79%)/1000</f>
        <v>0.89014883600000005</v>
      </c>
      <c r="U86" s="313">
        <f xml:space="preserve"> ('май(4 цк)'!R34+'май(4 цк)'!R35*5.79%)/1000</f>
        <v>0.905012331</v>
      </c>
      <c r="V86" s="313">
        <f xml:space="preserve"> ('май(4 цк)'!S34+'май(4 цк)'!S35*5.79%)/1000</f>
        <v>0.90505464699999993</v>
      </c>
      <c r="W86" s="313">
        <f xml:space="preserve"> ('май(4 цк)'!T34+'май(4 цк)'!T35*5.79%)/1000</f>
        <v>0.89793498000000005</v>
      </c>
      <c r="X86" s="313">
        <f xml:space="preserve"> ('май(4 цк)'!U34+'май(4 цк)'!U35*5.79%)/1000</f>
        <v>0.84639409200000004</v>
      </c>
      <c r="Y86" s="313">
        <f xml:space="preserve"> ('май(4 цк)'!V34+'май(4 цк)'!V35*5.79%)/1000</f>
        <v>0.89103747199999994</v>
      </c>
      <c r="Z86" s="313">
        <f xml:space="preserve"> ('май(4 цк)'!W34+'май(4 цк)'!W35*5.79%)/1000</f>
        <v>0.89280416500000004</v>
      </c>
      <c r="AA86" s="313">
        <f xml:space="preserve"> ('май(4 цк)'!X34+'май(4 цк)'!X35*5.79%)/1000</f>
        <v>0.88813882600000005</v>
      </c>
      <c r="AB86" s="313">
        <f xml:space="preserve"> ('май(4 цк)'!Y34+'май(4 цк)'!Y35*5.79%)/1000</f>
        <v>0.88708092599999999</v>
      </c>
    </row>
    <row r="87" spans="1:28" s="213" customFormat="1" x14ac:dyDescent="0.2">
      <c r="A87" s="321">
        <v>8</v>
      </c>
      <c r="B87" s="294" t="s">
        <v>192</v>
      </c>
      <c r="C87" s="295" t="s">
        <v>174</v>
      </c>
      <c r="D87" s="261"/>
      <c r="E87" s="313">
        <f xml:space="preserve"> ('май(4 цк)'!B38+'май(4 цк)'!B39*5.79%)/1000</f>
        <v>0.8739735449999998</v>
      </c>
      <c r="F87" s="326">
        <f xml:space="preserve"> ('май(4 цк)'!C38+'май(4 цк)'!C39*5.79%)/1000</f>
        <v>0.86309833299999994</v>
      </c>
      <c r="G87" s="326">
        <f xml:space="preserve"> ('май(4 цк)'!D38+'май(4 цк)'!D39*5.79%)/1000</f>
        <v>0.81031970200000003</v>
      </c>
      <c r="H87" s="313">
        <f xml:space="preserve"> ('май(4 цк)'!E38+'май(4 цк)'!E39*5.79%)/1000</f>
        <v>0.82044380500000003</v>
      </c>
      <c r="I87" s="313">
        <f xml:space="preserve"> ('май(4 цк)'!F38+'май(4 цк)'!F39*5.79%)/1000</f>
        <v>0.96555594800000011</v>
      </c>
      <c r="J87" s="313">
        <f xml:space="preserve"> ('май(4 цк)'!G38+'май(4 цк)'!G39*5.79%)/1000</f>
        <v>0.96772464300000005</v>
      </c>
      <c r="K87" s="313">
        <f xml:space="preserve"> ('май(4 цк)'!H38+'май(4 цк)'!H39*5.79%)/1000</f>
        <v>0.96688890199999999</v>
      </c>
      <c r="L87" s="313">
        <f xml:space="preserve"> ('май(4 цк)'!I38+'май(4 цк)'!I39*5.79%)/1000</f>
        <v>0.94588958699999992</v>
      </c>
      <c r="M87" s="313">
        <f xml:space="preserve"> ('май(4 цк)'!J38+'май(4 цк)'!J39*5.79%)/1000</f>
        <v>0.95102040200000004</v>
      </c>
      <c r="N87" s="313">
        <f xml:space="preserve"> ('май(4 цк)'!K38+'май(4 цк)'!K39*5.79%)/1000</f>
        <v>0.91946324499999987</v>
      </c>
      <c r="O87" s="313">
        <f xml:space="preserve"> ('май(4 цк)'!L38+'май(4 цк)'!L39*5.79%)/1000</f>
        <v>0.92032014400000006</v>
      </c>
      <c r="P87" s="313">
        <f xml:space="preserve"> ('май(4 цк)'!M38+'май(4 цк)'!M39*5.79%)/1000</f>
        <v>0.91839476599999992</v>
      </c>
      <c r="Q87" s="313">
        <f xml:space="preserve"> ('май(4 цк)'!N38+'май(4 цк)'!N39*5.79%)/1000</f>
        <v>0.92714359899999987</v>
      </c>
      <c r="R87" s="313">
        <f xml:space="preserve"> ('май(4 цк)'!O38+'май(4 цк)'!O39*5.79%)/1000</f>
        <v>0.90202905300000014</v>
      </c>
      <c r="S87" s="313">
        <f xml:space="preserve"> ('май(4 цк)'!P38+'май(4 цк)'!P39*5.79%)/1000</f>
        <v>0.86875809800000003</v>
      </c>
      <c r="T87" s="313">
        <f xml:space="preserve"> ('май(4 цк)'!Q38+'май(4 цк)'!Q39*5.79%)/1000</f>
        <v>0.88714439999999994</v>
      </c>
      <c r="U87" s="313">
        <f xml:space="preserve"> ('май(4 цк)'!R38+'май(4 цк)'!R39*5.79%)/1000</f>
        <v>0.9073397110000001</v>
      </c>
      <c r="V87" s="313">
        <f xml:space="preserve"> ('май(4 цк)'!S38+'май(4 цк)'!S39*5.79%)/1000</f>
        <v>0.91460748400000003</v>
      </c>
      <c r="W87" s="313">
        <f xml:space="preserve"> ('май(4 цк)'!T38+'май(4 цк)'!T39*5.79%)/1000</f>
        <v>0.89740602999999997</v>
      </c>
      <c r="X87" s="313">
        <f xml:space="preserve"> ('май(4 цк)'!U38+'май(4 цк)'!U39*5.79%)/1000</f>
        <v>0.88370622499999996</v>
      </c>
      <c r="Y87" s="313">
        <f xml:space="preserve"> ('май(4 цк)'!V38+'май(4 цк)'!V39*5.79%)/1000</f>
        <v>0.88855140700000002</v>
      </c>
      <c r="Z87" s="313">
        <f xml:space="preserve"> ('май(4 цк)'!W38+'май(4 цк)'!W39*5.79%)/1000</f>
        <v>0.89838987700000006</v>
      </c>
      <c r="AA87" s="313">
        <f xml:space="preserve"> ('май(4 цк)'!X38+'май(4 цк)'!X39*5.79%)/1000</f>
        <v>0.88792724599999995</v>
      </c>
      <c r="AB87" s="313">
        <f xml:space="preserve"> ('май(4 цк)'!Y38+'май(4 цк)'!Y39*5.79%)/1000</f>
        <v>0.90885250799999995</v>
      </c>
    </row>
    <row r="88" spans="1:28" s="213" customFormat="1" x14ac:dyDescent="0.2">
      <c r="A88" s="321">
        <v>9</v>
      </c>
      <c r="B88" s="294" t="s">
        <v>192</v>
      </c>
      <c r="C88" s="295" t="s">
        <v>174</v>
      </c>
      <c r="D88" s="261"/>
      <c r="E88" s="313">
        <f xml:space="preserve"> ('май(4 цк)'!B42+'май(4 цк)'!B43*5.79%)/1000</f>
        <v>0.82495045899999986</v>
      </c>
      <c r="F88" s="326">
        <f xml:space="preserve"> ('май(4 цк)'!C42+'май(4 цк)'!C43*5.79%)/1000</f>
        <v>0.79646121199999997</v>
      </c>
      <c r="G88" s="326">
        <f xml:space="preserve"> ('май(4 цк)'!D42+'май(4 цк)'!D43*5.79%)/1000</f>
        <v>0.79071681500000013</v>
      </c>
      <c r="H88" s="313">
        <f xml:space="preserve"> ('май(4 цк)'!E42+'май(4 цк)'!E43*5.79%)/1000</f>
        <v>0.79416556900000002</v>
      </c>
      <c r="I88" s="313">
        <f xml:space="preserve"> ('май(4 цк)'!F42+'май(4 цк)'!F43*5.79%)/1000</f>
        <v>0.79464162399999982</v>
      </c>
      <c r="J88" s="313">
        <f xml:space="preserve"> ('май(4 цк)'!G42+'май(4 цк)'!G43*5.79%)/1000</f>
        <v>0.79172181999999991</v>
      </c>
      <c r="K88" s="313">
        <f xml:space="preserve"> ('май(4 цк)'!H42+'май(4 цк)'!H43*5.79%)/1000</f>
        <v>0.79105534300000002</v>
      </c>
      <c r="L88" s="313">
        <f xml:space="preserve"> ('май(4 цк)'!I42+'май(4 цк)'!I43*5.79%)/1000</f>
        <v>0.78283546000000004</v>
      </c>
      <c r="M88" s="313">
        <f xml:space="preserve"> ('май(4 цк)'!J42+'май(4 цк)'!J43*5.79%)/1000</f>
        <v>0.77765174999999986</v>
      </c>
      <c r="N88" s="313">
        <f xml:space="preserve"> ('май(4 цк)'!K42+'май(4 цк)'!K43*5.79%)/1000</f>
        <v>0.78219014099999995</v>
      </c>
      <c r="O88" s="313">
        <f xml:space="preserve"> ('май(4 цк)'!L42+'май(4 цк)'!L43*5.79%)/1000</f>
        <v>0.78296240799999983</v>
      </c>
      <c r="P88" s="313">
        <f xml:space="preserve"> ('май(4 цк)'!M42+'май(4 цк)'!M43*5.79%)/1000</f>
        <v>0.78512052399999976</v>
      </c>
      <c r="Q88" s="313">
        <f xml:space="preserve"> ('май(4 цк)'!N42+'май(4 цк)'!N43*5.79%)/1000</f>
        <v>0.79055812999999997</v>
      </c>
      <c r="R88" s="313">
        <f xml:space="preserve"> ('май(4 цк)'!O42+'май(4 цк)'!O43*5.79%)/1000</f>
        <v>0.77369520399999991</v>
      </c>
      <c r="S88" s="313">
        <f xml:space="preserve"> ('май(4 цк)'!P42+'май(4 цк)'!P43*5.79%)/1000</f>
        <v>0.77112450700000013</v>
      </c>
      <c r="T88" s="313">
        <f xml:space="preserve"> ('май(4 цк)'!Q42+'май(4 цк)'!Q43*5.79%)/1000</f>
        <v>0.79066391999999985</v>
      </c>
      <c r="U88" s="313">
        <f xml:space="preserve"> ('май(4 цк)'!R42+'май(4 цк)'!R43*5.79%)/1000</f>
        <v>0.8102773860000001</v>
      </c>
      <c r="V88" s="313">
        <f xml:space="preserve"> ('май(4 цк)'!S42+'май(4 цк)'!S43*5.79%)/1000</f>
        <v>0.81542935900000002</v>
      </c>
      <c r="W88" s="313">
        <f xml:space="preserve"> ('май(4 цк)'!T42+'май(4 цк)'!T43*5.79%)/1000</f>
        <v>0.80148623699999988</v>
      </c>
      <c r="X88" s="313">
        <f xml:space="preserve"> ('май(4 цк)'!U42+'май(4 цк)'!U43*5.79%)/1000</f>
        <v>0.78578700099999998</v>
      </c>
      <c r="Y88" s="313">
        <f xml:space="preserve"> ('май(4 цк)'!V42+'май(4 цк)'!V43*5.79%)/1000</f>
        <v>0.79359430300000011</v>
      </c>
      <c r="Z88" s="313">
        <f xml:space="preserve"> ('май(4 цк)'!W42+'май(4 цк)'!W43*5.79%)/1000</f>
        <v>0.79191224199999999</v>
      </c>
      <c r="AA88" s="313">
        <f xml:space="preserve"> ('май(4 цк)'!X42+'май(4 цк)'!X43*5.79%)/1000</f>
        <v>0.80400403900000006</v>
      </c>
      <c r="AB88" s="313">
        <f xml:space="preserve"> ('май(4 цк)'!Y42+'май(4 цк)'!Y43*5.79%)/1000</f>
        <v>0.81792600300000007</v>
      </c>
    </row>
    <row r="89" spans="1:28" s="213" customFormat="1" x14ac:dyDescent="0.2">
      <c r="A89" s="321">
        <v>10</v>
      </c>
      <c r="B89" s="294" t="s">
        <v>192</v>
      </c>
      <c r="C89" s="295" t="s">
        <v>174</v>
      </c>
      <c r="D89" s="261"/>
      <c r="E89" s="313">
        <f xml:space="preserve"> ('май(4 цк)'!B46+'май(4 цк)'!B47*5.79%)/1000</f>
        <v>0.86745688100000007</v>
      </c>
      <c r="F89" s="326">
        <f xml:space="preserve"> ('май(4 цк)'!C46+'май(4 цк)'!C47*5.79%)/1000</f>
        <v>0.84604498500000003</v>
      </c>
      <c r="G89" s="326">
        <f xml:space="preserve"> ('май(4 цк)'!D46+'май(4 цк)'!D47*5.79%)/1000</f>
        <v>0.85531218899999994</v>
      </c>
      <c r="H89" s="313">
        <f xml:space="preserve"> ('май(4 цк)'!E46+'май(4 цк)'!E47*5.79%)/1000</f>
        <v>0.85003326800000001</v>
      </c>
      <c r="I89" s="313">
        <f xml:space="preserve"> ('май(4 цк)'!F46+'май(4 цк)'!F47*5.79%)/1000</f>
        <v>0.85475150200000005</v>
      </c>
      <c r="J89" s="313">
        <f xml:space="preserve"> ('май(4 цк)'!G46+'май(4 цк)'!G47*5.79%)/1000</f>
        <v>0.85097479899999984</v>
      </c>
      <c r="K89" s="313">
        <f xml:space="preserve"> ('май(4 цк)'!H46+'май(4 цк)'!H47*5.79%)/1000</f>
        <v>0.85309059899999984</v>
      </c>
      <c r="L89" s="313">
        <f xml:space="preserve"> ('май(4 цк)'!I46+'май(4 цк)'!I47*5.79%)/1000</f>
        <v>0.85703656599999989</v>
      </c>
      <c r="M89" s="313">
        <f xml:space="preserve"> ('май(4 цк)'!J46+'май(4 цк)'!J47*5.79%)/1000</f>
        <v>0.86113063899999998</v>
      </c>
      <c r="N89" s="313">
        <f xml:space="preserve"> ('май(4 цк)'!K46+'май(4 цк)'!K47*5.79%)/1000</f>
        <v>0.85975536900000005</v>
      </c>
      <c r="O89" s="313">
        <f xml:space="preserve"> ('май(4 цк)'!L46+'май(4 цк)'!L47*5.79%)/1000</f>
        <v>0.86215680200000011</v>
      </c>
      <c r="P89" s="313">
        <f xml:space="preserve"> ('май(4 цк)'!M46+'май(4 цк)'!M47*5.79%)/1000</f>
        <v>0.86266459400000006</v>
      </c>
      <c r="Q89" s="313">
        <f xml:space="preserve"> ('май(4 цк)'!N46+'май(4 цк)'!N47*5.79%)/1000</f>
        <v>0.86792235700000009</v>
      </c>
      <c r="R89" s="313">
        <f xml:space="preserve"> ('май(4 цк)'!O46+'май(4 цк)'!O47*5.79%)/1000</f>
        <v>0.84721925399999987</v>
      </c>
      <c r="S89" s="313">
        <f xml:space="preserve"> ('май(4 цк)'!P46+'май(4 цк)'!P47*5.79%)/1000</f>
        <v>0.84977937199999998</v>
      </c>
      <c r="T89" s="313">
        <f xml:space="preserve"> ('май(4 цк)'!Q46+'май(4 цк)'!Q47*5.79%)/1000</f>
        <v>0.87035552700000007</v>
      </c>
      <c r="U89" s="313">
        <f xml:space="preserve"> ('май(4 цк)'!R46+'май(4 цк)'!R47*5.79%)/1000</f>
        <v>0.87817340799999988</v>
      </c>
      <c r="V89" s="313">
        <f xml:space="preserve"> ('май(4 цк)'!S46+'май(4 цк)'!S47*5.79%)/1000</f>
        <v>0.8839707</v>
      </c>
      <c r="W89" s="313">
        <f xml:space="preserve"> ('май(4 цк)'!T46+'май(4 цк)'!T47*5.79%)/1000</f>
        <v>0.87732708800000003</v>
      </c>
      <c r="X89" s="313">
        <f xml:space="preserve"> ('май(4 цк)'!U46+'май(4 цк)'!U47*5.79%)/1000</f>
        <v>0.86444186599999984</v>
      </c>
      <c r="Y89" s="313">
        <f xml:space="preserve"> ('май(4 цк)'!V46+'май(4 цк)'!V47*5.79%)/1000</f>
        <v>0.86286559499999982</v>
      </c>
      <c r="Z89" s="313">
        <f xml:space="preserve"> ('май(4 цк)'!W46+'май(4 цк)'!W47*5.79%)/1000</f>
        <v>0.87222801000000005</v>
      </c>
      <c r="AA89" s="313">
        <f xml:space="preserve"> ('май(4 цк)'!X46+'май(4 цк)'!X47*5.79%)/1000</f>
        <v>0.87400528200000005</v>
      </c>
      <c r="AB89" s="313">
        <f xml:space="preserve"> ('май(4 цк)'!Y46+'май(4 цк)'!Y47*5.79%)/1000</f>
        <v>0.87030263200000013</v>
      </c>
    </row>
    <row r="90" spans="1:28" s="213" customFormat="1" x14ac:dyDescent="0.2">
      <c r="A90" s="321">
        <v>11</v>
      </c>
      <c r="B90" s="294" t="s">
        <v>192</v>
      </c>
      <c r="C90" s="295" t="s">
        <v>174</v>
      </c>
      <c r="D90" s="261"/>
      <c r="E90" s="313">
        <f xml:space="preserve"> ('май(4 цк)'!B50+'май(4 цк)'!B51*5.79%)/1000</f>
        <v>0.87391007099999995</v>
      </c>
      <c r="F90" s="326">
        <f xml:space="preserve"> ('май(4 цк)'!C50+'май(4 цк)'!C51*5.79%)/1000</f>
        <v>0.85190575099999999</v>
      </c>
      <c r="G90" s="326">
        <f xml:space="preserve"> ('май(4 цк)'!D50+'май(4 цк)'!D51*5.79%)/1000</f>
        <v>0.85666630099999996</v>
      </c>
      <c r="H90" s="313">
        <f xml:space="preserve"> ('май(4 цк)'!E50+'май(4 цк)'!E51*5.79%)/1000</f>
        <v>0.87086331900000002</v>
      </c>
      <c r="I90" s="313">
        <f xml:space="preserve"> ('май(4 цк)'!F50+'май(4 цк)'!F51*5.79%)/1000</f>
        <v>0.861151797</v>
      </c>
      <c r="J90" s="313">
        <f xml:space="preserve"> ('май(4 цк)'!G50+'май(4 цк)'!G51*5.79%)/1000</f>
        <v>0.86085558500000003</v>
      </c>
      <c r="K90" s="313">
        <f xml:space="preserve"> ('май(4 цк)'!H50+'май(4 цк)'!H51*5.79%)/1000</f>
        <v>0.86746746000000008</v>
      </c>
      <c r="L90" s="313">
        <f xml:space="preserve"> ('май(4 цк)'!I50+'май(4 цк)'!I51*5.79%)/1000</f>
        <v>0.84907057899999994</v>
      </c>
      <c r="M90" s="313">
        <f xml:space="preserve"> ('май(4 цк)'!J50+'май(4 цк)'!J51*5.79%)/1000</f>
        <v>0.85798867599999995</v>
      </c>
      <c r="N90" s="313">
        <f xml:space="preserve"> ('май(4 цк)'!K50+'май(4 цк)'!K51*5.79%)/1000</f>
        <v>0.86611334800000006</v>
      </c>
      <c r="O90" s="313">
        <f xml:space="preserve"> ('май(4 цк)'!L50+'май(4 цк)'!L51*5.79%)/1000</f>
        <v>0.85715293500000012</v>
      </c>
      <c r="P90" s="313">
        <f xml:space="preserve"> ('май(4 цк)'!M50+'май(4 цк)'!M51*5.79%)/1000</f>
        <v>0.86929762700000002</v>
      </c>
      <c r="Q90" s="313">
        <f xml:space="preserve"> ('май(4 цк)'!N50+'май(4 цк)'!N51*5.79%)/1000</f>
        <v>0.87752808900000001</v>
      </c>
      <c r="R90" s="313">
        <f xml:space="preserve"> ('май(4 цк)'!O50+'май(4 цк)'!O51*5.79%)/1000</f>
        <v>0.85346086399999999</v>
      </c>
      <c r="S90" s="313">
        <f xml:space="preserve"> ('май(4 цк)'!P50+'май(4 цк)'!P51*5.79%)/1000</f>
        <v>0.85497366100000005</v>
      </c>
      <c r="T90" s="313">
        <f xml:space="preserve"> ('май(4 цк)'!Q50+'май(4 цк)'!Q51*5.79%)/1000</f>
        <v>0.87146632199999996</v>
      </c>
      <c r="U90" s="313">
        <f xml:space="preserve"> ('май(4 цк)'!R50+'май(4 цк)'!R51*5.79%)/1000</f>
        <v>0.88480644099999983</v>
      </c>
      <c r="V90" s="313">
        <f xml:space="preserve"> ('май(4 цк)'!S50+'май(4 цк)'!S51*5.79%)/1000</f>
        <v>0.88900630399999991</v>
      </c>
      <c r="W90" s="313">
        <f xml:space="preserve"> ('май(4 цк)'!T50+'май(4 цк)'!T51*5.79%)/1000</f>
        <v>0.88208763800000001</v>
      </c>
      <c r="X90" s="313">
        <f xml:space="preserve"> ('май(4 цк)'!U50+'май(4 цк)'!U51*5.79%)/1000</f>
        <v>0.87035552700000007</v>
      </c>
      <c r="Y90" s="313">
        <f xml:space="preserve"> ('май(4 цк)'!V50+'май(4 цк)'!V51*5.79%)/1000</f>
        <v>0.87692508600000008</v>
      </c>
      <c r="Z90" s="313">
        <f xml:space="preserve"> ('май(4 цк)'!W50+'май(4 цк)'!W51*5.79%)/1000</f>
        <v>0.88045847200000005</v>
      </c>
      <c r="AA90" s="313">
        <f xml:space="preserve"> ('май(4 цк)'!X50+'май(4 цк)'!X51*5.79%)/1000</f>
        <v>0.87656539999999994</v>
      </c>
      <c r="AB90" s="313">
        <f xml:space="preserve"> ('май(4 цк)'!Y50+'май(4 цк)'!Y51*5.79%)/1000</f>
        <v>0.87108547800000014</v>
      </c>
    </row>
    <row r="91" spans="1:28" s="213" customFormat="1" x14ac:dyDescent="0.2">
      <c r="A91" s="321">
        <v>12</v>
      </c>
      <c r="B91" s="294" t="s">
        <v>192</v>
      </c>
      <c r="C91" s="295" t="s">
        <v>174</v>
      </c>
      <c r="D91" s="261"/>
      <c r="E91" s="313">
        <f xml:space="preserve"> ('май(4 цк)'!B54+'май(4 цк)'!B55*5.79%)/1000</f>
        <v>0.82783852599999996</v>
      </c>
      <c r="F91" s="326">
        <f xml:space="preserve"> ('май(4 цк)'!C54+'май(4 цк)'!C55*5.79%)/1000</f>
        <v>0.80805579599999999</v>
      </c>
      <c r="G91" s="326">
        <f xml:space="preserve"> ('май(4 цк)'!D54+'май(4 цк)'!D55*5.79%)/1000</f>
        <v>0.79585820900000004</v>
      </c>
      <c r="H91" s="313">
        <f xml:space="preserve"> ('май(4 цк)'!E54+'май(4 цк)'!E55*5.79%)/1000</f>
        <v>0.80121118299999994</v>
      </c>
      <c r="I91" s="313">
        <f xml:space="preserve"> ('май(4 цк)'!F54+'май(4 цк)'!F55*5.79%)/1000</f>
        <v>0.79908480399999993</v>
      </c>
      <c r="J91" s="313">
        <f xml:space="preserve"> ('май(4 цк)'!G54+'май(4 цк)'!G55*5.79%)/1000</f>
        <v>0.790812026</v>
      </c>
      <c r="K91" s="313">
        <f xml:space="preserve"> ('май(4 цк)'!H54+'май(4 цк)'!H55*5.79%)/1000</f>
        <v>0.81011870099999994</v>
      </c>
      <c r="L91" s="313">
        <f xml:space="preserve"> ('май(4 цк)'!I54+'май(4 цк)'!I55*5.79%)/1000</f>
        <v>0.7994021739999998</v>
      </c>
      <c r="M91" s="313">
        <f xml:space="preserve"> ('май(4 цк)'!J54+'май(4 цк)'!J55*5.79%)/1000</f>
        <v>0.79767779699999997</v>
      </c>
      <c r="N91" s="313">
        <f xml:space="preserve"> ('май(4 цк)'!K54+'май(4 цк)'!K55*5.79%)/1000</f>
        <v>0.79980417599999998</v>
      </c>
      <c r="O91" s="313">
        <f xml:space="preserve"> ('май(4 цк)'!L54+'май(4 цк)'!L55*5.79%)/1000</f>
        <v>0.80649010399999999</v>
      </c>
      <c r="P91" s="313">
        <f xml:space="preserve"> ('май(4 цк)'!M54+'май(4 цк)'!M55*5.79%)/1000</f>
        <v>0.81480519800000006</v>
      </c>
      <c r="Q91" s="313">
        <f xml:space="preserve"> ('май(4 цк)'!N54+'май(4 цк)'!N55*5.79%)/1000</f>
        <v>0.82179791699999993</v>
      </c>
      <c r="R91" s="313">
        <f xml:space="preserve"> ('май(4 цк)'!O54+'май(4 цк)'!O55*5.79%)/1000</f>
        <v>0.79930696300000004</v>
      </c>
      <c r="S91" s="313">
        <f xml:space="preserve"> ('май(4 цк)'!P54+'май(4 цк)'!P55*5.79%)/1000</f>
        <v>0.80890211599999984</v>
      </c>
      <c r="T91" s="313">
        <f xml:space="preserve"> ('май(4 цк)'!Q54+'май(4 цк)'!Q55*5.79%)/1000</f>
        <v>0.82532072399999989</v>
      </c>
      <c r="U91" s="313">
        <f xml:space="preserve"> ('май(4 цк)'!R54+'май(4 цк)'!R55*5.79%)/1000</f>
        <v>0.83805784000000005</v>
      </c>
      <c r="V91" s="313">
        <f xml:space="preserve"> ('май(4 цк)'!S54+'май(4 цк)'!S55*5.79%)/1000</f>
        <v>0.84335791900000001</v>
      </c>
      <c r="W91" s="313">
        <f xml:space="preserve"> ('май(4 цк)'!T54+'май(4 цк)'!T55*5.79%)/1000</f>
        <v>0.82862137199999997</v>
      </c>
      <c r="X91" s="313">
        <f xml:space="preserve"> ('май(4 цк)'!U54+'май(4 цк)'!U55*5.79%)/1000</f>
        <v>0.82006296100000009</v>
      </c>
      <c r="Y91" s="313">
        <f xml:space="preserve"> ('май(4 цк)'!V54+'май(4 цк)'!V55*5.79%)/1000</f>
        <v>0.82717204899999985</v>
      </c>
      <c r="Z91" s="313">
        <f xml:space="preserve"> ('май(4 цк)'!W54+'май(4 цк)'!W55*5.79%)/1000</f>
        <v>0.83415418899999993</v>
      </c>
      <c r="AA91" s="313">
        <f xml:space="preserve"> ('май(4 цк)'!X54+'май(4 цк)'!X55*5.79%)/1000</f>
        <v>0.83505340399999983</v>
      </c>
      <c r="AB91" s="313">
        <f xml:space="preserve"> ('май(4 цк)'!Y54+'май(4 цк)'!Y55*5.79%)/1000</f>
        <v>0.83270486599999993</v>
      </c>
    </row>
    <row r="92" spans="1:28" s="213" customFormat="1" x14ac:dyDescent="0.2">
      <c r="A92" s="321">
        <v>13</v>
      </c>
      <c r="B92" s="294" t="s">
        <v>192</v>
      </c>
      <c r="C92" s="295" t="s">
        <v>174</v>
      </c>
      <c r="D92" s="261"/>
      <c r="E92" s="313">
        <f xml:space="preserve"> ('май(4 цк)'!B58+'май(4 цк)'!B59*5.79%)/1000</f>
        <v>0.86301370099999997</v>
      </c>
      <c r="F92" s="326">
        <f xml:space="preserve"> ('май(4 цк)'!C58+'май(4 цк)'!C59*5.79%)/1000</f>
        <v>0.827320155</v>
      </c>
      <c r="G92" s="326">
        <f xml:space="preserve"> ('май(4 цк)'!D58+'май(4 цк)'!D59*5.79%)/1000</f>
        <v>0.82263365799999988</v>
      </c>
      <c r="H92" s="313">
        <f xml:space="preserve"> ('май(4 цк)'!E58+'май(4 цк)'!E59*5.79%)/1000</f>
        <v>0.85250875399999992</v>
      </c>
      <c r="I92" s="313">
        <f xml:space="preserve"> ('май(4 цк)'!F58+'май(4 цк)'!F59*5.79%)/1000</f>
        <v>0.83728557299999995</v>
      </c>
      <c r="J92" s="313">
        <f xml:space="preserve"> ('май(4 цк)'!G58+'май(4 цк)'!G59*5.79%)/1000</f>
        <v>0.87799356500000014</v>
      </c>
      <c r="K92" s="313">
        <f xml:space="preserve"> ('май(4 цк)'!H58+'май(4 цк)'!H59*5.79%)/1000</f>
        <v>0.87356096400000005</v>
      </c>
      <c r="L92" s="313">
        <f xml:space="preserve"> ('май(4 цк)'!I58+'май(4 цк)'!I59*5.79%)/1000</f>
        <v>0.85956494699999997</v>
      </c>
      <c r="M92" s="313">
        <f xml:space="preserve"> ('май(4 цк)'!J58+'май(4 цк)'!J59*5.79%)/1000</f>
        <v>0.86238954000000001</v>
      </c>
      <c r="N92" s="313">
        <f xml:space="preserve"> ('май(4 цк)'!K58+'май(4 цк)'!K59*5.79%)/1000</f>
        <v>0.8676367239999998</v>
      </c>
      <c r="O92" s="313">
        <f xml:space="preserve"> ('май(4 цк)'!L58+'май(4 цк)'!L59*5.79%)/1000</f>
        <v>0.86747803899999998</v>
      </c>
      <c r="P92" s="313">
        <f xml:space="preserve"> ('май(4 цк)'!M58+'май(4 цк)'!M59*5.79%)/1000</f>
        <v>0.87733766699999993</v>
      </c>
      <c r="Q92" s="313">
        <f xml:space="preserve"> ('май(4 цк)'!N58+'май(4 цк)'!N59*5.79%)/1000</f>
        <v>0.88247906100000006</v>
      </c>
      <c r="R92" s="313">
        <f xml:space="preserve"> ('май(4 цк)'!O58+'май(4 цк)'!O59*5.79%)/1000</f>
        <v>0.85630661500000005</v>
      </c>
      <c r="S92" s="313">
        <f xml:space="preserve"> ('май(4 цк)'!P58+'май(4 цк)'!P59*5.79%)/1000</f>
        <v>0.86325701799999999</v>
      </c>
      <c r="T92" s="313">
        <f xml:space="preserve"> ('май(4 цк)'!Q58+'май(4 цк)'!Q59*5.79%)/1000</f>
        <v>0.88130479199999989</v>
      </c>
      <c r="U92" s="313">
        <f xml:space="preserve"> ('май(4 цк)'!R58+'май(4 цк)'!R59*5.79%)/1000</f>
        <v>0.90297058399999997</v>
      </c>
      <c r="V92" s="313">
        <f xml:space="preserve"> ('май(4 цк)'!S58+'май(4 цк)'!S59*5.79%)/1000</f>
        <v>0.90934972099999989</v>
      </c>
      <c r="W92" s="313">
        <f xml:space="preserve"> ('май(4 цк)'!T58+'май(4 цк)'!T59*5.79%)/1000</f>
        <v>0.89705692300000006</v>
      </c>
      <c r="X92" s="313">
        <f xml:space="preserve"> ('май(4 цк)'!U58+'май(4 цк)'!U59*5.79%)/1000</f>
        <v>0.88734540100000003</v>
      </c>
      <c r="Y92" s="313">
        <f xml:space="preserve"> ('май(4 цк)'!V58+'май(4 цк)'!V59*5.79%)/1000</f>
        <v>0.88853024899999988</v>
      </c>
      <c r="Z92" s="313">
        <f xml:space="preserve"> ('май(4 цк)'!W58+'май(4 цк)'!W59*5.79%)/1000</f>
        <v>0.89561817899999996</v>
      </c>
      <c r="AA92" s="313">
        <f xml:space="preserve"> ('май(4 цк)'!X58+'май(4 цк)'!X59*5.79%)/1000</f>
        <v>0.90220889599999998</v>
      </c>
      <c r="AB92" s="313">
        <f xml:space="preserve"> ('май(4 цк)'!Y58+'май(4 цк)'!Y59*5.79%)/1000</f>
        <v>0.89817829699999996</v>
      </c>
    </row>
    <row r="93" spans="1:28" s="213" customFormat="1" x14ac:dyDescent="0.2">
      <c r="A93" s="321">
        <v>14</v>
      </c>
      <c r="B93" s="294" t="s">
        <v>192</v>
      </c>
      <c r="C93" s="295" t="s">
        <v>174</v>
      </c>
      <c r="D93" s="261"/>
      <c r="E93" s="313">
        <f xml:space="preserve"> ('май(4 цк)'!B62+'май(4 цк)'!B63*5.79%)/1000</f>
        <v>0.93793417899999987</v>
      </c>
      <c r="F93" s="326">
        <f xml:space="preserve"> ('май(4 цк)'!C62+'май(4 цк)'!C63*5.79%)/1000</f>
        <v>0.90782634499999981</v>
      </c>
      <c r="G93" s="326">
        <f xml:space="preserve"> ('май(4 цк)'!D62+'май(4 цк)'!D63*5.79%)/1000</f>
        <v>0.90080188899999991</v>
      </c>
      <c r="H93" s="313">
        <f xml:space="preserve"> ('май(4 цк)'!E62+'май(4 цк)'!E63*5.79%)/1000</f>
        <v>0.92983066500000011</v>
      </c>
      <c r="I93" s="313">
        <f xml:space="preserve"> ('май(4 цк)'!F62+'май(4 цк)'!F63*5.79%)/1000</f>
        <v>0.88390722600000005</v>
      </c>
      <c r="J93" s="313">
        <f xml:space="preserve"> ('май(4 цк)'!G62+'май(4 цк)'!G63*5.79%)/1000</f>
        <v>0.91547496199999989</v>
      </c>
      <c r="K93" s="313">
        <f xml:space="preserve"> ('май(4 цк)'!H62+'май(4 цк)'!H63*5.79%)/1000</f>
        <v>0.91952671900000005</v>
      </c>
      <c r="L93" s="313">
        <f xml:space="preserve"> ('май(4 цк)'!I62+'май(4 цк)'!I63*5.79%)/1000</f>
        <v>0.90271668799999993</v>
      </c>
      <c r="M93" s="313">
        <f xml:space="preserve"> ('май(4 цк)'!J62+'май(4 цк)'!J63*5.79%)/1000</f>
        <v>0.91222720899999998</v>
      </c>
      <c r="N93" s="313">
        <f xml:space="preserve"> ('май(4 цк)'!K62+'май(4 цк)'!K63*5.79%)/1000</f>
        <v>0.91580291100000011</v>
      </c>
      <c r="O93" s="313">
        <f xml:space="preserve"> ('май(4 цк)'!L62+'май(4 цк)'!L63*5.79%)/1000</f>
        <v>0.91416316599999992</v>
      </c>
      <c r="P93" s="313">
        <f xml:space="preserve"> ('май(4 цк)'!M62+'май(4 цк)'!M63*5.79%)/1000</f>
        <v>0.91541148799999994</v>
      </c>
      <c r="Q93" s="313">
        <f xml:space="preserve"> ('май(4 цк)'!N62+'май(4 цк)'!N63*5.79%)/1000</f>
        <v>0.93235904599999997</v>
      </c>
      <c r="R93" s="313">
        <f xml:space="preserve"> ('май(4 цк)'!O62+'май(4 цк)'!O63*5.79%)/1000</f>
        <v>0.90346779700000002</v>
      </c>
      <c r="S93" s="313">
        <f xml:space="preserve"> ('май(4 цк)'!P62+'май(4 цк)'!P63*5.79%)/1000</f>
        <v>0.91384579599999993</v>
      </c>
      <c r="T93" s="313">
        <f xml:space="preserve"> ('май(4 цк)'!Q62+'май(4 цк)'!Q63*5.79%)/1000</f>
        <v>0.93759565099999997</v>
      </c>
      <c r="U93" s="313">
        <f xml:space="preserve"> ('май(4 цк)'!R62+'май(4 цк)'!R63*5.79%)/1000</f>
        <v>0.951316614</v>
      </c>
      <c r="V93" s="313">
        <f xml:space="preserve"> ('май(4 цк)'!S62+'май(4 цк)'!S63*5.79%)/1000</f>
        <v>0.96042513299999999</v>
      </c>
      <c r="W93" s="313">
        <f xml:space="preserve"> ('май(4 цк)'!T62+'май(4 цк)'!T63*5.79%)/1000</f>
        <v>0.94777264899999991</v>
      </c>
      <c r="X93" s="313">
        <f xml:space="preserve"> ('май(4 цк)'!U62+'май(4 цк)'!U63*5.79%)/1000</f>
        <v>0.93401994899999985</v>
      </c>
      <c r="Y93" s="313">
        <f xml:space="preserve"> ('май(4 цк)'!V62+'май(4 цк)'!V63*5.79%)/1000</f>
        <v>0.92197046799999993</v>
      </c>
      <c r="Z93" s="313">
        <f xml:space="preserve"> ('май(4 цк)'!W62+'май(4 цк)'!W63*5.79%)/1000</f>
        <v>0.93444310899999994</v>
      </c>
      <c r="AA93" s="313">
        <f xml:space="preserve"> ('май(4 цк)'!X62+'май(4 цк)'!X63*5.79%)/1000</f>
        <v>0.93455947800000017</v>
      </c>
      <c r="AB93" s="313">
        <f xml:space="preserve"> ('май(4 цк)'!Y62+'май(4 цк)'!Y63*5.79%)/1000</f>
        <v>0.93963739800000012</v>
      </c>
    </row>
    <row r="94" spans="1:28" s="213" customFormat="1" x14ac:dyDescent="0.2">
      <c r="A94" s="321">
        <v>15</v>
      </c>
      <c r="B94" s="294" t="s">
        <v>192</v>
      </c>
      <c r="C94" s="295" t="s">
        <v>174</v>
      </c>
      <c r="D94" s="261"/>
      <c r="E94" s="313">
        <f xml:space="preserve"> ('май(4 цк)'!B66+'май(4 цк)'!B67*5.79%)/1000</f>
        <v>0.91135973100000001</v>
      </c>
      <c r="F94" s="326">
        <f xml:space="preserve"> ('май(4 цк)'!C66+'май(4 цк)'!C67*5.79%)/1000</f>
        <v>0.87971794199999997</v>
      </c>
      <c r="G94" s="326">
        <f xml:space="preserve"> ('май(4 цк)'!D66+'май(4 цк)'!D67*5.79%)/1000</f>
        <v>0.88565276100000001</v>
      </c>
      <c r="H94" s="313">
        <f xml:space="preserve"> ('май(4 цк)'!E66+'май(4 цк)'!E67*5.79%)/1000</f>
        <v>0.90317158500000005</v>
      </c>
      <c r="I94" s="313">
        <f xml:space="preserve"> ('май(4 цк)'!F66+'май(4 цк)'!F67*5.79%)/1000</f>
        <v>0.89415827699999995</v>
      </c>
      <c r="J94" s="313">
        <f xml:space="preserve"> ('май(4 цк)'!G66+'май(4 цк)'!G67*5.79%)/1000</f>
        <v>0.88948235899999994</v>
      </c>
      <c r="K94" s="313">
        <f xml:space="preserve"> ('май(4 цк)'!H66+'май(4 цк)'!H67*5.79%)/1000</f>
        <v>0.89886593200000009</v>
      </c>
      <c r="L94" s="313">
        <f xml:space="preserve"> ('май(4 цк)'!I66+'май(4 цк)'!I67*5.79%)/1000</f>
        <v>0.88562102399999987</v>
      </c>
      <c r="M94" s="313">
        <f xml:space="preserve"> ('май(4 цк)'!J66+'май(4 цк)'!J67*5.79%)/1000</f>
        <v>0.88866777600000002</v>
      </c>
      <c r="N94" s="313">
        <f xml:space="preserve"> ('май(4 цк)'!K66+'май(4 цк)'!K67*5.79%)/1000</f>
        <v>0.89524791400000003</v>
      </c>
      <c r="O94" s="313">
        <f xml:space="preserve"> ('май(4 цк)'!L66+'май(4 цк)'!L67*5.79%)/1000</f>
        <v>0.89237042599999994</v>
      </c>
      <c r="P94" s="313">
        <f xml:space="preserve"> ('май(4 цк)'!M66+'май(4 цк)'!M67*5.79%)/1000</f>
        <v>0.8919790030000001</v>
      </c>
      <c r="Q94" s="313">
        <f xml:space="preserve"> ('май(4 цк)'!N66+'май(4 цк)'!N67*5.79%)/1000</f>
        <v>0.90197615799999997</v>
      </c>
      <c r="R94" s="313">
        <f xml:space="preserve"> ('май(4 цк)'!O66+'май(4 цк)'!O67*5.79%)/1000</f>
        <v>0.85717409300000003</v>
      </c>
      <c r="S94" s="313">
        <f xml:space="preserve"> ('май(4 цк)'!P66+'май(4 цк)'!P67*5.79%)/1000</f>
        <v>0.88654139700000001</v>
      </c>
      <c r="T94" s="313">
        <f xml:space="preserve"> ('май(4 цк)'!Q66+'май(4 цк)'!Q67*5.79%)/1000</f>
        <v>0.91433242999999997</v>
      </c>
      <c r="U94" s="313">
        <f xml:space="preserve"> ('май(4 цк)'!R66+'май(4 цк)'!R67*5.79%)/1000</f>
        <v>0.92522879999999996</v>
      </c>
      <c r="V94" s="313">
        <f xml:space="preserve"> ('май(4 цк)'!S66+'май(4 цк)'!S67*5.79%)/1000</f>
        <v>0.92944982099999995</v>
      </c>
      <c r="W94" s="313">
        <f xml:space="preserve"> ('май(4 цк)'!T66+'май(4 цк)'!T67*5.79%)/1000</f>
        <v>0.92297547300000005</v>
      </c>
      <c r="X94" s="313">
        <f xml:space="preserve"> ('май(4 цк)'!U66+'май(4 цк)'!U67*5.79%)/1000</f>
        <v>0.91114815100000002</v>
      </c>
      <c r="Y94" s="313">
        <f xml:space="preserve"> ('май(4 цк)'!V66+'май(4 цк)'!V67*5.79%)/1000</f>
        <v>0.90850340099999993</v>
      </c>
      <c r="Z94" s="313">
        <f xml:space="preserve"> ('май(4 цк)'!W66+'май(4 цк)'!W67*5.79%)/1000</f>
        <v>0.9085774539999999</v>
      </c>
      <c r="AA94" s="313">
        <f xml:space="preserve"> ('май(4 цк)'!X66+'май(4 цк)'!X67*5.79%)/1000</f>
        <v>0.90409195799999986</v>
      </c>
      <c r="AB94" s="313">
        <f xml:space="preserve"> ('май(4 цк)'!Y66+'май(4 цк)'!Y67*5.79%)/1000</f>
        <v>0.91059804299999991</v>
      </c>
    </row>
    <row r="95" spans="1:28" s="213" customFormat="1" x14ac:dyDescent="0.2">
      <c r="A95" s="321">
        <v>16</v>
      </c>
      <c r="B95" s="294" t="s">
        <v>192</v>
      </c>
      <c r="C95" s="295" t="s">
        <v>174</v>
      </c>
      <c r="D95" s="261"/>
      <c r="E95" s="313">
        <f xml:space="preserve"> ('май(4 цк)'!B70+'май(4 цк)'!B71*5.79%)/1000</f>
        <v>0.88424575399999994</v>
      </c>
      <c r="F95" s="326">
        <f xml:space="preserve"> ('май(4 цк)'!C70+'май(4 цк)'!C71*5.79%)/1000</f>
        <v>0.86328875499999991</v>
      </c>
      <c r="G95" s="326">
        <f xml:space="preserve"> ('май(4 цк)'!D70+'май(4 цк)'!D71*5.79%)/1000</f>
        <v>0.87342343699999991</v>
      </c>
      <c r="H95" s="313">
        <f xml:space="preserve"> ('май(4 цк)'!E70+'май(4 цк)'!E71*5.79%)/1000</f>
        <v>0.88536712800000006</v>
      </c>
      <c r="I95" s="313">
        <f xml:space="preserve"> ('май(4 цк)'!F70+'май(4 цк)'!F71*5.79%)/1000</f>
        <v>0.88276469400000013</v>
      </c>
      <c r="J95" s="313">
        <f xml:space="preserve"> ('май(4 цк)'!G70+'май(4 цк)'!G71*5.79%)/1000</f>
        <v>0.87572965899999999</v>
      </c>
      <c r="K95" s="313">
        <f xml:space="preserve"> ('май(4 цк)'!H70+'май(4 цк)'!H71*5.79%)/1000</f>
        <v>0.87620571400000002</v>
      </c>
      <c r="L95" s="313">
        <f xml:space="preserve"> ('май(4 цк)'!I70+'май(4 цк)'!I71*5.79%)/1000</f>
        <v>0.86169132599999998</v>
      </c>
      <c r="M95" s="313">
        <f xml:space="preserve"> ('май(4 цк)'!J70+'май(4 цк)'!J71*5.79%)/1000</f>
        <v>0.86827146399999999</v>
      </c>
      <c r="N95" s="313">
        <f xml:space="preserve"> ('май(4 цк)'!K70+'май(4 цк)'!K71*5.79%)/1000</f>
        <v>0.86153264099999993</v>
      </c>
      <c r="O95" s="313">
        <f xml:space="preserve"> ('май(4 цк)'!L70+'май(4 цк)'!L71*5.79%)/1000</f>
        <v>0.86563729300000003</v>
      </c>
      <c r="P95" s="313">
        <f xml:space="preserve"> ('май(4 цк)'!M70+'май(4 цк)'!M71*5.79%)/1000</f>
        <v>0.8815375299999999</v>
      </c>
      <c r="Q95" s="313">
        <f xml:space="preserve"> ('май(4 цк)'!N70+'май(4 цк)'!N71*5.79%)/1000</f>
        <v>0.887091505</v>
      </c>
      <c r="R95" s="313">
        <f xml:space="preserve"> ('май(4 цк)'!O70+'май(4 цк)'!O71*5.79%)/1000</f>
        <v>0.856592248</v>
      </c>
      <c r="S95" s="313">
        <f xml:space="preserve"> ('май(4 цк)'!P70+'май(4 цк)'!P71*5.79%)/1000</f>
        <v>0.86061226800000001</v>
      </c>
      <c r="T95" s="313">
        <f xml:space="preserve"> ('май(4 цк)'!Q70+'май(4 цк)'!Q71*5.79%)/1000</f>
        <v>0.88278585199999993</v>
      </c>
      <c r="U95" s="313">
        <f xml:space="preserve"> ('май(4 цк)'!R70+'май(4 цк)'!R71*5.79%)/1000</f>
        <v>0.90323505900000001</v>
      </c>
      <c r="V95" s="313">
        <f xml:space="preserve"> ('май(4 цк)'!S70+'май(4 цк)'!S71*5.79%)/1000</f>
        <v>0.90587980899999998</v>
      </c>
      <c r="W95" s="313">
        <f xml:space="preserve"> ('май(4 цк)'!T70+'май(4 цк)'!T71*5.79%)/1000</f>
        <v>0.89508922899999999</v>
      </c>
      <c r="X95" s="313">
        <f xml:space="preserve"> ('май(4 цк)'!U70+'май(4 цк)'!U71*5.79%)/1000</f>
        <v>0.88901688299999992</v>
      </c>
      <c r="Y95" s="313">
        <f xml:space="preserve"> ('май(4 цк)'!V70+'май(4 цк)'!V71*5.79%)/1000</f>
        <v>0.88292337899999995</v>
      </c>
      <c r="Z95" s="313">
        <f xml:space="preserve"> ('май(4 цк)'!W70+'май(4 цк)'!W71*5.79%)/1000</f>
        <v>0.89200016100000001</v>
      </c>
      <c r="AA95" s="313">
        <f xml:space="preserve"> ('май(4 цк)'!X70+'май(4 цк)'!X71*5.79%)/1000</f>
        <v>0.86435723399999997</v>
      </c>
      <c r="AB95" s="313">
        <f xml:space="preserve"> ('май(4 цк)'!Y70+'май(4 цк)'!Y71*5.79%)/1000</f>
        <v>0.87992952200000008</v>
      </c>
    </row>
    <row r="96" spans="1:28" s="213" customFormat="1" x14ac:dyDescent="0.2">
      <c r="A96" s="321">
        <v>17</v>
      </c>
      <c r="B96" s="294" t="s">
        <v>192</v>
      </c>
      <c r="C96" s="295" t="s">
        <v>174</v>
      </c>
      <c r="D96" s="261"/>
      <c r="E96" s="313">
        <f xml:space="preserve"> ('май(4 цк)'!B74+'май(4 цк)'!B75*5.79%)/1000</f>
        <v>0.88752524399999999</v>
      </c>
      <c r="F96" s="326">
        <f xml:space="preserve"> ('май(4 цк)'!C74+'май(4 цк)'!C75*5.79%)/1000</f>
        <v>0.86482270999999999</v>
      </c>
      <c r="G96" s="326">
        <f xml:space="preserve"> ('май(4 цк)'!D74+'май(4 цк)'!D75*5.79%)/1000</f>
        <v>0.87888220100000003</v>
      </c>
      <c r="H96" s="313">
        <f xml:space="preserve"> ('май(4 цк)'!E74+'май(4 цк)'!E75*5.79%)/1000</f>
        <v>0.87362443799999989</v>
      </c>
      <c r="I96" s="313">
        <f xml:space="preserve"> ('май(4 цк)'!F74+'май(4 цк)'!F75*5.79%)/1000</f>
        <v>0.88056426199999982</v>
      </c>
      <c r="J96" s="313">
        <f xml:space="preserve"> ('май(4 цк)'!G74+'май(4 цк)'!G75*5.79%)/1000</f>
        <v>0.88178084700000003</v>
      </c>
      <c r="K96" s="313">
        <f xml:space="preserve"> ('май(4 цк)'!H74+'май(4 цк)'!H75*5.79%)/1000</f>
        <v>0.88335711800000005</v>
      </c>
      <c r="L96" s="313">
        <f xml:space="preserve"> ('май(4 цк)'!I74+'май(4 цк)'!I75*5.79%)/1000</f>
        <v>0.87527476199999987</v>
      </c>
      <c r="M96" s="313">
        <f xml:space="preserve"> ('май(4 цк)'!J74+'май(4 цк)'!J75*5.79%)/1000</f>
        <v>0.87953809899999991</v>
      </c>
      <c r="N96" s="313">
        <f xml:space="preserve"> ('май(4 цк)'!K74+'май(4 цк)'!K75*5.79%)/1000</f>
        <v>0.8896410440000001</v>
      </c>
      <c r="O96" s="313">
        <f xml:space="preserve"> ('май(4 цк)'!L74+'май(4 цк)'!L75*5.79%)/1000</f>
        <v>0.88775798200000011</v>
      </c>
      <c r="P96" s="313">
        <f xml:space="preserve"> ('май(4 цк)'!M74+'май(4 цк)'!M75*5.79%)/1000</f>
        <v>0.89002188800000004</v>
      </c>
      <c r="Q96" s="313">
        <f xml:space="preserve"> ('май(4 цк)'!N74+'май(4 цк)'!N75*5.79%)/1000</f>
        <v>0.88780029800000004</v>
      </c>
      <c r="R96" s="313">
        <f xml:space="preserve"> ('май(4 цк)'!O74+'май(4 цк)'!O75*5.79%)/1000</f>
        <v>0.87113837299999997</v>
      </c>
      <c r="S96" s="313">
        <f xml:space="preserve"> ('май(4 цк)'!P74+'май(4 цк)'!P75*5.79%)/1000</f>
        <v>0.87554981599999981</v>
      </c>
      <c r="T96" s="313">
        <f xml:space="preserve"> ('май(4 цк)'!Q74+'май(4 цк)'!Q75*5.79%)/1000</f>
        <v>0.89808308600000009</v>
      </c>
      <c r="U96" s="313">
        <f xml:space="preserve"> ('май(4 цк)'!R74+'май(4 цк)'!R75*5.79%)/1000</f>
        <v>0.91299947599999998</v>
      </c>
      <c r="V96" s="313">
        <f xml:space="preserve"> ('май(4 цк)'!S74+'май(4 цк)'!S75*5.79%)/1000</f>
        <v>0.9231658949999999</v>
      </c>
      <c r="W96" s="313">
        <f xml:space="preserve"> ('май(4 цк)'!T74+'май(4 цк)'!T75*5.79%)/1000</f>
        <v>0.91021719899999987</v>
      </c>
      <c r="X96" s="313">
        <f xml:space="preserve"> ('май(4 цк)'!U74+'май(4 цк)'!U75*5.79%)/1000</f>
        <v>0.89856971999999979</v>
      </c>
      <c r="Y96" s="313">
        <f xml:space="preserve"> ('май(4 цк)'!V74+'май(4 цк)'!V75*5.79%)/1000</f>
        <v>0.90340432300000006</v>
      </c>
      <c r="Z96" s="313">
        <f xml:space="preserve"> ('май(4 цк)'!W74+'май(4 цк)'!W75*5.79%)/1000</f>
        <v>0.89905635399999995</v>
      </c>
      <c r="AA96" s="313">
        <f xml:space="preserve"> ('май(4 цк)'!X74+'май(4 цк)'!X75*5.79%)/1000</f>
        <v>0.89889766900000001</v>
      </c>
      <c r="AB96" s="313">
        <f xml:space="preserve"> ('май(4 цк)'!Y74+'май(4 цк)'!Y75*5.79%)/1000</f>
        <v>0.89829466599999985</v>
      </c>
    </row>
    <row r="97" spans="1:28" s="213" customFormat="1" x14ac:dyDescent="0.2">
      <c r="A97" s="321">
        <v>18</v>
      </c>
      <c r="B97" s="294" t="s">
        <v>192</v>
      </c>
      <c r="C97" s="295" t="s">
        <v>174</v>
      </c>
      <c r="D97" s="261"/>
      <c r="E97" s="313">
        <f xml:space="preserve"> ('май(4 цк)'!B78+'май(4 цк)'!B79*5.79%)/1000</f>
        <v>0.83028227499999996</v>
      </c>
      <c r="F97" s="326">
        <f xml:space="preserve"> ('май(4 цк)'!C78+'май(4 цк)'!C79*5.79%)/1000</f>
        <v>0.81176902499999992</v>
      </c>
      <c r="G97" s="326">
        <f xml:space="preserve"> ('май(4 цк)'!D78+'май(4 цк)'!D79*5.79%)/1000</f>
        <v>0.8142021949999998</v>
      </c>
      <c r="H97" s="313">
        <f xml:space="preserve"> ('май(4 цк)'!E78+'май(4 цк)'!E79*5.79%)/1000</f>
        <v>0.82763752499999987</v>
      </c>
      <c r="I97" s="313">
        <f xml:space="preserve"> ('май(4 цк)'!F78+'май(4 цк)'!F79*5.79%)/1000</f>
        <v>0.81565151800000002</v>
      </c>
      <c r="J97" s="313">
        <f xml:space="preserve"> ('май(4 цк)'!G78+'май(4 цк)'!G79*5.79%)/1000</f>
        <v>0.81684694499999988</v>
      </c>
      <c r="K97" s="313">
        <f xml:space="preserve"> ('май(4 цк)'!H78+'май(4 цк)'!H79*5.79%)/1000</f>
        <v>0.81506967300000011</v>
      </c>
      <c r="L97" s="313">
        <f xml:space="preserve"> ('май(4 цк)'!I78+'май(4 цк)'!I79*5.79%)/1000</f>
        <v>0.80696615899999991</v>
      </c>
      <c r="M97" s="313">
        <f xml:space="preserve"> ('май(4 цк)'!J78+'май(4 цк)'!J79*5.79%)/1000</f>
        <v>0.80783363699999999</v>
      </c>
      <c r="N97" s="313">
        <f xml:space="preserve"> ('май(4 цк)'!K78+'май(4 цк)'!K79*5.79%)/1000</f>
        <v>0.82369155799999982</v>
      </c>
      <c r="O97" s="313">
        <f xml:space="preserve"> ('май(4 цк)'!L78+'май(4 цк)'!L79*5.79%)/1000</f>
        <v>0.82441092999999999</v>
      </c>
      <c r="P97" s="313">
        <f xml:space="preserve"> ('май(4 цк)'!M78+'май(4 цк)'!M79*5.79%)/1000</f>
        <v>0.81814816199999996</v>
      </c>
      <c r="Q97" s="313">
        <f xml:space="preserve"> ('май(4 цк)'!N78+'май(4 цк)'!N79*5.79%)/1000</f>
        <v>0.81881463900000007</v>
      </c>
      <c r="R97" s="313">
        <f xml:space="preserve"> ('май(4 цк)'!O78+'май(4 цк)'!O79*5.79%)/1000</f>
        <v>0.79408093699999993</v>
      </c>
      <c r="S97" s="313">
        <f xml:space="preserve"> ('май(4 цк)'!P78+'май(4 цк)'!P79*5.79%)/1000</f>
        <v>0.79879917099999986</v>
      </c>
      <c r="T97" s="313">
        <f xml:space="preserve"> ('май(4 цк)'!Q78+'май(4 цк)'!Q79*5.79%)/1000</f>
        <v>0.81928011499999998</v>
      </c>
      <c r="U97" s="313">
        <f xml:space="preserve"> ('май(4 цк)'!R78+'май(4 цк)'!R79*5.79%)/1000</f>
        <v>0.82929842800000009</v>
      </c>
      <c r="V97" s="313">
        <f xml:space="preserve"> ('май(4 цк)'!S78+'май(4 цк)'!S79*5.79%)/1000</f>
        <v>0.83280007700000003</v>
      </c>
      <c r="W97" s="313">
        <f xml:space="preserve"> ('май(4 цк)'!T78+'май(4 цк)'!T79*5.79%)/1000</f>
        <v>0.82176618000000001</v>
      </c>
      <c r="X97" s="313">
        <f xml:space="preserve"> ('май(4 цк)'!U78+'май(4 цк)'!U79*5.79%)/1000</f>
        <v>0.81354629700000003</v>
      </c>
      <c r="Y97" s="313">
        <f xml:space="preserve"> ('май(4 цк)'!V78+'май(4 цк)'!V79*5.79%)/1000</f>
        <v>0.81631799499999991</v>
      </c>
      <c r="Z97" s="313">
        <f xml:space="preserve"> ('май(4 цк)'!W78+'май(4 цк)'!W79*5.79%)/1000</f>
        <v>0.82667483600000002</v>
      </c>
      <c r="AA97" s="313">
        <f xml:space="preserve"> ('май(4 цк)'!X78+'май(4 цк)'!X79*5.79%)/1000</f>
        <v>0.82548998799999995</v>
      </c>
      <c r="AB97" s="313">
        <f xml:space="preserve"> ('май(4 цк)'!Y78+'май(4 цк)'!Y79*5.79%)/1000</f>
        <v>0.82431571900000011</v>
      </c>
    </row>
    <row r="98" spans="1:28" s="213" customFormat="1" x14ac:dyDescent="0.2">
      <c r="A98" s="321">
        <v>19</v>
      </c>
      <c r="B98" s="294" t="s">
        <v>192</v>
      </c>
      <c r="C98" s="295" t="s">
        <v>174</v>
      </c>
      <c r="D98" s="261"/>
      <c r="E98" s="313">
        <f xml:space="preserve"> ('май(4 цк)'!B82+'май(4 цк)'!B83*5.79%)/1000</f>
        <v>0.81323950600000006</v>
      </c>
      <c r="F98" s="326">
        <f xml:space="preserve"> ('май(4 цк)'!C82+'май(4 цк)'!C83*5.79%)/1000</f>
        <v>0.79746621699999987</v>
      </c>
      <c r="G98" s="326">
        <f xml:space="preserve"> ('май(4 цк)'!D82+'май(4 цк)'!D83*5.79%)/1000</f>
        <v>0.80122176199999995</v>
      </c>
      <c r="H98" s="313">
        <f xml:space="preserve"> ('май(4 цк)'!E82+'май(4 цк)'!E83*5.79%)/1000</f>
        <v>0.81267881900000005</v>
      </c>
      <c r="I98" s="313">
        <f xml:space="preserve"> ('май(4 цк)'!F82+'май(4 цк)'!F83*5.79%)/1000</f>
        <v>0.79492725700000011</v>
      </c>
      <c r="J98" s="313">
        <f xml:space="preserve"> ('май(4 цк)'!G82+'май(4 цк)'!G83*5.79%)/1000</f>
        <v>0.78334325199999999</v>
      </c>
      <c r="K98" s="313">
        <f xml:space="preserve"> ('май(4 цк)'!H82+'май(4 цк)'!H83*5.79%)/1000</f>
        <v>0.78551194699999993</v>
      </c>
      <c r="L98" s="313">
        <f xml:space="preserve"> ('май(4 цк)'!I82+'май(4 цк)'!I83*5.79%)/1000</f>
        <v>0.78844232999999997</v>
      </c>
      <c r="M98" s="313">
        <f xml:space="preserve"> ('май(4 цк)'!J82+'май(4 цк)'!J83*5.79%)/1000</f>
        <v>0.79143618699999996</v>
      </c>
      <c r="N98" s="313">
        <f xml:space="preserve"> ('май(4 цк)'!K82+'май(4 цк)'!K83*5.79%)/1000</f>
        <v>0.80180360700000008</v>
      </c>
      <c r="O98" s="313">
        <f xml:space="preserve"> ('май(4 цк)'!L82+'май(4 цк)'!L83*5.79%)/1000</f>
        <v>0.80434256699999995</v>
      </c>
      <c r="P98" s="313">
        <f xml:space="preserve"> ('май(4 цк)'!M82+'май(4 цк)'!M83*5.79%)/1000</f>
        <v>0.79658815999999999</v>
      </c>
      <c r="Q98" s="313">
        <f xml:space="preserve"> ('май(4 цк)'!N82+'май(4 цк)'!N83*5.79%)/1000</f>
        <v>0.80281919099999999</v>
      </c>
      <c r="R98" s="313">
        <f xml:space="preserve"> ('май(4 цк)'!O82+'май(4 цк)'!O83*5.79%)/1000</f>
        <v>0.78571294800000013</v>
      </c>
      <c r="S98" s="313">
        <f xml:space="preserve"> ('май(4 цк)'!P82+'май(4 цк)'!P83*5.79%)/1000</f>
        <v>0.79179587299999998</v>
      </c>
      <c r="T98" s="313">
        <f xml:space="preserve"> ('май(4 цк)'!Q82+'май(4 цк)'!Q83*5.79%)/1000</f>
        <v>0.80998117399999991</v>
      </c>
      <c r="U98" s="313">
        <f xml:space="preserve"> ('май(4 цк)'!R82+'май(4 цк)'!R83*5.79%)/1000</f>
        <v>0.81950227399999986</v>
      </c>
      <c r="V98" s="313">
        <f xml:space="preserve"> ('май(4 цк)'!S82+'май(4 цк)'!S83*5.79%)/1000</f>
        <v>0.82937248099999994</v>
      </c>
      <c r="W98" s="313">
        <f xml:space="preserve"> ('май(4 цк)'!T82+'май(4 цк)'!T83*5.79%)/1000</f>
        <v>0.81538704299999998</v>
      </c>
      <c r="X98" s="313">
        <f xml:space="preserve"> ('май(4 цк)'!U82+'май(4 цк)'!U83*5.79%)/1000</f>
        <v>0.81188539400000004</v>
      </c>
      <c r="Y98" s="313">
        <f xml:space="preserve"> ('май(4 цк)'!V82+'май(4 цк)'!V83*5.79%)/1000</f>
        <v>0.80873285200000011</v>
      </c>
      <c r="Z98" s="313">
        <f xml:space="preserve"> ('май(4 цк)'!W82+'май(4 цк)'!W83*5.79%)/1000</f>
        <v>0.81721721000000003</v>
      </c>
      <c r="AA98" s="313">
        <f xml:space="preserve"> ('май(4 цк)'!X82+'май(4 цк)'!X83*5.79%)/1000</f>
        <v>0.81717489399999999</v>
      </c>
      <c r="AB98" s="313">
        <f xml:space="preserve"> ('май(4 цк)'!Y82+'май(4 цк)'!Y83*5.79%)/1000</f>
        <v>0.819079114</v>
      </c>
    </row>
    <row r="99" spans="1:28" s="213" customFormat="1" x14ac:dyDescent="0.2">
      <c r="A99" s="321">
        <v>20</v>
      </c>
      <c r="B99" s="294" t="s">
        <v>192</v>
      </c>
      <c r="C99" s="295" t="s">
        <v>174</v>
      </c>
      <c r="D99" s="261"/>
      <c r="E99" s="313">
        <f xml:space="preserve"> ('май(4 цк)'!B86+'май(4 цк)'!B87*5.79%)/1000</f>
        <v>0.79741332200000004</v>
      </c>
      <c r="F99" s="326">
        <f xml:space="preserve"> ('май(4 цк)'!C86+'май(4 цк)'!C87*5.79%)/1000</f>
        <v>0.77703816800000003</v>
      </c>
      <c r="G99" s="326">
        <f xml:space="preserve"> ('май(4 цк)'!D86+'май(4 цк)'!D87*5.79%)/1000</f>
        <v>0.78195740300000016</v>
      </c>
      <c r="H99" s="313">
        <f xml:space="preserve"> ('май(4 цк)'!E86+'май(4 цк)'!E87*5.79%)/1000</f>
        <v>0.79341445999999993</v>
      </c>
      <c r="I99" s="313">
        <f xml:space="preserve"> ('май(4 цк)'!F86+'май(4 цк)'!F87*5.79%)/1000</f>
        <v>0.78909822800000007</v>
      </c>
      <c r="J99" s="313">
        <f xml:space="preserve"> ('май(4 цк)'!G86+'май(4 цк)'!G87*5.79%)/1000</f>
        <v>0.78828364499999981</v>
      </c>
      <c r="K99" s="313">
        <f xml:space="preserve"> ('май(4 цк)'!H86+'май(4 цк)'!H87*5.79%)/1000</f>
        <v>0.7921555589999999</v>
      </c>
      <c r="L99" s="313">
        <f xml:space="preserve"> ('май(4 цк)'!I86+'май(4 цк)'!I87*5.79%)/1000</f>
        <v>0.77535610700000002</v>
      </c>
      <c r="M99" s="313">
        <f xml:space="preserve"> ('май(4 цк)'!J86+'май(4 цк)'!J87*5.79%)/1000</f>
        <v>0.7784663329999999</v>
      </c>
      <c r="N99" s="313">
        <f xml:space="preserve"> ('май(4 цк)'!K86+'май(4 цк)'!K87*5.79%)/1000</f>
        <v>0.78478199599999998</v>
      </c>
      <c r="O99" s="313">
        <f xml:space="preserve"> ('май(4 цк)'!L86+'май(4 цк)'!L87*5.79%)/1000</f>
        <v>0.78711995499999998</v>
      </c>
      <c r="P99" s="313">
        <f xml:space="preserve"> ('май(4 цк)'!M86+'май(4 цк)'!M87*5.79%)/1000</f>
        <v>0.78564947399999985</v>
      </c>
      <c r="Q99" s="313">
        <f xml:space="preserve"> ('май(4 цк)'!N86+'май(4 цк)'!N87*5.79%)/1000</f>
        <v>0.79423962199999998</v>
      </c>
      <c r="R99" s="313">
        <f xml:space="preserve"> ('май(4 цк)'!O86+'май(4 цк)'!O87*5.79%)/1000</f>
        <v>0.76779212199999991</v>
      </c>
      <c r="S99" s="313">
        <f xml:space="preserve"> ('май(4 цк)'!P86+'май(4 цк)'!P87*5.79%)/1000</f>
        <v>0.77555710799999988</v>
      </c>
      <c r="T99" s="313">
        <f xml:space="preserve"> ('май(4 цк)'!Q86+'май(4 цк)'!Q87*5.79%)/1000</f>
        <v>0.79561489199999991</v>
      </c>
      <c r="U99" s="313">
        <f xml:space="preserve"> ('май(4 цк)'!R86+'май(4 цк)'!R87*5.79%)/1000</f>
        <v>0.81373671900000011</v>
      </c>
      <c r="V99" s="313">
        <f xml:space="preserve"> ('май(4 цк)'!S86+'май(4 цк)'!S87*5.79%)/1000</f>
        <v>0.81924837800000017</v>
      </c>
      <c r="W99" s="313">
        <f xml:space="preserve"> ('май(4 цк)'!T86+'май(4 цк)'!T87*5.79%)/1000</f>
        <v>0.8130808209999999</v>
      </c>
      <c r="X99" s="313">
        <f xml:space="preserve"> ('май(4 цк)'!U86+'май(4 цк)'!U87*5.79%)/1000</f>
        <v>0.8033798780000001</v>
      </c>
      <c r="Y99" s="313">
        <f xml:space="preserve"> ('май(4 цк)'!V86+'май(4 цк)'!V87*5.79%)/1000</f>
        <v>0.80494556999999989</v>
      </c>
      <c r="Z99" s="313">
        <f xml:space="preserve"> ('май(4 цк)'!W86+'май(4 цк)'!W87*5.79%)/1000</f>
        <v>0.80711426500000005</v>
      </c>
      <c r="AA99" s="313">
        <f xml:space="preserve"> ('май(4 цк)'!X86+'май(4 цк)'!X87*5.79%)/1000</f>
        <v>0.80244892600000006</v>
      </c>
      <c r="AB99" s="313">
        <f xml:space="preserve"> ('май(4 цк)'!Y86+'май(4 цк)'!Y87*5.79%)/1000</f>
        <v>0.79690552999999997</v>
      </c>
    </row>
    <row r="100" spans="1:28" s="213" customFormat="1" x14ac:dyDescent="0.2">
      <c r="A100" s="321">
        <v>21</v>
      </c>
      <c r="B100" s="294" t="s">
        <v>192</v>
      </c>
      <c r="C100" s="295" t="s">
        <v>174</v>
      </c>
      <c r="D100" s="261"/>
      <c r="E100" s="313">
        <f xml:space="preserve"> ('май(4 цк)'!B90+'май(4 цк)'!B91*5.79%)/1000</f>
        <v>0.79563604999999993</v>
      </c>
      <c r="F100" s="326">
        <f xml:space="preserve"> ('май(4 цк)'!C90+'май(4 цк)'!C91*5.79%)/1000</f>
        <v>0.77849806999999982</v>
      </c>
      <c r="G100" s="326">
        <f xml:space="preserve"> ('май(4 цк)'!D90+'май(4 цк)'!D91*5.79%)/1000</f>
        <v>0.78040229000000005</v>
      </c>
      <c r="H100" s="313">
        <f xml:space="preserve"> ('май(4 цк)'!E90+'май(4 цк)'!E91*5.79%)/1000</f>
        <v>0.79288551000000007</v>
      </c>
      <c r="I100" s="313">
        <f xml:space="preserve"> ('май(4 цк)'!F90+'май(4 цк)'!F91*5.79%)/1000</f>
        <v>0.79544562800000007</v>
      </c>
      <c r="J100" s="313">
        <f xml:space="preserve"> ('май(4 цк)'!G90+'май(4 цк)'!G91*5.79%)/1000</f>
        <v>0.79083318399999991</v>
      </c>
      <c r="K100" s="313">
        <f xml:space="preserve"> ('май(4 цк)'!H90+'май(4 цк)'!H91*5.79%)/1000</f>
        <v>0.79361546100000013</v>
      </c>
      <c r="L100" s="313">
        <f xml:space="preserve"> ('май(4 цк)'!I90+'май(4 цк)'!I91*5.79%)/1000</f>
        <v>0.78166119099999987</v>
      </c>
      <c r="M100" s="313">
        <f xml:space="preserve"> ('май(4 цк)'!J90+'май(4 цк)'!J91*5.79%)/1000</f>
        <v>0.77852980700000007</v>
      </c>
      <c r="N100" s="313">
        <f xml:space="preserve"> ('май(4 цк)'!K90+'май(4 цк)'!K91*5.79%)/1000</f>
        <v>0.78075139699999996</v>
      </c>
      <c r="O100" s="313">
        <f xml:space="preserve"> ('май(4 цк)'!L90+'май(4 цк)'!L91*5.79%)/1000</f>
        <v>0.78440115200000005</v>
      </c>
      <c r="P100" s="313">
        <f xml:space="preserve"> ('май(4 цк)'!M90+'май(4 цк)'!M91*5.79%)/1000</f>
        <v>0.78599858100000008</v>
      </c>
      <c r="Q100" s="313">
        <f xml:space="preserve"> ('май(4 цк)'!N90+'май(4 цк)'!N91*5.79%)/1000</f>
        <v>0.79604863100000001</v>
      </c>
      <c r="R100" s="313">
        <f xml:space="preserve"> ('май(4 цк)'!O90+'май(4 цк)'!O91*5.79%)/1000</f>
        <v>0.77662558699999984</v>
      </c>
      <c r="S100" s="313">
        <f xml:space="preserve"> ('май(4 цк)'!P90+'май(4 цк)'!P91*5.79%)/1000</f>
        <v>0.7848137329999999</v>
      </c>
      <c r="T100" s="313">
        <f xml:space="preserve"> ('май(4 цк)'!Q90+'май(4 цк)'!Q91*5.79%)/1000</f>
        <v>0.79721232099999995</v>
      </c>
      <c r="U100" s="313">
        <f xml:space="preserve"> ('май(4 цк)'!R90+'май(4 цк)'!R91*5.79%)/1000</f>
        <v>0.8071565810000001</v>
      </c>
      <c r="V100" s="313">
        <f xml:space="preserve"> ('май(4 цк)'!S90+'май(4 цк)'!S91*5.79%)/1000</f>
        <v>0.81305966299999999</v>
      </c>
      <c r="W100" s="313">
        <f xml:space="preserve"> ('май(4 цк)'!T90+'май(4 цк)'!T91*5.79%)/1000</f>
        <v>0.80204692399999988</v>
      </c>
      <c r="X100" s="313">
        <f xml:space="preserve"> ('май(4 цк)'!U90+'май(4 цк)'!U91*5.79%)/1000</f>
        <v>0.79214498</v>
      </c>
      <c r="Y100" s="313">
        <f xml:space="preserve"> ('май(4 цк)'!V90+'май(4 цк)'!V91*5.79%)/1000</f>
        <v>0.79422904300000008</v>
      </c>
      <c r="Z100" s="313">
        <f xml:space="preserve"> ('май(4 цк)'!W90+'май(4 цк)'!W91*5.79%)/1000</f>
        <v>0.80378187999999995</v>
      </c>
      <c r="AA100" s="313">
        <f xml:space="preserve"> ('май(4 цк)'!X90+'май(4 цк)'!X91*5.79%)/1000</f>
        <v>0.81012927999999995</v>
      </c>
      <c r="AB100" s="313">
        <f xml:space="preserve"> ('май(4 цк)'!Y90+'май(4 цк)'!Y91*5.79%)/1000</f>
        <v>0.80252297899999991</v>
      </c>
    </row>
    <row r="101" spans="1:28" s="213" customFormat="1" x14ac:dyDescent="0.2">
      <c r="A101" s="321">
        <v>22</v>
      </c>
      <c r="B101" s="294" t="s">
        <v>192</v>
      </c>
      <c r="C101" s="295" t="s">
        <v>174</v>
      </c>
      <c r="D101" s="261"/>
      <c r="E101" s="313">
        <f xml:space="preserve"> ('май(4 цк)'!B94+'май(4 цк)'!B95*5.79%)/1000</f>
        <v>0.83072659299999996</v>
      </c>
      <c r="F101" s="326">
        <f xml:space="preserve"> ('май(4 цк)'!C94+'май(4 цк)'!C95*5.79%)/1000</f>
        <v>0.80496672800000013</v>
      </c>
      <c r="G101" s="326">
        <f xml:space="preserve"> ('май(4 цк)'!D94+'май(4 цк)'!D95*5.79%)/1000</f>
        <v>0.8246542469999999</v>
      </c>
      <c r="H101" s="313">
        <f xml:space="preserve"> ('май(4 цк)'!E94+'май(4 цк)'!E95*5.79%)/1000</f>
        <v>0.8311180159999999</v>
      </c>
      <c r="I101" s="313">
        <f xml:space="preserve"> ('май(4 цк)'!F94+'май(4 цк)'!F95*5.79%)/1000</f>
        <v>0.8293090070000001</v>
      </c>
      <c r="J101" s="313">
        <f xml:space="preserve"> ('май(4 цк)'!G94+'май(4 цк)'!G95*5.79%)/1000</f>
        <v>0.82850500300000007</v>
      </c>
      <c r="K101" s="313">
        <f xml:space="preserve"> ('май(4 цк)'!H94+'май(4 цк)'!H95*5.79%)/1000</f>
        <v>0.83002837899999982</v>
      </c>
      <c r="L101" s="313">
        <f xml:space="preserve"> ('май(4 цк)'!I94+'май(4 цк)'!I95*5.79%)/1000</f>
        <v>0.81910027200000002</v>
      </c>
      <c r="M101" s="313">
        <f xml:space="preserve"> ('май(4 цк)'!J94+'май(4 цк)'!J95*5.79%)/1000</f>
        <v>0.82210470799999991</v>
      </c>
      <c r="N101" s="313">
        <f xml:space="preserve"> ('май(4 цк)'!K94+'май(4 цк)'!K95*5.79%)/1000</f>
        <v>0.83450329599999995</v>
      </c>
      <c r="O101" s="313">
        <f xml:space="preserve"> ('май(4 цк)'!L94+'май(4 цк)'!L95*5.79%)/1000</f>
        <v>0.83160464999999983</v>
      </c>
      <c r="P101" s="313">
        <f xml:space="preserve"> ('май(4 цк)'!M94+'май(4 цк)'!M95*5.79%)/1000</f>
        <v>0.83122380600000001</v>
      </c>
      <c r="Q101" s="313">
        <f xml:space="preserve"> ('май(4 цк)'!N94+'май(4 цк)'!N95*5.79%)/1000</f>
        <v>0.831996073</v>
      </c>
      <c r="R101" s="313">
        <f xml:space="preserve"> ('май(4 цк)'!O94+'май(4 цк)'!O95*5.79%)/1000</f>
        <v>0.8089444320000001</v>
      </c>
      <c r="S101" s="313">
        <f xml:space="preserve"> ('май(4 цк)'!P94+'май(4 цк)'!P95*5.79%)/1000</f>
        <v>0.81098617899999992</v>
      </c>
      <c r="T101" s="313">
        <f xml:space="preserve"> ('май(4 цк)'!Q94+'май(4 цк)'!Q95*5.79%)/1000</f>
        <v>0.82221049800000001</v>
      </c>
      <c r="U101" s="313">
        <f xml:space="preserve"> ('май(4 цк)'!R94+'май(4 цк)'!R95*5.79%)/1000</f>
        <v>0.83114975300000016</v>
      </c>
      <c r="V101" s="313">
        <f xml:space="preserve"> ('май(4 цк)'!S94+'май(4 цк)'!S95*5.79%)/1000</f>
        <v>0.83821652499999988</v>
      </c>
      <c r="W101" s="313">
        <f xml:space="preserve"> ('май(4 цк)'!T94+'май(4 цк)'!T95*5.79%)/1000</f>
        <v>0.83079006699999991</v>
      </c>
      <c r="X101" s="313">
        <f xml:space="preserve"> ('май(4 цк)'!U94+'май(4 цк)'!U95*5.79%)/1000</f>
        <v>0.8265478879999999</v>
      </c>
      <c r="Y101" s="313">
        <f xml:space="preserve"> ('май(4 цк)'!V94+'май(4 цк)'!V95*5.79%)/1000</f>
        <v>0.82931958600000011</v>
      </c>
      <c r="Z101" s="313">
        <f xml:space="preserve"> ('май(4 цк)'!W94+'май(4 цк)'!W95*5.79%)/1000</f>
        <v>0.83109685799999988</v>
      </c>
      <c r="AA101" s="313">
        <f xml:space="preserve"> ('май(4 цк)'!X94+'май(4 цк)'!X95*5.79%)/1000</f>
        <v>0.83318092099999985</v>
      </c>
      <c r="AB101" s="313">
        <f xml:space="preserve"> ('май(4 цк)'!Y94+'май(4 цк)'!Y95*5.79%)/1000</f>
        <v>0.83946484700000001</v>
      </c>
    </row>
    <row r="102" spans="1:28" s="213" customFormat="1" x14ac:dyDescent="0.2">
      <c r="A102" s="321">
        <v>23</v>
      </c>
      <c r="B102" s="294" t="s">
        <v>192</v>
      </c>
      <c r="C102" s="295" t="s">
        <v>174</v>
      </c>
      <c r="D102" s="261"/>
      <c r="E102" s="313">
        <f xml:space="preserve"> ('май(4 цк)'!B98+'май(4 цк)'!B99*5.79%)/1000</f>
        <v>0.79822790499999996</v>
      </c>
      <c r="F102" s="326">
        <f xml:space="preserve"> ('май(4 цк)'!C98+'май(4 цк)'!C99*5.79%)/1000</f>
        <v>0.77618126900000006</v>
      </c>
      <c r="G102" s="326">
        <f xml:space="preserve"> ('май(4 цк)'!D98+'май(4 цк)'!D99*5.79%)/1000</f>
        <v>0.78330093600000006</v>
      </c>
      <c r="H102" s="313">
        <f xml:space="preserve"> ('май(4 цк)'!E98+'май(4 цк)'!E99*5.79%)/1000</f>
        <v>0.79219787499999994</v>
      </c>
      <c r="I102" s="313">
        <f xml:space="preserve"> ('май(4 цк)'!F98+'май(4 цк)'!F99*5.79%)/1000</f>
        <v>0.78274024899999983</v>
      </c>
      <c r="J102" s="313">
        <f xml:space="preserve"> ('май(4 цк)'!G98+'май(4 цк)'!G99*5.79%)/1000</f>
        <v>0.78178813899999999</v>
      </c>
      <c r="K102" s="313">
        <f xml:space="preserve"> ('май(4 цк)'!H98+'май(4 цк)'!H99*5.79%)/1000</f>
        <v>0.78201029799999999</v>
      </c>
      <c r="L102" s="313">
        <f xml:space="preserve"> ('май(4 цк)'!I98+'май(4 цк)'!I99*5.79%)/1000</f>
        <v>0.771441877</v>
      </c>
      <c r="M102" s="313">
        <f xml:space="preserve"> ('май(4 цк)'!J98+'май(4 цк)'!J99*5.79%)/1000</f>
        <v>0.77686890399999997</v>
      </c>
      <c r="N102" s="313">
        <f xml:space="preserve"> ('май(4 цк)'!K98+'май(4 цк)'!K99*5.79%)/1000</f>
        <v>0.78534268299999987</v>
      </c>
      <c r="O102" s="313">
        <f xml:space="preserve"> ('май(4 цк)'!L98+'май(4 цк)'!L99*5.79%)/1000</f>
        <v>0.78955312499999986</v>
      </c>
      <c r="P102" s="313">
        <f xml:space="preserve"> ('май(4 цк)'!M98+'май(4 цк)'!M99*5.79%)/1000</f>
        <v>0.79293840500000001</v>
      </c>
      <c r="Q102" s="313">
        <f xml:space="preserve"> ('май(4 цк)'!N98+'май(4 цк)'!N99*5.79%)/1000</f>
        <v>0.78649579400000003</v>
      </c>
      <c r="R102" s="313">
        <f xml:space="preserve"> ('май(4 цк)'!O98+'май(4 цк)'!O99*5.79%)/1000</f>
        <v>0.77090234800000013</v>
      </c>
      <c r="S102" s="313">
        <f xml:space="preserve"> ('май(4 цк)'!P98+'май(4 цк)'!P99*5.79%)/1000</f>
        <v>0.77733437999999999</v>
      </c>
      <c r="T102" s="313">
        <f xml:space="preserve"> ('май(4 цк)'!Q98+'май(4 цк)'!Q99*5.79%)/1000</f>
        <v>0.79507536299999992</v>
      </c>
      <c r="U102" s="313">
        <f xml:space="preserve"> ('май(4 цк)'!R98+'май(4 цк)'!R99*5.79%)/1000</f>
        <v>0.81015043799999997</v>
      </c>
      <c r="V102" s="313">
        <f xml:space="preserve"> ('май(4 цк)'!S98+'май(4 цк)'!S99*5.79%)/1000</f>
        <v>0.80867995700000006</v>
      </c>
      <c r="W102" s="313">
        <f xml:space="preserve"> ('май(4 цк)'!T98+'май(4 цк)'!T99*5.79%)/1000</f>
        <v>0.79934927899999986</v>
      </c>
      <c r="X102" s="313">
        <f xml:space="preserve"> ('май(4 цк)'!U98+'май(4 цк)'!U99*5.79%)/1000</f>
        <v>0.78995512700000003</v>
      </c>
      <c r="Y102" s="313">
        <f xml:space="preserve"> ('май(4 цк)'!V98+'май(4 цк)'!V99*5.79%)/1000</f>
        <v>0.79795285100000002</v>
      </c>
      <c r="Z102" s="313">
        <f xml:space="preserve"> ('май(4 цк)'!W98+'май(4 цк)'!W99*5.79%)/1000</f>
        <v>0.79895785600000002</v>
      </c>
      <c r="AA102" s="313">
        <f xml:space="preserve"> ('май(4 цк)'!X98+'май(4 цк)'!X99*5.79%)/1000</f>
        <v>0.79838659000000012</v>
      </c>
      <c r="AB102" s="313">
        <f xml:space="preserve"> ('май(4 цк)'!Y98+'май(4 цк)'!Y99*5.79%)/1000</f>
        <v>0.79203919000000012</v>
      </c>
    </row>
    <row r="103" spans="1:28" s="213" customFormat="1" x14ac:dyDescent="0.2">
      <c r="A103" s="321">
        <v>24</v>
      </c>
      <c r="B103" s="294" t="s">
        <v>192</v>
      </c>
      <c r="C103" s="295" t="s">
        <v>174</v>
      </c>
      <c r="D103" s="261"/>
      <c r="E103" s="313">
        <f xml:space="preserve"> ('май(4 цк)'!B102+'май(4 цк)'!B103*5.79%)/1000</f>
        <v>0.80295671800000001</v>
      </c>
      <c r="F103" s="326">
        <f xml:space="preserve"> ('май(4 цк)'!C102+'май(4 цк)'!C103*5.79%)/1000</f>
        <v>0.78197856100000007</v>
      </c>
      <c r="G103" s="326">
        <f xml:space="preserve"> ('май(4 цк)'!D102+'май(4 цк)'!D103*5.79%)/1000</f>
        <v>0.78197856100000007</v>
      </c>
      <c r="H103" s="313">
        <f xml:space="preserve"> ('май(4 цк)'!E102+'май(4 цк)'!E103*5.79%)/1000</f>
        <v>0.68282159399999998</v>
      </c>
      <c r="I103" s="313">
        <f xml:space="preserve"> ('май(4 цк)'!F102+'май(4 цк)'!F103*5.79%)/1000</f>
        <v>6.091392100000001E-2</v>
      </c>
      <c r="J103" s="313">
        <f xml:space="preserve"> ('май(4 цк)'!G102+'май(4 цк)'!G103*5.79%)/1000</f>
        <v>6.091392100000001E-2</v>
      </c>
      <c r="K103" s="313">
        <f xml:space="preserve"> ('май(4 цк)'!H102+'май(4 цк)'!H103*5.79%)/1000</f>
        <v>6.091392100000001E-2</v>
      </c>
      <c r="L103" s="313">
        <f xml:space="preserve"> ('май(4 цк)'!I102+'май(4 цк)'!I103*5.79%)/1000</f>
        <v>6.091392100000001E-2</v>
      </c>
      <c r="M103" s="313">
        <f xml:space="preserve"> ('май(4 цк)'!J102+'май(4 цк)'!J103*5.79%)/1000</f>
        <v>6.091392100000001E-2</v>
      </c>
      <c r="N103" s="313">
        <f xml:space="preserve"> ('май(4 цк)'!K102+'май(4 цк)'!K103*5.79%)/1000</f>
        <v>6.091392100000001E-2</v>
      </c>
      <c r="O103" s="313">
        <f xml:space="preserve"> ('май(4 цк)'!L102+'май(4 цк)'!L103*5.79%)/1000</f>
        <v>6.091392100000001E-2</v>
      </c>
      <c r="P103" s="313">
        <f xml:space="preserve"> ('май(4 цк)'!M102+'май(4 цк)'!M103*5.79%)/1000</f>
        <v>6.091392100000001E-2</v>
      </c>
      <c r="Q103" s="313">
        <f xml:space="preserve"> ('май(4 цк)'!N102+'май(4 цк)'!N103*5.79%)/1000</f>
        <v>6.091392100000001E-2</v>
      </c>
      <c r="R103" s="313">
        <f xml:space="preserve"> ('май(4 цк)'!O102+'май(4 цк)'!O103*5.79%)/1000</f>
        <v>6.091392100000001E-2</v>
      </c>
      <c r="S103" s="313">
        <f xml:space="preserve"> ('май(4 цк)'!P102+'май(4 цк)'!P103*5.79%)/1000</f>
        <v>6.091392100000001E-2</v>
      </c>
      <c r="T103" s="313">
        <f xml:space="preserve"> ('май(4 цк)'!Q102+'май(4 цк)'!Q103*5.79%)/1000</f>
        <v>0.751183092</v>
      </c>
      <c r="U103" s="313">
        <f xml:space="preserve"> ('май(4 цк)'!R102+'май(4 цк)'!R103*5.79%)/1000</f>
        <v>0.78924633399999988</v>
      </c>
      <c r="V103" s="313">
        <f xml:space="preserve"> ('май(4 цк)'!S102+'май(4 цк)'!S103*5.79%)/1000</f>
        <v>0.79821732599999995</v>
      </c>
      <c r="W103" s="313">
        <f xml:space="preserve"> ('май(4 цк)'!T102+'май(4 цк)'!T103*5.79%)/1000</f>
        <v>0.79980417599999998</v>
      </c>
      <c r="X103" s="313">
        <f xml:space="preserve"> ('май(4 цк)'!U102+'май(4 цк)'!U103*5.79%)/1000</f>
        <v>0.79321345899999995</v>
      </c>
      <c r="Y103" s="313">
        <f xml:space="preserve"> ('май(4 цк)'!V102+'май(4 цк)'!V103*5.79%)/1000</f>
        <v>0.79904248799999988</v>
      </c>
      <c r="Z103" s="313">
        <f xml:space="preserve"> ('май(4 цк)'!W102+'май(4 цк)'!W103*5.79%)/1000</f>
        <v>0.79989938699999996</v>
      </c>
      <c r="AA103" s="313">
        <f xml:space="preserve"> ('май(4 цк)'!X102+'май(4 цк)'!X103*5.79%)/1000</f>
        <v>0.79773069200000002</v>
      </c>
      <c r="AB103" s="313">
        <f xml:space="preserve"> ('май(4 цк)'!Y102+'май(4 цк)'!Y103*5.79%)/1000</f>
        <v>0.79233540200000008</v>
      </c>
    </row>
    <row r="104" spans="1:28" s="213" customFormat="1" x14ac:dyDescent="0.2">
      <c r="A104" s="321">
        <v>25</v>
      </c>
      <c r="B104" s="294" t="s">
        <v>192</v>
      </c>
      <c r="C104" s="295" t="s">
        <v>174</v>
      </c>
      <c r="D104" s="261"/>
      <c r="E104" s="313">
        <f xml:space="preserve"> ('май(4 цк)'!B106+'май(4 цк)'!B107*5.79%)/1000</f>
        <v>0.82590256900000003</v>
      </c>
      <c r="F104" s="326">
        <f xml:space="preserve"> ('май(4 цк)'!C106+'май(4 цк)'!C107*5.79%)/1000</f>
        <v>0.8070719489999999</v>
      </c>
      <c r="G104" s="326">
        <f xml:space="preserve"> ('май(4 цк)'!D106+'май(4 цк)'!D107*5.79%)/1000</f>
        <v>0.81186423600000013</v>
      </c>
      <c r="H104" s="313">
        <f xml:space="preserve"> ('май(4 цк)'!E106+'май(4 цк)'!E107*5.79%)/1000</f>
        <v>0.82997548399999999</v>
      </c>
      <c r="I104" s="313">
        <f xml:space="preserve"> ('май(4 цк)'!F106+'май(4 цк)'!F107*5.79%)/1000</f>
        <v>0.82518319699999998</v>
      </c>
      <c r="J104" s="313">
        <f xml:space="preserve"> ('май(4 цк)'!G106+'май(4 цк)'!G107*5.79%)/1000</f>
        <v>0.81906853499999999</v>
      </c>
      <c r="K104" s="313">
        <f xml:space="preserve"> ('май(4 цк)'!H106+'май(4 цк)'!H107*5.79%)/1000</f>
        <v>0.81983022300000008</v>
      </c>
      <c r="L104" s="313">
        <f xml:space="preserve"> ('май(4 цк)'!I106+'май(4 цк)'!I107*5.79%)/1000</f>
        <v>0.80365493200000004</v>
      </c>
      <c r="M104" s="313">
        <f xml:space="preserve"> ('май(4 цк)'!J106+'май(4 цк)'!J107*5.79%)/1000</f>
        <v>0.81064765100000002</v>
      </c>
      <c r="N104" s="313">
        <f xml:space="preserve"> ('май(4 цк)'!K106+'май(4 цк)'!K107*5.79%)/1000</f>
        <v>0.82372329499999986</v>
      </c>
      <c r="O104" s="313">
        <f xml:space="preserve"> ('май(4 цк)'!L106+'май(4 цк)'!L107*5.79%)/1000</f>
        <v>0.82508798600000011</v>
      </c>
      <c r="P104" s="313">
        <f xml:space="preserve"> ('май(4 цк)'!M106+'май(4 цк)'!M107*5.79%)/1000</f>
        <v>0.82646325600000003</v>
      </c>
      <c r="Q104" s="313">
        <f xml:space="preserve"> ('май(4 цк)'!N106+'май(4 цк)'!N107*5.79%)/1000</f>
        <v>0.82836747600000005</v>
      </c>
      <c r="R104" s="313">
        <f xml:space="preserve"> ('май(4 цк)'!O106+'май(4 цк)'!O107*5.79%)/1000</f>
        <v>0.80530525600000002</v>
      </c>
      <c r="S104" s="313">
        <f xml:space="preserve"> ('май(4 цк)'!P106+'май(4 цк)'!P107*5.79%)/1000</f>
        <v>0.80753742500000003</v>
      </c>
      <c r="T104" s="313">
        <f xml:space="preserve"> ('май(4 цк)'!Q106+'май(4 цк)'!Q107*5.79%)/1000</f>
        <v>0.83148828100000005</v>
      </c>
      <c r="U104" s="313">
        <f xml:space="preserve"> ('май(4 цк)'!R106+'май(4 цк)'!R107*5.79%)/1000</f>
        <v>0.83315976300000005</v>
      </c>
      <c r="V104" s="313">
        <f xml:space="preserve"> ('май(4 цк)'!S106+'май(4 цк)'!S107*5.79%)/1000</f>
        <v>0.84085069599999995</v>
      </c>
      <c r="W104" s="313">
        <f xml:space="preserve"> ('май(4 цк)'!T106+'май(4 цк)'!T107*5.79%)/1000</f>
        <v>0.83110743699999989</v>
      </c>
      <c r="X104" s="313">
        <f xml:space="preserve"> ('май(4 цк)'!U106+'май(4 цк)'!U107*5.79%)/1000</f>
        <v>0.81329240099999989</v>
      </c>
      <c r="Y104" s="313">
        <f xml:space="preserve"> ('май(4 цк)'!V106+'май(4 цк)'!V107*5.79%)/1000</f>
        <v>0.81848669000000007</v>
      </c>
      <c r="Z104" s="313">
        <f xml:space="preserve"> ('май(4 цк)'!W106+'май(4 цк)'!W107*5.79%)/1000</f>
        <v>0.82325781900000006</v>
      </c>
      <c r="AA104" s="313">
        <f xml:space="preserve"> ('май(4 цк)'!X106+'май(4 цк)'!X107*5.79%)/1000</f>
        <v>0.82490814300000004</v>
      </c>
      <c r="AB104" s="313">
        <f xml:space="preserve"> ('май(4 цк)'!Y106+'май(4 цк)'!Y107*5.79%)/1000</f>
        <v>0.81595830899999999</v>
      </c>
    </row>
    <row r="105" spans="1:28" s="213" customFormat="1" x14ac:dyDescent="0.2">
      <c r="A105" s="321">
        <v>26</v>
      </c>
      <c r="B105" s="294" t="s">
        <v>192</v>
      </c>
      <c r="C105" s="295" t="s">
        <v>174</v>
      </c>
      <c r="D105" s="261"/>
      <c r="E105" s="313">
        <f xml:space="preserve"> ('май(4 цк)'!B110+'май(4 цк)'!B111*5.79%)/1000</f>
        <v>0.85573534899999981</v>
      </c>
      <c r="F105" s="326">
        <f xml:space="preserve"> ('май(4 цк)'!C110+'май(4 цк)'!C111*5.79%)/1000</f>
        <v>0.83534961599999991</v>
      </c>
      <c r="G105" s="326">
        <f xml:space="preserve"> ('май(4 цк)'!D110+'май(4 цк)'!D111*5.79%)/1000</f>
        <v>0.84434176599999988</v>
      </c>
      <c r="H105" s="313">
        <f xml:space="preserve"> ('май(4 цк)'!E110+'май(4 цк)'!E111*5.79%)/1000</f>
        <v>0.8589196280000001</v>
      </c>
      <c r="I105" s="313">
        <f xml:space="preserve"> ('май(4 цк)'!F110+'май(4 цк)'!F111*5.79%)/1000</f>
        <v>0.85509002999999995</v>
      </c>
      <c r="J105" s="313">
        <f xml:space="preserve"> ('май(4 цк)'!G110+'май(4 цк)'!G111*5.79%)/1000</f>
        <v>0.85162011800000004</v>
      </c>
      <c r="K105" s="313">
        <f xml:space="preserve"> ('май(4 цк)'!H110+'май(4 цк)'!H111*5.79%)/1000</f>
        <v>0.85091132499999989</v>
      </c>
      <c r="L105" s="313">
        <f xml:space="preserve"> ('май(4 цк)'!I110+'май(4 цк)'!I111*5.79%)/1000</f>
        <v>0.83602667199999992</v>
      </c>
      <c r="M105" s="313">
        <f xml:space="preserve"> ('май(4 цк)'!J110+'май(4 цк)'!J111*5.79%)/1000</f>
        <v>0.84051216799999995</v>
      </c>
      <c r="N105" s="313">
        <f xml:space="preserve"> ('май(4 цк)'!K110+'май(4 цк)'!K111*5.79%)/1000</f>
        <v>0.84598151100000007</v>
      </c>
      <c r="O105" s="313">
        <f xml:space="preserve"> ('май(4 цк)'!L110+'май(4 цк)'!L111*5.79%)/1000</f>
        <v>0.84582282599999992</v>
      </c>
      <c r="P105" s="313">
        <f xml:space="preserve"> ('май(4 цк)'!M110+'май(4 цк)'!M111*5.79%)/1000</f>
        <v>0.84813962700000001</v>
      </c>
      <c r="Q105" s="313">
        <f xml:space="preserve"> ('май(4 цк)'!N110+'май(4 цк)'!N111*5.79%)/1000</f>
        <v>0.85047758600000012</v>
      </c>
      <c r="R105" s="313">
        <f xml:space="preserve"> ('май(4 цк)'!O110+'май(4 цк)'!O111*5.79%)/1000</f>
        <v>0.82719320699999999</v>
      </c>
      <c r="S105" s="313">
        <f xml:space="preserve"> ('май(4 цк)'!P110+'май(4 цк)'!P111*5.79%)/1000</f>
        <v>0.83269428699999992</v>
      </c>
      <c r="T105" s="313">
        <f xml:space="preserve"> ('май(4 цк)'!Q110+'май(4 цк)'!Q111*5.79%)/1000</f>
        <v>0.85128159000000003</v>
      </c>
      <c r="U105" s="313">
        <f xml:space="preserve"> ('май(4 цк)'!R110+'май(4 цк)'!R111*5.79%)/1000</f>
        <v>0.85896194400000003</v>
      </c>
      <c r="V105" s="313">
        <f xml:space="preserve"> ('май(4 цк)'!S110+'май(4 цк)'!S111*5.79%)/1000</f>
        <v>0.86835609599999997</v>
      </c>
      <c r="W105" s="313">
        <f xml:space="preserve"> ('май(4 цк)'!T110+'май(4 цк)'!T111*5.79%)/1000</f>
        <v>0.85913120799999987</v>
      </c>
      <c r="X105" s="313">
        <f xml:space="preserve"> ('май(4 цк)'!U110+'май(4 цк)'!U111*5.79%)/1000</f>
        <v>0.85075264000000006</v>
      </c>
      <c r="Y105" s="313">
        <f xml:space="preserve"> ('май(4 цк)'!V110+'май(4 цк)'!V111*5.79%)/1000</f>
        <v>0.85332333699999996</v>
      </c>
      <c r="Z105" s="313">
        <f xml:space="preserve"> ('май(4 цк)'!W110+'май(4 цк)'!W111*5.79%)/1000</f>
        <v>0.86330991299999993</v>
      </c>
      <c r="AA105" s="313">
        <f xml:space="preserve"> ('май(4 цк)'!X110+'май(4 цк)'!X111*5.79%)/1000</f>
        <v>0.85807330799999992</v>
      </c>
      <c r="AB105" s="313">
        <f xml:space="preserve"> ('май(4 цк)'!Y110+'май(4 цк)'!Y111*5.79%)/1000</f>
        <v>0.85893020700000011</v>
      </c>
    </row>
    <row r="106" spans="1:28" s="213" customFormat="1" x14ac:dyDescent="0.2">
      <c r="A106" s="321">
        <v>27</v>
      </c>
      <c r="B106" s="294" t="s">
        <v>192</v>
      </c>
      <c r="C106" s="295" t="s">
        <v>174</v>
      </c>
      <c r="D106" s="261"/>
      <c r="E106" s="313">
        <f xml:space="preserve"> ('май(4 цк)'!B114+'май(4 цк)'!B115*5.79%)/1000</f>
        <v>0.81377903500000004</v>
      </c>
      <c r="F106" s="326">
        <f xml:space="preserve"> ('май(4 цк)'!C114+'май(4 цк)'!C115*5.79%)/1000</f>
        <v>0.79429251699999992</v>
      </c>
      <c r="G106" s="326">
        <f xml:space="preserve"> ('май(4 цк)'!D114+'май(4 цк)'!D115*5.79%)/1000</f>
        <v>0.78988107399999985</v>
      </c>
      <c r="H106" s="313">
        <f xml:space="preserve"> ('май(4 цк)'!E114+'май(4 цк)'!E115*5.79%)/1000</f>
        <v>0.80718831800000002</v>
      </c>
      <c r="I106" s="313">
        <f xml:space="preserve"> ('май(4 цк)'!F114+'май(4 цк)'!F115*5.79%)/1000</f>
        <v>0.8030625079999999</v>
      </c>
      <c r="J106" s="313">
        <f xml:space="preserve"> ('май(4 цк)'!G114+'май(4 цк)'!G115*5.79%)/1000</f>
        <v>0.80521004499999993</v>
      </c>
      <c r="K106" s="313">
        <f xml:space="preserve"> ('май(4 цк)'!H114+'май(4 цк)'!H115*5.79%)/1000</f>
        <v>0.80399346000000005</v>
      </c>
      <c r="L106" s="313">
        <f xml:space="preserve"> ('май(4 цк)'!I114+'май(4 цк)'!I115*5.79%)/1000</f>
        <v>0.79365777700000006</v>
      </c>
      <c r="M106" s="313">
        <f xml:space="preserve"> ('май(4 цк)'!J114+'май(4 цк)'!J115*5.79%)/1000</f>
        <v>0.79795285100000002</v>
      </c>
      <c r="N106" s="313">
        <f xml:space="preserve"> ('май(4 цк)'!K114+'май(4 цк)'!K115*5.79%)/1000</f>
        <v>0.77949249599999992</v>
      </c>
      <c r="O106" s="313">
        <f xml:space="preserve"> ('май(4 цк)'!L114+'май(4 цк)'!L115*5.79%)/1000</f>
        <v>0.79189108399999997</v>
      </c>
      <c r="P106" s="313">
        <f xml:space="preserve"> ('май(4 цк)'!M114+'май(4 цк)'!M115*5.79%)/1000</f>
        <v>0.80143334199999994</v>
      </c>
      <c r="Q106" s="313">
        <f xml:space="preserve"> ('май(4 цк)'!N114+'май(4 цк)'!N115*5.79%)/1000</f>
        <v>0.8100552270000001</v>
      </c>
      <c r="R106" s="313">
        <f xml:space="preserve"> ('май(4 цк)'!O114+'май(4 цк)'!O115*5.79%)/1000</f>
        <v>0.78170350700000002</v>
      </c>
      <c r="S106" s="313">
        <f xml:space="preserve"> ('май(4 цк)'!P114+'май(4 цк)'!P115*5.79%)/1000</f>
        <v>0.78753253600000006</v>
      </c>
      <c r="T106" s="313">
        <f xml:space="preserve"> ('май(4 цк)'!Q114+'май(4 цк)'!Q115*5.79%)/1000</f>
        <v>0.7969478459999999</v>
      </c>
      <c r="U106" s="313">
        <f xml:space="preserve"> ('май(4 цк)'!R114+'май(4 цк)'!R115*5.79%)/1000</f>
        <v>0.81188539400000004</v>
      </c>
      <c r="V106" s="313">
        <f xml:space="preserve"> ('май(4 цк)'!S114+'май(4 цк)'!S115*5.79%)/1000</f>
        <v>0.82285581699999988</v>
      </c>
      <c r="W106" s="313">
        <f xml:space="preserve"> ('май(4 цк)'!T114+'май(4 цк)'!T115*5.79%)/1000</f>
        <v>0.81983022300000008</v>
      </c>
      <c r="X106" s="313">
        <f xml:space="preserve"> ('май(4 цк)'!U114+'май(4 цк)'!U115*5.79%)/1000</f>
        <v>0.80609868100000004</v>
      </c>
      <c r="Y106" s="313">
        <f xml:space="preserve"> ('май(4 цк)'!V114+'май(4 цк)'!V115*5.79%)/1000</f>
        <v>0.79825964199999999</v>
      </c>
      <c r="Z106" s="313">
        <f xml:space="preserve"> ('май(4 цк)'!W114+'май(4 цк)'!W115*5.79%)/1000</f>
        <v>0.81356745500000005</v>
      </c>
      <c r="AA106" s="313">
        <f xml:space="preserve"> ('май(4 цк)'!X114+'май(4 цк)'!X115*5.79%)/1000</f>
        <v>0.82013701400000005</v>
      </c>
      <c r="AB106" s="313">
        <f xml:space="preserve"> ('май(4 цк)'!Y114+'май(4 цк)'!Y115*5.79%)/1000</f>
        <v>0.81552456999999989</v>
      </c>
    </row>
    <row r="107" spans="1:28" s="213" customFormat="1" x14ac:dyDescent="0.2">
      <c r="A107" s="321">
        <v>28</v>
      </c>
      <c r="B107" s="294" t="s">
        <v>192</v>
      </c>
      <c r="C107" s="295" t="s">
        <v>174</v>
      </c>
      <c r="D107" s="261"/>
      <c r="E107" s="313">
        <f xml:space="preserve"> ('май(4 цк)'!B118+'май(4 цк)'!B119*5.79%)/1000</f>
        <v>0.91208968200000007</v>
      </c>
      <c r="F107" s="326">
        <f xml:space="preserve"> ('май(4 цк)'!C118+'май(4 цк)'!C119*5.79%)/1000</f>
        <v>0.84641524999999995</v>
      </c>
      <c r="G107" s="326">
        <f xml:space="preserve"> ('май(4 цк)'!D118+'май(4 цк)'!D119*5.79%)/1000</f>
        <v>0.86904373099999999</v>
      </c>
      <c r="H107" s="313">
        <f xml:space="preserve"> ('май(4 цк)'!E118+'май(4 цк)'!E119*5.79%)/1000</f>
        <v>0.89256084800000013</v>
      </c>
      <c r="I107" s="313">
        <f xml:space="preserve"> ('май(4 цк)'!F118+'май(4 цк)'!F119*5.79%)/1000</f>
        <v>0.8954171780000002</v>
      </c>
      <c r="J107" s="313">
        <f xml:space="preserve"> ('май(4 цк)'!G118+'май(4 цк)'!G119*5.79%)/1000</f>
        <v>0.88409764800000001</v>
      </c>
      <c r="K107" s="313">
        <f xml:space="preserve"> ('май(4 цк)'!H118+'май(4 цк)'!H119*5.79%)/1000</f>
        <v>0.87725303500000007</v>
      </c>
      <c r="L107" s="313">
        <f xml:space="preserve"> ('май(4 цк)'!I118+'май(4 цк)'!I119*5.79%)/1000</f>
        <v>0.82833573900000002</v>
      </c>
      <c r="M107" s="313">
        <f xml:space="preserve"> ('май(4 цк)'!J118+'май(4 цк)'!J119*5.79%)/1000</f>
        <v>0.8469230419999999</v>
      </c>
      <c r="N107" s="313">
        <f xml:space="preserve"> ('май(4 цк)'!K118+'май(4 цк)'!K119*5.79%)/1000</f>
        <v>0.85054106000000007</v>
      </c>
      <c r="O107" s="313">
        <f xml:space="preserve"> ('май(4 цк)'!L118+'май(4 цк)'!L119*5.79%)/1000</f>
        <v>0.86507660600000014</v>
      </c>
      <c r="P107" s="313">
        <f xml:space="preserve"> ('май(4 цк)'!M118+'май(4 цк)'!M119*5.79%)/1000</f>
        <v>0.87477754899999993</v>
      </c>
      <c r="Q107" s="313">
        <f xml:space="preserve"> ('май(4 цк)'!N118+'май(4 цк)'!N119*5.79%)/1000</f>
        <v>0.82724610200000004</v>
      </c>
      <c r="R107" s="313">
        <f xml:space="preserve"> ('май(4 цк)'!O118+'май(4 цк)'!O119*5.79%)/1000</f>
        <v>0.81173728799999989</v>
      </c>
      <c r="S107" s="313">
        <f xml:space="preserve"> ('май(4 цк)'!P118+'май(4 цк)'!P119*5.79%)/1000</f>
        <v>0.81264708200000002</v>
      </c>
      <c r="T107" s="313">
        <f xml:space="preserve"> ('май(4 цк)'!Q118+'май(4 цк)'!Q119*5.79%)/1000</f>
        <v>0.84072374800000005</v>
      </c>
      <c r="U107" s="313">
        <f xml:space="preserve"> ('май(4 цк)'!R118+'май(4 цк)'!R119*5.79%)/1000</f>
        <v>0.84879552499999988</v>
      </c>
      <c r="V107" s="313">
        <f xml:space="preserve"> ('май(4 цк)'!S118+'май(4 цк)'!S119*5.79%)/1000</f>
        <v>0.85305886199999992</v>
      </c>
      <c r="W107" s="313">
        <f xml:space="preserve"> ('май(4 цк)'!T118+'май(4 цк)'!T119*5.79%)/1000</f>
        <v>0.84159122600000003</v>
      </c>
      <c r="X107" s="313">
        <f xml:space="preserve"> ('май(4 цк)'!U118+'май(4 цк)'!U119*5.79%)/1000</f>
        <v>0.83991974400000002</v>
      </c>
      <c r="Y107" s="313">
        <f xml:space="preserve"> ('май(4 цк)'!V118+'май(4 цк)'!V119*5.79%)/1000</f>
        <v>0.83964469000000008</v>
      </c>
      <c r="Z107" s="313">
        <f xml:space="preserve"> ('май(4 цк)'!W118+'май(4 цк)'!W119*5.79%)/1000</f>
        <v>0.84459566199999991</v>
      </c>
      <c r="AA107" s="313">
        <f xml:space="preserve"> ('май(4 цк)'!X118+'май(4 цк)'!X119*5.79%)/1000</f>
        <v>0.8509219039999999</v>
      </c>
      <c r="AB107" s="313">
        <f xml:space="preserve"> ('май(4 цк)'!Y118+'май(4 цк)'!Y119*5.79%)/1000</f>
        <v>0.84813962700000001</v>
      </c>
    </row>
    <row r="108" spans="1:28" s="213" customFormat="1" x14ac:dyDescent="0.2">
      <c r="A108" s="321">
        <v>29</v>
      </c>
      <c r="B108" s="294" t="s">
        <v>192</v>
      </c>
      <c r="C108" s="295" t="s">
        <v>174</v>
      </c>
      <c r="D108" s="261"/>
      <c r="E108" s="313">
        <f xml:space="preserve"> ('май(4 цк)'!B122+'май(4 цк)'!B123*5.79%)/1000</f>
        <v>0.82785968399999998</v>
      </c>
      <c r="F108" s="326">
        <f xml:space="preserve"> ('май(4 цк)'!C122+'май(4 цк)'!C123*5.79%)/1000</f>
        <v>0.79145734499999987</v>
      </c>
      <c r="G108" s="326">
        <f xml:space="preserve"> ('май(4 цк)'!D122+'май(4 цк)'!D123*5.79%)/1000</f>
        <v>0.81070054599999997</v>
      </c>
      <c r="H108" s="313">
        <f xml:space="preserve"> ('май(4 цк)'!E122+'май(4 цк)'!E123*5.79%)/1000</f>
        <v>0.82813473799999993</v>
      </c>
      <c r="I108" s="313">
        <f xml:space="preserve"> ('май(4 цк)'!F122+'май(4 цк)'!F123*5.79%)/1000</f>
        <v>0.82313087099999993</v>
      </c>
      <c r="J108" s="313">
        <f xml:space="preserve"> ('май(4 цк)'!G122+'май(4 цк)'!G123*5.79%)/1000</f>
        <v>0.81106023199999999</v>
      </c>
      <c r="K108" s="313">
        <f xml:space="preserve"> ('май(4 цк)'!H122+'май(4 цк)'!H123*5.79%)/1000</f>
        <v>0.79655642299999996</v>
      </c>
      <c r="L108" s="313">
        <f xml:space="preserve"> ('май(4 цк)'!I122+'май(4 цк)'!I123*5.79%)/1000</f>
        <v>0.78975412600000006</v>
      </c>
      <c r="M108" s="313">
        <f xml:space="preserve"> ('май(4 цк)'!J122+'май(4 цк)'!J123*5.79%)/1000</f>
        <v>0.78905591199999991</v>
      </c>
      <c r="N108" s="313">
        <f xml:space="preserve"> ('май(4 цк)'!K122+'май(4 цк)'!K123*5.79%)/1000</f>
        <v>0.80346450999999997</v>
      </c>
      <c r="O108" s="313">
        <f xml:space="preserve"> ('май(4 цк)'!L122+'май(4 цк)'!L123*5.79%)/1000</f>
        <v>0.79994170300000011</v>
      </c>
      <c r="P108" s="313">
        <f xml:space="preserve"> ('май(4 цк)'!M122+'май(4 цк)'!M123*5.79%)/1000</f>
        <v>0.81307024199999989</v>
      </c>
      <c r="Q108" s="313">
        <f xml:space="preserve"> ('май(4 цк)'!N122+'май(4 цк)'!N123*5.79%)/1000</f>
        <v>0.79885206599999992</v>
      </c>
      <c r="R108" s="313">
        <f xml:space="preserve"> ('май(4 цк)'!O122+'май(4 цк)'!O123*5.79%)/1000</f>
        <v>0.7975931650000001</v>
      </c>
      <c r="S108" s="313">
        <f xml:space="preserve"> ('май(4 цк)'!P122+'май(4 цк)'!P123*5.79%)/1000</f>
        <v>0.79328751199999992</v>
      </c>
      <c r="T108" s="313">
        <f xml:space="preserve"> ('май(4 цк)'!Q122+'май(4 цк)'!Q123*5.79%)/1000</f>
        <v>0.82068712200000005</v>
      </c>
      <c r="U108" s="313">
        <f xml:space="preserve"> ('май(4 цк)'!R122+'май(4 цк)'!R123*5.79%)/1000</f>
        <v>0.82939363899999996</v>
      </c>
      <c r="V108" s="313">
        <f xml:space="preserve"> ('май(4 цк)'!S122+'май(4 цк)'!S123*5.79%)/1000</f>
        <v>0.8369047289999999</v>
      </c>
      <c r="W108" s="313">
        <f xml:space="preserve"> ('май(4 цк)'!T122+'май(4 цк)'!T123*5.79%)/1000</f>
        <v>0.83081122499999993</v>
      </c>
      <c r="X108" s="313">
        <f xml:space="preserve"> ('май(4 цк)'!U122+'май(4 цк)'!U123*5.79%)/1000</f>
        <v>0.82100449199999992</v>
      </c>
      <c r="Y108" s="313">
        <f xml:space="preserve"> ('май(4 цк)'!V122+'май(4 цк)'!V123*5.79%)/1000</f>
        <v>0.81762979099999988</v>
      </c>
      <c r="Z108" s="313">
        <f xml:space="preserve"> ('май(4 цк)'!W122+'май(4 цк)'!W123*5.79%)/1000</f>
        <v>0.82111028200000014</v>
      </c>
      <c r="AA108" s="313">
        <f xml:space="preserve"> ('май(4 цк)'!X122+'май(4 цк)'!X123*5.79%)/1000</f>
        <v>0.82347997800000006</v>
      </c>
      <c r="AB108" s="313">
        <f xml:space="preserve"> ('май(4 цк)'!Y122+'май(4 цк)'!Y123*5.79%)/1000</f>
        <v>0.81641320600000011</v>
      </c>
    </row>
    <row r="109" spans="1:28" s="213" customFormat="1" x14ac:dyDescent="0.2">
      <c r="A109" s="321">
        <v>30</v>
      </c>
      <c r="B109" s="294" t="s">
        <v>192</v>
      </c>
      <c r="C109" s="295" t="s">
        <v>174</v>
      </c>
      <c r="D109" s="261"/>
      <c r="E109" s="313">
        <f xml:space="preserve"> ('май(4 цк)'!B126+'май(4 цк)'!B127*5.79%)/1000</f>
        <v>0.85518524099999993</v>
      </c>
      <c r="F109" s="326">
        <f xml:space="preserve"> ('май(4 цк)'!C126+'май(4 цк)'!C127*5.79%)/1000</f>
        <v>0.83129785899999997</v>
      </c>
      <c r="G109" s="326">
        <f xml:space="preserve"> ('май(4 цк)'!D126+'май(4 цк)'!D127*5.79%)/1000</f>
        <v>0.83707399299999996</v>
      </c>
      <c r="H109" s="313">
        <f xml:space="preserve"> ('май(4 цк)'!E126+'май(4 цк)'!E127*5.79%)/1000</f>
        <v>0.85512176699999998</v>
      </c>
      <c r="I109" s="313">
        <f xml:space="preserve"> ('май(4 цк)'!F126+'май(4 цк)'!F127*5.79%)/1000</f>
        <v>0.84142196199999986</v>
      </c>
      <c r="J109" s="313">
        <f xml:space="preserve"> ('май(4 цк)'!G126+'май(4 цк)'!G127*5.79%)/1000</f>
        <v>0.84109401299999986</v>
      </c>
      <c r="K109" s="313">
        <f xml:space="preserve"> ('май(4 цк)'!H126+'май(4 цк)'!H127*5.79%)/1000</f>
        <v>0.84542082399999985</v>
      </c>
      <c r="L109" s="313">
        <f xml:space="preserve"> ('май(4 цк)'!I126+'май(4 цк)'!I127*5.79%)/1000</f>
        <v>0.82310971299999991</v>
      </c>
      <c r="M109" s="313">
        <f xml:space="preserve"> ('май(4 цк)'!J126+'май(4 цк)'!J127*5.79%)/1000</f>
        <v>0.83749715300000016</v>
      </c>
      <c r="N109" s="313">
        <f xml:space="preserve"> ('май(4 цк)'!K126+'май(4 цк)'!K127*5.79%)/1000</f>
        <v>0.84894363100000003</v>
      </c>
      <c r="O109" s="313">
        <f xml:space="preserve"> ('май(4 цк)'!L126+'май(4 цк)'!L127*5.79%)/1000</f>
        <v>0.83971874300000005</v>
      </c>
      <c r="P109" s="313">
        <f xml:space="preserve"> ('май(4 цк)'!M126+'май(4 цк)'!M127*5.79%)/1000</f>
        <v>0.85175764499999995</v>
      </c>
      <c r="Q109" s="313">
        <f xml:space="preserve"> ('май(4 цк)'!N126+'май(4 цк)'!N127*5.79%)/1000</f>
        <v>0.85449760600000002</v>
      </c>
      <c r="R109" s="313">
        <f xml:space="preserve"> ('май(4 цк)'!O126+'май(4 цк)'!O127*5.79%)/1000</f>
        <v>0.82857905600000004</v>
      </c>
      <c r="S109" s="313">
        <f xml:space="preserve"> ('май(4 цк)'!P126+'май(4 цк)'!P127*5.79%)/1000</f>
        <v>0.83531787899999999</v>
      </c>
      <c r="T109" s="313">
        <f xml:space="preserve"> ('май(4 цк)'!Q126+'май(4 цк)'!Q127*5.79%)/1000</f>
        <v>0.86117295500000002</v>
      </c>
      <c r="U109" s="313">
        <f xml:space="preserve"> ('май(4 цк)'!R126+'май(4 цк)'!R127*5.79%)/1000</f>
        <v>0.87073637100000001</v>
      </c>
      <c r="V109" s="313">
        <f xml:space="preserve"> ('май(4 цк)'!S126+'май(4 цк)'!S127*5.79%)/1000</f>
        <v>0.87544402600000004</v>
      </c>
      <c r="W109" s="313">
        <f xml:space="preserve"> ('май(4 цк)'!T126+'май(4 цк)'!T127*5.79%)/1000</f>
        <v>0.87021799999999994</v>
      </c>
      <c r="X109" s="313">
        <f xml:space="preserve"> ('май(4 цк)'!U126+'май(4 цк)'!U127*5.79%)/1000</f>
        <v>0.85975536900000005</v>
      </c>
      <c r="Y109" s="313">
        <f xml:space="preserve"> ('май(4 цк)'!V126+'май(4 цк)'!V127*5.79%)/1000</f>
        <v>0.86529876500000014</v>
      </c>
      <c r="Z109" s="313">
        <f xml:space="preserve"> ('май(4 цк)'!W126+'май(4 цк)'!W127*5.79%)/1000</f>
        <v>0.86700198399999995</v>
      </c>
      <c r="AA109" s="313">
        <f xml:space="preserve"> ('май(4 цк)'!X126+'май(4 цк)'!X127*5.79%)/1000</f>
        <v>0.86003042299999999</v>
      </c>
      <c r="AB109" s="313">
        <f xml:space="preserve"> ('май(4 цк)'!Y126+'май(4 цк)'!Y127*5.79%)/1000</f>
        <v>0.86008331799999993</v>
      </c>
    </row>
    <row r="110" spans="1:28" s="301" customFormat="1" ht="13.5" thickBot="1" x14ac:dyDescent="0.25">
      <c r="A110" s="322">
        <v>31</v>
      </c>
      <c r="B110" s="310" t="s">
        <v>192</v>
      </c>
      <c r="C110" s="311" t="s">
        <v>174</v>
      </c>
      <c r="D110" s="312"/>
      <c r="E110" s="313">
        <f xml:space="preserve"> ('май(4 цк)'!B130+'май(4 цк)'!B131*5.79%)/1000</f>
        <v>0.82753173499999999</v>
      </c>
      <c r="F110" s="326">
        <f xml:space="preserve"> ('май(4 цк)'!C130+'май(4 цк)'!C131*5.79%)/1000</f>
        <v>0.80161318500000001</v>
      </c>
      <c r="G110" s="326">
        <f xml:space="preserve"> ('май(4 цк)'!D130+'май(4 цк)'!D131*5.79%)/1000</f>
        <v>0.81221334300000003</v>
      </c>
      <c r="H110" s="313">
        <f xml:space="preserve"> ('май(4 цк)'!E130+'май(4 цк)'!E131*5.79%)/1000</f>
        <v>0.82660078299999984</v>
      </c>
      <c r="I110" s="313">
        <f xml:space="preserve"> ('май(4 цк)'!F130+'май(4 цк)'!F131*5.79%)/1000</f>
        <v>0.81980906500000006</v>
      </c>
      <c r="J110" s="313">
        <f xml:space="preserve"> ('май(4 цк)'!G130+'май(4 цк)'!G131*5.79%)/1000</f>
        <v>0.81837032099999985</v>
      </c>
      <c r="K110" s="313">
        <f xml:space="preserve"> ('май(4 цк)'!H130+'май(4 цк)'!H131*5.79%)/1000</f>
        <v>0.81516488399999987</v>
      </c>
      <c r="L110" s="313">
        <f xml:space="preserve"> ('май(4 цк)'!I130+'май(4 цк)'!I131*5.79%)/1000</f>
        <v>0.79646121199999997</v>
      </c>
      <c r="M110" s="313">
        <f xml:space="preserve"> ('май(4 цк)'!J130+'май(4 цк)'!J131*5.79%)/1000</f>
        <v>0.80088323400000005</v>
      </c>
      <c r="N110" s="313">
        <f xml:space="preserve"> ('май(4 цк)'!K130+'май(4 цк)'!K131*5.79%)/1000</f>
        <v>0.80871169400000009</v>
      </c>
      <c r="O110" s="313">
        <f xml:space="preserve"> ('май(4 цк)'!L130+'май(4 цк)'!L131*5.79%)/1000</f>
        <v>0.80793942699999999</v>
      </c>
      <c r="P110" s="313">
        <f xml:space="preserve"> ('май(4 цк)'!M130+'май(4 цк)'!M131*5.79%)/1000</f>
        <v>0.80793942699999999</v>
      </c>
      <c r="Q110" s="313">
        <f xml:space="preserve"> ('май(4 цк)'!N130+'май(4 цк)'!N131*5.79%)/1000</f>
        <v>0.81754515900000002</v>
      </c>
      <c r="R110" s="313">
        <f xml:space="preserve"> ('май(4 цк)'!O130+'май(4 цк)'!O131*5.79%)/1000</f>
        <v>0.79800574599999996</v>
      </c>
      <c r="S110" s="313">
        <f xml:space="preserve"> ('май(4 цк)'!P130+'май(4 цк)'!P131*5.79%)/1000</f>
        <v>0.80336929899999987</v>
      </c>
      <c r="T110" s="313">
        <f xml:space="preserve"> ('май(4 цк)'!Q130+'май(4 цк)'!Q131*5.79%)/1000</f>
        <v>0.8341012940000001</v>
      </c>
      <c r="U110" s="313">
        <f xml:space="preserve"> ('май(4 цк)'!R130+'май(4 цк)'!R131*5.79%)/1000</f>
        <v>0.83804726100000004</v>
      </c>
      <c r="V110" s="313">
        <f xml:space="preserve"> ('май(4 цк)'!S130+'май(4 цк)'!S131*5.79%)/1000</f>
        <v>0.84170759499999981</v>
      </c>
      <c r="W110" s="313">
        <f xml:space="preserve"> ('май(4 цк)'!T130+'май(4 цк)'!T131*5.79%)/1000</f>
        <v>0.82066596400000003</v>
      </c>
      <c r="X110" s="313">
        <f xml:space="preserve"> ('май(4 цк)'!U130+'май(4 цк)'!U131*5.79%)/1000</f>
        <v>0.82628341299999997</v>
      </c>
      <c r="Y110" s="313">
        <f xml:space="preserve"> ('май(4 цк)'!V130+'май(4 цк)'!V131*5.79%)/1000</f>
        <v>0.8279760530000001</v>
      </c>
      <c r="Z110" s="313">
        <f xml:space="preserve"> ('май(4 цк)'!W130+'май(4 цк)'!W131*5.79%)/1000</f>
        <v>0.83184796699999997</v>
      </c>
      <c r="AA110" s="313">
        <f xml:space="preserve"> ('май(4 цк)'!X130+'май(4 цк)'!X131*5.79%)/1000</f>
        <v>0.83622767300000012</v>
      </c>
      <c r="AB110" s="313">
        <f xml:space="preserve"> ('май(4 цк)'!Y130+'май(4 цк)'!Y131*5.79%)/1000</f>
        <v>0.83044096000000001</v>
      </c>
    </row>
    <row r="111" spans="1:28" s="300" customFormat="1" x14ac:dyDescent="0.2">
      <c r="A111" s="320">
        <v>1</v>
      </c>
      <c r="B111" s="305" t="s">
        <v>193</v>
      </c>
      <c r="C111" s="306" t="s">
        <v>174</v>
      </c>
      <c r="D111" s="307"/>
      <c r="E111" s="313">
        <f xml:space="preserve"> ('май(4 цк)'!B10+'май(4 цк)'!B11*3.1%)/1000</f>
        <v>0.95222259000000009</v>
      </c>
      <c r="F111" s="326">
        <f xml:space="preserve"> ('май(4 цк)'!C10+'май(4 цк)'!C11*3.1%)/1000</f>
        <v>0.91885942999999981</v>
      </c>
      <c r="G111" s="326">
        <f xml:space="preserve"> ('май(4 цк)'!D10+'май(4 цк)'!D11*3.1%)/1000</f>
        <v>0.90919896000000011</v>
      </c>
      <c r="H111" s="313">
        <f xml:space="preserve"> ('май(4 цк)'!E10+'май(4 цк)'!E11*3.1%)/1000</f>
        <v>0.88254760999999982</v>
      </c>
      <c r="I111" s="313">
        <f xml:space="preserve"> ('май(4 цк)'!F10+'май(4 цк)'!F11*3.1%)/1000</f>
        <v>0.86493812999999997</v>
      </c>
      <c r="J111" s="313">
        <f xml:space="preserve"> ('май(4 цк)'!G10+'май(4 цк)'!G11*3.1%)/1000</f>
        <v>0.93860307999999992</v>
      </c>
      <c r="K111" s="313">
        <f xml:space="preserve"> ('май(4 цк)'!H10+'май(4 цк)'!H11*3.1%)/1000</f>
        <v>0.92612798000000007</v>
      </c>
      <c r="L111" s="313">
        <f xml:space="preserve"> ('май(4 цк)'!I10+'май(4 цк)'!I11*3.1%)/1000</f>
        <v>0.92815904999999987</v>
      </c>
      <c r="M111" s="313">
        <f xml:space="preserve"> ('май(4 цк)'!J10+'май(4 цк)'!J11*3.1%)/1000</f>
        <v>0.93123142999999997</v>
      </c>
      <c r="N111" s="313">
        <f xml:space="preserve"> ('май(4 цк)'!K10+'май(4 цк)'!K11*3.1%)/1000</f>
        <v>0.91938523999999988</v>
      </c>
      <c r="O111" s="313">
        <f xml:space="preserve"> ('май(4 цк)'!L10+'май(4 цк)'!L11*3.1%)/1000</f>
        <v>0.93400481999999996</v>
      </c>
      <c r="P111" s="313">
        <f xml:space="preserve"> ('май(4 цк)'!M10+'май(4 цк)'!M11*3.1%)/1000</f>
        <v>0.93653076999999996</v>
      </c>
      <c r="Q111" s="313">
        <f xml:space="preserve"> ('май(4 цк)'!N10+'май(4 цк)'!N11*3.1%)/1000</f>
        <v>0.95037710000000009</v>
      </c>
      <c r="R111" s="313">
        <f xml:space="preserve"> ('май(4 цк)'!O10+'май(4 цк)'!O11*3.1%)/1000</f>
        <v>0.93339653</v>
      </c>
      <c r="S111" s="313">
        <f xml:space="preserve"> ('май(4 цк)'!P10+'май(4 цк)'!P11*3.1%)/1000</f>
        <v>0.93274699999999999</v>
      </c>
      <c r="T111" s="313">
        <f xml:space="preserve"> ('май(4 цк)'!Q10+'май(4 цк)'!Q11*3.1%)/1000</f>
        <v>0.95020183000000003</v>
      </c>
      <c r="U111" s="313">
        <f xml:space="preserve"> ('май(4 цк)'!R10+'май(4 цк)'!R11*3.1%)/1000</f>
        <v>0.96465645</v>
      </c>
      <c r="V111" s="313">
        <f xml:space="preserve"> ('май(4 цк)'!S10+'май(4 цк)'!S11*3.1%)/1000</f>
        <v>0.97341994999999992</v>
      </c>
      <c r="W111" s="313">
        <f xml:space="preserve"> ('май(4 цк)'!T10+'май(4 цк)'!T11*3.1%)/1000</f>
        <v>0.97225492000000013</v>
      </c>
      <c r="X111" s="313">
        <f xml:space="preserve"> ('май(4 цк)'!U10+'май(4 цк)'!U11*3.1%)/1000</f>
        <v>0.95888285000000006</v>
      </c>
      <c r="Y111" s="313">
        <f xml:space="preserve"> ('май(4 цк)'!V10+'май(4 цк)'!V11*3.1%)/1000</f>
        <v>0.95367629999999981</v>
      </c>
      <c r="Z111" s="313">
        <f xml:space="preserve"> ('май(4 цк)'!W10+'май(4 цк)'!W11*3.1%)/1000</f>
        <v>0.95699611999999989</v>
      </c>
      <c r="AA111" s="313">
        <f xml:space="preserve"> ('май(4 цк)'!X10+'май(4 цк)'!X11*3.1%)/1000</f>
        <v>0.96708960999999993</v>
      </c>
      <c r="AB111" s="313">
        <f xml:space="preserve"> ('май(4 цк)'!Y10+'май(4 цк)'!Y11*3.1%)/1000</f>
        <v>0.95788278000000004</v>
      </c>
    </row>
    <row r="112" spans="1:28" s="213" customFormat="1" x14ac:dyDescent="0.2">
      <c r="A112" s="321">
        <v>2</v>
      </c>
      <c r="B112" s="294" t="s">
        <v>193</v>
      </c>
      <c r="C112" s="295" t="s">
        <v>174</v>
      </c>
      <c r="D112" s="261"/>
      <c r="E112" s="313">
        <f xml:space="preserve"> ('май(4 цк)'!B14+'май(4 цк)'!B15*3.1%)/1000</f>
        <v>0.99794743999999991</v>
      </c>
      <c r="F112" s="326">
        <f xml:space="preserve"> ('май(4 цк)'!C14+'май(4 цк)'!C15*3.1%)/1000</f>
        <v>0.94316010000000006</v>
      </c>
      <c r="G112" s="326">
        <f xml:space="preserve"> ('май(4 цк)'!D14+'май(4 цк)'!D15*3.1%)/1000</f>
        <v>0.90899275999999996</v>
      </c>
      <c r="H112" s="313">
        <f xml:space="preserve"> ('май(4 цк)'!E14+'май(4 цк)'!E15*3.1%)/1000</f>
        <v>0.93523171000000005</v>
      </c>
      <c r="I112" s="313">
        <f xml:space="preserve"> ('май(4 цк)'!F14+'май(4 цк)'!F15*3.1%)/1000</f>
        <v>0.93836595</v>
      </c>
      <c r="J112" s="313">
        <f xml:space="preserve"> ('май(4 цк)'!G14+'май(4 цк)'!G15*3.1%)/1000</f>
        <v>0.90768338999999998</v>
      </c>
      <c r="K112" s="313">
        <f xml:space="preserve"> ('май(4 цк)'!H14+'май(4 цк)'!H15*3.1%)/1000</f>
        <v>0.96681123999999985</v>
      </c>
      <c r="L112" s="313">
        <f xml:space="preserve"> ('май(4 цк)'!I14+'май(4 цк)'!I15*3.1%)/1000</f>
        <v>0.95078949999999995</v>
      </c>
      <c r="M112" s="313">
        <f xml:space="preserve"> ('май(4 цк)'!J14+'май(4 цк)'!J15*3.1%)/1000</f>
        <v>0.93656169999999994</v>
      </c>
      <c r="N112" s="313">
        <f xml:space="preserve"> ('май(4 цк)'!K14+'май(4 цк)'!K15*3.1%)/1000</f>
        <v>0.95303707999999998</v>
      </c>
      <c r="O112" s="313">
        <f xml:space="preserve"> ('май(4 цк)'!L14+'май(4 цк)'!L15*3.1%)/1000</f>
        <v>0.97107957999999994</v>
      </c>
      <c r="P112" s="313">
        <f xml:space="preserve"> ('май(4 цк)'!M14+'май(4 цк)'!M15*3.1%)/1000</f>
        <v>0.97777077000000001</v>
      </c>
      <c r="Q112" s="313">
        <f xml:space="preserve"> ('май(4 цк)'!N14+'май(4 цк)'!N15*3.1%)/1000</f>
        <v>0.98921486999999986</v>
      </c>
      <c r="R112" s="313">
        <f xml:space="preserve"> ('май(4 цк)'!O14+'май(4 цк)'!O15*3.1%)/1000</f>
        <v>0.96039842000000009</v>
      </c>
      <c r="S112" s="313">
        <f xml:space="preserve"> ('май(4 цк)'!P14+'май(4 цк)'!P15*3.1%)/1000</f>
        <v>0.96899696000000002</v>
      </c>
      <c r="T112" s="313">
        <f xml:space="preserve"> ('май(4 цк)'!Q14+'май(4 цк)'!Q15*3.1%)/1000</f>
        <v>0.99581326999999997</v>
      </c>
      <c r="U112" s="313">
        <f xml:space="preserve"> ('май(4 цк)'!R14+'май(4 цк)'!R15*3.1%)/1000</f>
        <v>1.0244029000000001</v>
      </c>
      <c r="V112" s="313">
        <f xml:space="preserve"> ('май(4 цк)'!S14+'май(4 цк)'!S15*3.1%)/1000</f>
        <v>1.0261452900000001</v>
      </c>
      <c r="W112" s="313">
        <f xml:space="preserve"> ('май(4 цк)'!T14+'май(4 цк)'!T15*3.1%)/1000</f>
        <v>0.99477196000000001</v>
      </c>
      <c r="X112" s="313">
        <f xml:space="preserve"> ('май(4 цк)'!U14+'май(4 цк)'!U15*3.1%)/1000</f>
        <v>0.9977309299999999</v>
      </c>
      <c r="Y112" s="313">
        <f xml:space="preserve"> ('май(4 цк)'!V14+'май(4 цк)'!V15*3.1%)/1000</f>
        <v>0.99680303000000003</v>
      </c>
      <c r="Z112" s="313">
        <f xml:space="preserve"> ('май(4 цк)'!W14+'май(4 цк)'!W15*3.1%)/1000</f>
        <v>0.98554450999999998</v>
      </c>
      <c r="AA112" s="313">
        <f xml:space="preserve"> ('май(4 цк)'!X14+'май(4 цк)'!X15*3.1%)/1000</f>
        <v>0.97992555999999986</v>
      </c>
      <c r="AB112" s="313">
        <f xml:space="preserve"> ('май(4 цк)'!Y14+'май(4 цк)'!Y15*3.1%)/1000</f>
        <v>0.98235872000000002</v>
      </c>
    </row>
    <row r="113" spans="1:28" s="213" customFormat="1" x14ac:dyDescent="0.2">
      <c r="A113" s="321">
        <v>3</v>
      </c>
      <c r="B113" s="294" t="s">
        <v>193</v>
      </c>
      <c r="C113" s="295" t="s">
        <v>174</v>
      </c>
      <c r="D113" s="261"/>
      <c r="E113" s="313">
        <f xml:space="preserve"> ('май(4 цк)'!B18+'май(4 цк)'!B19*3.1%)/1000</f>
        <v>0.93864431999999998</v>
      </c>
      <c r="F113" s="326">
        <f xml:space="preserve"> ('май(4 цк)'!C18+'май(4 цк)'!C19*3.1%)/1000</f>
        <v>0.91345698999999991</v>
      </c>
      <c r="G113" s="326">
        <f xml:space="preserve"> ('май(4 цк)'!D18+'май(4 цк)'!D19*3.1%)/1000</f>
        <v>0.92768479000000004</v>
      </c>
      <c r="H113" s="313">
        <f xml:space="preserve"> ('май(4 цк)'!E18+'май(4 цк)'!E19*3.1%)/1000</f>
        <v>0.92658161999999988</v>
      </c>
      <c r="I113" s="313">
        <f xml:space="preserve"> ('май(4 цк)'!F18+'май(4 цк)'!F19*3.1%)/1000</f>
        <v>0.9408919</v>
      </c>
      <c r="J113" s="313">
        <f xml:space="preserve"> ('май(4 цк)'!G18+'май(4 цк)'!G19*3.1%)/1000</f>
        <v>0.94221158000000005</v>
      </c>
      <c r="K113" s="313">
        <f xml:space="preserve"> ('май(4 цк)'!H18+'май(4 цк)'!H19*3.1%)/1000</f>
        <v>0.94353125999999998</v>
      </c>
      <c r="L113" s="313">
        <f xml:space="preserve"> ('май(4 цк)'!I18+'май(4 цк)'!I19*3.1%)/1000</f>
        <v>0.92822090999999995</v>
      </c>
      <c r="M113" s="313">
        <f xml:space="preserve"> ('май(4 цк)'!J18+'май(4 цк)'!J19*3.1%)/1000</f>
        <v>0.93511829999999985</v>
      </c>
      <c r="N113" s="313">
        <f xml:space="preserve"> ('май(4 цк)'!K18+'май(4 цк)'!K19*3.1%)/1000</f>
        <v>0.93228304999999989</v>
      </c>
      <c r="O113" s="313">
        <f xml:space="preserve"> ('май(4 цк)'!L18+'май(4 цк)'!L19*3.1%)/1000</f>
        <v>0.9403248500000001</v>
      </c>
      <c r="P113" s="313">
        <f xml:space="preserve"> ('май(4 цк)'!M18+'май(4 цк)'!M19*3.1%)/1000</f>
        <v>0.93874742000000011</v>
      </c>
      <c r="Q113" s="313">
        <f xml:space="preserve"> ('май(4 цк)'!N18+'май(4 цк)'!N19*3.1%)/1000</f>
        <v>0.94744905999999995</v>
      </c>
      <c r="R113" s="313">
        <f xml:space="preserve"> ('май(4 цк)'!O18+'май(4 цк)'!O19*3.1%)/1000</f>
        <v>0.91945741000000014</v>
      </c>
      <c r="S113" s="313">
        <f xml:space="preserve"> ('май(4 цк)'!P18+'май(4 цк)'!P19*3.1%)/1000</f>
        <v>0.91677681</v>
      </c>
      <c r="T113" s="313">
        <f xml:space="preserve"> ('май(4 цк)'!Q18+'май(4 цк)'!Q19*3.1%)/1000</f>
        <v>0.95155243999999994</v>
      </c>
      <c r="U113" s="313">
        <f xml:space="preserve"> ('май(4 цк)'!R18+'май(4 цк)'!R19*3.1%)/1000</f>
        <v>0.95530528000000003</v>
      </c>
      <c r="V113" s="313">
        <f xml:space="preserve"> ('май(4 цк)'!S18+'май(4 цк)'!S19*3.1%)/1000</f>
        <v>0.96350173000000006</v>
      </c>
      <c r="W113" s="313">
        <f xml:space="preserve"> ('май(4 цк)'!T18+'май(4 цк)'!T19*3.1%)/1000</f>
        <v>0.97370862999999996</v>
      </c>
      <c r="X113" s="313">
        <f xml:space="preserve"> ('май(4 цк)'!U18+'май(4 цк)'!U19*3.1%)/1000</f>
        <v>0.9566971299999999</v>
      </c>
      <c r="Y113" s="313">
        <f xml:space="preserve"> ('май(4 цк)'!V18+'май(4 цк)'!V19*3.1%)/1000</f>
        <v>0.95547023999999992</v>
      </c>
      <c r="Z113" s="313">
        <f xml:space="preserve"> ('май(4 цк)'!W18+'май(4 цк)'!W19*3.1%)/1000</f>
        <v>0.94619123999999988</v>
      </c>
      <c r="AA113" s="313">
        <f xml:space="preserve"> ('май(4 цк)'!X18+'май(4 цк)'!X19*3.1%)/1000</f>
        <v>0.95110910999999987</v>
      </c>
      <c r="AB113" s="313">
        <f xml:space="preserve"> ('май(4 цк)'!Y18+'май(4 цк)'!Y19*3.1%)/1000</f>
        <v>0.88677471000000008</v>
      </c>
    </row>
    <row r="114" spans="1:28" s="213" customFormat="1" x14ac:dyDescent="0.2">
      <c r="A114" s="321">
        <v>4</v>
      </c>
      <c r="B114" s="294" t="s">
        <v>193</v>
      </c>
      <c r="C114" s="295" t="s">
        <v>174</v>
      </c>
      <c r="D114" s="261"/>
      <c r="E114" s="313">
        <f xml:space="preserve"> ('май(4 цк)'!B22+'май(4 цк)'!B23*3.1%)/1000</f>
        <v>0.8956722399999999</v>
      </c>
      <c r="F114" s="326">
        <f xml:space="preserve"> ('май(4 цк)'!C22+'май(4 цк)'!C23*3.1%)/1000</f>
        <v>0.8749285200000001</v>
      </c>
      <c r="G114" s="326">
        <f xml:space="preserve"> ('май(4 цк)'!D22+'май(4 цк)'!D23*3.1%)/1000</f>
        <v>0.86945391000000005</v>
      </c>
      <c r="H114" s="313">
        <f xml:space="preserve"> ('май(4 цк)'!E22+'май(4 цк)'!E23*3.1%)/1000</f>
        <v>0.87322736999999995</v>
      </c>
      <c r="I114" s="313">
        <f xml:space="preserve"> ('май(4 цк)'!F22+'май(4 цк)'!F23*3.1%)/1000</f>
        <v>0.87442332999999994</v>
      </c>
      <c r="J114" s="313">
        <f xml:space="preserve"> ('май(4 цк)'!G22+'май(4 цк)'!G23*3.1%)/1000</f>
        <v>0.87499037999999996</v>
      </c>
      <c r="K114" s="313">
        <f xml:space="preserve"> ('май(4 цк)'!H22+'май(4 цк)'!H23*3.1%)/1000</f>
        <v>0.88084646</v>
      </c>
      <c r="L114" s="313">
        <f xml:space="preserve"> ('май(4 цк)'!I22+'май(4 цк)'!I23*3.1%)/1000</f>
        <v>0.86728880999999991</v>
      </c>
      <c r="M114" s="313">
        <f xml:space="preserve"> ('май(4 цк)'!J22+'май(4 цк)'!J23*3.1%)/1000</f>
        <v>0.86310294999999992</v>
      </c>
      <c r="N114" s="313">
        <f xml:space="preserve"> ('май(4 цк)'!K22+'май(4 цк)'!K23*3.1%)/1000</f>
        <v>0.86239155999999995</v>
      </c>
      <c r="O114" s="313">
        <f xml:space="preserve"> ('май(4 цк)'!L22+'май(4 цк)'!L23*3.1%)/1000</f>
        <v>0.86082444000000002</v>
      </c>
      <c r="P114" s="313">
        <f xml:space="preserve"> ('май(4 цк)'!M22+'май(4 цк)'!M23*3.1%)/1000</f>
        <v>0.86284519999999998</v>
      </c>
      <c r="Q114" s="313">
        <f xml:space="preserve"> ('май(4 цк)'!N22+'май(4 цк)'!N23*3.1%)/1000</f>
        <v>0.86944360000000009</v>
      </c>
      <c r="R114" s="313">
        <f xml:space="preserve"> ('май(4 цк)'!O22+'май(4 цк)'!O23*3.1%)/1000</f>
        <v>0.84552440000000006</v>
      </c>
      <c r="S114" s="313">
        <f xml:space="preserve"> ('май(4 цк)'!P22+'май(4 цк)'!P23*3.1%)/1000</f>
        <v>0.85022575999999994</v>
      </c>
      <c r="T114" s="313">
        <f xml:space="preserve"> ('май(4 цк)'!Q22+'май(4 цк)'!Q23*3.1%)/1000</f>
        <v>0.87275310999999989</v>
      </c>
      <c r="U114" s="313">
        <f xml:space="preserve"> ('май(4 цк)'!R22+'май(4 цк)'!R23*3.1%)/1000</f>
        <v>0.89136265999999997</v>
      </c>
      <c r="V114" s="313">
        <f xml:space="preserve"> ('май(4 цк)'!S22+'май(4 цк)'!S23*3.1%)/1000</f>
        <v>0.89877554999999987</v>
      </c>
      <c r="W114" s="313">
        <f xml:space="preserve"> ('май(4 цк)'!T22+'май(4 цк)'!T23*3.1%)/1000</f>
        <v>0.88742423999999998</v>
      </c>
      <c r="X114" s="313">
        <f xml:space="preserve"> ('май(4 цк)'!U22+'май(4 цк)'!U23*3.1%)/1000</f>
        <v>0.87415526999999993</v>
      </c>
      <c r="Y114" s="313">
        <f xml:space="preserve"> ('май(4 цк)'!V22+'май(4 цк)'!V23*3.1%)/1000</f>
        <v>0.87718640999999997</v>
      </c>
      <c r="Z114" s="313">
        <f xml:space="preserve"> ('май(4 цк)'!W22+'май(4 цк)'!W23*3.1%)/1000</f>
        <v>0.88484673999999985</v>
      </c>
      <c r="AA114" s="313">
        <f xml:space="preserve"> ('май(4 цк)'!X22+'май(4 цк)'!X23*3.1%)/1000</f>
        <v>0.87792873000000005</v>
      </c>
      <c r="AB114" s="313">
        <f xml:space="preserve"> ('май(4 цк)'!Y22+'май(4 цк)'!Y23*3.1%)/1000</f>
        <v>0.86063885999999989</v>
      </c>
    </row>
    <row r="115" spans="1:28" s="213" customFormat="1" x14ac:dyDescent="0.2">
      <c r="A115" s="321">
        <v>5</v>
      </c>
      <c r="B115" s="294" t="s">
        <v>193</v>
      </c>
      <c r="C115" s="295" t="s">
        <v>174</v>
      </c>
      <c r="D115" s="261"/>
      <c r="E115" s="313">
        <f xml:space="preserve"> ('май(4 цк)'!B26+'май(4 цк)'!B27*3.1%)/1000</f>
        <v>0.8611852900000001</v>
      </c>
      <c r="F115" s="326">
        <f xml:space="preserve"> ('май(4 цк)'!C26+'май(4 цк)'!C27*3.1%)/1000</f>
        <v>0.83895692999999993</v>
      </c>
      <c r="G115" s="326">
        <f xml:space="preserve"> ('май(4 цк)'!D26+'май(4 цк)'!D27*3.1%)/1000</f>
        <v>0.82614160000000003</v>
      </c>
      <c r="H115" s="313">
        <f xml:space="preserve"> ('май(4 цк)'!E26+'май(4 цк)'!E27*3.1%)/1000</f>
        <v>0.83295650999999993</v>
      </c>
      <c r="I115" s="313">
        <f xml:space="preserve"> ('май(4 цк)'!F26+'май(4 цк)'!F27*3.1%)/1000</f>
        <v>0.81717190000000006</v>
      </c>
      <c r="J115" s="313">
        <f xml:space="preserve"> ('май(4 цк)'!G26+'май(4 цк)'!G27*3.1%)/1000</f>
        <v>0.82500749999999989</v>
      </c>
      <c r="K115" s="313">
        <f xml:space="preserve"> ('май(4 цк)'!H26+'май(4 цк)'!H27*3.1%)/1000</f>
        <v>0.86646400999999995</v>
      </c>
      <c r="L115" s="313">
        <f xml:space="preserve"> ('май(4 цк)'!I26+'май(4 цк)'!I27*3.1%)/1000</f>
        <v>0.85154543999999999</v>
      </c>
      <c r="M115" s="313">
        <f xml:space="preserve"> ('май(4 цк)'!J26+'май(4 цк)'!J27*3.1%)/1000</f>
        <v>0.85358681999999997</v>
      </c>
      <c r="N115" s="313">
        <f xml:space="preserve"> ('май(4 цк)'!K26+'май(4 цк)'!K27*3.1%)/1000</f>
        <v>0.85666950999999991</v>
      </c>
      <c r="O115" s="313">
        <f xml:space="preserve"> ('май(4 цк)'!L26+'май(4 цк)'!L27*3.1%)/1000</f>
        <v>0.85114335000000008</v>
      </c>
      <c r="P115" s="313">
        <f xml:space="preserve"> ('май(4 цк)'!M26+'май(4 цк)'!M27*3.1%)/1000</f>
        <v>0.82957482999999999</v>
      </c>
      <c r="Q115" s="313">
        <f xml:space="preserve"> ('май(4 цк)'!N26+'май(4 цк)'!N27*3.1%)/1000</f>
        <v>0.83825585000000002</v>
      </c>
      <c r="R115" s="313">
        <f xml:space="preserve"> ('май(4 цк)'!O26+'май(4 цк)'!O27*3.1%)/1000</f>
        <v>0.83816305999999985</v>
      </c>
      <c r="S115" s="313">
        <f xml:space="preserve"> ('май(4 цк)'!P26+'май(4 цк)'!P27*3.1%)/1000</f>
        <v>0.82525493999999988</v>
      </c>
      <c r="T115" s="313">
        <f xml:space="preserve"> ('май(4 цк)'!Q26+'май(4 цк)'!Q27*3.1%)/1000</f>
        <v>0.85886554000000015</v>
      </c>
      <c r="U115" s="313">
        <f xml:space="preserve"> ('май(4 цк)'!R26+'май(4 цк)'!R27*3.1%)/1000</f>
        <v>0.86698982000000002</v>
      </c>
      <c r="V115" s="313">
        <f xml:space="preserve"> ('май(4 цк)'!S26+'май(4 цк)'!S27*3.1%)/1000</f>
        <v>0.86982506999999998</v>
      </c>
      <c r="W115" s="313">
        <f xml:space="preserve"> ('май(4 цк)'!T26+'май(4 цк)'!T27*3.1%)/1000</f>
        <v>0.86451542000000003</v>
      </c>
      <c r="X115" s="313">
        <f xml:space="preserve"> ('май(4 цк)'!U26+'май(4 цк)'!U27*3.1%)/1000</f>
        <v>0.85391673999999984</v>
      </c>
      <c r="Y115" s="313">
        <f xml:space="preserve"> ('май(4 цк)'!V26+'май(4 цк)'!V27*3.1%)/1000</f>
        <v>0.86551548999999983</v>
      </c>
      <c r="Z115" s="313">
        <f xml:space="preserve"> ('май(4 цк)'!W26+'май(4 цк)'!W27*3.1%)/1000</f>
        <v>0.84943188999999997</v>
      </c>
      <c r="AA115" s="313">
        <f xml:space="preserve"> ('май(4 цк)'!X26+'май(4 цк)'!X27*3.1%)/1000</f>
        <v>0.85394767000000016</v>
      </c>
      <c r="AB115" s="313">
        <f xml:space="preserve"> ('май(4 цк)'!Y26+'май(4 цк)'!Y27*3.1%)/1000</f>
        <v>0.85146295999999999</v>
      </c>
    </row>
    <row r="116" spans="1:28" s="213" customFormat="1" x14ac:dyDescent="0.2">
      <c r="A116" s="321">
        <v>6</v>
      </c>
      <c r="B116" s="294" t="s">
        <v>193</v>
      </c>
      <c r="C116" s="295" t="s">
        <v>174</v>
      </c>
      <c r="D116" s="261"/>
      <c r="E116" s="313">
        <f xml:space="preserve"> ('май(4 цк)'!B30+'май(4 цк)'!B31*3.1%)/1000</f>
        <v>0.8568654</v>
      </c>
      <c r="F116" s="326">
        <f xml:space="preserve"> ('май(4 цк)'!C30+'май(4 цк)'!C31*3.1%)/1000</f>
        <v>0.84648323000000003</v>
      </c>
      <c r="G116" s="326">
        <f xml:space="preserve"> ('май(4 цк)'!D30+'май(4 цк)'!D31*3.1%)/1000</f>
        <v>0.84976180999999995</v>
      </c>
      <c r="H116" s="313">
        <f xml:space="preserve"> ('май(4 цк)'!E30+'май(4 цк)'!E31*3.1%)/1000</f>
        <v>0.85780360999999983</v>
      </c>
      <c r="I116" s="313">
        <f xml:space="preserve"> ('май(4 цк)'!F30+'май(4 цк)'!F31*3.1%)/1000</f>
        <v>0.85097838999999997</v>
      </c>
      <c r="J116" s="313">
        <f xml:space="preserve"> ('май(4 цк)'!G30+'май(4 цк)'!G31*3.1%)/1000</f>
        <v>0.85759741000000012</v>
      </c>
      <c r="K116" s="313">
        <f xml:space="preserve"> ('май(4 цк)'!H30+'май(4 цк)'!H31*3.1%)/1000</f>
        <v>0.86314418999999998</v>
      </c>
      <c r="L116" s="313">
        <f xml:space="preserve"> ('май(4 цк)'!I30+'май(4 цк)'!I31*3.1%)/1000</f>
        <v>0.84736988999999996</v>
      </c>
      <c r="M116" s="313">
        <f xml:space="preserve"> ('май(4 цк)'!J30+'май(4 цк)'!J31*3.1%)/1000</f>
        <v>0.8537930199999999</v>
      </c>
      <c r="N116" s="313">
        <f xml:space="preserve"> ('май(4 цк)'!K30+'май(4 цк)'!K31*3.1%)/1000</f>
        <v>0.85361774999999984</v>
      </c>
      <c r="O116" s="313">
        <f xml:space="preserve"> ('май(4 цк)'!L30+'май(4 цк)'!L31*3.1%)/1000</f>
        <v>0.85505083999999998</v>
      </c>
      <c r="P116" s="313">
        <f xml:space="preserve"> ('май(4 цк)'!M30+'май(4 цк)'!M31*3.1%)/1000</f>
        <v>0.85533952000000002</v>
      </c>
      <c r="Q116" s="313">
        <f xml:space="preserve"> ('май(4 цк)'!N30+'май(4 цк)'!N31*3.1%)/1000</f>
        <v>0.86381434000000001</v>
      </c>
      <c r="R116" s="313">
        <f xml:space="preserve"> ('май(4 цк)'!O30+'май(4 цк)'!O31*3.1%)/1000</f>
        <v>0.84032815999999999</v>
      </c>
      <c r="S116" s="313">
        <f xml:space="preserve"> ('май(4 цк)'!P30+'май(4 цк)'!P31*3.1%)/1000</f>
        <v>0.84491610999999989</v>
      </c>
      <c r="T116" s="313">
        <f xml:space="preserve"> ('май(4 цк)'!Q30+'май(4 цк)'!Q31*3.1%)/1000</f>
        <v>0.86817547000000006</v>
      </c>
      <c r="U116" s="313">
        <f xml:space="preserve"> ('май(4 цк)'!R30+'май(4 цк)'!R31*3.1%)/1000</f>
        <v>0.87634098999999988</v>
      </c>
      <c r="V116" s="313">
        <f xml:space="preserve"> ('май(4 цк)'!S30+'май(4 цк)'!S31*3.1%)/1000</f>
        <v>0.88588804999999993</v>
      </c>
      <c r="W116" s="313">
        <f xml:space="preserve"> ('май(4 цк)'!T30+'май(4 цк)'!T31*3.1%)/1000</f>
        <v>0.87356760000000011</v>
      </c>
      <c r="X116" s="313">
        <f xml:space="preserve"> ('май(4 цк)'!U30+'май(4 цк)'!U31*3.1%)/1000</f>
        <v>0.8621028799999999</v>
      </c>
      <c r="Y116" s="313">
        <f xml:space="preserve"> ('май(4 цк)'!V30+'май(4 цк)'!V31*3.1%)/1000</f>
        <v>0.87164993999999996</v>
      </c>
      <c r="Z116" s="313">
        <f xml:space="preserve"> ('май(4 цк)'!W30+'май(4 цк)'!W31*3.1%)/1000</f>
        <v>0.8467616</v>
      </c>
      <c r="AA116" s="313">
        <f xml:space="preserve"> ('май(4 цк)'!X30+'май(4 цк)'!X31*3.1%)/1000</f>
        <v>0.85184442999999987</v>
      </c>
      <c r="AB116" s="313">
        <f xml:space="preserve"> ('май(4 цк)'!Y30+'май(4 цк)'!Y31*3.1%)/1000</f>
        <v>0.87469138999999996</v>
      </c>
    </row>
    <row r="117" spans="1:28" s="213" customFormat="1" x14ac:dyDescent="0.2">
      <c r="A117" s="321">
        <v>7</v>
      </c>
      <c r="B117" s="294" t="s">
        <v>193</v>
      </c>
      <c r="C117" s="295" t="s">
        <v>174</v>
      </c>
      <c r="D117" s="261"/>
      <c r="E117" s="313">
        <f xml:space="preserve"> ('май(4 цк)'!B34+'май(4 цк)'!B35*3.1%)/1000</f>
        <v>0.87069110999999988</v>
      </c>
      <c r="F117" s="326">
        <f xml:space="preserve"> ('май(4 цк)'!C34+'май(4 цк)'!C35*3.1%)/1000</f>
        <v>0.8263684200000001</v>
      </c>
      <c r="G117" s="326">
        <f xml:space="preserve"> ('май(4 цк)'!D34+'май(4 цк)'!D35*3.1%)/1000</f>
        <v>0.74420803000000002</v>
      </c>
      <c r="H117" s="313">
        <f xml:space="preserve"> ('май(4 цк)'!E34+'май(4 цк)'!E35*3.1%)/1000</f>
        <v>0.77116867999999983</v>
      </c>
      <c r="I117" s="313">
        <f xml:space="preserve"> ('май(4 цк)'!F34+'май(4 цк)'!F35*3.1%)/1000</f>
        <v>0.86390712999999997</v>
      </c>
      <c r="J117" s="313">
        <f xml:space="preserve"> ('май(4 цк)'!G34+'май(4 цк)'!G35*3.1%)/1000</f>
        <v>0.86331946000000004</v>
      </c>
      <c r="K117" s="313">
        <f xml:space="preserve"> ('май(4 цк)'!H34+'май(4 цк)'!H35*3.1%)/1000</f>
        <v>0.86171110000000006</v>
      </c>
      <c r="L117" s="313">
        <f xml:space="preserve"> ('май(4 цк)'!I34+'май(4 цк)'!I35*3.1%)/1000</f>
        <v>0.84681315000000001</v>
      </c>
      <c r="M117" s="313">
        <f xml:space="preserve"> ('май(4 цк)'!J34+'май(4 цк)'!J35*3.1%)/1000</f>
        <v>0.85291667000000004</v>
      </c>
      <c r="N117" s="313">
        <f xml:space="preserve"> ('май(4 цк)'!K34+'май(4 цк)'!K35*3.1%)/1000</f>
        <v>0.84441092000000006</v>
      </c>
      <c r="O117" s="313">
        <f xml:space="preserve"> ('май(4 цк)'!L34+'май(4 цк)'!L35*3.1%)/1000</f>
        <v>0.85147326999999995</v>
      </c>
      <c r="P117" s="313">
        <f xml:space="preserve"> ('май(4 цк)'!M34+'май(4 цк)'!M35*3.1%)/1000</f>
        <v>0.85176194999999999</v>
      </c>
      <c r="Q117" s="313">
        <f xml:space="preserve"> ('май(4 цк)'!N34+'май(4 цк)'!N35*3.1%)/1000</f>
        <v>0.85652517000000017</v>
      </c>
      <c r="R117" s="313">
        <f xml:space="preserve"> ('май(4 цк)'!O34+'май(4 цк)'!O35*3.1%)/1000</f>
        <v>0.83629694999999993</v>
      </c>
      <c r="S117" s="313">
        <f xml:space="preserve"> ('май(4 цк)'!P34+'май(4 цк)'!P35*3.1%)/1000</f>
        <v>0.83925592000000004</v>
      </c>
      <c r="T117" s="313">
        <f xml:space="preserve"> ('май(4 цк)'!Q34+'май(4 цк)'!Q35*3.1%)/1000</f>
        <v>0.86866004000000008</v>
      </c>
      <c r="U117" s="313">
        <f xml:space="preserve"> ('май(4 цк)'!R34+'май(4 цк)'!R35*3.1%)/1000</f>
        <v>0.88314559000000004</v>
      </c>
      <c r="V117" s="313">
        <f xml:space="preserve"> ('май(4 цк)'!S34+'май(4 цк)'!S35*3.1%)/1000</f>
        <v>0.88318682999999998</v>
      </c>
      <c r="W117" s="313">
        <f xml:space="preserve"> ('май(4 цк)'!T34+'май(4 цк)'!T35*3.1%)/1000</f>
        <v>0.87624820000000003</v>
      </c>
      <c r="X117" s="313">
        <f xml:space="preserve"> ('май(4 цк)'!U34+'май(4 цк)'!U35*3.1%)/1000</f>
        <v>0.82601787999999998</v>
      </c>
      <c r="Y117" s="313">
        <f xml:space="preserve"> ('май(4 цк)'!V34+'май(4 цк)'!V35*3.1%)/1000</f>
        <v>0.86952607999999998</v>
      </c>
      <c r="Z117" s="313">
        <f xml:space="preserve"> ('май(4 цк)'!W34+'май(4 цк)'!W35*3.1%)/1000</f>
        <v>0.87124785000000005</v>
      </c>
      <c r="AA117" s="313">
        <f xml:space="preserve"> ('май(4 цк)'!X34+'май(4 цк)'!X35*3.1%)/1000</f>
        <v>0.86670113999999998</v>
      </c>
      <c r="AB117" s="313">
        <f xml:space="preserve"> ('май(4 цк)'!Y34+'май(4 цк)'!Y35*3.1%)/1000</f>
        <v>0.86567013999999998</v>
      </c>
    </row>
    <row r="118" spans="1:28" s="213" customFormat="1" x14ac:dyDescent="0.2">
      <c r="A118" s="321">
        <v>8</v>
      </c>
      <c r="B118" s="294" t="s">
        <v>193</v>
      </c>
      <c r="C118" s="295" t="s">
        <v>174</v>
      </c>
      <c r="D118" s="261"/>
      <c r="E118" s="313">
        <f xml:space="preserve"> ('май(4 цк)'!B38+'май(4 цк)'!B39*3.1%)/1000</f>
        <v>0.85289604999999979</v>
      </c>
      <c r="F118" s="326">
        <f xml:space="preserve"> ('май(4 цк)'!C38+'май(4 цк)'!C39*3.1%)/1000</f>
        <v>0.84229736999999993</v>
      </c>
      <c r="G118" s="326">
        <f xml:space="preserve"> ('май(4 цк)'!D38+'май(4 цк)'!D39*3.1%)/1000</f>
        <v>0.79086077999999993</v>
      </c>
      <c r="H118" s="313">
        <f xml:space="preserve"> ('май(4 цк)'!E38+'май(4 цк)'!E39*3.1%)/1000</f>
        <v>0.80072745000000001</v>
      </c>
      <c r="I118" s="313">
        <f xml:space="preserve"> ('май(4 цк)'!F38+'май(4 цк)'!F39*3.1%)/1000</f>
        <v>0.94214971999999997</v>
      </c>
      <c r="J118" s="313">
        <f xml:space="preserve"> ('май(4 цк)'!G38+'май(4 цк)'!G39*3.1%)/1000</f>
        <v>0.94426326999999999</v>
      </c>
      <c r="K118" s="313">
        <f xml:space="preserve"> ('май(4 цк)'!H38+'май(4 цк)'!H39*3.1%)/1000</f>
        <v>0.9434487800000001</v>
      </c>
      <c r="L118" s="313">
        <f xml:space="preserve"> ('май(4 цк)'!I38+'май(4 цк)'!I39*3.1%)/1000</f>
        <v>0.92298342999999994</v>
      </c>
      <c r="M118" s="313">
        <f xml:space="preserve"> ('май(4 цк)'!J38+'май(4 цк)'!J39*3.1%)/1000</f>
        <v>0.92798378000000004</v>
      </c>
      <c r="N118" s="313">
        <f xml:space="preserve"> ('май(4 цк)'!K38+'май(4 цк)'!K39*3.1%)/1000</f>
        <v>0.89722904999999986</v>
      </c>
      <c r="O118" s="313">
        <f xml:space="preserve"> ('май(4 цк)'!L38+'май(4 цк)'!L39*3.1%)/1000</f>
        <v>0.89806416</v>
      </c>
      <c r="P118" s="313">
        <f xml:space="preserve"> ('май(4 цк)'!M38+'май(4 цк)'!M39*3.1%)/1000</f>
        <v>0.8961877399999999</v>
      </c>
      <c r="Q118" s="313">
        <f xml:space="preserve"> ('май(4 цк)'!N38+'май(4 цк)'!N39*3.1%)/1000</f>
        <v>0.9047141099999999</v>
      </c>
      <c r="R118" s="313">
        <f xml:space="preserve"> ('май(4 цк)'!O38+'май(4 цк)'!O39*3.1%)/1000</f>
        <v>0.88023817000000004</v>
      </c>
      <c r="S118" s="313">
        <f xml:space="preserve"> ('май(4 цк)'!P38+'май(4 цк)'!P39*3.1%)/1000</f>
        <v>0.84781322000000003</v>
      </c>
      <c r="T118" s="313">
        <f xml:space="preserve"> ('май(4 цк)'!Q38+'май(4 цк)'!Q39*3.1%)/1000</f>
        <v>0.86573199999999995</v>
      </c>
      <c r="U118" s="313">
        <f xml:space="preserve"> ('май(4 цк)'!R38+'май(4 цк)'!R39*3.1%)/1000</f>
        <v>0.88541379000000009</v>
      </c>
      <c r="V118" s="313">
        <f xml:space="preserve"> ('май(4 цк)'!S38+'май(4 цк)'!S39*3.1%)/1000</f>
        <v>0.89249676</v>
      </c>
      <c r="W118" s="313">
        <f xml:space="preserve"> ('май(4 цк)'!T38+'май(4 цк)'!T39*3.1%)/1000</f>
        <v>0.87573270000000003</v>
      </c>
      <c r="X118" s="313">
        <f xml:space="preserve"> ('май(4 цк)'!U38+'май(4 цк)'!U39*3.1%)/1000</f>
        <v>0.86238124999999988</v>
      </c>
      <c r="Y118" s="313">
        <f xml:space="preserve"> ('май(4 цк)'!V38+'май(4 цк)'!V39*3.1%)/1000</f>
        <v>0.86710323</v>
      </c>
      <c r="Z118" s="313">
        <f xml:space="preserve"> ('май(4 цк)'!W38+'май(4 цк)'!W39*3.1%)/1000</f>
        <v>0.87669153000000011</v>
      </c>
      <c r="AA118" s="313">
        <f xml:space="preserve"> ('май(4 цк)'!X38+'май(4 цк)'!X39*3.1%)/1000</f>
        <v>0.86649493999999994</v>
      </c>
      <c r="AB118" s="313">
        <f xml:space="preserve"> ('май(4 цк)'!Y38+'май(4 цк)'!Y39*3.1%)/1000</f>
        <v>0.88688811999999995</v>
      </c>
    </row>
    <row r="119" spans="1:28" s="213" customFormat="1" x14ac:dyDescent="0.2">
      <c r="A119" s="321">
        <v>9</v>
      </c>
      <c r="B119" s="294" t="s">
        <v>193</v>
      </c>
      <c r="C119" s="295" t="s">
        <v>174</v>
      </c>
      <c r="D119" s="261"/>
      <c r="E119" s="313">
        <f xml:space="preserve"> ('май(4 цк)'!B42+'май(4 цк)'!B43*3.1%)/1000</f>
        <v>0.80511951000000004</v>
      </c>
      <c r="F119" s="326">
        <f xml:space="preserve"> ('май(4 цк)'!C42+'май(4 цк)'!C43*3.1%)/1000</f>
        <v>0.77735467999999996</v>
      </c>
      <c r="G119" s="326">
        <f xml:space="preserve"> ('май(4 цк)'!D42+'май(4 цк)'!D43*3.1%)/1000</f>
        <v>0.77175635000000009</v>
      </c>
      <c r="H119" s="313">
        <f xml:space="preserve"> ('май(4 цк)'!E42+'май(4 цк)'!E43*3.1%)/1000</f>
        <v>0.77511741000000012</v>
      </c>
      <c r="I119" s="313">
        <f xml:space="preserve"> ('май(4 цк)'!F42+'май(4 цк)'!F43*3.1%)/1000</f>
        <v>0.77558135999999989</v>
      </c>
      <c r="J119" s="313">
        <f xml:space="preserve"> ('май(4 цк)'!G42+'май(4 цк)'!G43*3.1%)/1000</f>
        <v>0.77273579999999997</v>
      </c>
      <c r="K119" s="313">
        <f xml:space="preserve"> ('май(4 цк)'!H42+'май(4 цк)'!H43*3.1%)/1000</f>
        <v>0.77208626999999996</v>
      </c>
      <c r="L119" s="313">
        <f xml:space="preserve"> ('май(4 цк)'!I42+'май(4 цк)'!I43*3.1%)/1000</f>
        <v>0.76407540000000007</v>
      </c>
      <c r="M119" s="313">
        <f xml:space="preserve"> ('май(4 цк)'!J42+'май(4 цк)'!J43*3.1%)/1000</f>
        <v>0.75902349999999985</v>
      </c>
      <c r="N119" s="313">
        <f xml:space="preserve"> ('май(4 цк)'!K42+'май(4 цк)'!K43*3.1%)/1000</f>
        <v>0.76344648999999998</v>
      </c>
      <c r="O119" s="313">
        <f xml:space="preserve"> ('май(4 цк)'!L42+'май(4 цк)'!L43*3.1%)/1000</f>
        <v>0.7641991199999999</v>
      </c>
      <c r="P119" s="313">
        <f xml:space="preserve"> ('май(4 цк)'!M42+'май(4 цк)'!M43*3.1%)/1000</f>
        <v>0.76630235999999996</v>
      </c>
      <c r="Q119" s="313">
        <f xml:space="preserve"> ('май(4 цк)'!N42+'май(4 цк)'!N43*3.1%)/1000</f>
        <v>0.77160169999999995</v>
      </c>
      <c r="R119" s="313">
        <f xml:space="preserve"> ('май(4 цк)'!O42+'май(4 цк)'!O43*3.1%)/1000</f>
        <v>0.75516755999999985</v>
      </c>
      <c r="S119" s="313">
        <f xml:space="preserve"> ('май(4 цк)'!P42+'май(4 цк)'!P43*3.1%)/1000</f>
        <v>0.7526622300000001</v>
      </c>
      <c r="T119" s="313">
        <f xml:space="preserve"> ('май(4 цк)'!Q42+'май(4 цк)'!Q43*3.1%)/1000</f>
        <v>0.77170479999999986</v>
      </c>
      <c r="U119" s="313">
        <f xml:space="preserve"> ('май(4 цк)'!R42+'май(4 цк)'!R43*3.1%)/1000</f>
        <v>0.7908195400000001</v>
      </c>
      <c r="V119" s="313">
        <f xml:space="preserve"> ('май(4 цк)'!S42+'май(4 цк)'!S43*3.1%)/1000</f>
        <v>0.79584051</v>
      </c>
      <c r="W119" s="313">
        <f xml:space="preserve"> ('май(4 цк)'!T42+'май(4 цк)'!T43*3.1%)/1000</f>
        <v>0.78225192999999993</v>
      </c>
      <c r="X119" s="313">
        <f xml:space="preserve"> ('май(4 цк)'!U42+'май(4 цк)'!U43*3.1%)/1000</f>
        <v>0.76695188999999997</v>
      </c>
      <c r="Y119" s="313">
        <f xml:space="preserve"> ('май(4 цк)'!V42+'май(4 цк)'!V43*3.1%)/1000</f>
        <v>0.77456067000000006</v>
      </c>
      <c r="Z119" s="313">
        <f xml:space="preserve"> ('май(4 цк)'!W42+'май(4 цк)'!W43*3.1%)/1000</f>
        <v>0.77292137999999999</v>
      </c>
      <c r="AA119" s="313">
        <f xml:space="preserve"> ('май(4 цк)'!X42+'май(4 цк)'!X43*3.1%)/1000</f>
        <v>0.78470571</v>
      </c>
      <c r="AB119" s="313">
        <f xml:space="preserve"> ('май(4 цк)'!Y42+'май(4 цк)'!Y43*3.1%)/1000</f>
        <v>0.79827367000000005</v>
      </c>
    </row>
    <row r="120" spans="1:28" s="213" customFormat="1" x14ac:dyDescent="0.2">
      <c r="A120" s="321">
        <v>10</v>
      </c>
      <c r="B120" s="294" t="s">
        <v>193</v>
      </c>
      <c r="C120" s="295" t="s">
        <v>174</v>
      </c>
      <c r="D120" s="261"/>
      <c r="E120" s="313">
        <f xml:space="preserve"> ('май(4 цк)'!B46+'май(4 цк)'!B47*3.1%)/1000</f>
        <v>0.84654509000000011</v>
      </c>
      <c r="F120" s="326">
        <f xml:space="preserve"> ('май(4 цк)'!C46+'май(4 цк)'!C47*3.1%)/1000</f>
        <v>0.82567764999999993</v>
      </c>
      <c r="G120" s="326">
        <f xml:space="preserve"> ('май(4 цк)'!D46+'май(4 цк)'!D47*3.1%)/1000</f>
        <v>0.83470920999999998</v>
      </c>
      <c r="H120" s="313">
        <f xml:space="preserve"> ('май(4 цк)'!E46+'май(4 цк)'!E47*3.1%)/1000</f>
        <v>0.82956452000000003</v>
      </c>
      <c r="I120" s="313">
        <f xml:space="preserve"> ('май(4 цк)'!F46+'май(4 цк)'!F47*3.1%)/1000</f>
        <v>0.83416277999999999</v>
      </c>
      <c r="J120" s="313">
        <f xml:space="preserve"> ('май(4 цк)'!G46+'май(4 цк)'!G47*3.1%)/1000</f>
        <v>0.83048210999999994</v>
      </c>
      <c r="K120" s="313">
        <f xml:space="preserve"> ('май(4 цк)'!H46+'май(4 цк)'!H47*3.1%)/1000</f>
        <v>0.83254410999999984</v>
      </c>
      <c r="L120" s="313">
        <f xml:space="preserve"> ('май(4 цк)'!I46+'май(4 цк)'!I47*3.1%)/1000</f>
        <v>0.83638973999999988</v>
      </c>
      <c r="M120" s="313">
        <f xml:space="preserve"> ('май(4 цк)'!J46+'май(4 цк)'!J47*3.1%)/1000</f>
        <v>0.84037971</v>
      </c>
      <c r="N120" s="313">
        <f xml:space="preserve"> ('май(4 цк)'!K46+'май(4 цк)'!K47*3.1%)/1000</f>
        <v>0.83903941000000004</v>
      </c>
      <c r="O120" s="313">
        <f xml:space="preserve"> ('май(4 цк)'!L46+'май(4 цк)'!L47*3.1%)/1000</f>
        <v>0.84137978000000002</v>
      </c>
      <c r="P120" s="313">
        <f xml:space="preserve"> ('май(4 цк)'!M46+'май(4 цк)'!M47*3.1%)/1000</f>
        <v>0.84187466000000011</v>
      </c>
      <c r="Q120" s="313">
        <f xml:space="preserve"> ('май(4 цк)'!N46+'май(4 цк)'!N47*3.1%)/1000</f>
        <v>0.84699873000000014</v>
      </c>
      <c r="R120" s="313">
        <f xml:space="preserve"> ('май(4 цк)'!O46+'май(4 цк)'!O47*3.1%)/1000</f>
        <v>0.82682205999999991</v>
      </c>
      <c r="S120" s="313">
        <f xml:space="preserve"> ('май(4 цк)'!P46+'май(4 цк)'!P47*3.1%)/1000</f>
        <v>0.82931708000000004</v>
      </c>
      <c r="T120" s="313">
        <f xml:space="preserve"> ('май(4 цк)'!Q46+'май(4 цк)'!Q47*3.1%)/1000</f>
        <v>0.84937003</v>
      </c>
      <c r="U120" s="313">
        <f xml:space="preserve"> ('май(4 цк)'!R46+'май(4 цк)'!R47*3.1%)/1000</f>
        <v>0.85698911999999994</v>
      </c>
      <c r="V120" s="313">
        <f xml:space="preserve"> ('май(4 цк)'!S46+'май(4 цк)'!S47*3.1%)/1000</f>
        <v>0.86263899999999993</v>
      </c>
      <c r="W120" s="313">
        <f xml:space="preserve"> ('май(4 цк)'!T46+'май(4 цк)'!T47*3.1%)/1000</f>
        <v>0.85616431999999998</v>
      </c>
      <c r="X120" s="313">
        <f xml:space="preserve"> ('май(4 цк)'!U46+'май(4 цк)'!U47*3.1%)/1000</f>
        <v>0.84360673999999991</v>
      </c>
      <c r="Y120" s="313">
        <f xml:space="preserve"> ('май(4 цк)'!V46+'май(4 цк)'!V47*3.1%)/1000</f>
        <v>0.84207054999999986</v>
      </c>
      <c r="Z120" s="313">
        <f xml:space="preserve"> ('май(4 цк)'!W46+'май(4 цк)'!W47*3.1%)/1000</f>
        <v>0.85119489999999998</v>
      </c>
      <c r="AA120" s="313">
        <f xml:space="preserve"> ('май(4 цк)'!X46+'май(4 цк)'!X47*3.1%)/1000</f>
        <v>0.85292698000000011</v>
      </c>
      <c r="AB120" s="313">
        <f xml:space="preserve"> ('май(4 цк)'!Y46+'май(4 цк)'!Y47*3.1%)/1000</f>
        <v>0.8493184800000001</v>
      </c>
    </row>
    <row r="121" spans="1:28" s="213" customFormat="1" x14ac:dyDescent="0.2">
      <c r="A121" s="321">
        <v>11</v>
      </c>
      <c r="B121" s="294" t="s">
        <v>193</v>
      </c>
      <c r="C121" s="295" t="s">
        <v>174</v>
      </c>
      <c r="D121" s="261"/>
      <c r="E121" s="313">
        <f xml:space="preserve"> ('май(4 цк)'!B50+'май(4 цк)'!B51*3.1%)/1000</f>
        <v>0.85283418999999994</v>
      </c>
      <c r="F121" s="326">
        <f xml:space="preserve"> ('май(4 цк)'!C50+'май(4 цк)'!C51*3.1%)/1000</f>
        <v>0.83138938999999989</v>
      </c>
      <c r="G121" s="326">
        <f xml:space="preserve"> ('май(4 цк)'!D50+'май(4 цк)'!D51*3.1%)/1000</f>
        <v>0.83602888999999991</v>
      </c>
      <c r="H121" s="313">
        <f xml:space="preserve"> ('май(4 цк)'!E50+'май(4 цк)'!E51*3.1%)/1000</f>
        <v>0.84986490999999997</v>
      </c>
      <c r="I121" s="313">
        <f xml:space="preserve"> ('май(4 цк)'!F50+'май(4 цк)'!F51*3.1%)/1000</f>
        <v>0.84040032999999992</v>
      </c>
      <c r="J121" s="313">
        <f xml:space="preserve"> ('май(4 цк)'!G50+'май(4 цк)'!G51*3.1%)/1000</f>
        <v>0.8401116500000001</v>
      </c>
      <c r="K121" s="313">
        <f xml:space="preserve"> ('май(4 цк)'!H50+'май(4 цк)'!H51*3.1%)/1000</f>
        <v>0.84655539999999996</v>
      </c>
      <c r="L121" s="313">
        <f xml:space="preserve"> ('май(4 цк)'!I50+'май(4 цк)'!I51*3.1%)/1000</f>
        <v>0.82862630999999987</v>
      </c>
      <c r="M121" s="313">
        <f xml:space="preserve"> ('май(4 цк)'!J50+'май(4 цк)'!J51*3.1%)/1000</f>
        <v>0.83731763999999997</v>
      </c>
      <c r="N121" s="313">
        <f xml:space="preserve"> ('май(4 цк)'!K50+'май(4 цк)'!K51*3.1%)/1000</f>
        <v>0.84523572000000002</v>
      </c>
      <c r="O121" s="313">
        <f xml:space="preserve"> ('май(4 цк)'!L50+'май(4 цк)'!L51*3.1%)/1000</f>
        <v>0.83650314999999997</v>
      </c>
      <c r="P121" s="313">
        <f xml:space="preserve"> ('май(4 цк)'!M50+'май(4 цк)'!M51*3.1%)/1000</f>
        <v>0.8483390300000001</v>
      </c>
      <c r="Q121" s="313">
        <f xml:space="preserve"> ('май(4 цк)'!N50+'май(4 цк)'!N51*3.1%)/1000</f>
        <v>0.85636021000000007</v>
      </c>
      <c r="R121" s="313">
        <f xml:space="preserve"> ('май(4 цк)'!O50+'май(4 цк)'!O51*3.1%)/1000</f>
        <v>0.83290495999999992</v>
      </c>
      <c r="S121" s="313">
        <f xml:space="preserve"> ('май(4 цк)'!P50+'май(4 цк)'!P51*3.1%)/1000</f>
        <v>0.83437929000000011</v>
      </c>
      <c r="T121" s="313">
        <f xml:space="preserve"> ('май(4 цк)'!Q50+'май(4 цк)'!Q51*3.1%)/1000</f>
        <v>0.85045258000000001</v>
      </c>
      <c r="U121" s="313">
        <f xml:space="preserve"> ('май(4 цк)'!R50+'май(4 цк)'!R51*3.1%)/1000</f>
        <v>0.86345348999999982</v>
      </c>
      <c r="V121" s="313">
        <f xml:space="preserve"> ('май(4 цк)'!S50+'май(4 цк)'!S51*3.1%)/1000</f>
        <v>0.86754655999999986</v>
      </c>
      <c r="W121" s="313">
        <f xml:space="preserve"> ('май(4 цк)'!T50+'май(4 цк)'!T51*3.1%)/1000</f>
        <v>0.86080382</v>
      </c>
      <c r="X121" s="313">
        <f xml:space="preserve"> ('май(4 цк)'!U50+'май(4 цк)'!U51*3.1%)/1000</f>
        <v>0.84937003</v>
      </c>
      <c r="Y121" s="313">
        <f xml:space="preserve"> ('май(4 цк)'!V50+'май(4 цк)'!V51*3.1%)/1000</f>
        <v>0.85577254000000003</v>
      </c>
      <c r="Z121" s="313">
        <f xml:space="preserve"> ('май(4 цк)'!W50+'май(4 цк)'!W51*3.1%)/1000</f>
        <v>0.85921608000000005</v>
      </c>
      <c r="AA121" s="313">
        <f xml:space="preserve"> ('май(4 цк)'!X50+'май(4 цк)'!X51*3.1%)/1000</f>
        <v>0.8554219999999999</v>
      </c>
      <c r="AB121" s="313">
        <f xml:space="preserve"> ('май(4 цк)'!Y50+'май(4 цк)'!Y51*3.1%)/1000</f>
        <v>0.85008142000000009</v>
      </c>
    </row>
    <row r="122" spans="1:28" s="213" customFormat="1" x14ac:dyDescent="0.2">
      <c r="A122" s="321">
        <v>12</v>
      </c>
      <c r="B122" s="294" t="s">
        <v>193</v>
      </c>
      <c r="C122" s="295" t="s">
        <v>174</v>
      </c>
      <c r="D122" s="261"/>
      <c r="E122" s="313">
        <f xml:space="preserve"> ('май(4 цк)'!B54+'май(4 цк)'!B55*3.1%)/1000</f>
        <v>0.80793413999999997</v>
      </c>
      <c r="F122" s="326">
        <f xml:space="preserve"> ('май(4 цк)'!C54+'май(4 цк)'!C55*3.1%)/1000</f>
        <v>0.78865443999999996</v>
      </c>
      <c r="G122" s="326">
        <f xml:space="preserve"> ('май(4 цк)'!D54+'май(4 цк)'!D55*3.1%)/1000</f>
        <v>0.77676700999999992</v>
      </c>
      <c r="H122" s="313">
        <f xml:space="preserve"> ('май(4 цк)'!E54+'май(4 цк)'!E55*3.1%)/1000</f>
        <v>0.78198386999999991</v>
      </c>
      <c r="I122" s="313">
        <f xml:space="preserve"> ('май(4 цк)'!F54+'май(4 цк)'!F55*3.1%)/1000</f>
        <v>0.77991155999999995</v>
      </c>
      <c r="J122" s="313">
        <f xml:space="preserve"> ('май(4 цк)'!G54+'май(4 цк)'!G55*3.1%)/1000</f>
        <v>0.77184914000000004</v>
      </c>
      <c r="K122" s="313">
        <f xml:space="preserve"> ('май(4 цк)'!H54+'май(4 цк)'!H55*3.1%)/1000</f>
        <v>0.79066489000000006</v>
      </c>
      <c r="L122" s="313">
        <f xml:space="preserve"> ('май(4 цк)'!I54+'май(4 цк)'!I55*3.1%)/1000</f>
        <v>0.78022085999999991</v>
      </c>
      <c r="M122" s="313">
        <f xml:space="preserve"> ('май(4 цк)'!J54+'май(4 цк)'!J55*3.1%)/1000</f>
        <v>0.77854033</v>
      </c>
      <c r="N122" s="313">
        <f xml:space="preserve"> ('май(4 цк)'!K54+'май(4 цк)'!K55*3.1%)/1000</f>
        <v>0.78061263999999997</v>
      </c>
      <c r="O122" s="313">
        <f xml:space="preserve"> ('май(4 цк)'!L54+'май(4 цк)'!L55*3.1%)/1000</f>
        <v>0.78712855999999987</v>
      </c>
      <c r="P122" s="313">
        <f xml:space="preserve"> ('май(4 цк)'!M54+'май(4 цк)'!M55*3.1%)/1000</f>
        <v>0.79523222000000005</v>
      </c>
      <c r="Q122" s="313">
        <f xml:space="preserve"> ('май(4 цк)'!N54+'май(4 цк)'!N55*3.1%)/1000</f>
        <v>0.80204712999999994</v>
      </c>
      <c r="R122" s="313">
        <f xml:space="preserve"> ('май(4 цк)'!O54+'май(4 цк)'!O55*3.1%)/1000</f>
        <v>0.78012806999999995</v>
      </c>
      <c r="S122" s="313">
        <f xml:space="preserve"> ('май(4 цк)'!P54+'май(4 цк)'!P55*3.1%)/1000</f>
        <v>0.78947923999999992</v>
      </c>
      <c r="T122" s="313">
        <f xml:space="preserve"> ('май(4 цк)'!Q54+'май(4 цк)'!Q55*3.1%)/1000</f>
        <v>0.8054803599999999</v>
      </c>
      <c r="U122" s="313">
        <f xml:space="preserve"> ('май(4 цк)'!R54+'май(4 цк)'!R55*3.1%)/1000</f>
        <v>0.81789360000000011</v>
      </c>
      <c r="V122" s="313">
        <f xml:space="preserve"> ('май(4 цк)'!S54+'май(4 цк)'!S55*3.1%)/1000</f>
        <v>0.82305891000000009</v>
      </c>
      <c r="W122" s="313">
        <f xml:space="preserve"> ('май(4 цк)'!T54+'май(4 цк)'!T55*3.1%)/1000</f>
        <v>0.80869708000000007</v>
      </c>
      <c r="X122" s="313">
        <f xml:space="preserve"> ('май(4 цк)'!U54+'май(4 цк)'!U55*3.1%)/1000</f>
        <v>0.80035629000000008</v>
      </c>
      <c r="Y122" s="313">
        <f xml:space="preserve"> ('май(4 цк)'!V54+'май(4 цк)'!V55*3.1%)/1000</f>
        <v>0.80728460999999985</v>
      </c>
      <c r="Z122" s="313">
        <f xml:space="preserve"> ('май(4 цк)'!W54+'май(4 цк)'!W55*3.1%)/1000</f>
        <v>0.81408921000000001</v>
      </c>
      <c r="AA122" s="313">
        <f xml:space="preserve"> ('май(4 цк)'!X54+'май(4 цк)'!X55*3.1%)/1000</f>
        <v>0.81496555999999987</v>
      </c>
      <c r="AB122" s="313">
        <f xml:space="preserve"> ('май(4 цк)'!Y54+'май(4 цк)'!Y55*3.1%)/1000</f>
        <v>0.8126767399999999</v>
      </c>
    </row>
    <row r="123" spans="1:28" s="213" customFormat="1" x14ac:dyDescent="0.2">
      <c r="A123" s="321">
        <v>13</v>
      </c>
      <c r="B123" s="294" t="s">
        <v>193</v>
      </c>
      <c r="C123" s="295" t="s">
        <v>174</v>
      </c>
      <c r="D123" s="261"/>
      <c r="E123" s="313">
        <f xml:space="preserve"> ('май(4 цк)'!B58+'май(4 цк)'!B59*3.1%)/1000</f>
        <v>0.84221488999999994</v>
      </c>
      <c r="F123" s="326">
        <f xml:space="preserve"> ('май(4 цк)'!C58+'май(4 цк)'!C59*3.1%)/1000</f>
        <v>0.80742895000000003</v>
      </c>
      <c r="G123" s="326">
        <f xml:space="preserve"> ('май(4 цк)'!D58+'май(4 цк)'!D59*3.1%)/1000</f>
        <v>0.80286161999999994</v>
      </c>
      <c r="H123" s="313">
        <f xml:space="preserve"> ('май(4 цк)'!E58+'май(4 цк)'!E59*3.1%)/1000</f>
        <v>0.83197705999999993</v>
      </c>
      <c r="I123" s="313">
        <f xml:space="preserve"> ('май(4 цк)'!F58+'май(4 цк)'!F59*3.1%)/1000</f>
        <v>0.81714097000000008</v>
      </c>
      <c r="J123" s="313">
        <f xml:space="preserve"> ('май(4 цк)'!G58+'май(4 цк)'!G59*3.1%)/1000</f>
        <v>0.8568138500000001</v>
      </c>
      <c r="K123" s="313">
        <f xml:space="preserve"> ('май(4 цк)'!H58+'май(4 цк)'!H59*3.1%)/1000</f>
        <v>0.85249396</v>
      </c>
      <c r="L123" s="313">
        <f xml:space="preserve"> ('май(4 цк)'!I58+'май(4 цк)'!I59*3.1%)/1000</f>
        <v>0.83885383000000002</v>
      </c>
      <c r="M123" s="313">
        <f xml:space="preserve"> ('май(4 цк)'!J58+'май(4 цк)'!J59*3.1%)/1000</f>
        <v>0.84160660000000009</v>
      </c>
      <c r="N123" s="313">
        <f xml:space="preserve"> ('май(4 цк)'!K58+'май(4 цк)'!K59*3.1%)/1000</f>
        <v>0.84672035999999995</v>
      </c>
      <c r="O123" s="313">
        <f xml:space="preserve"> ('май(4 цк)'!L58+'май(4 цк)'!L59*3.1%)/1000</f>
        <v>0.84656570999999992</v>
      </c>
      <c r="P123" s="313">
        <f xml:space="preserve"> ('май(4 цк)'!M58+'май(4 цк)'!M59*3.1%)/1000</f>
        <v>0.85617462999999994</v>
      </c>
      <c r="Q123" s="313">
        <f xml:space="preserve"> ('май(4 цк)'!N58+'май(4 цк)'!N59*3.1%)/1000</f>
        <v>0.8611852900000001</v>
      </c>
      <c r="R123" s="313">
        <f xml:space="preserve"> ('май(4 цк)'!O58+'май(4 цк)'!O59*3.1%)/1000</f>
        <v>0.83567835000000001</v>
      </c>
      <c r="S123" s="313">
        <f xml:space="preserve"> ('май(4 цк)'!P58+'май(4 цк)'!P59*3.1%)/1000</f>
        <v>0.84245201999999997</v>
      </c>
      <c r="T123" s="313">
        <f xml:space="preserve"> ('май(4 цк)'!Q58+'май(4 цк)'!Q59*3.1%)/1000</f>
        <v>0.8600408799999999</v>
      </c>
      <c r="U123" s="313">
        <f xml:space="preserve"> ('май(4 цк)'!R58+'май(4 цк)'!R59*3.1%)/1000</f>
        <v>0.88115575999999995</v>
      </c>
      <c r="V123" s="313">
        <f xml:space="preserve"> ('май(4 цк)'!S58+'май(4 цк)'!S59*3.1%)/1000</f>
        <v>0.88737268999999996</v>
      </c>
      <c r="W123" s="313">
        <f xml:space="preserve"> ('май(4 цк)'!T58+'май(4 цк)'!T59*3.1%)/1000</f>
        <v>0.87539246999999998</v>
      </c>
      <c r="X123" s="313">
        <f xml:space="preserve"> ('май(4 цк)'!U58+'май(4 цк)'!U59*3.1%)/1000</f>
        <v>0.86592788999999992</v>
      </c>
      <c r="Y123" s="313">
        <f xml:space="preserve"> ('май(4 цк)'!V58+'май(4 цк)'!V59*3.1%)/1000</f>
        <v>0.86708260999999986</v>
      </c>
      <c r="Z123" s="313">
        <f xml:space="preserve"> ('май(4 цк)'!W58+'май(4 цк)'!W59*3.1%)/1000</f>
        <v>0.87399030999999994</v>
      </c>
      <c r="AA123" s="313">
        <f xml:space="preserve"> ('май(4 цк)'!X58+'май(4 цк)'!X59*3.1%)/1000</f>
        <v>0.88041343999999988</v>
      </c>
      <c r="AB123" s="313">
        <f xml:space="preserve"> ('май(4 цк)'!Y58+'май(4 цк)'!Y59*3.1%)/1000</f>
        <v>0.87648532999999995</v>
      </c>
    </row>
    <row r="124" spans="1:28" s="213" customFormat="1" x14ac:dyDescent="0.2">
      <c r="A124" s="321">
        <v>14</v>
      </c>
      <c r="B124" s="294" t="s">
        <v>193</v>
      </c>
      <c r="C124" s="295" t="s">
        <v>174</v>
      </c>
      <c r="D124" s="261"/>
      <c r="E124" s="313">
        <f xml:space="preserve"> ('май(4 цк)'!B62+'май(4 цк)'!B63*3.1%)/1000</f>
        <v>0.91523030999999988</v>
      </c>
      <c r="F124" s="326">
        <f xml:space="preserve"> ('май(4 цк)'!C62+'май(4 цк)'!C63*3.1%)/1000</f>
        <v>0.88588804999999993</v>
      </c>
      <c r="G124" s="326">
        <f xml:space="preserve"> ('май(4 цк)'!D62+'май(4 цк)'!D63*3.1%)/1000</f>
        <v>0.87904220999999994</v>
      </c>
      <c r="H124" s="313">
        <f xml:space="preserve"> ('май(4 цк)'!E62+'май(4 цк)'!E63*3.1%)/1000</f>
        <v>0.90733284999999997</v>
      </c>
      <c r="I124" s="313">
        <f xml:space="preserve"> ('май(4 цк)'!F62+'май(4 цк)'!F63*3.1%)/1000</f>
        <v>0.86257713999999996</v>
      </c>
      <c r="J124" s="313">
        <f xml:space="preserve"> ('май(4 цк)'!G62+'май(4 цк)'!G63*3.1%)/1000</f>
        <v>0.89334217999999987</v>
      </c>
      <c r="K124" s="313">
        <f xml:space="preserve"> ('май(4 цк)'!H62+'май(4 цк)'!H63*3.1%)/1000</f>
        <v>0.89729091000000005</v>
      </c>
      <c r="L124" s="313">
        <f xml:space="preserve"> ('май(4 цк)'!I62+'май(4 цк)'!I63*3.1%)/1000</f>
        <v>0.88090831999999997</v>
      </c>
      <c r="M124" s="313">
        <f xml:space="preserve"> ('май(4 цк)'!J62+'май(4 цк)'!J63*3.1%)/1000</f>
        <v>0.89017701000000005</v>
      </c>
      <c r="N124" s="313">
        <f xml:space="preserve"> ('май(4 цк)'!K62+'май(4 цк)'!K63*3.1%)/1000</f>
        <v>0.89366179000000012</v>
      </c>
      <c r="O124" s="313">
        <f xml:space="preserve"> ('май(4 цк)'!L62+'май(4 цк)'!L63*3.1%)/1000</f>
        <v>0.89206373999999999</v>
      </c>
      <c r="P124" s="313">
        <f xml:space="preserve"> ('май(4 цк)'!M62+'май(4 цк)'!M63*3.1%)/1000</f>
        <v>0.89328031999999991</v>
      </c>
      <c r="Q124" s="313">
        <f xml:space="preserve"> ('май(4 цк)'!N62+'май(4 цк)'!N63*3.1%)/1000</f>
        <v>0.90979694</v>
      </c>
      <c r="R124" s="313">
        <f xml:space="preserve"> ('май(4 цк)'!O62+'май(4 цк)'!O63*3.1%)/1000</f>
        <v>0.88164032999999997</v>
      </c>
      <c r="S124" s="313">
        <f xml:space="preserve"> ('май(4 цк)'!P62+'май(4 цк)'!P63*3.1%)/1000</f>
        <v>0.89175443999999993</v>
      </c>
      <c r="T124" s="313">
        <f xml:space="preserve"> ('май(4 цк)'!Q62+'май(4 цк)'!Q63*3.1%)/1000</f>
        <v>0.91490039000000001</v>
      </c>
      <c r="U124" s="313">
        <f xml:space="preserve"> ('май(4 цк)'!R62+'май(4 цк)'!R63*3.1%)/1000</f>
        <v>0.92827246000000008</v>
      </c>
      <c r="V124" s="313">
        <f xml:space="preserve"> ('май(4 цк)'!S62+'май(4 цк)'!S63*3.1%)/1000</f>
        <v>0.93714936999999987</v>
      </c>
      <c r="W124" s="313">
        <f xml:space="preserve"> ('май(4 цк)'!T62+'май(4 цк)'!T63*3.1%)/1000</f>
        <v>0.92481860999999987</v>
      </c>
      <c r="X124" s="313">
        <f xml:space="preserve"> ('май(4 цк)'!U62+'май(4 цк)'!U63*3.1%)/1000</f>
        <v>0.91141560999999993</v>
      </c>
      <c r="Y124" s="313">
        <f xml:space="preserve"> ('май(4 цк)'!V62+'май(4 цк)'!V63*3.1%)/1000</f>
        <v>0.89967251999999998</v>
      </c>
      <c r="Z124" s="313">
        <f xml:space="preserve"> ('май(4 цк)'!W62+'май(4 цк)'!W63*3.1%)/1000</f>
        <v>0.91182800999999991</v>
      </c>
      <c r="AA124" s="313">
        <f xml:space="preserve"> ('май(4 цк)'!X62+'май(4 цк)'!X63*3.1%)/1000</f>
        <v>0.91194142000000011</v>
      </c>
      <c r="AB124" s="313">
        <f xml:space="preserve"> ('май(4 цк)'!Y62+'май(4 цк)'!Y63*3.1%)/1000</f>
        <v>0.91689021999999998</v>
      </c>
    </row>
    <row r="125" spans="1:28" s="213" customFormat="1" x14ac:dyDescent="0.2">
      <c r="A125" s="321">
        <v>15</v>
      </c>
      <c r="B125" s="294" t="s">
        <v>193</v>
      </c>
      <c r="C125" s="295" t="s">
        <v>174</v>
      </c>
      <c r="D125" s="261"/>
      <c r="E125" s="313">
        <f xml:space="preserve"> ('май(4 цк)'!B66+'май(4 цк)'!B67*3.1%)/1000</f>
        <v>0.88933159000000006</v>
      </c>
      <c r="F125" s="326">
        <f xml:space="preserve"> ('май(4 цк)'!C66+'май(4 цк)'!C67*3.1%)/1000</f>
        <v>0.85849438</v>
      </c>
      <c r="G125" s="326">
        <f xml:space="preserve"> ('май(4 цк)'!D66+'май(4 цк)'!D67*3.1%)/1000</f>
        <v>0.86427829000000012</v>
      </c>
      <c r="H125" s="313">
        <f xml:space="preserve"> ('май(4 цк)'!E66+'май(4 цк)'!E67*3.1%)/1000</f>
        <v>0.88135165000000004</v>
      </c>
      <c r="I125" s="313">
        <f xml:space="preserve"> ('май(4 цк)'!F66+'май(4 цк)'!F67*3.1%)/1000</f>
        <v>0.87256752999999998</v>
      </c>
      <c r="J125" s="313">
        <f xml:space="preserve"> ('май(4 цк)'!G66+'май(4 цк)'!G67*3.1%)/1000</f>
        <v>0.86801050999999996</v>
      </c>
      <c r="K125" s="313">
        <f xml:space="preserve"> ('май(4 цк)'!H66+'май(4 цк)'!H67*3.1%)/1000</f>
        <v>0.8771554800000001</v>
      </c>
      <c r="L125" s="313">
        <f xml:space="preserve"> ('май(4 цк)'!I66+'май(4 цк)'!I67*3.1%)/1000</f>
        <v>0.8642473599999998</v>
      </c>
      <c r="M125" s="313">
        <f xml:space="preserve"> ('май(4 цк)'!J66+'май(4 цк)'!J67*3.1%)/1000</f>
        <v>0.86721663999999998</v>
      </c>
      <c r="N125" s="313">
        <f xml:space="preserve"> ('май(4 цк)'!K66+'май(4 цк)'!K67*3.1%)/1000</f>
        <v>0.87362945999999997</v>
      </c>
      <c r="O125" s="313">
        <f xml:space="preserve"> ('май(4 цк)'!L66+'май(4 цк)'!L67*3.1%)/1000</f>
        <v>0.87082514</v>
      </c>
      <c r="P125" s="313">
        <f xml:space="preserve"> ('май(4 цк)'!M66+'май(4 цк)'!M67*3.1%)/1000</f>
        <v>0.87044367000000011</v>
      </c>
      <c r="Q125" s="313">
        <f xml:space="preserve"> ('май(4 цк)'!N66+'май(4 цк)'!N67*3.1%)/1000</f>
        <v>0.88018661999999992</v>
      </c>
      <c r="R125" s="313">
        <f xml:space="preserve"> ('май(4 цк)'!O66+'май(4 цк)'!O67*3.1%)/1000</f>
        <v>0.83652377</v>
      </c>
      <c r="S125" s="313">
        <f xml:space="preserve"> ('май(4 цк)'!P66+'май(4 цк)'!P67*3.1%)/1000</f>
        <v>0.86514433000000002</v>
      </c>
      <c r="T125" s="313">
        <f xml:space="preserve"> ('май(4 цк)'!Q66+'май(4 цк)'!Q67*3.1%)/1000</f>
        <v>0.89222869999999999</v>
      </c>
      <c r="U125" s="313">
        <f xml:space="preserve"> ('май(4 цк)'!R66+'май(4 цк)'!R67*3.1%)/1000</f>
        <v>0.90284799999999998</v>
      </c>
      <c r="V125" s="313">
        <f xml:space="preserve"> ('май(4 цк)'!S66+'май(4 цк)'!S67*3.1%)/1000</f>
        <v>0.90696168999999993</v>
      </c>
      <c r="W125" s="313">
        <f xml:space="preserve"> ('май(4 цк)'!T66+'май(4 цк)'!T67*3.1%)/1000</f>
        <v>0.90065196999999997</v>
      </c>
      <c r="X125" s="313">
        <f xml:space="preserve"> ('май(4 цк)'!U66+'май(4 цк)'!U67*3.1%)/1000</f>
        <v>0.8891253899999999</v>
      </c>
      <c r="Y125" s="313">
        <f xml:space="preserve"> ('май(4 цк)'!V66+'май(4 цк)'!V67*3.1%)/1000</f>
        <v>0.88654788999999989</v>
      </c>
      <c r="Z125" s="313">
        <f xml:space="preserve"> ('май(4 цк)'!W66+'май(4 цк)'!W67*3.1%)/1000</f>
        <v>0.88662005999999993</v>
      </c>
      <c r="AA125" s="313">
        <f xml:space="preserve"> ('май(4 цк)'!X66+'май(4 цк)'!X67*3.1%)/1000</f>
        <v>0.88224861999999993</v>
      </c>
      <c r="AB125" s="313">
        <f xml:space="preserve"> ('май(4 цк)'!Y66+'май(4 цк)'!Y67*3.1%)/1000</f>
        <v>0.88858926999999999</v>
      </c>
    </row>
    <row r="126" spans="1:28" s="213" customFormat="1" x14ac:dyDescent="0.2">
      <c r="A126" s="321">
        <v>16</v>
      </c>
      <c r="B126" s="294" t="s">
        <v>193</v>
      </c>
      <c r="C126" s="295" t="s">
        <v>174</v>
      </c>
      <c r="D126" s="261"/>
      <c r="E126" s="313">
        <f xml:space="preserve"> ('май(4 цк)'!B70+'май(4 цк)'!B71*3.1%)/1000</f>
        <v>0.86290705999999984</v>
      </c>
      <c r="F126" s="326">
        <f xml:space="preserve"> ('май(4 цк)'!C70+'май(4 цк)'!C71*3.1%)/1000</f>
        <v>0.84248294999999995</v>
      </c>
      <c r="G126" s="326">
        <f xml:space="preserve"> ('май(4 цк)'!D70+'май(4 цк)'!D71*3.1%)/1000</f>
        <v>0.85235992999999988</v>
      </c>
      <c r="H126" s="313">
        <f xml:space="preserve"> ('май(4 цк)'!E70+'май(4 цк)'!E71*3.1%)/1000</f>
        <v>0.86399992000000014</v>
      </c>
      <c r="I126" s="313">
        <f xml:space="preserve"> ('май(4 цк)'!F70+'май(4 цк)'!F71*3.1%)/1000</f>
        <v>0.86146365999999996</v>
      </c>
      <c r="J126" s="313">
        <f xml:space="preserve"> ('май(4 цк)'!G70+'май(4 цк)'!G71*3.1%)/1000</f>
        <v>0.8546075099999999</v>
      </c>
      <c r="K126" s="313">
        <f xml:space="preserve"> ('май(4 цк)'!H70+'май(4 цк)'!H71*3.1%)/1000</f>
        <v>0.85507146000000001</v>
      </c>
      <c r="L126" s="313">
        <f xml:space="preserve"> ('май(4 цк)'!I70+'май(4 цк)'!I71*3.1%)/1000</f>
        <v>0.84092613999999999</v>
      </c>
      <c r="M126" s="313">
        <f xml:space="preserve"> ('май(4 цк)'!J70+'май(4 цк)'!J71*3.1%)/1000</f>
        <v>0.84733896000000009</v>
      </c>
      <c r="N126" s="313">
        <f xml:space="preserve"> ('май(4 цк)'!K70+'май(4 цк)'!K71*3.1%)/1000</f>
        <v>0.84077148999999984</v>
      </c>
      <c r="O126" s="313">
        <f xml:space="preserve"> ('май(4 цк)'!L70+'май(4 цк)'!L71*3.1%)/1000</f>
        <v>0.84477176999999992</v>
      </c>
      <c r="P126" s="313">
        <f xml:space="preserve"> ('май(4 цк)'!M70+'май(4 цк)'!M71*3.1%)/1000</f>
        <v>0.86026769999999997</v>
      </c>
      <c r="Q126" s="313">
        <f xml:space="preserve"> ('май(4 цк)'!N70+'май(4 цк)'!N71*3.1%)/1000</f>
        <v>0.86568044999999993</v>
      </c>
      <c r="R126" s="313">
        <f xml:space="preserve"> ('май(4 цк)'!O70+'май(4 цк)'!O71*3.1%)/1000</f>
        <v>0.83595671999999999</v>
      </c>
      <c r="S126" s="313">
        <f xml:space="preserve"> ('май(4 цк)'!P70+'май(4 цк)'!P71*3.1%)/1000</f>
        <v>0.83987451999999996</v>
      </c>
      <c r="T126" s="313">
        <f xml:space="preserve"> ('май(4 цк)'!Q70+'май(4 цк)'!Q71*3.1%)/1000</f>
        <v>0.86148427999999999</v>
      </c>
      <c r="U126" s="313">
        <f xml:space="preserve"> ('май(4 цк)'!R70+'май(4 цк)'!R71*3.1%)/1000</f>
        <v>0.88141351000000001</v>
      </c>
      <c r="V126" s="313">
        <f xml:space="preserve"> ('май(4 цк)'!S70+'май(4 цк)'!S71*3.1%)/1000</f>
        <v>0.88399100999999991</v>
      </c>
      <c r="W126" s="313">
        <f xml:space="preserve"> ('май(4 цк)'!T70+'май(4 цк)'!T71*3.1%)/1000</f>
        <v>0.87347480999999993</v>
      </c>
      <c r="X126" s="313">
        <f xml:space="preserve"> ('май(4 цк)'!U70+'май(4 цк)'!U71*3.1%)/1000</f>
        <v>0.86755686999999992</v>
      </c>
      <c r="Y126" s="313">
        <f xml:space="preserve"> ('май(4 цк)'!V70+'май(4 цк)'!V71*3.1%)/1000</f>
        <v>0.86161831</v>
      </c>
      <c r="Z126" s="313">
        <f xml:space="preserve"> ('май(4 цк)'!W70+'май(4 цк)'!W71*3.1%)/1000</f>
        <v>0.87046429000000014</v>
      </c>
      <c r="AA126" s="313">
        <f xml:space="preserve"> ('май(4 цк)'!X70+'май(4 цк)'!X71*3.1%)/1000</f>
        <v>0.84352425999999991</v>
      </c>
      <c r="AB126" s="313">
        <f xml:space="preserve"> ('май(4 цк)'!Y70+'май(4 цк)'!Y71*3.1%)/1000</f>
        <v>0.85870057999999994</v>
      </c>
    </row>
    <row r="127" spans="1:28" s="213" customFormat="1" x14ac:dyDescent="0.2">
      <c r="A127" s="321">
        <v>17</v>
      </c>
      <c r="B127" s="294" t="s">
        <v>193</v>
      </c>
      <c r="C127" s="295" t="s">
        <v>174</v>
      </c>
      <c r="D127" s="261"/>
      <c r="E127" s="313">
        <f xml:space="preserve"> ('май(4 цк)'!B74+'май(4 цк)'!B75*3.1%)/1000</f>
        <v>0.86610315999999998</v>
      </c>
      <c r="F127" s="326">
        <f xml:space="preserve"> ('май(4 цк)'!C74+'май(4 цк)'!C75*3.1%)/1000</f>
        <v>0.84397789999999995</v>
      </c>
      <c r="G127" s="326">
        <f xml:space="preserve"> ('май(4 цк)'!D74+'май(4 цк)'!D75*3.1%)/1000</f>
        <v>0.85767989</v>
      </c>
      <c r="H127" s="313">
        <f xml:space="preserve"> ('май(4 цк)'!E74+'май(4 цк)'!E75*3.1%)/1000</f>
        <v>0.85255581999999996</v>
      </c>
      <c r="I127" s="313">
        <f xml:space="preserve"> ('май(4 цк)'!F74+'май(4 цк)'!F75*3.1%)/1000</f>
        <v>0.85931917999999985</v>
      </c>
      <c r="J127" s="313">
        <f xml:space="preserve"> ('май(4 цк)'!G74+'май(4 цк)'!G75*3.1%)/1000</f>
        <v>0.86050483</v>
      </c>
      <c r="K127" s="313">
        <f xml:space="preserve"> ('май(4 цк)'!H74+'май(4 цк)'!H75*3.1%)/1000</f>
        <v>0.86204102000000005</v>
      </c>
      <c r="L127" s="313">
        <f xml:space="preserve"> ('май(4 цк)'!I74+'май(4 цк)'!I75*3.1%)/1000</f>
        <v>0.85416417999999983</v>
      </c>
      <c r="M127" s="313">
        <f xml:space="preserve"> ('май(4 цк)'!J74+'май(4 цк)'!J75*3.1%)/1000</f>
        <v>0.85831910999999994</v>
      </c>
      <c r="N127" s="313">
        <f xml:space="preserve"> ('май(4 цк)'!K74+'май(4 цк)'!K75*3.1%)/1000</f>
        <v>0.86816515999999999</v>
      </c>
      <c r="O127" s="313">
        <f xml:space="preserve"> ('май(4 цк)'!L74+'май(4 цк)'!L75*3.1%)/1000</f>
        <v>0.86632998000000006</v>
      </c>
      <c r="P127" s="313">
        <f xml:space="preserve"> ('май(4 цк)'!M74+'май(4 цк)'!M75*3.1%)/1000</f>
        <v>0.86853631999999992</v>
      </c>
      <c r="Q127" s="313">
        <f xml:space="preserve"> ('май(4 цк)'!N74+'май(4 цк)'!N75*3.1%)/1000</f>
        <v>0.86637122</v>
      </c>
      <c r="R127" s="313">
        <f xml:space="preserve"> ('май(4 цк)'!O74+'май(4 цк)'!O75*3.1%)/1000</f>
        <v>0.85013296999999999</v>
      </c>
      <c r="S127" s="313">
        <f xml:space="preserve"> ('май(4 цк)'!P74+'май(4 цк)'!P75*3.1%)/1000</f>
        <v>0.85443223999999984</v>
      </c>
      <c r="T127" s="313">
        <f xml:space="preserve"> ('май(4 цк)'!Q74+'май(4 цк)'!Q75*3.1%)/1000</f>
        <v>0.87639254000000011</v>
      </c>
      <c r="U127" s="313">
        <f xml:space="preserve"> ('май(4 цк)'!R74+'май(4 цк)'!R75*3.1%)/1000</f>
        <v>0.89092963999999997</v>
      </c>
      <c r="V127" s="313">
        <f xml:space="preserve"> ('май(4 цк)'!S74+'май(4 цк)'!S75*3.1%)/1000</f>
        <v>0.90083754999999988</v>
      </c>
      <c r="W127" s="313">
        <f xml:space="preserve"> ('май(4 цк)'!T74+'май(4 цк)'!T75*3.1%)/1000</f>
        <v>0.88821810999999995</v>
      </c>
      <c r="X127" s="313">
        <f xml:space="preserve"> ('май(4 цк)'!U74+'май(4 цк)'!U75*3.1%)/1000</f>
        <v>0.87686679999999995</v>
      </c>
      <c r="Y127" s="313">
        <f xml:space="preserve"> ('май(4 цк)'!V74+'май(4 цк)'!V75*3.1%)/1000</f>
        <v>0.88157847</v>
      </c>
      <c r="Z127" s="313">
        <f xml:space="preserve"> ('май(4 цк)'!W74+'май(4 цк)'!W75*3.1%)/1000</f>
        <v>0.87734106000000001</v>
      </c>
      <c r="AA127" s="313">
        <f xml:space="preserve"> ('май(4 цк)'!X74+'май(4 цк)'!X75*3.1%)/1000</f>
        <v>0.87718640999999997</v>
      </c>
      <c r="AB127" s="313">
        <f xml:space="preserve"> ('май(4 цк)'!Y74+'май(4 цк)'!Y75*3.1%)/1000</f>
        <v>0.87659873999999993</v>
      </c>
    </row>
    <row r="128" spans="1:28" s="213" customFormat="1" x14ac:dyDescent="0.2">
      <c r="A128" s="321">
        <v>18</v>
      </c>
      <c r="B128" s="294" t="s">
        <v>193</v>
      </c>
      <c r="C128" s="295" t="s">
        <v>174</v>
      </c>
      <c r="D128" s="261"/>
      <c r="E128" s="313">
        <f xml:space="preserve"> ('май(4 цк)'!B78+'май(4 цк)'!B79*3.1%)/1000</f>
        <v>0.81031575</v>
      </c>
      <c r="F128" s="326">
        <f xml:space="preserve"> ('май(4 цк)'!C78+'май(4 цк)'!C79*3.1%)/1000</f>
        <v>0.79227324999999993</v>
      </c>
      <c r="G128" s="326">
        <f xml:space="preserve"> ('май(4 цк)'!D78+'май(4 цк)'!D79*3.1%)/1000</f>
        <v>0.79464454999999989</v>
      </c>
      <c r="H128" s="313">
        <f xml:space="preserve"> ('май(4 цк)'!E78+'май(4 цк)'!E79*3.1%)/1000</f>
        <v>0.80773824999999988</v>
      </c>
      <c r="I128" s="313">
        <f xml:space="preserve"> ('май(4 цк)'!F78+'май(4 цк)'!F79*3.1%)/1000</f>
        <v>0.79605702</v>
      </c>
      <c r="J128" s="313">
        <f xml:space="preserve"> ('май(4 цк)'!G78+'май(4 цк)'!G79*3.1%)/1000</f>
        <v>0.7972220499999999</v>
      </c>
      <c r="K128" s="313">
        <f xml:space="preserve"> ('май(4 цк)'!H78+'май(4 цк)'!H79*3.1%)/1000</f>
        <v>0.7954899700000001</v>
      </c>
      <c r="L128" s="313">
        <f xml:space="preserve"> ('май(4 цк)'!I78+'май(4 цк)'!I79*3.1%)/1000</f>
        <v>0.78759250999999997</v>
      </c>
      <c r="M128" s="313">
        <f xml:space="preserve"> ('май(4 цк)'!J78+'май(4 цк)'!J79*3.1%)/1000</f>
        <v>0.78843792999999995</v>
      </c>
      <c r="N128" s="313">
        <f xml:space="preserve"> ('май(4 цк)'!K78+'май(4 цк)'!K79*3.1%)/1000</f>
        <v>0.80389261999999984</v>
      </c>
      <c r="O128" s="313">
        <f xml:space="preserve"> ('май(4 цк)'!L78+'май(4 цк)'!L79*3.1%)/1000</f>
        <v>0.80459369999999997</v>
      </c>
      <c r="P128" s="313">
        <f xml:space="preserve"> ('май(4 цк)'!M78+'май(4 цк)'!M79*3.1%)/1000</f>
        <v>0.79849017999999994</v>
      </c>
      <c r="Q128" s="313">
        <f xml:space="preserve"> ('май(4 цк)'!N78+'май(4 цк)'!N79*3.1%)/1000</f>
        <v>0.79913971000000006</v>
      </c>
      <c r="R128" s="313">
        <f xml:space="preserve"> ('май(4 цк)'!O78+'май(4 цк)'!O79*3.1%)/1000</f>
        <v>0.7750349299999999</v>
      </c>
      <c r="S128" s="313">
        <f xml:space="preserve"> ('май(4 цк)'!P78+'май(4 цк)'!P79*3.1%)/1000</f>
        <v>0.77963318999999986</v>
      </c>
      <c r="T128" s="313">
        <f xml:space="preserve"> ('май(4 цк)'!Q78+'май(4 цк)'!Q79*3.1%)/1000</f>
        <v>0.79959335000000009</v>
      </c>
      <c r="U128" s="313">
        <f xml:space="preserve"> ('май(4 цк)'!R78+'май(4 цк)'!R79*3.1%)/1000</f>
        <v>0.80935692000000004</v>
      </c>
      <c r="V128" s="313">
        <f xml:space="preserve"> ('май(4 цк)'!S78+'май(4 цк)'!S79*3.1%)/1000</f>
        <v>0.81276953000000007</v>
      </c>
      <c r="W128" s="313">
        <f xml:space="preserve"> ('май(4 цк)'!T78+'май(4 цк)'!T79*3.1%)/1000</f>
        <v>0.80201620000000007</v>
      </c>
      <c r="X128" s="313">
        <f xml:space="preserve"> ('май(4 цк)'!U78+'май(4 цк)'!U79*3.1%)/1000</f>
        <v>0.79400532999999995</v>
      </c>
      <c r="Y128" s="313">
        <f xml:space="preserve"> ('май(4 цк)'!V78+'май(4 цк)'!V79*3.1%)/1000</f>
        <v>0.7967065499999999</v>
      </c>
      <c r="Z128" s="313">
        <f xml:space="preserve"> ('май(4 цк)'!W78+'май(4 цк)'!W79*3.1%)/1000</f>
        <v>0.80680004000000005</v>
      </c>
      <c r="AA128" s="313">
        <f xml:space="preserve"> ('май(4 цк)'!X78+'май(4 цк)'!X79*3.1%)/1000</f>
        <v>0.80564532</v>
      </c>
      <c r="AB128" s="313">
        <f xml:space="preserve"> ('май(4 цк)'!Y78+'май(4 цк)'!Y79*3.1%)/1000</f>
        <v>0.80450091000000012</v>
      </c>
    </row>
    <row r="129" spans="1:28" s="213" customFormat="1" x14ac:dyDescent="0.2">
      <c r="A129" s="321">
        <v>19</v>
      </c>
      <c r="B129" s="294" t="s">
        <v>193</v>
      </c>
      <c r="C129" s="295" t="s">
        <v>174</v>
      </c>
      <c r="D129" s="261"/>
      <c r="E129" s="313">
        <f xml:space="preserve"> ('май(4 цк)'!B82+'май(4 цк)'!B83*3.1%)/1000</f>
        <v>0.79370634000000007</v>
      </c>
      <c r="F129" s="326">
        <f xml:space="preserve"> ('май(4 цк)'!C82+'май(4 цк)'!C83*3.1%)/1000</f>
        <v>0.77833412999999996</v>
      </c>
      <c r="G129" s="326">
        <f xml:space="preserve"> ('май(4 цк)'!D82+'май(4 цк)'!D83*3.1%)/1000</f>
        <v>0.78199417999999987</v>
      </c>
      <c r="H129" s="313">
        <f xml:space="preserve"> ('май(4 цк)'!E82+'май(4 цк)'!E83*3.1%)/1000</f>
        <v>0.79315991000000008</v>
      </c>
      <c r="I129" s="313">
        <f xml:space="preserve"> ('май(4 цк)'!F82+'май(4 цк)'!F83*3.1%)/1000</f>
        <v>0.77585973000000008</v>
      </c>
      <c r="J129" s="313">
        <f xml:space="preserve"> ('май(4 цк)'!G82+'май(4 цк)'!G83*3.1%)/1000</f>
        <v>0.76457028000000005</v>
      </c>
      <c r="K129" s="313">
        <f xml:space="preserve"> ('май(4 цк)'!H82+'май(4 цк)'!H83*3.1%)/1000</f>
        <v>0.76668382999999996</v>
      </c>
      <c r="L129" s="313">
        <f xml:space="preserve"> ('май(4 цк)'!I82+'май(4 цк)'!I83*3.1%)/1000</f>
        <v>0.76953969999999994</v>
      </c>
      <c r="M129" s="313">
        <f xml:space="preserve"> ('май(4 цк)'!J82+'май(4 цк)'!J83*3.1%)/1000</f>
        <v>0.77245742999999989</v>
      </c>
      <c r="N129" s="313">
        <f xml:space="preserve"> ('май(4 цк)'!K82+'май(4 цк)'!K83*3.1%)/1000</f>
        <v>0.78256123000000011</v>
      </c>
      <c r="O129" s="313">
        <f xml:space="preserve"> ('май(4 цк)'!L82+'май(4 цк)'!L83*3.1%)/1000</f>
        <v>0.78503562999999998</v>
      </c>
      <c r="P129" s="313">
        <f xml:space="preserve"> ('май(4 цк)'!M82+'май(4 цк)'!M83*3.1%)/1000</f>
        <v>0.77747840000000001</v>
      </c>
      <c r="Q129" s="313">
        <f xml:space="preserve"> ('май(4 цк)'!N82+'май(4 цк)'!N83*3.1%)/1000</f>
        <v>0.78355098999999984</v>
      </c>
      <c r="R129" s="313">
        <f xml:space="preserve"> ('май(4 цк)'!O82+'май(4 цк)'!O83*3.1%)/1000</f>
        <v>0.76687972000000004</v>
      </c>
      <c r="S129" s="313">
        <f xml:space="preserve"> ('май(4 цк)'!P82+'май(4 цк)'!P83*3.1%)/1000</f>
        <v>0.77280797000000012</v>
      </c>
      <c r="T129" s="313">
        <f xml:space="preserve"> ('май(4 цк)'!Q82+'май(4 цк)'!Q83*3.1%)/1000</f>
        <v>0.79053085999999984</v>
      </c>
      <c r="U129" s="313">
        <f xml:space="preserve"> ('май(4 цк)'!R82+'май(4 цк)'!R83*3.1%)/1000</f>
        <v>0.79980985999999987</v>
      </c>
      <c r="V129" s="313">
        <f xml:space="preserve"> ('май(4 цк)'!S82+'май(4 цк)'!S83*3.1%)/1000</f>
        <v>0.80942908999999996</v>
      </c>
      <c r="W129" s="313">
        <f xml:space="preserve"> ('май(4 цк)'!T82+'май(4 цк)'!T83*3.1%)/1000</f>
        <v>0.79579926999999995</v>
      </c>
      <c r="X129" s="313">
        <f xml:space="preserve"> ('май(4 цк)'!U82+'май(4 цк)'!U83*3.1%)/1000</f>
        <v>0.79238666000000002</v>
      </c>
      <c r="Y129" s="313">
        <f xml:space="preserve"> ('май(4 цк)'!V82+'май(4 цк)'!V83*3.1%)/1000</f>
        <v>0.78931428000000003</v>
      </c>
      <c r="Z129" s="313">
        <f xml:space="preserve"> ('май(4 цк)'!W82+'май(4 цк)'!W83*3.1%)/1000</f>
        <v>0.79758289999999998</v>
      </c>
      <c r="AA129" s="313">
        <f xml:space="preserve"> ('май(4 цк)'!X82+'май(4 цк)'!X83*3.1%)/1000</f>
        <v>0.79754166000000004</v>
      </c>
      <c r="AB129" s="313">
        <f xml:space="preserve"> ('май(4 цк)'!Y82+'май(4 цк)'!Y83*3.1%)/1000</f>
        <v>0.79939746</v>
      </c>
    </row>
    <row r="130" spans="1:28" s="213" customFormat="1" x14ac:dyDescent="0.2">
      <c r="A130" s="321">
        <v>20</v>
      </c>
      <c r="B130" s="294" t="s">
        <v>193</v>
      </c>
      <c r="C130" s="295" t="s">
        <v>174</v>
      </c>
      <c r="D130" s="261"/>
      <c r="E130" s="313">
        <f xml:space="preserve"> ('май(4 цк)'!B86+'май(4 цк)'!B87*3.1%)/1000</f>
        <v>0.77828257999999995</v>
      </c>
      <c r="F130" s="326">
        <f xml:space="preserve"> ('май(4 цк)'!C86+'май(4 цк)'!C87*3.1%)/1000</f>
        <v>0.75842551999999996</v>
      </c>
      <c r="G130" s="326">
        <f xml:space="preserve"> ('май(4 цк)'!D86+'май(4 цк)'!D87*3.1%)/1000</f>
        <v>0.76321967000000002</v>
      </c>
      <c r="H130" s="313">
        <f xml:space="preserve"> ('май(4 цк)'!E86+'май(4 цк)'!E87*3.1%)/1000</f>
        <v>0.7743854</v>
      </c>
      <c r="I130" s="313">
        <f xml:space="preserve"> ('май(4 цк)'!F86+'май(4 цк)'!F87*3.1%)/1000</f>
        <v>0.7701789200000001</v>
      </c>
      <c r="J130" s="313">
        <f xml:space="preserve"> ('май(4 цк)'!G86+'май(4 цк)'!G87*3.1%)/1000</f>
        <v>0.7693850499999999</v>
      </c>
      <c r="K130" s="313">
        <f xml:space="preserve"> ('май(4 цк)'!H86+'май(4 цк)'!H87*3.1%)/1000</f>
        <v>0.77315851000000002</v>
      </c>
      <c r="L130" s="313">
        <f xml:space="preserve"> ('май(4 цк)'!I86+'май(4 цк)'!I87*3.1%)/1000</f>
        <v>0.75678623</v>
      </c>
      <c r="M130" s="313">
        <f xml:space="preserve"> ('май(4 цк)'!J86+'май(4 цк)'!J87*3.1%)/1000</f>
        <v>0.75981736999999983</v>
      </c>
      <c r="N130" s="313">
        <f xml:space="preserve"> ('май(4 цк)'!K86+'май(4 цк)'!K87*3.1%)/1000</f>
        <v>0.76597243999999987</v>
      </c>
      <c r="O130" s="313">
        <f xml:space="preserve"> ('май(4 цк)'!L86+'май(4 цк)'!L87*3.1%)/1000</f>
        <v>0.76825094999999999</v>
      </c>
      <c r="P130" s="313">
        <f xml:space="preserve"> ('май(4 цк)'!M86+'май(4 цк)'!M87*3.1%)/1000</f>
        <v>0.76681785999999985</v>
      </c>
      <c r="Q130" s="313">
        <f xml:space="preserve"> ('май(4 цк)'!N86+'май(4 цк)'!N87*3.1%)/1000</f>
        <v>0.77518957999999993</v>
      </c>
      <c r="R130" s="313">
        <f xml:space="preserve"> ('май(4 цк)'!O86+'май(4 цк)'!O87*3.1%)/1000</f>
        <v>0.74941458000000005</v>
      </c>
      <c r="S130" s="313">
        <f xml:space="preserve"> ('май(4 цк)'!P86+'май(4 цк)'!P87*3.1%)/1000</f>
        <v>0.75698211999999987</v>
      </c>
      <c r="T130" s="313">
        <f xml:space="preserve"> ('май(4 цк)'!Q86+'май(4 цк)'!Q87*3.1%)/1000</f>
        <v>0.77652987999999989</v>
      </c>
      <c r="U130" s="313">
        <f xml:space="preserve"> ('май(4 цк)'!R86+'май(4 цк)'!R87*3.1%)/1000</f>
        <v>0.79419091000000008</v>
      </c>
      <c r="V130" s="313">
        <f xml:space="preserve"> ('май(4 цк)'!S86+'май(4 цк)'!S87*3.1%)/1000</f>
        <v>0.79956242000000011</v>
      </c>
      <c r="W130" s="313">
        <f xml:space="preserve"> ('май(4 цк)'!T86+'май(4 цк)'!T87*3.1%)/1000</f>
        <v>0.79355168999999992</v>
      </c>
      <c r="X130" s="313">
        <f xml:space="preserve"> ('май(4 цк)'!U86+'май(4 цк)'!U87*3.1%)/1000</f>
        <v>0.78409742000000004</v>
      </c>
      <c r="Y130" s="313">
        <f xml:space="preserve"> ('май(4 цк)'!V86+'май(4 цк)'!V87*3.1%)/1000</f>
        <v>0.78562329999999991</v>
      </c>
      <c r="Z130" s="313">
        <f xml:space="preserve"> ('май(4 цк)'!W86+'май(4 цк)'!W87*3.1%)/1000</f>
        <v>0.78773685000000015</v>
      </c>
      <c r="AA130" s="313">
        <f xml:space="preserve"> ('май(4 цк)'!X86+'май(4 цк)'!X87*3.1%)/1000</f>
        <v>0.78319013999999998</v>
      </c>
      <c r="AB130" s="313">
        <f xml:space="preserve"> ('май(4 цк)'!Y86+'май(4 цк)'!Y87*3.1%)/1000</f>
        <v>0.77778769999999997</v>
      </c>
    </row>
    <row r="131" spans="1:28" s="213" customFormat="1" x14ac:dyDescent="0.2">
      <c r="A131" s="321">
        <v>21</v>
      </c>
      <c r="B131" s="294" t="s">
        <v>193</v>
      </c>
      <c r="C131" s="295" t="s">
        <v>174</v>
      </c>
      <c r="D131" s="261"/>
      <c r="E131" s="313">
        <f xml:space="preserve"> ('май(4 цк)'!B90+'май(4 цк)'!B91*3.1%)/1000</f>
        <v>0.77655049999999992</v>
      </c>
      <c r="F131" s="326">
        <f xml:space="preserve"> ('май(4 цк)'!C90+'май(4 цк)'!C91*3.1%)/1000</f>
        <v>0.75984829999999992</v>
      </c>
      <c r="G131" s="326">
        <f xml:space="preserve"> ('май(4 цк)'!D90+'май(4 цк)'!D91*3.1%)/1000</f>
        <v>0.7617041</v>
      </c>
      <c r="H131" s="313">
        <f xml:space="preserve"> ('май(4 цк)'!E90+'май(4 цк)'!E91*3.1%)/1000</f>
        <v>0.7738699</v>
      </c>
      <c r="I131" s="313">
        <f xml:space="preserve"> ('май(4 цк)'!F90+'май(4 цк)'!F91*3.1%)/1000</f>
        <v>0.77636492000000012</v>
      </c>
      <c r="J131" s="313">
        <f xml:space="preserve"> ('май(4 цк)'!G90+'май(4 цк)'!G91*3.1%)/1000</f>
        <v>0.77186975999999996</v>
      </c>
      <c r="K131" s="313">
        <f xml:space="preserve"> ('май(4 цк)'!H90+'май(4 цк)'!H91*3.1%)/1000</f>
        <v>0.77458129000000009</v>
      </c>
      <c r="L131" s="313">
        <f xml:space="preserve"> ('май(4 цк)'!I90+'май(4 цк)'!I91*3.1%)/1000</f>
        <v>0.76293098999999986</v>
      </c>
      <c r="M131" s="313">
        <f xml:space="preserve"> ('май(4 цк)'!J90+'май(4 цк)'!J91*3.1%)/1000</f>
        <v>0.75987923000000013</v>
      </c>
      <c r="N131" s="313">
        <f xml:space="preserve"> ('май(4 цк)'!K90+'май(4 цк)'!K91*3.1%)/1000</f>
        <v>0.76204432999999994</v>
      </c>
      <c r="O131" s="313">
        <f xml:space="preserve"> ('май(4 цк)'!L90+'май(4 цк)'!L91*3.1%)/1000</f>
        <v>0.76560128000000005</v>
      </c>
      <c r="P131" s="313">
        <f xml:space="preserve"> ('май(4 цк)'!M90+'май(4 цк)'!M91*3.1%)/1000</f>
        <v>0.76715809000000001</v>
      </c>
      <c r="Q131" s="313">
        <f xml:space="preserve"> ('май(4 цк)'!N90+'май(4 цк)'!N91*3.1%)/1000</f>
        <v>0.77695258999999994</v>
      </c>
      <c r="R131" s="313">
        <f xml:space="preserve"> ('май(4 цк)'!O90+'май(4 цк)'!O91*3.1%)/1000</f>
        <v>0.75802342999999983</v>
      </c>
      <c r="S131" s="313">
        <f xml:space="preserve"> ('май(4 цк)'!P90+'май(4 цк)'!P91*3.1%)/1000</f>
        <v>0.76600336999999985</v>
      </c>
      <c r="T131" s="313">
        <f xml:space="preserve"> ('май(4 цк)'!Q90+'май(4 цк)'!Q91*3.1%)/1000</f>
        <v>0.77808668999999997</v>
      </c>
      <c r="U131" s="313">
        <f xml:space="preserve"> ('май(4 цк)'!R90+'май(4 цк)'!R91*3.1%)/1000</f>
        <v>0.78777808999999999</v>
      </c>
      <c r="V131" s="313">
        <f xml:space="preserve"> ('май(4 цк)'!S90+'май(4 цк)'!S91*3.1%)/1000</f>
        <v>0.79353107000000001</v>
      </c>
      <c r="W131" s="313">
        <f xml:space="preserve"> ('май(4 цк)'!T90+'май(4 цк)'!T91*3.1%)/1000</f>
        <v>0.78279835999999992</v>
      </c>
      <c r="X131" s="313">
        <f xml:space="preserve"> ('май(4 цк)'!U90+'май(4 цк)'!U91*3.1%)/1000</f>
        <v>0.77314819999999995</v>
      </c>
      <c r="Y131" s="313">
        <f xml:space="preserve"> ('май(4 цк)'!V90+'май(4 цк)'!V91*3.1%)/1000</f>
        <v>0.77517926999999998</v>
      </c>
      <c r="Z131" s="313">
        <f xml:space="preserve"> ('май(4 цк)'!W90+'май(4 цк)'!W91*3.1%)/1000</f>
        <v>0.7844892</v>
      </c>
      <c r="AA131" s="313">
        <f xml:space="preserve"> ('май(4 цк)'!X90+'май(4 цк)'!X91*3.1%)/1000</f>
        <v>0.79067520000000002</v>
      </c>
      <c r="AB131" s="313">
        <f xml:space="preserve"> ('май(4 цк)'!Y90+'май(4 цк)'!Y91*3.1%)/1000</f>
        <v>0.78326230999999991</v>
      </c>
    </row>
    <row r="132" spans="1:28" s="213" customFormat="1" x14ac:dyDescent="0.2">
      <c r="A132" s="321">
        <v>22</v>
      </c>
      <c r="B132" s="294" t="s">
        <v>193</v>
      </c>
      <c r="C132" s="295" t="s">
        <v>174</v>
      </c>
      <c r="D132" s="261"/>
      <c r="E132" s="313">
        <f xml:space="preserve"> ('май(4 цк)'!B94+'май(4 цк)'!B95*3.1%)/1000</f>
        <v>0.81074877000000001</v>
      </c>
      <c r="F132" s="326">
        <f xml:space="preserve"> ('май(4 цк)'!C94+'май(4 цк)'!C95*3.1%)/1000</f>
        <v>0.78564392000000005</v>
      </c>
      <c r="G132" s="326">
        <f xml:space="preserve"> ('май(4 цк)'!D94+'май(4 цк)'!D95*3.1%)/1000</f>
        <v>0.80483083</v>
      </c>
      <c r="H132" s="313">
        <f xml:space="preserve"> ('май(4 цк)'!E94+'май(4 цк)'!E95*3.1%)/1000</f>
        <v>0.81113023999999989</v>
      </c>
      <c r="I132" s="313">
        <f xml:space="preserve"> ('май(4 цк)'!F94+'май(4 цк)'!F95*3.1%)/1000</f>
        <v>0.8093672300000001</v>
      </c>
      <c r="J132" s="313">
        <f xml:space="preserve"> ('май(4 цк)'!G94+'май(4 цк)'!G95*3.1%)/1000</f>
        <v>0.80858367000000009</v>
      </c>
      <c r="K132" s="313">
        <f xml:space="preserve"> ('май(4 цк)'!H94+'май(4 цк)'!H95*3.1%)/1000</f>
        <v>0.8100683099999999</v>
      </c>
      <c r="L132" s="313">
        <f xml:space="preserve"> ('май(4 цк)'!I94+'май(4 цк)'!I95*3.1%)/1000</f>
        <v>0.79941808000000003</v>
      </c>
      <c r="M132" s="313">
        <f xml:space="preserve"> ('май(4 цк)'!J94+'май(4 цк)'!J95*3.1%)/1000</f>
        <v>0.80234611999999994</v>
      </c>
      <c r="N132" s="313">
        <f xml:space="preserve"> ('май(4 цк)'!K94+'май(4 цк)'!K95*3.1%)/1000</f>
        <v>0.81442943999999984</v>
      </c>
      <c r="O132" s="313">
        <f xml:space="preserve"> ('май(4 цк)'!L94+'май(4 цк)'!L95*3.1%)/1000</f>
        <v>0.81160449999999995</v>
      </c>
      <c r="P132" s="313">
        <f xml:space="preserve"> ('май(4 цк)'!M94+'май(4 цк)'!M95*3.1%)/1000</f>
        <v>0.81123334000000002</v>
      </c>
      <c r="Q132" s="313">
        <f xml:space="preserve"> ('май(4 цк)'!N94+'май(4 цк)'!N95*3.1%)/1000</f>
        <v>0.81198597000000006</v>
      </c>
      <c r="R132" s="313">
        <f xml:space="preserve"> ('май(4 цк)'!O94+'май(4 цк)'!O95*3.1%)/1000</f>
        <v>0.78952048000000008</v>
      </c>
      <c r="S132" s="313">
        <f xml:space="preserve"> ('май(4 цк)'!P94+'май(4 цк)'!P95*3.1%)/1000</f>
        <v>0.79151030999999994</v>
      </c>
      <c r="T132" s="313">
        <f xml:space="preserve"> ('май(4 цк)'!Q94+'май(4 цк)'!Q95*3.1%)/1000</f>
        <v>0.80244922000000007</v>
      </c>
      <c r="U132" s="313">
        <f xml:space="preserve"> ('май(4 цк)'!R94+'май(4 цк)'!R95*3.1%)/1000</f>
        <v>0.8111611700000001</v>
      </c>
      <c r="V132" s="313">
        <f xml:space="preserve"> ('май(4 цк)'!S94+'май(4 цк)'!S95*3.1%)/1000</f>
        <v>0.81804824999999992</v>
      </c>
      <c r="W132" s="313">
        <f xml:space="preserve"> ('май(4 цк)'!T94+'май(4 цк)'!T95*3.1%)/1000</f>
        <v>0.81081062999999998</v>
      </c>
      <c r="X132" s="313">
        <f xml:space="preserve"> ('май(4 цк)'!U94+'май(4 цк)'!U95*3.1%)/1000</f>
        <v>0.80667631999999989</v>
      </c>
      <c r="Y132" s="313">
        <f xml:space="preserve"> ('май(4 цк)'!V94+'май(4 цк)'!V95*3.1%)/1000</f>
        <v>0.80937754000000006</v>
      </c>
      <c r="Z132" s="313">
        <f xml:space="preserve"> ('май(4 цк)'!W94+'май(4 цк)'!W95*3.1%)/1000</f>
        <v>0.81110961999999998</v>
      </c>
      <c r="AA132" s="313">
        <f xml:space="preserve"> ('май(4 цк)'!X94+'май(4 цк)'!X95*3.1%)/1000</f>
        <v>0.81314069</v>
      </c>
      <c r="AB132" s="313">
        <f xml:space="preserve"> ('май(4 цк)'!Y94+'май(4 цк)'!Y95*3.1%)/1000</f>
        <v>0.81926482999999994</v>
      </c>
    </row>
    <row r="133" spans="1:28" s="213" customFormat="1" x14ac:dyDescent="0.2">
      <c r="A133" s="321">
        <v>23</v>
      </c>
      <c r="B133" s="294" t="s">
        <v>193</v>
      </c>
      <c r="C133" s="295" t="s">
        <v>174</v>
      </c>
      <c r="D133" s="261"/>
      <c r="E133" s="313">
        <f xml:space="preserve"> ('май(4 цк)'!B98+'май(4 цк)'!B99*3.1%)/1000</f>
        <v>0.77907645000000003</v>
      </c>
      <c r="F133" s="326">
        <f xml:space="preserve"> ('май(4 цк)'!C98+'май(4 цк)'!C99*3.1%)/1000</f>
        <v>0.75759041000000005</v>
      </c>
      <c r="G133" s="326">
        <f xml:space="preserve"> ('май(4 цк)'!D98+'май(4 цк)'!D99*3.1%)/1000</f>
        <v>0.7645290400000001</v>
      </c>
      <c r="H133" s="313">
        <f xml:space="preserve"> ('май(4 цк)'!E98+'май(4 цк)'!E99*3.1%)/1000</f>
        <v>0.77319974999999985</v>
      </c>
      <c r="I133" s="313">
        <f xml:space="preserve"> ('май(4 цк)'!F98+'май(4 цк)'!F99*3.1%)/1000</f>
        <v>0.7639826099999999</v>
      </c>
      <c r="J133" s="313">
        <f xml:space="preserve"> ('май(4 цк)'!G98+'май(4 цк)'!G99*3.1%)/1000</f>
        <v>0.76305471000000002</v>
      </c>
      <c r="K133" s="313">
        <f xml:space="preserve"> ('май(4 цк)'!H98+'май(4 цк)'!H99*3.1%)/1000</f>
        <v>0.76327122000000014</v>
      </c>
      <c r="L133" s="313">
        <f xml:space="preserve"> ('май(4 цк)'!I98+'май(4 цк)'!I99*3.1%)/1000</f>
        <v>0.75297153000000006</v>
      </c>
      <c r="M133" s="313">
        <f xml:space="preserve"> ('май(4 цк)'!J98+'май(4 цк)'!J99*3.1%)/1000</f>
        <v>0.75826055999999997</v>
      </c>
      <c r="N133" s="313">
        <f xml:space="preserve"> ('май(4 цк)'!K98+'май(4 цк)'!K99*3.1%)/1000</f>
        <v>0.76651886999999985</v>
      </c>
      <c r="O133" s="313">
        <f xml:space="preserve"> ('май(4 цк)'!L98+'май(4 цк)'!L99*3.1%)/1000</f>
        <v>0.77062224999999984</v>
      </c>
      <c r="P133" s="313">
        <f xml:space="preserve"> ('май(4 цк)'!M98+'май(4 цк)'!M99*3.1%)/1000</f>
        <v>0.7739214499999999</v>
      </c>
      <c r="Q133" s="313">
        <f xml:space="preserve"> ('май(4 цк)'!N98+'май(4 цк)'!N99*3.1%)/1000</f>
        <v>0.76764266000000014</v>
      </c>
      <c r="R133" s="313">
        <f xml:space="preserve"> ('май(4 цк)'!O98+'май(4 цк)'!O99*3.1%)/1000</f>
        <v>0.7524457200000001</v>
      </c>
      <c r="S133" s="313">
        <f xml:space="preserve"> ('май(4 цк)'!P98+'май(4 цк)'!P99*3.1%)/1000</f>
        <v>0.75871420000000001</v>
      </c>
      <c r="T133" s="313">
        <f xml:space="preserve"> ('май(4 цк)'!Q98+'май(4 цк)'!Q99*3.1%)/1000</f>
        <v>0.77600406999999993</v>
      </c>
      <c r="U133" s="313">
        <f xml:space="preserve"> ('май(4 цк)'!R98+'май(4 цк)'!R99*3.1%)/1000</f>
        <v>0.79069581999999994</v>
      </c>
      <c r="V133" s="313">
        <f xml:space="preserve"> ('май(4 цк)'!S98+'май(4 цк)'!S99*3.1%)/1000</f>
        <v>0.78926273000000002</v>
      </c>
      <c r="W133" s="313">
        <f xml:space="preserve"> ('май(4 цк)'!T98+'май(4 цк)'!T99*3.1%)/1000</f>
        <v>0.78016930999999989</v>
      </c>
      <c r="X133" s="313">
        <f xml:space="preserve"> ('май(4 цк)'!U98+'май(4 цк)'!U99*3.1%)/1000</f>
        <v>0.77101403000000002</v>
      </c>
      <c r="Y133" s="313">
        <f xml:space="preserve"> ('май(4 цк)'!V98+'май(4 цк)'!V99*3.1%)/1000</f>
        <v>0.77880839000000002</v>
      </c>
      <c r="Z133" s="313">
        <f xml:space="preserve"> ('май(4 цк)'!W98+'май(4 цк)'!W99*3.1%)/1000</f>
        <v>0.77978784000000012</v>
      </c>
      <c r="AA133" s="313">
        <f xml:space="preserve"> ('май(4 цк)'!X98+'май(4 цк)'!X99*3.1%)/1000</f>
        <v>0.77923110000000007</v>
      </c>
      <c r="AB133" s="313">
        <f xml:space="preserve"> ('май(4 цк)'!Y98+'май(4 цк)'!Y99*3.1%)/1000</f>
        <v>0.77304510000000004</v>
      </c>
    </row>
    <row r="134" spans="1:28" s="213" customFormat="1" x14ac:dyDescent="0.2">
      <c r="A134" s="321">
        <v>24</v>
      </c>
      <c r="B134" s="294" t="s">
        <v>193</v>
      </c>
      <c r="C134" s="295" t="s">
        <v>174</v>
      </c>
      <c r="D134" s="261"/>
      <c r="E134" s="313">
        <f xml:space="preserve"> ('май(4 цк)'!B102+'май(4 цк)'!B103*3.1%)/1000</f>
        <v>0.78368501999999995</v>
      </c>
      <c r="F134" s="326">
        <f xml:space="preserve"> ('май(4 цк)'!C102+'май(4 цк)'!C103*3.1%)/1000</f>
        <v>0.76324029000000004</v>
      </c>
      <c r="G134" s="326">
        <f xml:space="preserve"> ('май(4 цк)'!D102+'май(4 цк)'!D103*3.1%)/1000</f>
        <v>0.76324029000000004</v>
      </c>
      <c r="H134" s="313">
        <f xml:space="preserve"> ('май(4 цк)'!E102+'май(4 цк)'!E103*3.1%)/1000</f>
        <v>0.66660466000000007</v>
      </c>
      <c r="I134" s="313">
        <f xml:space="preserve"> ('май(4 цк)'!F102+'май(4 цк)'!F103*3.1%)/1000</f>
        <v>6.0510690000000006E-2</v>
      </c>
      <c r="J134" s="313">
        <f xml:space="preserve"> ('май(4 цк)'!G102+'май(4 цк)'!G103*3.1%)/1000</f>
        <v>6.0510690000000006E-2</v>
      </c>
      <c r="K134" s="313">
        <f xml:space="preserve"> ('май(4 цк)'!H102+'май(4 цк)'!H103*3.1%)/1000</f>
        <v>6.0510690000000006E-2</v>
      </c>
      <c r="L134" s="313">
        <f xml:space="preserve"> ('май(4 цк)'!I102+'май(4 цк)'!I103*3.1%)/1000</f>
        <v>6.0510690000000006E-2</v>
      </c>
      <c r="M134" s="313">
        <f xml:space="preserve"> ('май(4 цк)'!J102+'май(4 цк)'!J103*3.1%)/1000</f>
        <v>6.0510690000000006E-2</v>
      </c>
      <c r="N134" s="313">
        <f xml:space="preserve"> ('май(4 цк)'!K102+'май(4 цк)'!K103*3.1%)/1000</f>
        <v>6.0510690000000006E-2</v>
      </c>
      <c r="O134" s="313">
        <f xml:space="preserve"> ('май(4 цк)'!L102+'май(4 цк)'!L103*3.1%)/1000</f>
        <v>6.0510690000000006E-2</v>
      </c>
      <c r="P134" s="313">
        <f xml:space="preserve"> ('май(4 цк)'!M102+'май(4 цк)'!M103*3.1%)/1000</f>
        <v>6.0510690000000006E-2</v>
      </c>
      <c r="Q134" s="313">
        <f xml:space="preserve"> ('май(4 цк)'!N102+'май(4 цк)'!N103*3.1%)/1000</f>
        <v>6.0510690000000006E-2</v>
      </c>
      <c r="R134" s="313">
        <f xml:space="preserve"> ('май(4 цк)'!O102+'май(4 цк)'!O103*3.1%)/1000</f>
        <v>6.0510690000000006E-2</v>
      </c>
      <c r="S134" s="313">
        <f xml:space="preserve"> ('май(4 цк)'!P102+'май(4 цк)'!P103*3.1%)/1000</f>
        <v>6.0510690000000006E-2</v>
      </c>
      <c r="T134" s="313">
        <f xml:space="preserve"> ('май(4 цк)'!Q102+'май(4 цк)'!Q103*3.1%)/1000</f>
        <v>0.73322787999999994</v>
      </c>
      <c r="U134" s="313">
        <f xml:space="preserve"> ('май(4 цк)'!R102+'май(4 цк)'!R103*3.1%)/1000</f>
        <v>0.77032325999999995</v>
      </c>
      <c r="V134" s="313">
        <f xml:space="preserve"> ('май(4 цк)'!S102+'май(4 цк)'!S103*3.1%)/1000</f>
        <v>0.77906614000000007</v>
      </c>
      <c r="W134" s="313">
        <f xml:space="preserve"> ('май(4 цк)'!T102+'май(4 цк)'!T103*3.1%)/1000</f>
        <v>0.78061263999999997</v>
      </c>
      <c r="X134" s="313">
        <f xml:space="preserve"> ('май(4 цк)'!U102+'май(4 цк)'!U103*3.1%)/1000</f>
        <v>0.77418950999999991</v>
      </c>
      <c r="Y134" s="313">
        <f xml:space="preserve"> ('май(4 цк)'!V102+'май(4 цк)'!V103*3.1%)/1000</f>
        <v>0.77987032000000001</v>
      </c>
      <c r="Z134" s="313">
        <f xml:space="preserve"> ('май(4 цк)'!W102+'май(4 цк)'!W103*3.1%)/1000</f>
        <v>0.78070542999999981</v>
      </c>
      <c r="AA134" s="313">
        <f xml:space="preserve"> ('май(4 цк)'!X102+'май(4 цк)'!X103*3.1%)/1000</f>
        <v>0.7785918799999999</v>
      </c>
      <c r="AB134" s="313">
        <f xml:space="preserve"> ('май(4 цк)'!Y102+'май(4 цк)'!Y103*3.1%)/1000</f>
        <v>0.77333378000000008</v>
      </c>
    </row>
    <row r="135" spans="1:28" s="213" customFormat="1" x14ac:dyDescent="0.2">
      <c r="A135" s="321">
        <v>25</v>
      </c>
      <c r="B135" s="294" t="s">
        <v>193</v>
      </c>
      <c r="C135" s="295" t="s">
        <v>174</v>
      </c>
      <c r="D135" s="261"/>
      <c r="E135" s="313">
        <f xml:space="preserve"> ('май(4 цк)'!B106+'май(4 цк)'!B107*3.1%)/1000</f>
        <v>0.80604741000000002</v>
      </c>
      <c r="F135" s="326">
        <f xml:space="preserve"> ('май(4 цк)'!C106+'май(4 цк)'!C107*3.1%)/1000</f>
        <v>0.78769560999999988</v>
      </c>
      <c r="G135" s="326">
        <f xml:space="preserve"> ('май(4 цк)'!D106+'май(4 цк)'!D107*3.1%)/1000</f>
        <v>0.7923660400000001</v>
      </c>
      <c r="H135" s="313">
        <f xml:space="preserve"> ('май(4 цк)'!E106+'май(4 цк)'!E107*3.1%)/1000</f>
        <v>0.81001676</v>
      </c>
      <c r="I135" s="313">
        <f xml:space="preserve"> ('май(4 цк)'!F106+'май(4 цк)'!F107*3.1%)/1000</f>
        <v>0.80534633</v>
      </c>
      <c r="J135" s="313">
        <f xml:space="preserve"> ('май(4 цк)'!G106+'май(4 цк)'!G107*3.1%)/1000</f>
        <v>0.79938715000000005</v>
      </c>
      <c r="K135" s="313">
        <f xml:space="preserve"> ('май(4 цк)'!H106+'май(4 цк)'!H107*3.1%)/1000</f>
        <v>0.80012947000000012</v>
      </c>
      <c r="L135" s="313">
        <f xml:space="preserve"> ('май(4 цк)'!I106+'май(4 цк)'!I107*3.1%)/1000</f>
        <v>0.78436548000000006</v>
      </c>
      <c r="M135" s="313">
        <f xml:space="preserve"> ('май(4 цк)'!J106+'май(4 цк)'!J107*3.1%)/1000</f>
        <v>0.79118038999999996</v>
      </c>
      <c r="N135" s="313">
        <f xml:space="preserve"> ('май(4 цк)'!K106+'май(4 цк)'!K107*3.1%)/1000</f>
        <v>0.80392354999999982</v>
      </c>
      <c r="O135" s="313">
        <f xml:space="preserve"> ('май(4 цк)'!L106+'май(4 цк)'!L107*3.1%)/1000</f>
        <v>0.80525354000000005</v>
      </c>
      <c r="P135" s="313">
        <f xml:space="preserve"> ('май(4 цк)'!M106+'май(4 цк)'!M107*3.1%)/1000</f>
        <v>0.80659384000000001</v>
      </c>
      <c r="Q135" s="313">
        <f xml:space="preserve"> ('май(4 цк)'!N106+'май(4 цк)'!N107*3.1%)/1000</f>
        <v>0.80844963999999997</v>
      </c>
      <c r="R135" s="313">
        <f xml:space="preserve"> ('май(4 цк)'!O106+'май(4 цк)'!O107*3.1%)/1000</f>
        <v>0.78597384000000003</v>
      </c>
      <c r="S135" s="313">
        <f xml:space="preserve"> ('май(4 цк)'!P106+'май(4 цк)'!P107*3.1%)/1000</f>
        <v>0.78814924999999991</v>
      </c>
      <c r="T135" s="313">
        <f xml:space="preserve"> ('май(4 цк)'!Q106+'май(4 цк)'!Q107*3.1%)/1000</f>
        <v>0.81149108999999997</v>
      </c>
      <c r="U135" s="313">
        <f xml:space="preserve"> ('май(4 цк)'!R106+'май(4 цк)'!R107*3.1%)/1000</f>
        <v>0.81312006999999997</v>
      </c>
      <c r="V135" s="313">
        <f xml:space="preserve"> ('май(4 цк)'!S106+'май(4 цк)'!S107*3.1%)/1000</f>
        <v>0.82061543999999997</v>
      </c>
      <c r="W135" s="313">
        <f xml:space="preserve"> ('май(4 цк)'!T106+'май(4 цк)'!T107*3.1%)/1000</f>
        <v>0.81111992999999982</v>
      </c>
      <c r="X135" s="313">
        <f xml:space="preserve"> ('май(4 цк)'!U106+'май(4 цк)'!U107*3.1%)/1000</f>
        <v>0.79375788999999997</v>
      </c>
      <c r="Y135" s="313">
        <f xml:space="preserve"> ('май(4 цк)'!V106+'май(4 цк)'!V107*3.1%)/1000</f>
        <v>0.79882010000000003</v>
      </c>
      <c r="Z135" s="313">
        <f xml:space="preserve"> ('май(4 цк)'!W106+'май(4 цк)'!W107*3.1%)/1000</f>
        <v>0.80346991000000001</v>
      </c>
      <c r="AA135" s="313">
        <f xml:space="preserve"> ('май(4 цк)'!X106+'май(4 цк)'!X107*3.1%)/1000</f>
        <v>0.80507826999999998</v>
      </c>
      <c r="AB135" s="313">
        <f xml:space="preserve"> ('май(4 цк)'!Y106+'май(4 цк)'!Y107*3.1%)/1000</f>
        <v>0.79635601</v>
      </c>
    </row>
    <row r="136" spans="1:28" s="213" customFormat="1" x14ac:dyDescent="0.2">
      <c r="A136" s="321">
        <v>26</v>
      </c>
      <c r="B136" s="294" t="s">
        <v>193</v>
      </c>
      <c r="C136" s="295" t="s">
        <v>174</v>
      </c>
      <c r="D136" s="261"/>
      <c r="E136" s="313">
        <f xml:space="preserve"> ('май(4 цк)'!B110+'май(4 цк)'!B111*3.1%)/1000</f>
        <v>0.83512160999999996</v>
      </c>
      <c r="F136" s="326">
        <f xml:space="preserve"> ('май(4 цк)'!C110+'май(4 цк)'!C111*3.1%)/1000</f>
        <v>0.81525423999999991</v>
      </c>
      <c r="G136" s="326">
        <f xml:space="preserve"> ('май(4 цк)'!D110+'май(4 цк)'!D111*3.1%)/1000</f>
        <v>0.82401773999999994</v>
      </c>
      <c r="H136" s="313">
        <f xml:space="preserve"> ('май(4 цк)'!E110+'май(4 цк)'!E111*3.1%)/1000</f>
        <v>0.83822492000000015</v>
      </c>
      <c r="I136" s="313">
        <f xml:space="preserve"> ('май(4 цк)'!F110+'май(4 цк)'!F111*3.1%)/1000</f>
        <v>0.83449269999999998</v>
      </c>
      <c r="J136" s="313">
        <f xml:space="preserve"> ('май(4 цк)'!G110+'май(4 цк)'!G111*3.1%)/1000</f>
        <v>0.83111102000000003</v>
      </c>
      <c r="K136" s="313">
        <f xml:space="preserve"> ('май(4 цк)'!H110+'май(4 цк)'!H111*3.1%)/1000</f>
        <v>0.83042024999999986</v>
      </c>
      <c r="L136" s="313">
        <f xml:space="preserve"> ('май(4 цк)'!I110+'май(4 цк)'!I111*3.1%)/1000</f>
        <v>0.81591407999999999</v>
      </c>
      <c r="M136" s="313">
        <f xml:space="preserve"> ('май(4 цк)'!J110+'май(4 цк)'!J111*3.1%)/1000</f>
        <v>0.82028551999999999</v>
      </c>
      <c r="N136" s="313">
        <f xml:space="preserve"> ('май(4 цк)'!K110+'май(4 цк)'!K111*3.1%)/1000</f>
        <v>0.82561579000000007</v>
      </c>
      <c r="O136" s="313">
        <f xml:space="preserve"> ('май(4 цк)'!L110+'май(4 цк)'!L111*3.1%)/1000</f>
        <v>0.82546114000000004</v>
      </c>
      <c r="P136" s="313">
        <f xml:space="preserve"> ('май(4 цк)'!M110+'май(4 цк)'!M111*3.1%)/1000</f>
        <v>0.82771903000000013</v>
      </c>
      <c r="Q136" s="313">
        <f xml:space="preserve"> ('май(4 цк)'!N110+'май(4 цк)'!N111*3.1%)/1000</f>
        <v>0.82999754000000003</v>
      </c>
      <c r="R136" s="313">
        <f xml:space="preserve"> ('май(4 цк)'!O110+'май(4 цк)'!O111*3.1%)/1000</f>
        <v>0.8073052300000001</v>
      </c>
      <c r="S136" s="313">
        <f xml:space="preserve"> ('май(4 цк)'!P110+'май(4 цк)'!P111*3.1%)/1000</f>
        <v>0.81266642999999983</v>
      </c>
      <c r="T136" s="313">
        <f xml:space="preserve"> ('май(4 цк)'!Q110+'май(4 цк)'!Q111*3.1%)/1000</f>
        <v>0.83078110000000005</v>
      </c>
      <c r="U136" s="313">
        <f xml:space="preserve"> ('май(4 цк)'!R110+'май(4 цк)'!R111*3.1%)/1000</f>
        <v>0.83826615999999998</v>
      </c>
      <c r="V136" s="313">
        <f xml:space="preserve"> ('май(4 цк)'!S110+'май(4 цк)'!S111*3.1%)/1000</f>
        <v>0.84742143999999997</v>
      </c>
      <c r="W136" s="313">
        <f xml:space="preserve"> ('май(4 цк)'!T110+'май(4 цк)'!T111*3.1%)/1000</f>
        <v>0.83843111999999997</v>
      </c>
      <c r="X136" s="313">
        <f xml:space="preserve"> ('май(4 цк)'!U110+'май(4 цк)'!U111*3.1%)/1000</f>
        <v>0.83026560000000005</v>
      </c>
      <c r="Y136" s="313">
        <f xml:space="preserve"> ('май(4 цк)'!V110+'май(4 цк)'!V111*3.1%)/1000</f>
        <v>0.83277092999999991</v>
      </c>
      <c r="Z136" s="313">
        <f xml:space="preserve"> ('май(4 цк)'!W110+'май(4 цк)'!W111*3.1%)/1000</f>
        <v>0.84250356999999998</v>
      </c>
      <c r="AA136" s="313">
        <f xml:space="preserve"> ('май(4 цк)'!X110+'май(4 цк)'!X111*3.1%)/1000</f>
        <v>0.83740011999999986</v>
      </c>
      <c r="AB136" s="313">
        <f xml:space="preserve"> ('май(4 цк)'!Y110+'май(4 цк)'!Y111*3.1%)/1000</f>
        <v>0.83823523000000011</v>
      </c>
    </row>
    <row r="137" spans="1:28" s="213" customFormat="1" x14ac:dyDescent="0.2">
      <c r="A137" s="321">
        <v>27</v>
      </c>
      <c r="B137" s="294" t="s">
        <v>193</v>
      </c>
      <c r="C137" s="295" t="s">
        <v>174</v>
      </c>
      <c r="D137" s="261"/>
      <c r="E137" s="313">
        <f xml:space="preserve"> ('май(4 цк)'!B114+'май(4 цк)'!B115*3.1%)/1000</f>
        <v>0.79423215000000003</v>
      </c>
      <c r="F137" s="326">
        <f xml:space="preserve"> ('май(4 цк)'!C114+'май(4 цк)'!C115*3.1%)/1000</f>
        <v>0.77524112999999994</v>
      </c>
      <c r="G137" s="326">
        <f xml:space="preserve"> ('май(4 цк)'!D114+'май(4 цк)'!D115*3.1%)/1000</f>
        <v>0.77094185999999987</v>
      </c>
      <c r="H137" s="313">
        <f xml:space="preserve"> ('май(4 цк)'!E114+'май(4 цк)'!E115*3.1%)/1000</f>
        <v>0.78780902000000008</v>
      </c>
      <c r="I137" s="313">
        <f xml:space="preserve"> ('май(4 цк)'!F114+'май(4 цк)'!F115*3.1%)/1000</f>
        <v>0.78378811999999998</v>
      </c>
      <c r="J137" s="313">
        <f xml:space="preserve"> ('май(4 цк)'!G114+'май(4 цк)'!G115*3.1%)/1000</f>
        <v>0.78588104999999986</v>
      </c>
      <c r="K137" s="313">
        <f xml:space="preserve"> ('май(4 цк)'!H114+'май(4 цк)'!H115*3.1%)/1000</f>
        <v>0.78469540000000004</v>
      </c>
      <c r="L137" s="313">
        <f xml:space="preserve"> ('май(4 цк)'!I114+'май(4 цк)'!I115*3.1%)/1000</f>
        <v>0.77462253000000003</v>
      </c>
      <c r="M137" s="313">
        <f xml:space="preserve"> ('май(4 цк)'!J114+'май(4 цк)'!J115*3.1%)/1000</f>
        <v>0.77880839000000002</v>
      </c>
      <c r="N137" s="313">
        <f xml:space="preserve"> ('май(4 цк)'!K114+'май(4 цк)'!K115*3.1%)/1000</f>
        <v>0.76081743999999996</v>
      </c>
      <c r="O137" s="313">
        <f xml:space="preserve"> ('май(4 цк)'!L114+'май(4 цк)'!L115*3.1%)/1000</f>
        <v>0.77290075999999996</v>
      </c>
      <c r="P137" s="313">
        <f xml:space="preserve"> ('май(4 цк)'!M114+'май(4 цк)'!M115*3.1%)/1000</f>
        <v>0.78220038000000003</v>
      </c>
      <c r="Q137" s="313">
        <f xml:space="preserve"> ('май(4 цк)'!N114+'май(4 цк)'!N115*3.1%)/1000</f>
        <v>0.79060302999999998</v>
      </c>
      <c r="R137" s="313">
        <f xml:space="preserve"> ('май(4 цк)'!O114+'май(4 цк)'!O115*3.1%)/1000</f>
        <v>0.76297223000000003</v>
      </c>
      <c r="S137" s="313">
        <f xml:space="preserve"> ('май(4 цк)'!P114+'май(4 цк)'!P115*3.1%)/1000</f>
        <v>0.76865304000000001</v>
      </c>
      <c r="T137" s="313">
        <f xml:space="preserve"> ('май(4 цк)'!Q114+'май(4 цк)'!Q115*3.1%)/1000</f>
        <v>0.77782894000000002</v>
      </c>
      <c r="U137" s="313">
        <f xml:space="preserve"> ('май(4 цк)'!R114+'май(4 цк)'!R115*3.1%)/1000</f>
        <v>0.79238666000000002</v>
      </c>
      <c r="V137" s="313">
        <f xml:space="preserve"> ('май(4 цк)'!S114+'май(4 цк)'!S115*3.1%)/1000</f>
        <v>0.80307812999999995</v>
      </c>
      <c r="W137" s="313">
        <f xml:space="preserve"> ('май(4 цк)'!T114+'май(4 цк)'!T115*3.1%)/1000</f>
        <v>0.80012947000000012</v>
      </c>
      <c r="X137" s="313">
        <f xml:space="preserve"> ('май(4 цк)'!U114+'май(4 цк)'!U115*3.1%)/1000</f>
        <v>0.78674709000000009</v>
      </c>
      <c r="Y137" s="313">
        <f xml:space="preserve"> ('май(4 цк)'!V114+'май(4 цк)'!V115*3.1%)/1000</f>
        <v>0.7791073799999999</v>
      </c>
      <c r="Z137" s="313">
        <f xml:space="preserve"> ('май(4 цк)'!W114+'май(4 цк)'!W115*3.1%)/1000</f>
        <v>0.79402594999999998</v>
      </c>
      <c r="AA137" s="313">
        <f xml:space="preserve"> ('май(4 цк)'!X114+'май(4 цк)'!X115*3.1%)/1000</f>
        <v>0.80042846000000001</v>
      </c>
      <c r="AB137" s="313">
        <f xml:space="preserve"> ('май(4 цк)'!Y114+'май(4 цк)'!Y115*3.1%)/1000</f>
        <v>0.79593329999999995</v>
      </c>
    </row>
    <row r="138" spans="1:28" s="213" customFormat="1" x14ac:dyDescent="0.2">
      <c r="A138" s="321">
        <v>28</v>
      </c>
      <c r="B138" s="294" t="s">
        <v>193</v>
      </c>
      <c r="C138" s="295" t="s">
        <v>174</v>
      </c>
      <c r="D138" s="261"/>
      <c r="E138" s="313">
        <f xml:space="preserve"> ('май(4 цк)'!B118+'май(4 цк)'!B119*3.1%)/1000</f>
        <v>0.89004298000000004</v>
      </c>
      <c r="F138" s="326">
        <f xml:space="preserve"> ('май(4 цк)'!C118+'май(4 цк)'!C119*3.1%)/1000</f>
        <v>0.8260384999999999</v>
      </c>
      <c r="G138" s="326">
        <f xml:space="preserve"> ('май(4 цк)'!D118+'май(4 цк)'!D119*3.1%)/1000</f>
        <v>0.84809159000000001</v>
      </c>
      <c r="H138" s="313">
        <f xml:space="preserve"> ('май(4 цк)'!E118+'май(4 цк)'!E119*3.1%)/1000</f>
        <v>0.87101072000000002</v>
      </c>
      <c r="I138" s="313">
        <f xml:space="preserve"> ('май(4 цк)'!F118+'май(4 цк)'!F119*3.1%)/1000</f>
        <v>0.87379442000000007</v>
      </c>
      <c r="J138" s="313">
        <f xml:space="preserve"> ('май(4 цк)'!G118+'май(4 цк)'!G119*3.1%)/1000</f>
        <v>0.86276272000000009</v>
      </c>
      <c r="K138" s="313">
        <f xml:space="preserve"> ('май(4 цк)'!H118+'май(4 цк)'!H119*3.1%)/1000</f>
        <v>0.85609215000000005</v>
      </c>
      <c r="L138" s="313">
        <f xml:space="preserve"> ('май(4 цк)'!I118+'май(4 цк)'!I119*3.1%)/1000</f>
        <v>0.80841870999999998</v>
      </c>
      <c r="M138" s="313">
        <f xml:space="preserve"> ('май(4 цк)'!J118+'май(4 цк)'!J119*3.1%)/1000</f>
        <v>0.82653337999999998</v>
      </c>
      <c r="N138" s="313">
        <f xml:space="preserve"> ('май(4 цк)'!K118+'май(4 цк)'!K119*3.1%)/1000</f>
        <v>0.8300594</v>
      </c>
      <c r="O138" s="313">
        <f xml:space="preserve"> ('май(4 цк)'!L118+'май(4 цк)'!L119*3.1%)/1000</f>
        <v>0.84422534000000005</v>
      </c>
      <c r="P138" s="313">
        <f xml:space="preserve"> ('май(4 цк)'!M118+'май(4 цк)'!M119*3.1%)/1000</f>
        <v>0.85367960999999992</v>
      </c>
      <c r="Q138" s="313">
        <f xml:space="preserve"> ('май(4 цк)'!N118+'май(4 цк)'!N119*3.1%)/1000</f>
        <v>0.80735678000000011</v>
      </c>
      <c r="R138" s="313">
        <f xml:space="preserve"> ('май(4 цк)'!O118+'май(4 цк)'!O119*3.1%)/1000</f>
        <v>0.79224231999999994</v>
      </c>
      <c r="S138" s="313">
        <f xml:space="preserve"> ('май(4 цк)'!P118+'май(4 цк)'!P119*3.1%)/1000</f>
        <v>0.79312898000000009</v>
      </c>
      <c r="T138" s="313">
        <f xml:space="preserve"> ('май(4 цк)'!Q118+'май(4 цк)'!Q119*3.1%)/1000</f>
        <v>0.82049172000000004</v>
      </c>
      <c r="U138" s="313">
        <f xml:space="preserve"> ('май(4 цк)'!R118+'май(4 цк)'!R119*3.1%)/1000</f>
        <v>0.82835824999999985</v>
      </c>
      <c r="V138" s="313">
        <f xml:space="preserve"> ('май(4 цк)'!S118+'май(4 цк)'!S119*3.1%)/1000</f>
        <v>0.83251317999999996</v>
      </c>
      <c r="W138" s="313">
        <f xml:space="preserve"> ('май(4 цк)'!T118+'май(4 цк)'!T119*3.1%)/1000</f>
        <v>0.82133714000000002</v>
      </c>
      <c r="X138" s="313">
        <f xml:space="preserve"> ('май(4 цк)'!U118+'май(4 цк)'!U119*3.1%)/1000</f>
        <v>0.81970816000000002</v>
      </c>
      <c r="Y138" s="313">
        <f xml:space="preserve"> ('май(4 цк)'!V118+'май(4 цк)'!V119*3.1%)/1000</f>
        <v>0.8194401</v>
      </c>
      <c r="Z138" s="313">
        <f xml:space="preserve"> ('май(4 цк)'!W118+'май(4 цк)'!W119*3.1%)/1000</f>
        <v>0.82426517999999982</v>
      </c>
      <c r="AA138" s="313">
        <f xml:space="preserve"> ('май(4 цк)'!X118+'май(4 цк)'!X119*3.1%)/1000</f>
        <v>0.83043055999999993</v>
      </c>
      <c r="AB138" s="313">
        <f xml:space="preserve"> ('май(4 цк)'!Y118+'май(4 цк)'!Y119*3.1%)/1000</f>
        <v>0.82771903000000013</v>
      </c>
    </row>
    <row r="139" spans="1:28" s="213" customFormat="1" x14ac:dyDescent="0.2">
      <c r="A139" s="321">
        <v>29</v>
      </c>
      <c r="B139" s="294" t="s">
        <v>193</v>
      </c>
      <c r="C139" s="295" t="s">
        <v>174</v>
      </c>
      <c r="D139" s="261"/>
      <c r="E139" s="313">
        <f xml:space="preserve"> ('май(4 цк)'!B122+'май(4 цк)'!B123*3.1%)/1000</f>
        <v>0.80795475999999999</v>
      </c>
      <c r="F139" s="326">
        <f xml:space="preserve"> ('май(4 цк)'!C122+'май(4 цк)'!C123*3.1%)/1000</f>
        <v>0.77247804999999981</v>
      </c>
      <c r="G139" s="326">
        <f xml:space="preserve"> ('май(4 цк)'!D122+'май(4 цк)'!D123*3.1%)/1000</f>
        <v>0.79123193999999986</v>
      </c>
      <c r="H139" s="313">
        <f xml:space="preserve"> ('май(4 цк)'!E122+'май(4 цк)'!E123*3.1%)/1000</f>
        <v>0.80822282000000001</v>
      </c>
      <c r="I139" s="313">
        <f xml:space="preserve"> ('май(4 цк)'!F122+'май(4 цк)'!F123*3.1%)/1000</f>
        <v>0.80334618999999996</v>
      </c>
      <c r="J139" s="313">
        <f xml:space="preserve"> ('май(4 цк)'!G122+'май(4 цк)'!G123*3.1%)/1000</f>
        <v>0.79158247999999998</v>
      </c>
      <c r="K139" s="313">
        <f xml:space="preserve"> ('май(4 цк)'!H122+'май(4 цк)'!H123*3.1%)/1000</f>
        <v>0.77744747000000003</v>
      </c>
      <c r="L139" s="313">
        <f xml:space="preserve"> ('май(4 цк)'!I122+'май(4 цк)'!I123*3.1%)/1000</f>
        <v>0.77081813999999993</v>
      </c>
      <c r="M139" s="313">
        <f xml:space="preserve"> ('май(4 цк)'!J122+'май(4 цк)'!J123*3.1%)/1000</f>
        <v>0.77013767999999994</v>
      </c>
      <c r="N139" s="313">
        <f xml:space="preserve"> ('май(4 цк)'!K122+'май(4 цк)'!K123*3.1%)/1000</f>
        <v>0.78417989999999993</v>
      </c>
      <c r="O139" s="313">
        <f xml:space="preserve"> ('май(4 цк)'!L122+'май(4 цк)'!L123*3.1%)/1000</f>
        <v>0.78074667000000009</v>
      </c>
      <c r="P139" s="313">
        <f xml:space="preserve"> ('май(4 цк)'!M122+'май(4 цк)'!M123*3.1%)/1000</f>
        <v>0.79354137999999985</v>
      </c>
      <c r="Q139" s="313">
        <f xml:space="preserve"> ('май(4 цк)'!N122+'май(4 цк)'!N123*3.1%)/1000</f>
        <v>0.77968473999999988</v>
      </c>
      <c r="R139" s="313">
        <f xml:space="preserve"> ('май(4 цк)'!O122+'май(4 цк)'!O123*3.1%)/1000</f>
        <v>0.77845785000000001</v>
      </c>
      <c r="S139" s="313">
        <f xml:space="preserve"> ('май(4 цк)'!P122+'май(4 цк)'!P123*3.1%)/1000</f>
        <v>0.77426167999999984</v>
      </c>
      <c r="T139" s="313">
        <f xml:space="preserve"> ('май(4 цк)'!Q122+'май(4 цк)'!Q123*3.1%)/1000</f>
        <v>0.80096457999999993</v>
      </c>
      <c r="U139" s="313">
        <f xml:space="preserve"> ('май(4 цк)'!R122+'май(4 цк)'!R123*3.1%)/1000</f>
        <v>0.80944970999999999</v>
      </c>
      <c r="V139" s="313">
        <f xml:space="preserve"> ('май(4 цк)'!S122+'май(4 цк)'!S123*3.1%)/1000</f>
        <v>0.81676980999999993</v>
      </c>
      <c r="W139" s="313">
        <f xml:space="preserve"> ('май(4 цк)'!T122+'май(4 цк)'!T123*3.1%)/1000</f>
        <v>0.81083125</v>
      </c>
      <c r="X139" s="313">
        <f xml:space="preserve"> ('май(4 цк)'!U122+'май(4 цк)'!U123*3.1%)/1000</f>
        <v>0.80127387999999999</v>
      </c>
      <c r="Y139" s="313">
        <f xml:space="preserve"> ('май(4 цк)'!V122+'май(4 цк)'!V123*3.1%)/1000</f>
        <v>0.79798498999999989</v>
      </c>
      <c r="Z139" s="313">
        <f xml:space="preserve"> ('май(4 цк)'!W122+'май(4 цк)'!W123*3.1%)/1000</f>
        <v>0.80137698000000013</v>
      </c>
      <c r="AA139" s="313">
        <f xml:space="preserve"> ('май(4 цк)'!X122+'май(4 цк)'!X123*3.1%)/1000</f>
        <v>0.80368642000000012</v>
      </c>
      <c r="AB139" s="313">
        <f xml:space="preserve"> ('май(4 цк)'!Y122+'май(4 цк)'!Y123*3.1%)/1000</f>
        <v>0.79679934000000008</v>
      </c>
    </row>
    <row r="140" spans="1:28" s="213" customFormat="1" x14ac:dyDescent="0.2">
      <c r="A140" s="321">
        <v>30</v>
      </c>
      <c r="B140" s="294" t="s">
        <v>193</v>
      </c>
      <c r="C140" s="295" t="s">
        <v>174</v>
      </c>
      <c r="D140" s="261"/>
      <c r="E140" s="313">
        <f xml:space="preserve"> ('май(4 цк)'!B126+'май(4 цк)'!B127*3.1%)/1000</f>
        <v>0.83458548999999993</v>
      </c>
      <c r="F140" s="326">
        <f xml:space="preserve"> ('май(4 цк)'!C126+'май(4 цк)'!C127*3.1%)/1000</f>
        <v>0.81130550999999995</v>
      </c>
      <c r="G140" s="326">
        <f xml:space="preserve"> ('май(4 цк)'!D126+'май(4 цк)'!D127*3.1%)/1000</f>
        <v>0.81693476999999992</v>
      </c>
      <c r="H140" s="313">
        <f xml:space="preserve"> ('май(4 цк)'!E126+'май(4 цк)'!E127*3.1%)/1000</f>
        <v>0.83452362999999996</v>
      </c>
      <c r="I140" s="313">
        <f xml:space="preserve"> ('май(4 цк)'!F126+'май(4 цк)'!F127*3.1%)/1000</f>
        <v>0.82117217999999992</v>
      </c>
      <c r="J140" s="313">
        <f xml:space="preserve"> ('май(4 цк)'!G126+'май(4 цк)'!G127*3.1%)/1000</f>
        <v>0.82085256999999989</v>
      </c>
      <c r="K140" s="313">
        <f xml:space="preserve"> ('май(4 цк)'!H126+'май(4 цк)'!H127*3.1%)/1000</f>
        <v>0.82506935999999986</v>
      </c>
      <c r="L140" s="313">
        <f xml:space="preserve"> ('май(4 цк)'!I126+'май(4 цк)'!I127*3.1%)/1000</f>
        <v>0.80332556999999993</v>
      </c>
      <c r="M140" s="313">
        <f xml:space="preserve"> ('май(4 цк)'!J126+'май(4 цк)'!J127*3.1%)/1000</f>
        <v>0.81734717000000012</v>
      </c>
      <c r="N140" s="313">
        <f xml:space="preserve"> ('май(4 цк)'!K126+'май(4 цк)'!K127*3.1%)/1000</f>
        <v>0.82850259000000004</v>
      </c>
      <c r="O140" s="313">
        <f xml:space="preserve"> ('май(4 цк)'!L126+'май(4 цк)'!L127*3.1%)/1000</f>
        <v>0.81951226999999993</v>
      </c>
      <c r="P140" s="313">
        <f xml:space="preserve"> ('май(4 цк)'!M126+'май(4 цк)'!M127*3.1%)/1000</f>
        <v>0.83124504999999993</v>
      </c>
      <c r="Q140" s="313">
        <f xml:space="preserve"> ('май(4 цк)'!N126+'май(4 цк)'!N127*3.1%)/1000</f>
        <v>0.83391534</v>
      </c>
      <c r="R140" s="313">
        <f xml:space="preserve"> ('май(4 цк)'!O126+'май(4 цк)'!O127*3.1%)/1000</f>
        <v>0.80865584000000001</v>
      </c>
      <c r="S140" s="313">
        <f xml:space="preserve"> ('май(4 цк)'!P126+'май(4 цк)'!P127*3.1%)/1000</f>
        <v>0.81522330999999992</v>
      </c>
      <c r="T140" s="313">
        <f xml:space="preserve"> ('май(4 цк)'!Q126+'май(4 цк)'!Q127*3.1%)/1000</f>
        <v>0.84042094999999994</v>
      </c>
      <c r="U140" s="313">
        <f xml:space="preserve"> ('май(4 цк)'!R126+'май(4 цк)'!R127*3.1%)/1000</f>
        <v>0.84974118999999992</v>
      </c>
      <c r="V140" s="313">
        <f xml:space="preserve"> ('май(4 цк)'!S126+'май(4 цк)'!S127*3.1%)/1000</f>
        <v>0.85432913999999993</v>
      </c>
      <c r="W140" s="313">
        <f xml:space="preserve"> ('май(4 цк)'!T126+'май(4 цк)'!T127*3.1%)/1000</f>
        <v>0.84923599999999988</v>
      </c>
      <c r="X140" s="313">
        <f xml:space="preserve"> ('май(4 цк)'!U126+'май(4 цк)'!U127*3.1%)/1000</f>
        <v>0.83903941000000004</v>
      </c>
      <c r="Y140" s="313">
        <f xml:space="preserve"> ('май(4 цк)'!V126+'май(4 цк)'!V127*3.1%)/1000</f>
        <v>0.84444185000000005</v>
      </c>
      <c r="Z140" s="313">
        <f xml:space="preserve"> ('май(4 цк)'!W126+'май(4 цк)'!W127*3.1%)/1000</f>
        <v>0.84610176000000004</v>
      </c>
      <c r="AA140" s="313">
        <f xml:space="preserve"> ('май(4 цк)'!X126+'май(4 цк)'!X127*3.1%)/1000</f>
        <v>0.83930747000000006</v>
      </c>
      <c r="AB140" s="313">
        <f xml:space="preserve"> ('май(4 цк)'!Y126+'май(4 цк)'!Y127*3.1%)/1000</f>
        <v>0.83935901999999996</v>
      </c>
    </row>
    <row r="141" spans="1:28" s="301" customFormat="1" ht="13.5" thickBot="1" x14ac:dyDescent="0.25">
      <c r="A141" s="322">
        <v>31</v>
      </c>
      <c r="B141" s="310" t="s">
        <v>193</v>
      </c>
      <c r="C141" s="311" t="s">
        <v>174</v>
      </c>
      <c r="D141" s="312"/>
      <c r="E141" s="313">
        <f xml:space="preserve"> ('май(4 цк)'!B130+'май(4 цк)'!B131*3.1%)/1000</f>
        <v>0.80763515000000008</v>
      </c>
      <c r="F141" s="326">
        <f xml:space="preserve"> ('май(4 цк)'!C130+'май(4 цк)'!C131*3.1%)/1000</f>
        <v>0.78237565000000009</v>
      </c>
      <c r="G141" s="326">
        <f xml:space="preserve"> ('май(4 цк)'!D130+'май(4 цк)'!D131*3.1%)/1000</f>
        <v>0.79270627000000005</v>
      </c>
      <c r="H141" s="313">
        <f xml:space="preserve"> ('май(4 цк)'!E130+'май(4 цк)'!E131*3.1%)/1000</f>
        <v>0.8067278699999999</v>
      </c>
      <c r="I141" s="313">
        <f xml:space="preserve"> ('май(4 цк)'!F130+'май(4 цк)'!F131*3.1%)/1000</f>
        <v>0.80010885000000009</v>
      </c>
      <c r="J141" s="313">
        <f xml:space="preserve"> ('май(4 цк)'!G130+'май(4 цк)'!G131*3.1%)/1000</f>
        <v>0.79870668999999994</v>
      </c>
      <c r="K141" s="313">
        <f xml:space="preserve"> ('май(4 цк)'!H130+'май(4 цк)'!H131*3.1%)/1000</f>
        <v>0.79558276000000006</v>
      </c>
      <c r="L141" s="313">
        <f xml:space="preserve"> ('май(4 цк)'!I130+'май(4 цк)'!I131*3.1%)/1000</f>
        <v>0.77735467999999996</v>
      </c>
      <c r="M141" s="313">
        <f xml:space="preserve"> ('май(4 цк)'!J130+'май(4 цк)'!J131*3.1%)/1000</f>
        <v>0.78166426</v>
      </c>
      <c r="N141" s="313">
        <f xml:space="preserve"> ('май(4 цк)'!K130+'май(4 цк)'!K131*3.1%)/1000</f>
        <v>0.78929366000000001</v>
      </c>
      <c r="O141" s="313">
        <f xml:space="preserve"> ('май(4 цк)'!L130+'май(4 цк)'!L131*3.1%)/1000</f>
        <v>0.78854103000000009</v>
      </c>
      <c r="P141" s="313">
        <f xml:space="preserve"> ('май(4 цк)'!M130+'май(4 цк)'!M131*3.1%)/1000</f>
        <v>0.78854103000000009</v>
      </c>
      <c r="Q141" s="313">
        <f xml:space="preserve"> ('май(4 цк)'!N130+'май(4 цк)'!N131*3.1%)/1000</f>
        <v>0.79790251000000001</v>
      </c>
      <c r="R141" s="313">
        <f xml:space="preserve"> ('май(4 цк)'!O130+'май(4 цк)'!O131*3.1%)/1000</f>
        <v>0.77885993999999992</v>
      </c>
      <c r="S141" s="313">
        <f xml:space="preserve"> ('май(4 цк)'!P130+'май(4 цк)'!P131*3.1%)/1000</f>
        <v>0.78408710999999987</v>
      </c>
      <c r="T141" s="313">
        <f xml:space="preserve"> ('май(4 цк)'!Q130+'май(4 цк)'!Q131*3.1%)/1000</f>
        <v>0.81403766000000011</v>
      </c>
      <c r="U141" s="313">
        <f xml:space="preserve"> ('май(4 цк)'!R130+'май(4 цк)'!R131*3.1%)/1000</f>
        <v>0.81788329000000015</v>
      </c>
      <c r="V141" s="313">
        <f xml:space="preserve"> ('май(4 цк)'!S130+'май(4 цк)'!S131*3.1%)/1000</f>
        <v>0.82145054999999989</v>
      </c>
      <c r="W141" s="313">
        <f xml:space="preserve"> ('май(4 цк)'!T130+'май(4 цк)'!T131*3.1%)/1000</f>
        <v>0.80094396000000001</v>
      </c>
      <c r="X141" s="313">
        <f xml:space="preserve"> ('май(4 цк)'!U130+'май(4 цк)'!U131*3.1%)/1000</f>
        <v>0.80641856999999995</v>
      </c>
      <c r="Y141" s="313">
        <f xml:space="preserve"> ('май(4 цк)'!V130+'май(4 цк)'!V131*3.1%)/1000</f>
        <v>0.80806817000000009</v>
      </c>
      <c r="Z141" s="313">
        <f xml:space="preserve"> ('май(4 цк)'!W130+'май(4 цк)'!W131*3.1%)/1000</f>
        <v>0.81184162999999987</v>
      </c>
      <c r="AA141" s="313">
        <f xml:space="preserve"> ('май(4 цк)'!X130+'май(4 цк)'!X131*3.1%)/1000</f>
        <v>0.81610997000000007</v>
      </c>
      <c r="AB141" s="313">
        <f xml:space="preserve"> ('май(4 цк)'!Y130+'май(4 цк)'!Y131*3.1%)/1000</f>
        <v>0.81047040000000004</v>
      </c>
    </row>
    <row r="142" spans="1:28" s="300" customFormat="1" ht="13.5" thickBot="1" x14ac:dyDescent="0.25">
      <c r="A142" s="320">
        <v>1</v>
      </c>
      <c r="B142" s="305" t="s">
        <v>194</v>
      </c>
      <c r="C142" s="306" t="s">
        <v>174</v>
      </c>
      <c r="D142" s="307"/>
      <c r="E142" s="315">
        <f>('май(4 цк)'!B137+'май(4 цк)'!B138*9.68%)/1000</f>
        <v>1.0323293519999999</v>
      </c>
      <c r="F142" s="325">
        <f>('май(4 цк)'!C137+'май(4 цк)'!C138*9.68%)/1000</f>
        <v>0.99683690399999991</v>
      </c>
      <c r="G142" s="325">
        <f>('май(4 цк)'!D137+'май(4 цк)'!D138*9.68%)/1000</f>
        <v>0.98655988799999994</v>
      </c>
      <c r="H142" s="315">
        <f>('май(4 цк)'!E137+'май(4 цк)'!E138*9.68%)/1000</f>
        <v>0.95820760799999993</v>
      </c>
      <c r="I142" s="315">
        <f>('май(4 цк)'!F137+'май(4 цк)'!F138*9.68%)/1000</f>
        <v>0.939474264</v>
      </c>
      <c r="J142" s="315">
        <f>('май(4 цк)'!G137+'май(4 цк)'!G138*9.68%)/1000</f>
        <v>1.017840624</v>
      </c>
      <c r="K142" s="315">
        <f>('май(4 цк)'!H137+'май(4 цк)'!H138*9.68%)/1000</f>
        <v>1.0045693440000001</v>
      </c>
      <c r="L142" s="315">
        <f>('май(4 цк)'!I137+'май(4 цк)'!I138*9.68%)/1000</f>
        <v>1.0067300399999999</v>
      </c>
      <c r="M142" s="315">
        <f>('май(4 цк)'!J137+'май(4 цк)'!J138*9.68%)/1000</f>
        <v>1.0099985039999999</v>
      </c>
      <c r="N142" s="315">
        <f>('май(4 цк)'!K137+'май(4 цк)'!K138*9.68%)/1000</f>
        <v>0.99739627199999992</v>
      </c>
      <c r="O142" s="315">
        <f>('май(4 цк)'!L137+'май(4 цк)'!L138*9.68%)/1000</f>
        <v>1.0129488959999999</v>
      </c>
      <c r="P142" s="315">
        <f>('май(4 цк)'!M137+'май(4 цк)'!M138*9.68%)/1000</f>
        <v>1.015636056</v>
      </c>
      <c r="Q142" s="315">
        <f>('май(4 цк)'!N137+'май(4 цк)'!N138*9.68%)/1000</f>
        <v>1.0303660800000001</v>
      </c>
      <c r="R142" s="315">
        <f>('май(4 цк)'!O137+'май(4 цк)'!O138*9.68%)/1000</f>
        <v>1.0123017839999999</v>
      </c>
      <c r="S142" s="315">
        <f>('май(4 цк)'!P137+'май(4 цк)'!P138*9.68%)/1000</f>
        <v>1.0116107999999999</v>
      </c>
      <c r="T142" s="315">
        <f>('май(4 цк)'!Q137+'май(4 цк)'!Q138*9.68%)/1000</f>
        <v>1.0301796239999998</v>
      </c>
      <c r="U142" s="315">
        <f>('май(4 цк)'!R137+'май(4 цк)'!R138*9.68%)/1000</f>
        <v>1.04555676</v>
      </c>
      <c r="V142" s="315">
        <f>('май(4 цк)'!S137+'май(4 цк)'!S138*9.68%)/1000</f>
        <v>1.05487956</v>
      </c>
      <c r="W142" s="315">
        <f>('май(4 цк)'!T137+'май(4 цк)'!T138*9.68%)/1000</f>
        <v>1.053640176</v>
      </c>
      <c r="X142" s="315">
        <f>('май(4 цк)'!U137+'май(4 цк)'!U138*9.68%)/1000</f>
        <v>1.0394146800000001</v>
      </c>
      <c r="Y142" s="315">
        <f>('май(4 цк)'!V137+'май(4 цк)'!V138*9.68%)/1000</f>
        <v>1.0338758399999999</v>
      </c>
      <c r="Z142" s="315">
        <f>('май(4 цк)'!W137+'май(4 цк)'!W138*9.68%)/1000</f>
        <v>1.0374075359999999</v>
      </c>
      <c r="AA142" s="315">
        <f>('май(4 цк)'!X137+'май(4 цк)'!X138*9.68%)/1000</f>
        <v>1.048145208</v>
      </c>
      <c r="AB142" s="315">
        <f>('май(4 цк)'!Y137+'май(4 цк)'!Y138*9.68%)/1000</f>
        <v>1.0383507839999999</v>
      </c>
    </row>
    <row r="143" spans="1:28" s="213" customFormat="1" ht="13.5" thickBot="1" x14ac:dyDescent="0.25">
      <c r="A143" s="321">
        <v>2</v>
      </c>
      <c r="B143" s="294" t="s">
        <v>194</v>
      </c>
      <c r="C143" s="295" t="s">
        <v>174</v>
      </c>
      <c r="D143" s="261"/>
      <c r="E143" s="315">
        <f>('май(4 цк)'!B141+'май(4 цк)'!B142*9.68%)/1000</f>
        <v>1.080972432</v>
      </c>
      <c r="F143" s="325">
        <f>('май(4 цк)'!C141+'май(4 цк)'!C142*9.68%)/1000</f>
        <v>1.02268848</v>
      </c>
      <c r="G143" s="325">
        <f>('май(4 цк)'!D141+'май(4 цк)'!D142*9.68%)/1000</f>
        <v>0.98634052799999994</v>
      </c>
      <c r="H143" s="315">
        <f>('май(4 цк)'!E141+'май(4 цк)'!E142*9.68%)/1000</f>
        <v>1.0142540879999999</v>
      </c>
      <c r="I143" s="315">
        <f>('май(4 цк)'!F141+'май(4 цк)'!F142*9.68%)/1000</f>
        <v>1.01758836</v>
      </c>
      <c r="J143" s="315">
        <f>('май(4 цк)'!G141+'май(4 цк)'!G142*9.68%)/1000</f>
        <v>0.98494759200000004</v>
      </c>
      <c r="K143" s="315">
        <f>('май(4 цк)'!H141+'май(4 цк)'!H142*9.68%)/1000</f>
        <v>1.047849072</v>
      </c>
      <c r="L143" s="315">
        <f>('май(4 цк)'!I141+'май(4 цк)'!I142*9.68%)/1000</f>
        <v>1.0308047999999999</v>
      </c>
      <c r="M143" s="315">
        <f>('май(4 цк)'!J141+'май(4 цк)'!J142*9.68%)/1000</f>
        <v>1.01566896</v>
      </c>
      <c r="N143" s="315">
        <f>('май(4 цк)'!K141+'май(4 цк)'!K142*9.68%)/1000</f>
        <v>1.0331958239999999</v>
      </c>
      <c r="O143" s="315">
        <f>('май(4 цк)'!L141+'май(4 цк)'!L142*9.68%)/1000</f>
        <v>1.0523898239999998</v>
      </c>
      <c r="P143" s="315">
        <f>('май(4 цк)'!M141+'май(4 цк)'!M142*9.68%)/1000</f>
        <v>1.0595080559999999</v>
      </c>
      <c r="Q143" s="315">
        <f>('май(4 цк)'!N141+'май(4 цк)'!N142*9.68%)/1000</f>
        <v>1.071682536</v>
      </c>
      <c r="R143" s="315">
        <f>('май(4 цк)'!O141+'май(4 цк)'!O142*9.68%)/1000</f>
        <v>1.0410269760000002</v>
      </c>
      <c r="S143" s="315">
        <f>('май(4 цк)'!P141+'май(4 цк)'!P142*9.68%)/1000</f>
        <v>1.050174288</v>
      </c>
      <c r="T143" s="315">
        <f>('май(4 цк)'!Q141+'май(4 цк)'!Q142*9.68%)/1000</f>
        <v>1.0787020559999998</v>
      </c>
      <c r="U143" s="315">
        <f>('май(4 цк)'!R141+'май(4 цк)'!R142*9.68%)/1000</f>
        <v>1.1091163199999998</v>
      </c>
      <c r="V143" s="315">
        <f>('май(4 цк)'!S141+'май(4 цк)'!S142*9.68%)/1000</f>
        <v>1.1109699120000001</v>
      </c>
      <c r="W143" s="315">
        <f>('май(4 цк)'!T141+'май(4 цк)'!T142*9.68%)/1000</f>
        <v>1.077594288</v>
      </c>
      <c r="X143" s="315">
        <f>('май(4 цк)'!U141+'май(4 цк)'!U142*9.68%)/1000</f>
        <v>1.080742104</v>
      </c>
      <c r="Y143" s="315">
        <f>('май(4 цк)'!V141+'май(4 цк)'!V142*9.68%)/1000</f>
        <v>1.079754984</v>
      </c>
      <c r="Z143" s="315">
        <f>('май(4 цк)'!W141+'май(4 цк)'!W142*9.68%)/1000</f>
        <v>1.0677779279999999</v>
      </c>
      <c r="AA143" s="315">
        <f>('май(4 цк)'!X141+'май(4 цк)'!X142*9.68%)/1000</f>
        <v>1.0618003679999999</v>
      </c>
      <c r="AB143" s="315">
        <f>('май(4 цк)'!Y141+'май(4 цк)'!Y142*9.68%)/1000</f>
        <v>1.0643888159999999</v>
      </c>
    </row>
    <row r="144" spans="1:28" s="213" customFormat="1" ht="13.5" thickBot="1" x14ac:dyDescent="0.25">
      <c r="A144" s="321">
        <v>3</v>
      </c>
      <c r="B144" s="294" t="s">
        <v>194</v>
      </c>
      <c r="C144" s="295" t="s">
        <v>174</v>
      </c>
      <c r="D144" s="261"/>
      <c r="E144" s="315">
        <f>('май(4 цк)'!B145+'май(4 цк)'!B146*9.68%)/1000</f>
        <v>1.017884496</v>
      </c>
      <c r="F144" s="325">
        <f>('май(4 цк)'!C145+'май(4 цк)'!C146*9.68%)/1000</f>
        <v>0.99108967199999998</v>
      </c>
      <c r="G144" s="325">
        <f>('май(4 цк)'!D145+'май(4 цк)'!D146*9.68%)/1000</f>
        <v>1.0062255119999999</v>
      </c>
      <c r="H144" s="315">
        <f>('май(4 цк)'!E145+'май(4 цк)'!E146*9.68%)/1000</f>
        <v>1.0050519359999999</v>
      </c>
      <c r="I144" s="315">
        <f>('май(4 цк)'!F145+'май(4 цк)'!F146*9.68%)/1000</f>
        <v>1.02027552</v>
      </c>
      <c r="J144" s="315">
        <f>('май(4 цк)'!G145+'май(4 цк)'!G146*9.68%)/1000</f>
        <v>1.021679424</v>
      </c>
      <c r="K144" s="315">
        <f>('май(4 цк)'!H145+'май(4 цк)'!H146*9.68%)/1000</f>
        <v>1.023083328</v>
      </c>
      <c r="L144" s="315">
        <f>('май(4 цк)'!I145+'май(4 цк)'!I146*9.68%)/1000</f>
        <v>1.0067958479999999</v>
      </c>
      <c r="M144" s="315">
        <f>('май(4 цк)'!J145+'май(4 цк)'!J146*9.68%)/1000</f>
        <v>1.0141334399999999</v>
      </c>
      <c r="N144" s="315">
        <f>('май(4 цк)'!K145+'май(4 цк)'!K146*9.68%)/1000</f>
        <v>1.0111172399999999</v>
      </c>
      <c r="O144" s="315">
        <f>('май(4 цк)'!L145+'май(4 цк)'!L146*9.68%)/1000</f>
        <v>1.01967228</v>
      </c>
      <c r="P144" s="315">
        <f>('май(4 цк)'!M145+'май(4 цк)'!M146*9.68%)/1000</f>
        <v>1.017994176</v>
      </c>
      <c r="Q144" s="315">
        <f>('май(4 цк)'!N145+'май(4 цк)'!N146*9.68%)/1000</f>
        <v>1.027251168</v>
      </c>
      <c r="R144" s="315">
        <f>('май(4 цк)'!O145+'май(4 цк)'!O146*9.68%)/1000</f>
        <v>0.99747304799999992</v>
      </c>
      <c r="S144" s="315">
        <f>('май(4 цк)'!P145+'май(4 цк)'!P146*9.68%)/1000</f>
        <v>0.99462136800000001</v>
      </c>
      <c r="T144" s="315">
        <f>('май(4 цк)'!Q145+'май(4 цк)'!Q146*9.68%)/1000</f>
        <v>1.0316164320000001</v>
      </c>
      <c r="U144" s="315">
        <f>('май(4 цк)'!R145+'май(4 цк)'!R146*9.68%)/1000</f>
        <v>1.0356087840000001</v>
      </c>
      <c r="V144" s="315">
        <f>('май(4 цк)'!S145+'май(4 цк)'!S146*9.68%)/1000</f>
        <v>1.044328344</v>
      </c>
      <c r="W144" s="315">
        <f>('май(4 цк)'!T145+'май(4 цк)'!T146*9.68%)/1000</f>
        <v>1.0551866640000001</v>
      </c>
      <c r="X144" s="315">
        <f>('май(4 цк)'!U145+'май(4 цк)'!U146*9.68%)/1000</f>
        <v>1.0370894639999999</v>
      </c>
      <c r="Y144" s="315">
        <f>('май(4 цк)'!V145+'май(4 цк)'!V146*9.68%)/1000</f>
        <v>1.0357842719999999</v>
      </c>
      <c r="Z144" s="315">
        <f>('май(4 цк)'!W145+'май(4 цк)'!W146*9.68%)/1000</f>
        <v>1.0259130719999998</v>
      </c>
      <c r="AA144" s="315">
        <f>('май(4 цк)'!X145+'май(4 цк)'!X146*9.68%)/1000</f>
        <v>1.0311448080000001</v>
      </c>
      <c r="AB144" s="315">
        <f>('май(4 цк)'!Y145+'май(4 цк)'!Y146*9.68%)/1000</f>
        <v>0.96270448799999997</v>
      </c>
    </row>
    <row r="145" spans="1:28" s="213" customFormat="1" ht="13.5" thickBot="1" x14ac:dyDescent="0.25">
      <c r="A145" s="321">
        <v>4</v>
      </c>
      <c r="B145" s="294" t="s">
        <v>194</v>
      </c>
      <c r="C145" s="295" t="s">
        <v>174</v>
      </c>
      <c r="D145" s="261"/>
      <c r="E145" s="315">
        <f>('май(4 цк)'!B149+'май(4 цк)'!B150*9.68%)/1000</f>
        <v>0.97216987199999993</v>
      </c>
      <c r="F145" s="325">
        <f>('май(4 цк)'!C149+'май(4 цк)'!C150*9.68%)/1000</f>
        <v>0.95010225599999987</v>
      </c>
      <c r="G145" s="325">
        <f>('май(4 цк)'!D149+'май(4 цк)'!D150*9.68%)/1000</f>
        <v>0.94427824799999993</v>
      </c>
      <c r="H145" s="315">
        <f>('май(4 цк)'!E149+'май(4 цк)'!E150*9.68%)/1000</f>
        <v>0.94829253599999996</v>
      </c>
      <c r="I145" s="315">
        <f>('май(4 цк)'!F149+'май(4 цк)'!F150*9.68%)/1000</f>
        <v>0.94956482399999997</v>
      </c>
      <c r="J145" s="315">
        <f>('май(4 цк)'!G149+'май(4 цк)'!G150*9.68%)/1000</f>
        <v>0.95016806399999998</v>
      </c>
      <c r="K145" s="315">
        <f>('май(4 цк)'!H149+'май(4 цк)'!H150*9.68%)/1000</f>
        <v>0.95639788799999992</v>
      </c>
      <c r="L145" s="315">
        <f>('май(4 цк)'!I149+'май(4 цк)'!I150*9.68%)/1000</f>
        <v>0.94197496800000002</v>
      </c>
      <c r="M145" s="315">
        <f>('май(4 цк)'!J149+'май(4 цк)'!J150*9.68%)/1000</f>
        <v>0.93752195999999999</v>
      </c>
      <c r="N145" s="315">
        <f>('май(4 цк)'!K149+'май(4 цк)'!K150*9.68%)/1000</f>
        <v>0.93676516799999987</v>
      </c>
      <c r="O145" s="315">
        <f>('май(4 цк)'!L149+'май(4 цк)'!L150*9.68%)/1000</f>
        <v>0.93509803199999997</v>
      </c>
      <c r="P145" s="315">
        <f>('май(4 цк)'!M149+'май(4 цк)'!M150*9.68%)/1000</f>
        <v>0.93724775999999999</v>
      </c>
      <c r="Q145" s="315">
        <f>('май(4 цк)'!N149+'май(4 цк)'!N150*9.68%)/1000</f>
        <v>0.94426728000000004</v>
      </c>
      <c r="R145" s="315">
        <f>('май(4 цк)'!O149+'май(4 цк)'!O150*9.68%)/1000</f>
        <v>0.91882151999999995</v>
      </c>
      <c r="S145" s="315">
        <f>('май(4 цк)'!P149+'май(4 цк)'!P150*9.68%)/1000</f>
        <v>0.9238229280000001</v>
      </c>
      <c r="T145" s="315">
        <f>('май(4 цк)'!Q149+'май(4 цк)'!Q150*9.68%)/1000</f>
        <v>0.94778800799999985</v>
      </c>
      <c r="U145" s="315">
        <f>('май(4 цк)'!R149+'май(4 цк)'!R150*9.68%)/1000</f>
        <v>0.96758524800000001</v>
      </c>
      <c r="V145" s="315">
        <f>('май(4 цк)'!S149+'май(4 цк)'!S150*9.68%)/1000</f>
        <v>0.97547123999999985</v>
      </c>
      <c r="W145" s="315">
        <f>('май(4 цк)'!T149+'май(4 цк)'!T150*9.68%)/1000</f>
        <v>0.96339547199999997</v>
      </c>
      <c r="X145" s="315">
        <f>('май(4 цк)'!U149+'май(4 цк)'!U150*9.68%)/1000</f>
        <v>0.94927965599999997</v>
      </c>
      <c r="Y145" s="315">
        <f>('май(4 цк)'!V149+'май(4 цк)'!V150*9.68%)/1000</f>
        <v>0.952504248</v>
      </c>
      <c r="Z145" s="315">
        <f>('май(4 цк)'!W149+'май(4 цк)'!W150*9.68%)/1000</f>
        <v>0.96065347199999995</v>
      </c>
      <c r="AA145" s="315">
        <f>('май(4 цк)'!X149+'май(4 цк)'!X150*9.68%)/1000</f>
        <v>0.953293944</v>
      </c>
      <c r="AB145" s="315">
        <f>('май(4 цк)'!Y149+'май(4 цк)'!Y150*9.68%)/1000</f>
        <v>0.93490060799999997</v>
      </c>
    </row>
    <row r="146" spans="1:28" s="213" customFormat="1" ht="13.5" thickBot="1" x14ac:dyDescent="0.25">
      <c r="A146" s="321">
        <v>5</v>
      </c>
      <c r="B146" s="294" t="s">
        <v>194</v>
      </c>
      <c r="C146" s="295" t="s">
        <v>174</v>
      </c>
      <c r="D146" s="261"/>
      <c r="E146" s="315">
        <f>('май(4 цк)'!B153+'май(4 цк)'!B154*9.68%)/1000</f>
        <v>0.93548191199999997</v>
      </c>
      <c r="F146" s="325">
        <f>('май(4 цк)'!C153+'май(4 цк)'!C154*9.68%)/1000</f>
        <v>0.91183490399999989</v>
      </c>
      <c r="G146" s="325">
        <f>('май(4 цк)'!D153+'май(4 цк)'!D154*9.68%)/1000</f>
        <v>0.89820168</v>
      </c>
      <c r="H146" s="315">
        <f>('май(4 цк)'!E153+'май(4 цк)'!E154*9.68%)/1000</f>
        <v>0.90545152800000006</v>
      </c>
      <c r="I146" s="315">
        <f>('май(4 цк)'!F153+'май(4 цк)'!F154*9.68%)/1000</f>
        <v>0.88865951999999993</v>
      </c>
      <c r="J146" s="315">
        <f>('май(4 цк)'!G153+'май(4 цк)'!G154*9.68%)/1000</f>
        <v>0.89699519999999999</v>
      </c>
      <c r="K146" s="315">
        <f>('май(4 цк)'!H153+'май(4 цк)'!H154*9.68%)/1000</f>
        <v>0.94109752800000002</v>
      </c>
      <c r="L146" s="315">
        <f>('май(4 цк)'!I153+'май(4 цк)'!I154*9.68%)/1000</f>
        <v>0.925226832</v>
      </c>
      <c r="M146" s="315">
        <f>('май(4 цк)'!J153+'май(4 цк)'!J154*9.68%)/1000</f>
        <v>0.92739849600000002</v>
      </c>
      <c r="N146" s="315">
        <f>('май(4 цк)'!K153+'май(4 цк)'!K154*9.68%)/1000</f>
        <v>0.93067792799999993</v>
      </c>
      <c r="O146" s="315">
        <f>('май(4 цк)'!L153+'май(4 цк)'!L154*9.68%)/1000</f>
        <v>0.92479908</v>
      </c>
      <c r="P146" s="315">
        <f>('май(4 цк)'!M153+'май(4 цк)'!M154*9.68%)/1000</f>
        <v>0.90185402399999992</v>
      </c>
      <c r="Q146" s="315">
        <f>('май(4 цк)'!N153+'май(4 цк)'!N154*9.68%)/1000</f>
        <v>0.91108908</v>
      </c>
      <c r="R146" s="315">
        <f>('май(4 цк)'!O153+'май(4 цк)'!O154*9.68%)/1000</f>
        <v>0.91099036799999999</v>
      </c>
      <c r="S146" s="315">
        <f>('май(4 цк)'!P153+'май(4 цк)'!P154*9.68%)/1000</f>
        <v>0.89725843199999999</v>
      </c>
      <c r="T146" s="315">
        <f>('май(4 цк)'!Q153+'май(4 цк)'!Q154*9.68%)/1000</f>
        <v>0.93301411199999995</v>
      </c>
      <c r="U146" s="315">
        <f>('май(4 цк)'!R153+'май(4 цк)'!R154*9.68%)/1000</f>
        <v>0.94165689599999991</v>
      </c>
      <c r="V146" s="315">
        <f>('май(4 цк)'!S153+'май(4 цк)'!S154*9.68%)/1000</f>
        <v>0.94467309599999993</v>
      </c>
      <c r="W146" s="315">
        <f>('май(4 цк)'!T153+'май(4 цк)'!T154*9.68%)/1000</f>
        <v>0.939024576</v>
      </c>
      <c r="X146" s="315">
        <f>('май(4 цк)'!U153+'май(4 цк)'!U154*9.68%)/1000</f>
        <v>0.92774947200000002</v>
      </c>
      <c r="Y146" s="315">
        <f>('май(4 цк)'!V153+'май(4 цк)'!V154*9.68%)/1000</f>
        <v>0.9400884719999999</v>
      </c>
      <c r="Z146" s="315">
        <f>('май(4 цк)'!W153+'май(4 цк)'!W154*9.68%)/1000</f>
        <v>0.92297839199999998</v>
      </c>
      <c r="AA146" s="315">
        <f>('май(4 цк)'!X153+'май(4 цк)'!X154*9.68%)/1000</f>
        <v>0.92778237600000002</v>
      </c>
      <c r="AB146" s="315">
        <f>('май(4 цк)'!Y153+'май(4 цк)'!Y154*9.68%)/1000</f>
        <v>0.92513908799999989</v>
      </c>
    </row>
    <row r="147" spans="1:28" s="213" customFormat="1" ht="13.5" thickBot="1" x14ac:dyDescent="0.25">
      <c r="A147" s="321">
        <v>6</v>
      </c>
      <c r="B147" s="294" t="s">
        <v>194</v>
      </c>
      <c r="C147" s="295" t="s">
        <v>174</v>
      </c>
      <c r="D147" s="261"/>
      <c r="E147" s="315">
        <f>('май(4 цк)'!B157+'май(4 цк)'!B158*9.68%)/1000</f>
        <v>0.93088631999999993</v>
      </c>
      <c r="F147" s="325">
        <f>('май(4 цк)'!C157+'май(4 цк)'!C158*9.68%)/1000</f>
        <v>0.91984154399999996</v>
      </c>
      <c r="G147" s="325">
        <f>('май(4 цк)'!D157+'май(4 цк)'!D158*9.68%)/1000</f>
        <v>0.92332936799999998</v>
      </c>
      <c r="H147" s="315">
        <f>('май(4 цк)'!E157+'май(4 цк)'!E158*9.68%)/1000</f>
        <v>0.93188440799999994</v>
      </c>
      <c r="I147" s="315">
        <f>('май(4 цк)'!F157+'май(4 цк)'!F158*9.68%)/1000</f>
        <v>0.92462359199999999</v>
      </c>
      <c r="J147" s="315">
        <f>('май(4 цк)'!G157+'май(4 цк)'!G158*9.68%)/1000</f>
        <v>0.93166504799999994</v>
      </c>
      <c r="K147" s="315">
        <f>('май(4 цк)'!H157+'май(4 цк)'!H158*9.68%)/1000</f>
        <v>0.93756583199999999</v>
      </c>
      <c r="L147" s="315">
        <f>('май(4 цк)'!I157+'май(4 цк)'!I158*9.68%)/1000</f>
        <v>0.92078479200000007</v>
      </c>
      <c r="M147" s="315">
        <f>('май(4 цк)'!J157+'май(4 цк)'!J158*9.68%)/1000</f>
        <v>0.92761785599999991</v>
      </c>
      <c r="N147" s="315">
        <f>('май(4 цк)'!K157+'май(4 цк)'!K158*9.68%)/1000</f>
        <v>0.92743139999999991</v>
      </c>
      <c r="O147" s="315">
        <f>('май(4 цк)'!L157+'май(4 цк)'!L158*9.68%)/1000</f>
        <v>0.92895595199999992</v>
      </c>
      <c r="P147" s="315">
        <f>('май(4 цк)'!M157+'май(4 цк)'!M158*9.68%)/1000</f>
        <v>0.92926305599999992</v>
      </c>
      <c r="Q147" s="315">
        <f>('май(4 цк)'!N157+'май(4 цк)'!N158*9.68%)/1000</f>
        <v>0.93827875199999999</v>
      </c>
      <c r="R147" s="315">
        <f>('май(4 цк)'!O157+'май(4 цк)'!O158*9.68%)/1000</f>
        <v>0.91329364800000001</v>
      </c>
      <c r="S147" s="315">
        <f>('май(4 цк)'!P157+'май(4 цк)'!P158*9.68%)/1000</f>
        <v>0.91817440799999983</v>
      </c>
      <c r="T147" s="315">
        <f>('май(4 цк)'!Q157+'май(4 цк)'!Q158*9.68%)/1000</f>
        <v>0.94291821599999992</v>
      </c>
      <c r="U147" s="315">
        <f>('май(4 цк)'!R157+'май(4 цк)'!R158*9.68%)/1000</f>
        <v>0.95160487199999988</v>
      </c>
      <c r="V147" s="315">
        <f>('май(4 цк)'!S157+'май(4 цк)'!S158*9.68%)/1000</f>
        <v>0.96176123999999996</v>
      </c>
      <c r="W147" s="315">
        <f>('май(4 цк)'!T157+'май(4 цк)'!T158*9.68%)/1000</f>
        <v>0.94865448000000008</v>
      </c>
      <c r="X147" s="315">
        <f>('май(4 цк)'!U157+'май(4 цк)'!U158*9.68%)/1000</f>
        <v>0.93645806399999987</v>
      </c>
      <c r="Y147" s="315">
        <f>('май(4 цк)'!V157+'май(4 цк)'!V158*9.68%)/1000</f>
        <v>0.94661443199999995</v>
      </c>
      <c r="Z147" s="315">
        <f>('май(4 цк)'!W157+'май(4 цк)'!W158*9.68%)/1000</f>
        <v>0.92013768000000007</v>
      </c>
      <c r="AA147" s="315">
        <f>('май(4 цк)'!X157+'май(4 цк)'!X158*9.68%)/1000</f>
        <v>0.925544904</v>
      </c>
      <c r="AB147" s="315">
        <f>('май(4 цк)'!Y157+'май(4 цк)'!Y158*9.68%)/1000</f>
        <v>0.94984999200000009</v>
      </c>
    </row>
    <row r="148" spans="1:28" s="213" customFormat="1" ht="13.5" thickBot="1" x14ac:dyDescent="0.25">
      <c r="A148" s="321">
        <v>7</v>
      </c>
      <c r="B148" s="294" t="s">
        <v>194</v>
      </c>
      <c r="C148" s="295" t="s">
        <v>174</v>
      </c>
      <c r="D148" s="261"/>
      <c r="E148" s="315">
        <f>('май(4 цк)'!B161+'май(4 цк)'!B162*9.68%)/1000</f>
        <v>0.94559440799999994</v>
      </c>
      <c r="F148" s="325">
        <f>('май(4 цк)'!C161+'май(4 цк)'!C162*9.68%)/1000</f>
        <v>0.898442976</v>
      </c>
      <c r="G148" s="325">
        <f>('май(4 цк)'!D161+'май(4 цк)'!D162*9.68%)/1000</f>
        <v>0.81103898399999996</v>
      </c>
      <c r="H148" s="315">
        <f>('май(4 цк)'!E161+'май(4 цк)'!E162*9.68%)/1000</f>
        <v>0.83972030399999997</v>
      </c>
      <c r="I148" s="315">
        <f>('май(4 цк)'!F161+'май(4 цк)'!F162*9.68%)/1000</f>
        <v>0.93837746399999988</v>
      </c>
      <c r="J148" s="315">
        <f>('май(4 цк)'!G161+'май(4 цк)'!G162*9.68%)/1000</f>
        <v>0.93775228799999988</v>
      </c>
      <c r="K148" s="315">
        <f>('май(4 цк)'!H161+'май(4 цк)'!H162*9.68%)/1000</f>
        <v>0.93604127999999998</v>
      </c>
      <c r="L148" s="315">
        <f>('май(4 цк)'!I161+'май(4 цк)'!I162*9.68%)/1000</f>
        <v>0.92019251999999996</v>
      </c>
      <c r="M148" s="315">
        <f>('май(4 цк)'!J161+'май(4 цк)'!J162*9.68%)/1000</f>
        <v>0.92668557600000001</v>
      </c>
      <c r="N148" s="315">
        <f>('май(4 цк)'!K161+'май(4 цк)'!K162*9.68%)/1000</f>
        <v>0.91763697600000005</v>
      </c>
      <c r="O148" s="315">
        <f>('май(4 цк)'!L161+'май(4 цк)'!L162*9.68%)/1000</f>
        <v>0.925150056</v>
      </c>
      <c r="P148" s="315">
        <f>('май(4 цк)'!M161+'май(4 цк)'!M162*9.68%)/1000</f>
        <v>0.92545716</v>
      </c>
      <c r="Q148" s="315">
        <f>('май(4 цк)'!N161+'май(4 цк)'!N162*9.68%)/1000</f>
        <v>0.93052437600000004</v>
      </c>
      <c r="R148" s="315">
        <f>('май(4 цк)'!O161+'май(4 цк)'!O162*9.68%)/1000</f>
        <v>0.90900516000000009</v>
      </c>
      <c r="S148" s="315">
        <f>('май(4 цк)'!P161+'май(4 цк)'!P162*9.68%)/1000</f>
        <v>0.912152976</v>
      </c>
      <c r="T148" s="315">
        <f>('май(4 цк)'!Q161+'май(4 цк)'!Q162*9.68%)/1000</f>
        <v>0.94343371200000004</v>
      </c>
      <c r="U148" s="315">
        <f>('май(4 цк)'!R161+'май(4 цк)'!R162*9.68%)/1000</f>
        <v>0.95884375200000005</v>
      </c>
      <c r="V148" s="315">
        <f>('май(4 цк)'!S161+'май(4 цк)'!S162*9.68%)/1000</f>
        <v>0.95888762399999994</v>
      </c>
      <c r="W148" s="315">
        <f>('май(4 цк)'!T161+'май(4 цк)'!T162*9.68%)/1000</f>
        <v>0.95150615999999999</v>
      </c>
      <c r="X148" s="315">
        <f>('май(4 цк)'!U161+'май(4 цк)'!U162*9.68%)/1000</f>
        <v>0.898070064</v>
      </c>
      <c r="Y148" s="315">
        <f>('май(4 цк)'!V161+'май(4 цк)'!V162*9.68%)/1000</f>
        <v>0.94435502399999993</v>
      </c>
      <c r="Z148" s="315">
        <f>('май(4 цк)'!W161+'май(4 цк)'!W162*9.68%)/1000</f>
        <v>0.94618668000000006</v>
      </c>
      <c r="AA148" s="315">
        <f>('май(4 цк)'!X161+'май(4 цк)'!X162*9.68%)/1000</f>
        <v>0.94134979200000002</v>
      </c>
      <c r="AB148" s="315">
        <f>('май(4 цк)'!Y161+'май(4 цк)'!Y162*9.68%)/1000</f>
        <v>0.94025299200000001</v>
      </c>
    </row>
    <row r="149" spans="1:28" s="213" customFormat="1" ht="13.5" thickBot="1" x14ac:dyDescent="0.25">
      <c r="A149" s="321">
        <v>8</v>
      </c>
      <c r="B149" s="294" t="s">
        <v>194</v>
      </c>
      <c r="C149" s="295" t="s">
        <v>174</v>
      </c>
      <c r="D149" s="261"/>
      <c r="E149" s="315">
        <f>('май(4 цк)'!B165+'май(4 цк)'!B166*9.68%)/1000</f>
        <v>0.9266636399999999</v>
      </c>
      <c r="F149" s="325">
        <f>('май(4 цк)'!C165+'май(4 цк)'!C166*9.68%)/1000</f>
        <v>0.91538853599999992</v>
      </c>
      <c r="G149" s="325">
        <f>('май(4 цк)'!D165+'май(4 цк)'!D166*9.68%)/1000</f>
        <v>0.86066918399999992</v>
      </c>
      <c r="H149" s="315">
        <f>('май(4 цк)'!E165+'май(4 цк)'!E166*9.68%)/1000</f>
        <v>0.87116556000000001</v>
      </c>
      <c r="I149" s="315">
        <f>('май(4 цк)'!F165+'май(4 цк)'!F166*9.68%)/1000</f>
        <v>1.021613616</v>
      </c>
      <c r="J149" s="315">
        <f>('май(4 цк)'!G165+'май(4 цк)'!G166*9.68%)/1000</f>
        <v>1.023862056</v>
      </c>
      <c r="K149" s="315">
        <f>('май(4 цк)'!H165+'май(4 цк)'!H166*9.68%)/1000</f>
        <v>1.022995584</v>
      </c>
      <c r="L149" s="315">
        <f>('май(4 цк)'!I165+'май(4 цк)'!I166*9.68%)/1000</f>
        <v>1.0012241039999998</v>
      </c>
      <c r="M149" s="315">
        <f>('май(4 цк)'!J165+'май(4 цк)'!J166*9.68%)/1000</f>
        <v>1.0065435840000001</v>
      </c>
      <c r="N149" s="315">
        <f>('май(4 цк)'!K165+'май(4 цк)'!K166*9.68%)/1000</f>
        <v>0.97382603999999995</v>
      </c>
      <c r="O149" s="315">
        <f>('май(4 цк)'!L165+'май(4 цк)'!L166*9.68%)/1000</f>
        <v>0.97471444799999996</v>
      </c>
      <c r="P149" s="315">
        <f>('май(4 цк)'!M165+'май(4 цк)'!M166*9.68%)/1000</f>
        <v>0.97271827199999994</v>
      </c>
      <c r="Q149" s="315">
        <f>('май(4 цк)'!N165+'май(4 цк)'!N166*9.68%)/1000</f>
        <v>0.9817888079999999</v>
      </c>
      <c r="R149" s="315">
        <f>('май(4 цк)'!O165+'май(4 цк)'!O166*9.68%)/1000</f>
        <v>0.95575077600000002</v>
      </c>
      <c r="S149" s="315">
        <f>('май(4 цк)'!P165+'май(4 цк)'!P166*9.68%)/1000</f>
        <v>0.92125641599999997</v>
      </c>
      <c r="T149" s="315">
        <f>('май(4 цк)'!Q165+'май(4 цк)'!Q166*9.68%)/1000</f>
        <v>0.94031880000000001</v>
      </c>
      <c r="U149" s="315">
        <f>('май(4 цк)'!R165+'май(4 цк)'!R166*9.68%)/1000</f>
        <v>0.96125671199999996</v>
      </c>
      <c r="V149" s="315">
        <f>('май(4 цк)'!S165+'май(4 цк)'!S166*9.68%)/1000</f>
        <v>0.96879172800000002</v>
      </c>
      <c r="W149" s="315">
        <f>('май(4 цк)'!T165+'май(4 цк)'!T166*9.68%)/1000</f>
        <v>0.95095775999999999</v>
      </c>
      <c r="X149" s="315">
        <f>('май(4 цк)'!U165+'май(4 цк)'!U166*9.68%)/1000</f>
        <v>0.93675419999999998</v>
      </c>
      <c r="Y149" s="315">
        <f>('май(4 цк)'!V165+'май(4 цк)'!V166*9.68%)/1000</f>
        <v>0.94177754400000002</v>
      </c>
      <c r="Z149" s="315">
        <f>('май(4 цк)'!W165+'май(4 цк)'!W166*9.68%)/1000</f>
        <v>0.95197778399999988</v>
      </c>
      <c r="AA149" s="315">
        <f>('май(4 цк)'!X165+'май(4 цк)'!X166*9.68%)/1000</f>
        <v>0.94113043199999991</v>
      </c>
      <c r="AB149" s="315">
        <f>('май(4 цк)'!Y165+'май(4 цк)'!Y166*9.68%)/1000</f>
        <v>0.96282513599999997</v>
      </c>
    </row>
    <row r="150" spans="1:28" s="213" customFormat="1" ht="13.5" thickBot="1" x14ac:dyDescent="0.25">
      <c r="A150" s="321">
        <v>9</v>
      </c>
      <c r="B150" s="294" t="s">
        <v>194</v>
      </c>
      <c r="C150" s="295" t="s">
        <v>174</v>
      </c>
      <c r="D150" s="261"/>
      <c r="E150" s="315">
        <f>('май(4 цк)'!B169+'май(4 цк)'!B170*9.68%)/1000</f>
        <v>0.86369635199999995</v>
      </c>
      <c r="F150" s="325">
        <f>('май(4 цк)'!C169+'май(4 цк)'!C170*9.68%)/1000</f>
        <v>0.84734306400000003</v>
      </c>
      <c r="G150" s="325">
        <f>('май(4 цк)'!D169+'май(4 цк)'!D170*9.68%)/1000</f>
        <v>0.85123670399999996</v>
      </c>
      <c r="H150" s="315">
        <f>('май(4 цк)'!E169+'май(4 цк)'!E170*9.68%)/1000</f>
        <v>0.86311504800000005</v>
      </c>
      <c r="I150" s="315">
        <f>('май(4 цк)'!F169+'май(4 цк)'!F170*9.68%)/1000</f>
        <v>0.84471074400000001</v>
      </c>
      <c r="J150" s="315">
        <f>('май(4 цк)'!G169+'май(4 цк)'!G170*9.68%)/1000</f>
        <v>0.83270078400000003</v>
      </c>
      <c r="K150" s="315">
        <f>('май(4 цк)'!H169+'май(4 цк)'!H170*9.68%)/1000</f>
        <v>0.83494922399999993</v>
      </c>
      <c r="L150" s="315">
        <f>('май(4 цк)'!I169+'май(4 цк)'!I170*9.68%)/1000</f>
        <v>0.83798735999999996</v>
      </c>
      <c r="M150" s="315">
        <f>('май(4 цк)'!J169+'май(4 цк)'!J170*9.68%)/1000</f>
        <v>0.84109130399999987</v>
      </c>
      <c r="N150" s="315">
        <f>('май(4 цк)'!K169+'май(4 цк)'!K170*9.68%)/1000</f>
        <v>0.85183994400000007</v>
      </c>
      <c r="O150" s="315">
        <f>('май(4 цк)'!L169+'май(4 цк)'!L170*9.68%)/1000</f>
        <v>0.85447226399999998</v>
      </c>
      <c r="P150" s="315">
        <f>('май(4 цк)'!M169+'май(4 цк)'!M170*9.68%)/1000</f>
        <v>0.84643271999999992</v>
      </c>
      <c r="Q150" s="315">
        <f>('май(4 цк)'!N169+'май(4 цк)'!N170*9.68%)/1000</f>
        <v>0.85289287199999986</v>
      </c>
      <c r="R150" s="315">
        <f>('май(4 цк)'!O169+'май(4 цк)'!O170*9.68%)/1000</f>
        <v>0.83515761599999994</v>
      </c>
      <c r="S150" s="315">
        <f>('май(4 цк)'!P169+'май(4 цк)'!P170*9.68%)/1000</f>
        <v>0.84146421599999999</v>
      </c>
      <c r="T150" s="315">
        <f>('май(4 цк)'!Q169+'май(4 цк)'!Q170*9.68%)/1000</f>
        <v>0.86031820799999992</v>
      </c>
      <c r="U150" s="315">
        <f>('май(4 цк)'!R169+'май(4 цк)'!R170*9.68%)/1000</f>
        <v>0.870189408</v>
      </c>
      <c r="V150" s="315">
        <f>('май(4 цк)'!S169+'май(4 цк)'!S170*9.68%)/1000</f>
        <v>0.88042255199999997</v>
      </c>
      <c r="W150" s="315">
        <f>('май(4 цк)'!T169+'май(4 цк)'!T170*9.68%)/1000</f>
        <v>0.86592285599999996</v>
      </c>
      <c r="X150" s="315">
        <f>('май(4 цк)'!U169+'май(4 цк)'!U170*9.68%)/1000</f>
        <v>0.86229244799999993</v>
      </c>
      <c r="Y150" s="315">
        <f>('май(4 цк)'!V169+'май(4 цк)'!V170*9.68%)/1000</f>
        <v>0.85902398399999991</v>
      </c>
      <c r="Z150" s="315">
        <f>('май(4 цк)'!W169+'май(4 цк)'!W170*9.68%)/1000</f>
        <v>0.86782031999999998</v>
      </c>
      <c r="AA150" s="315">
        <f>('май(4 цк)'!X169+'май(4 цк)'!X170*9.68%)/1000</f>
        <v>0.86777644799999998</v>
      </c>
      <c r="AB150" s="315">
        <f>('май(4 цк)'!Y169+'май(4 цк)'!Y170*9.68%)/1000</f>
        <v>0.86975068799999999</v>
      </c>
    </row>
    <row r="151" spans="1:28" s="213" customFormat="1" ht="13.5" thickBot="1" x14ac:dyDescent="0.25">
      <c r="A151" s="321">
        <v>10</v>
      </c>
      <c r="B151" s="294" t="s">
        <v>194</v>
      </c>
      <c r="C151" s="295" t="s">
        <v>174</v>
      </c>
      <c r="D151" s="261"/>
      <c r="E151" s="315">
        <f>('май(4 цк)'!B173+'май(4 цк)'!B174*9.68%)/1000</f>
        <v>0.91990735199999996</v>
      </c>
      <c r="F151" s="325">
        <f>('май(4 цк)'!C173+'май(4 цк)'!C174*9.68%)/1000</f>
        <v>0.89770811999999989</v>
      </c>
      <c r="G151" s="325">
        <f>('май(4 цк)'!D173+'май(4 цк)'!D174*9.68%)/1000</f>
        <v>0.90731608799999997</v>
      </c>
      <c r="H151" s="315">
        <f>('май(4 цк)'!E173+'май(4 цк)'!E174*9.68%)/1000</f>
        <v>0.90184305599999992</v>
      </c>
      <c r="I151" s="315">
        <f>('май(4 цк)'!F173+'май(4 цк)'!F174*9.68%)/1000</f>
        <v>0.90673478399999996</v>
      </c>
      <c r="J151" s="315">
        <f>('май(4 цк)'!G173+'май(4 цк)'!G174*9.68%)/1000</f>
        <v>0.90281920799999993</v>
      </c>
      <c r="K151" s="315">
        <f>('май(4 цк)'!H173+'май(4 цк)'!H174*9.68%)/1000</f>
        <v>0.90501280799999995</v>
      </c>
      <c r="L151" s="315">
        <f>('май(4 цк)'!I173+'май(4 цк)'!I174*9.68%)/1000</f>
        <v>0.90910387199999987</v>
      </c>
      <c r="M151" s="315">
        <f>('май(4 цк)'!J173+'май(4 цк)'!J174*9.68%)/1000</f>
        <v>0.91334848800000001</v>
      </c>
      <c r="N151" s="315">
        <f>('май(4 цк)'!K173+'май(4 цк)'!K174*9.68%)/1000</f>
        <v>0.911922648</v>
      </c>
      <c r="O151" s="315">
        <f>('май(4 цк)'!L173+'май(4 цк)'!L174*9.68%)/1000</f>
        <v>0.91441238400000002</v>
      </c>
      <c r="P151" s="315">
        <f>('май(4 цк)'!M173+'май(4 цк)'!M174*9.68%)/1000</f>
        <v>0.91493884800000003</v>
      </c>
      <c r="Q151" s="315">
        <f>('май(4 цк)'!N173+'май(4 цк)'!N174*9.68%)/1000</f>
        <v>0.92038994399999996</v>
      </c>
      <c r="R151" s="315">
        <f>('май(4 цк)'!O173+'май(4 цк)'!O174*9.68%)/1000</f>
        <v>0.89892556800000001</v>
      </c>
      <c r="S151" s="315">
        <f>('май(4 цк)'!P173+'май(4 цк)'!P174*9.68%)/1000</f>
        <v>0.90157982399999992</v>
      </c>
      <c r="T151" s="315">
        <f>('май(4 цк)'!Q173+'май(4 цк)'!Q174*9.68%)/1000</f>
        <v>0.92291258399999987</v>
      </c>
      <c r="U151" s="315">
        <f>('май(4 цк)'!R173+'май(4 цк)'!R174*9.68%)/1000</f>
        <v>0.93101793599999993</v>
      </c>
      <c r="V151" s="315">
        <f>('май(4 цк)'!S173+'май(4 цк)'!S174*9.68%)/1000</f>
        <v>0.93702839999999987</v>
      </c>
      <c r="W151" s="315">
        <f>('май(4 цк)'!T173+'май(4 цк)'!T174*9.68%)/1000</f>
        <v>0.93014049600000004</v>
      </c>
      <c r="X151" s="315">
        <f>('май(4 цк)'!U173+'май(4 цк)'!U174*9.68%)/1000</f>
        <v>0.91678147199999993</v>
      </c>
      <c r="Y151" s="315">
        <f>('май(4 цк)'!V173+'май(4 цк)'!V174*9.68%)/1000</f>
        <v>0.91514723999999992</v>
      </c>
      <c r="Z151" s="315">
        <f>('май(4 цк)'!W173+'май(4 цк)'!W174*9.68%)/1000</f>
        <v>0.92485391999999988</v>
      </c>
      <c r="AA151" s="315">
        <f>('май(4 цк)'!X173+'май(4 цк)'!X174*9.68%)/1000</f>
        <v>0.92669654400000001</v>
      </c>
      <c r="AB151" s="315">
        <f>('май(4 цк)'!Y173+'май(4 цк)'!Y174*9.68%)/1000</f>
        <v>0.92285774399999998</v>
      </c>
    </row>
    <row r="152" spans="1:28" s="213" customFormat="1" ht="13.5" thickBot="1" x14ac:dyDescent="0.25">
      <c r="A152" s="321">
        <v>11</v>
      </c>
      <c r="B152" s="294" t="s">
        <v>194</v>
      </c>
      <c r="C152" s="295" t="s">
        <v>174</v>
      </c>
      <c r="D152" s="261"/>
      <c r="E152" s="315">
        <f>('май(4 цк)'!B177+'май(4 цк)'!B178*9.68%)/1000</f>
        <v>0.9265978319999999</v>
      </c>
      <c r="F152" s="325">
        <f>('май(4 цк)'!C177+'май(4 цк)'!C178*9.68%)/1000</f>
        <v>0.90378439200000005</v>
      </c>
      <c r="G152" s="325">
        <f>('май(4 цк)'!D177+'май(4 цк)'!D178*9.68%)/1000</f>
        <v>0.90871999200000009</v>
      </c>
      <c r="H152" s="315">
        <f>('май(4 цк)'!E177+'май(4 цк)'!E178*9.68%)/1000</f>
        <v>0.92343904799999998</v>
      </c>
      <c r="I152" s="315">
        <f>('май(4 цк)'!F177+'май(4 цк)'!F178*9.68%)/1000</f>
        <v>0.9133704239999999</v>
      </c>
      <c r="J152" s="315">
        <f>('май(4 цк)'!G177+'май(4 цк)'!G178*9.68%)/1000</f>
        <v>0.91306332000000001</v>
      </c>
      <c r="K152" s="315">
        <f>('май(4 цк)'!H177+'май(4 цк)'!H178*9.68%)/1000</f>
        <v>0.91991831999999996</v>
      </c>
      <c r="L152" s="315">
        <f>('май(4 цк)'!I177+'май(4 цк)'!I178*9.68%)/1000</f>
        <v>0.90084496800000002</v>
      </c>
      <c r="M152" s="315">
        <f>('май(4 цк)'!J177+'май(4 цк)'!J178*9.68%)/1000</f>
        <v>0.91009099199999999</v>
      </c>
      <c r="N152" s="315">
        <f>('май(4 цк)'!K177+'май(4 цк)'!K178*9.68%)/1000</f>
        <v>0.91851441599999994</v>
      </c>
      <c r="O152" s="315">
        <f>('май(4 цк)'!L177+'май(4 цк)'!L178*9.68%)/1000</f>
        <v>0.90922451999999998</v>
      </c>
      <c r="P152" s="315">
        <f>('май(4 цк)'!M177+'май(4 цк)'!M178*9.68%)/1000</f>
        <v>0.92181578399999986</v>
      </c>
      <c r="Q152" s="315">
        <f>('май(4 цк)'!N177+'май(4 цк)'!N178*9.68%)/1000</f>
        <v>0.93034888800000004</v>
      </c>
      <c r="R152" s="315">
        <f>('май(4 цк)'!O177+'май(4 цк)'!O178*9.68%)/1000</f>
        <v>0.90539668799999995</v>
      </c>
      <c r="S152" s="315">
        <f>('май(4 цк)'!P177+'май(4 цк)'!P178*9.68%)/1000</f>
        <v>0.90696511199999996</v>
      </c>
      <c r="T152" s="315">
        <f>('май(4 цк)'!Q177+'май(4 цк)'!Q178*9.68%)/1000</f>
        <v>0.92406422399999999</v>
      </c>
      <c r="U152" s="315">
        <f>('май(4 цк)'!R177+'май(4 цк)'!R178*9.68%)/1000</f>
        <v>0.93789487199999999</v>
      </c>
      <c r="V152" s="315">
        <f>('май(4 цк)'!S177+'май(4 цк)'!S178*9.68%)/1000</f>
        <v>0.94224916799999991</v>
      </c>
      <c r="W152" s="315">
        <f>('май(4 цк)'!T177+'май(4 цк)'!T178*9.68%)/1000</f>
        <v>0.93507609599999997</v>
      </c>
      <c r="X152" s="315">
        <f>('май(4 цк)'!U177+'май(4 цк)'!U178*9.68%)/1000</f>
        <v>0.92291258399999987</v>
      </c>
      <c r="Y152" s="315">
        <f>('май(4 цк)'!V177+'май(4 цк)'!V178*9.68%)/1000</f>
        <v>0.92972371199999992</v>
      </c>
      <c r="Z152" s="315">
        <f>('май(4 цк)'!W177+'май(4 цк)'!W178*9.68%)/1000</f>
        <v>0.93338702399999984</v>
      </c>
      <c r="AA152" s="315">
        <f>('май(4 цк)'!X177+'май(4 цк)'!X178*9.68%)/1000</f>
        <v>0.92935079999999992</v>
      </c>
      <c r="AB152" s="315">
        <f>('май(4 цк)'!Y177+'май(4 цк)'!Y178*9.68%)/1000</f>
        <v>0.9236693760000001</v>
      </c>
    </row>
    <row r="153" spans="1:28" s="213" customFormat="1" ht="13.5" thickBot="1" x14ac:dyDescent="0.25">
      <c r="A153" s="321">
        <v>12</v>
      </c>
      <c r="B153" s="294" t="s">
        <v>194</v>
      </c>
      <c r="C153" s="295" t="s">
        <v>174</v>
      </c>
      <c r="D153" s="261"/>
      <c r="E153" s="315">
        <f>('май(4 цк)'!B181+'май(4 цк)'!B182*9.68%)/1000</f>
        <v>0.87883219200000007</v>
      </c>
      <c r="F153" s="325">
        <f>('май(4 цк)'!C181+'май(4 цк)'!C182*9.68%)/1000</f>
        <v>0.8583220319999999</v>
      </c>
      <c r="G153" s="325">
        <f>('май(4 цк)'!D181+'май(4 цк)'!D182*9.68%)/1000</f>
        <v>0.84567592800000002</v>
      </c>
      <c r="H153" s="315">
        <f>('май(4 цк)'!E181+'май(4 цк)'!E182*9.68%)/1000</f>
        <v>0.85122573599999996</v>
      </c>
      <c r="I153" s="315">
        <f>('май(4 цк)'!F181+'май(4 цк)'!F182*9.68%)/1000</f>
        <v>0.84902116799999994</v>
      </c>
      <c r="J153" s="315">
        <f>('май(4 цк)'!G181+'май(4 цк)'!G182*9.68%)/1000</f>
        <v>0.84044419200000009</v>
      </c>
      <c r="K153" s="315">
        <f>('май(4 цк)'!H181+'май(4 цк)'!H182*9.68%)/1000</f>
        <v>0.86046079200000003</v>
      </c>
      <c r="L153" s="315">
        <f>('май(4 цк)'!I181+'май(4 цк)'!I182*9.68%)/1000</f>
        <v>0.84935020799999983</v>
      </c>
      <c r="M153" s="315">
        <f>('май(4 цк)'!J181+'май(4 цк)'!J182*9.68%)/1000</f>
        <v>0.84756242399999993</v>
      </c>
      <c r="N153" s="315">
        <f>('май(4 цк)'!K181+'май(4 цк)'!K182*9.68%)/1000</f>
        <v>0.84976699200000005</v>
      </c>
      <c r="O153" s="315">
        <f>('май(4 цк)'!L181+'май(4 цк)'!L182*9.68%)/1000</f>
        <v>0.856698768</v>
      </c>
      <c r="P153" s="315">
        <f>('май(4 цк)'!M181+'май(4 цк)'!M182*9.68%)/1000</f>
        <v>0.86531961599999996</v>
      </c>
      <c r="Q153" s="315">
        <f>('май(4 цк)'!N181+'май(4 цк)'!N182*9.68%)/1000</f>
        <v>0.87256946399999991</v>
      </c>
      <c r="R153" s="315">
        <f>('май(4 цк)'!O181+'май(4 цк)'!O182*9.68%)/1000</f>
        <v>0.84925149599999994</v>
      </c>
      <c r="S153" s="315">
        <f>('май(4 цк)'!P181+'май(4 цк)'!P182*9.68%)/1000</f>
        <v>0.85919947199999991</v>
      </c>
      <c r="T153" s="315">
        <f>('май(4 цк)'!Q181+'май(4 цк)'!Q182*9.68%)/1000</f>
        <v>0.87622180799999994</v>
      </c>
      <c r="U153" s="315">
        <f>('май(4 цк)'!R181+'май(4 цк)'!R182*9.68%)/1000</f>
        <v>0.88942728000000004</v>
      </c>
      <c r="V153" s="315">
        <f>('май(4 цк)'!S181+'май(4 цк)'!S182*9.68%)/1000</f>
        <v>0.89492224799999998</v>
      </c>
      <c r="W153" s="315">
        <f>('май(4 цк)'!T181+'май(4 цк)'!T182*9.68%)/1000</f>
        <v>0.87964382399999985</v>
      </c>
      <c r="X153" s="315">
        <f>('май(4 цк)'!U181+'май(4 цк)'!U182*9.68%)/1000</f>
        <v>0.870770712</v>
      </c>
      <c r="Y153" s="315">
        <f>('май(4 цк)'!V181+'май(4 цк)'!V182*9.68%)/1000</f>
        <v>0.87814120799999984</v>
      </c>
      <c r="Z153" s="315">
        <f>('май(4 цк)'!W181+'май(4 цк)'!W182*9.68%)/1000</f>
        <v>0.8853800879999999</v>
      </c>
      <c r="AA153" s="315">
        <f>('май(4 цк)'!X181+'май(4 цк)'!X182*9.68%)/1000</f>
        <v>0.88631236800000002</v>
      </c>
      <c r="AB153" s="315">
        <f>('май(4 цк)'!Y181+'май(4 цк)'!Y182*9.68%)/1000</f>
        <v>0.88387747199999989</v>
      </c>
    </row>
    <row r="154" spans="1:28" s="213" customFormat="1" ht="13.5" thickBot="1" x14ac:dyDescent="0.25">
      <c r="A154" s="321">
        <v>13</v>
      </c>
      <c r="B154" s="294" t="s">
        <v>194</v>
      </c>
      <c r="C154" s="295" t="s">
        <v>174</v>
      </c>
      <c r="D154" s="261"/>
      <c r="E154" s="315">
        <f>('май(4 цк)'!B185+'май(4 цк)'!B186*9.68%)/1000</f>
        <v>0.91530079200000003</v>
      </c>
      <c r="F154" s="325">
        <f>('май(4 цк)'!C185+'май(4 цк)'!C186*9.68%)/1000</f>
        <v>0.87829475999999995</v>
      </c>
      <c r="G154" s="325">
        <f>('май(4 цк)'!D185+'май(4 цк)'!D186*9.68%)/1000</f>
        <v>0.87343593600000002</v>
      </c>
      <c r="H154" s="315">
        <f>('май(4 цк)'!E185+'май(4 цк)'!E186*9.68%)/1000</f>
        <v>0.90440956799999994</v>
      </c>
      <c r="I154" s="315">
        <f>('май(4 цк)'!F185+'май(4 цк)'!F186*9.68%)/1000</f>
        <v>0.88862661600000004</v>
      </c>
      <c r="J154" s="315">
        <f>('май(4 цк)'!G185+'май(4 цк)'!G186*9.68%)/1000</f>
        <v>0.93083147999999993</v>
      </c>
      <c r="K154" s="315">
        <f>('май(4 цк)'!H185+'май(4 цк)'!H186*9.68%)/1000</f>
        <v>0.9262358879999999</v>
      </c>
      <c r="L154" s="315">
        <f>('май(4 цк)'!I185+'май(4 цк)'!I186*9.68%)/1000</f>
        <v>0.91172522399999989</v>
      </c>
      <c r="M154" s="315">
        <f>('май(4 цк)'!J185+'май(4 цк)'!J186*9.68%)/1000</f>
        <v>0.91465368000000002</v>
      </c>
      <c r="N154" s="315">
        <f>('май(4 цк)'!K185+'май(4 цк)'!K186*9.68%)/1000</f>
        <v>0.92009380799999985</v>
      </c>
      <c r="O154" s="315">
        <f>('май(4 цк)'!L185+'май(4 цк)'!L186*9.68%)/1000</f>
        <v>0.91992928799999996</v>
      </c>
      <c r="P154" s="315">
        <f>('май(4 цк)'!M185+'май(4 цк)'!M186*9.68%)/1000</f>
        <v>0.93015146400000004</v>
      </c>
      <c r="Q154" s="315">
        <f>('май(4 цк)'!N185+'май(4 цк)'!N186*9.68%)/1000</f>
        <v>0.93548191199999997</v>
      </c>
      <c r="R154" s="315">
        <f>('май(4 цк)'!O185+'май(4 цк)'!O186*9.68%)/1000</f>
        <v>0.90834707999999997</v>
      </c>
      <c r="S154" s="315">
        <f>('май(4 цк)'!P185+'май(4 цк)'!P186*9.68%)/1000</f>
        <v>0.91555305599999992</v>
      </c>
      <c r="T154" s="315">
        <f>('май(4 цк)'!Q185+'май(4 цк)'!Q186*9.68%)/1000</f>
        <v>0.93426446399999996</v>
      </c>
      <c r="U154" s="315">
        <f>('май(4 цк)'!R185+'май(4 цк)'!R186*9.68%)/1000</f>
        <v>0.95672692800000003</v>
      </c>
      <c r="V154" s="315">
        <f>('май(4 цк)'!S185+'май(4 цк)'!S186*9.68%)/1000</f>
        <v>0.96334063199999986</v>
      </c>
      <c r="W154" s="315">
        <f>('май(4 цк)'!T185+'май(4 цк)'!T186*9.68%)/1000</f>
        <v>0.95059581599999998</v>
      </c>
      <c r="X154" s="315">
        <f>('май(4 цк)'!U185+'май(4 цк)'!U186*9.68%)/1000</f>
        <v>0.94052719200000001</v>
      </c>
      <c r="Y154" s="315">
        <f>('май(4 цк)'!V185+'май(4 цк)'!V186*9.68%)/1000</f>
        <v>0.94175560799999991</v>
      </c>
      <c r="Z154" s="315">
        <f>('май(4 цк)'!W185+'май(4 цк)'!W186*9.68%)/1000</f>
        <v>0.94910416799999997</v>
      </c>
      <c r="AA154" s="315">
        <f>('май(4 цк)'!X185+'май(4 цк)'!X186*9.68%)/1000</f>
        <v>0.95593723200000003</v>
      </c>
      <c r="AB154" s="315">
        <f>('май(4 цк)'!Y185+'май(4 цк)'!Y186*9.68%)/1000</f>
        <v>0.95175842399999988</v>
      </c>
    </row>
    <row r="155" spans="1:28" s="213" customFormat="1" ht="13.5" thickBot="1" x14ac:dyDescent="0.25">
      <c r="A155" s="321">
        <v>14</v>
      </c>
      <c r="B155" s="294" t="s">
        <v>194</v>
      </c>
      <c r="C155" s="295" t="s">
        <v>174</v>
      </c>
      <c r="D155" s="261"/>
      <c r="E155" s="315">
        <f>('май(4 цк)'!B189+'май(4 цк)'!B190*9.68%)/1000</f>
        <v>0.99297616799999988</v>
      </c>
      <c r="F155" s="325">
        <f>('май(4 цк)'!C189+'май(4 цк)'!C190*9.68%)/1000</f>
        <v>0.96176123999999996</v>
      </c>
      <c r="G155" s="325">
        <f>('май(4 цк)'!D189+'май(4 цк)'!D190*9.68%)/1000</f>
        <v>0.95447848800000001</v>
      </c>
      <c r="H155" s="315">
        <f>('май(4 цк)'!E189+'май(4 цк)'!E190*9.68%)/1000</f>
        <v>0.98457467999999992</v>
      </c>
      <c r="I155" s="315">
        <f>('май(4 цк)'!F189+'май(4 цк)'!F190*9.68%)/1000</f>
        <v>0.93696259199999998</v>
      </c>
      <c r="J155" s="315">
        <f>('май(4 цк)'!G189+'май(4 цк)'!G190*9.68%)/1000</f>
        <v>0.96969110399999991</v>
      </c>
      <c r="K155" s="315">
        <f>('май(4 цк)'!H189+'май(4 цк)'!H190*9.68%)/1000</f>
        <v>0.97389184799999995</v>
      </c>
      <c r="L155" s="315">
        <f>('май(4 цк)'!I189+'май(4 цк)'!I190*9.68%)/1000</f>
        <v>0.95646369600000003</v>
      </c>
      <c r="M155" s="315">
        <f>('май(4 цк)'!J189+'май(4 цк)'!J190*9.68%)/1000</f>
        <v>0.966323928</v>
      </c>
      <c r="N155" s="315">
        <f>('май(4 цк)'!K189+'май(4 цк)'!K190*9.68%)/1000</f>
        <v>0.97003111200000003</v>
      </c>
      <c r="O155" s="315">
        <f>('май(4 цк)'!L189+'май(4 цк)'!L190*9.68%)/1000</f>
        <v>0.9683310719999999</v>
      </c>
      <c r="P155" s="315">
        <f>('май(4 цк)'!M189+'май(4 цк)'!M190*9.68%)/1000</f>
        <v>0.96962529599999991</v>
      </c>
      <c r="Q155" s="315">
        <f>('май(4 цк)'!N189+'май(4 цк)'!N190*9.68%)/1000</f>
        <v>0.98719603199999995</v>
      </c>
      <c r="R155" s="315">
        <f>('май(4 цк)'!O189+'май(4 цк)'!O190*9.68%)/1000</f>
        <v>0.95724242399999993</v>
      </c>
      <c r="S155" s="315">
        <f>('май(4 цк)'!P189+'май(4 цк)'!P190*9.68%)/1000</f>
        <v>0.96800203200000001</v>
      </c>
      <c r="T155" s="315">
        <f>('май(4 цк)'!Q189+'май(4 цк)'!Q190*9.68%)/1000</f>
        <v>0.99262519199999999</v>
      </c>
      <c r="U155" s="315">
        <f>('май(4 цк)'!R189+'май(4 цк)'!R190*9.68%)/1000</f>
        <v>1.0068506879999999</v>
      </c>
      <c r="V155" s="315">
        <f>('май(4 цк)'!S189+'май(4 цк)'!S190*9.68%)/1000</f>
        <v>1.016294136</v>
      </c>
      <c r="W155" s="315">
        <f>('май(4 цк)'!T189+'май(4 цк)'!T190*9.68%)/1000</f>
        <v>1.0031764079999999</v>
      </c>
      <c r="X155" s="315">
        <f>('май(4 цк)'!U189+'май(4 цк)'!U190*9.68%)/1000</f>
        <v>0.98891800799999985</v>
      </c>
      <c r="Y155" s="315">
        <f>('май(4 цк)'!V189+'май(4 цк)'!V190*9.68%)/1000</f>
        <v>0.97642545599999997</v>
      </c>
      <c r="Z155" s="315">
        <f>('май(4 цк)'!W189+'май(4 цк)'!W190*9.68%)/1000</f>
        <v>0.98935672799999996</v>
      </c>
      <c r="AA155" s="315">
        <f>('май(4 цк)'!X189+'май(4 цк)'!X190*9.68%)/1000</f>
        <v>0.98947737600000008</v>
      </c>
      <c r="AB155" s="315">
        <f>('май(4 цк)'!Y189+'май(4 цк)'!Y190*9.68%)/1000</f>
        <v>0.9947420159999999</v>
      </c>
    </row>
    <row r="156" spans="1:28" s="213" customFormat="1" ht="13.5" thickBot="1" x14ac:dyDescent="0.25">
      <c r="A156" s="321">
        <v>15</v>
      </c>
      <c r="B156" s="294" t="s">
        <v>194</v>
      </c>
      <c r="C156" s="295" t="s">
        <v>174</v>
      </c>
      <c r="D156" s="261"/>
      <c r="E156" s="315">
        <f>('май(4 цк)'!B193+'май(4 цк)'!B194*9.68%)/1000</f>
        <v>0.96542455199999999</v>
      </c>
      <c r="F156" s="325">
        <f>('май(4 цк)'!C193+'май(4 цк)'!C194*9.68%)/1000</f>
        <v>0.93261926399999995</v>
      </c>
      <c r="G156" s="325">
        <f>('май(4 цк)'!D193+'май(4 цк)'!D194*9.68%)/1000</f>
        <v>0.93877231200000011</v>
      </c>
      <c r="H156" s="315">
        <f>('май(4 цк)'!E193+'май(4 цк)'!E194*9.68%)/1000</f>
        <v>0.95693531999999992</v>
      </c>
      <c r="I156" s="315">
        <f>('май(4 цк)'!F193+'май(4 цк)'!F194*9.68%)/1000</f>
        <v>0.94759058399999996</v>
      </c>
      <c r="J156" s="315">
        <f>('май(4 цк)'!G193+'май(4 цк)'!G194*9.68%)/1000</f>
        <v>0.94274272799999992</v>
      </c>
      <c r="K156" s="315">
        <f>('май(4 цк)'!H193+'май(4 цк)'!H194*9.68%)/1000</f>
        <v>0.952471344</v>
      </c>
      <c r="L156" s="315">
        <f>('май(4 цк)'!I193+'май(4 цк)'!I194*9.68%)/1000</f>
        <v>0.93873940799999989</v>
      </c>
      <c r="M156" s="315">
        <f>('май(4 цк)'!J193+'май(4 цк)'!J194*9.68%)/1000</f>
        <v>0.94189819200000002</v>
      </c>
      <c r="N156" s="315">
        <f>('май(4 цк)'!K193+'май(4 цк)'!K194*9.68%)/1000</f>
        <v>0.94872028799999997</v>
      </c>
      <c r="O156" s="315">
        <f>('май(4 цк)'!L193+'май(4 цк)'!L194*9.68%)/1000</f>
        <v>0.94573699199999994</v>
      </c>
      <c r="P156" s="315">
        <f>('май(4 цк)'!M193+'май(4 цк)'!M194*9.68%)/1000</f>
        <v>0.94533117600000005</v>
      </c>
      <c r="Q156" s="315">
        <f>('май(4 цк)'!N193+'май(4 цк)'!N194*9.68%)/1000</f>
        <v>0.95569593599999991</v>
      </c>
      <c r="R156" s="315">
        <f>('май(4 цк)'!O193+'май(4 цк)'!O194*9.68%)/1000</f>
        <v>0.90924645599999987</v>
      </c>
      <c r="S156" s="315">
        <f>('май(4 цк)'!P193+'май(4 цк)'!P194*9.68%)/1000</f>
        <v>0.93969362399999989</v>
      </c>
      <c r="T156" s="315">
        <f>('май(4 цк)'!Q193+'май(4 цк)'!Q194*9.68%)/1000</f>
        <v>0.96850656000000002</v>
      </c>
      <c r="U156" s="315">
        <f>('май(4 цк)'!R193+'май(4 цк)'!R194*9.68%)/1000</f>
        <v>0.9798036</v>
      </c>
      <c r="V156" s="315">
        <f>('май(4 цк)'!S193+'май(4 цк)'!S194*9.68%)/1000</f>
        <v>0.98417983200000003</v>
      </c>
      <c r="W156" s="315">
        <f>('май(4 цк)'!T193+'май(4 цк)'!T194*9.68%)/1000</f>
        <v>0.97746741599999998</v>
      </c>
      <c r="X156" s="315">
        <f>('май(4 цк)'!U193+'май(4 цк)'!U194*9.68%)/1000</f>
        <v>0.96520519199999999</v>
      </c>
      <c r="Y156" s="315">
        <f>('май(4 цк)'!V193+'май(4 цк)'!V194*9.68%)/1000</f>
        <v>0.96246319200000008</v>
      </c>
      <c r="Z156" s="315">
        <f>('май(4 цк)'!W193+'май(4 цк)'!W194*9.68%)/1000</f>
        <v>0.96253996799999997</v>
      </c>
      <c r="AA156" s="315">
        <f>('май(4 цк)'!X193+'май(4 цк)'!X194*9.68%)/1000</f>
        <v>0.95788953599999993</v>
      </c>
      <c r="AB156" s="315">
        <f>('май(4 цк)'!Y193+'май(4 цк)'!Y194*9.68%)/1000</f>
        <v>0.96463485599999987</v>
      </c>
    </row>
    <row r="157" spans="1:28" s="213" customFormat="1" ht="13.5" thickBot="1" x14ac:dyDescent="0.25">
      <c r="A157" s="321">
        <v>16</v>
      </c>
      <c r="B157" s="294" t="s">
        <v>194</v>
      </c>
      <c r="C157" s="295" t="s">
        <v>174</v>
      </c>
      <c r="D157" s="261"/>
      <c r="E157" s="315">
        <f>('май(4 цк)'!B197+'май(4 цк)'!B198*9.68%)/1000</f>
        <v>0.93731356799999987</v>
      </c>
      <c r="F157" s="325">
        <f>('май(4 цк)'!C197+'май(4 цк)'!C198*9.68%)/1000</f>
        <v>0.91558596000000003</v>
      </c>
      <c r="G157" s="325">
        <f>('май(4 цк)'!D197+'май(4 цк)'!D198*9.68%)/1000</f>
        <v>0.92609330400000001</v>
      </c>
      <c r="H157" s="315">
        <f>('май(4 цк)'!E197+'май(4 цк)'!E198*9.68%)/1000</f>
        <v>0.938476176</v>
      </c>
      <c r="I157" s="315">
        <f>('май(4 цк)'!F197+'май(4 цк)'!F198*9.68%)/1000</f>
        <v>0.93577804799999997</v>
      </c>
      <c r="J157" s="315">
        <f>('май(4 цк)'!G197+'май(4 цк)'!G198*9.68%)/1000</f>
        <v>0.92848432800000003</v>
      </c>
      <c r="K157" s="315">
        <f>('май(4 цк)'!H197+'май(4 цк)'!H198*9.68%)/1000</f>
        <v>0.92897788799999992</v>
      </c>
      <c r="L157" s="315">
        <f>('май(4 цк)'!I197+'май(4 цк)'!I198*9.68%)/1000</f>
        <v>0.91392979200000002</v>
      </c>
      <c r="M157" s="315">
        <f>('май(4 цк)'!J197+'май(4 цк)'!J198*9.68%)/1000</f>
        <v>0.92075188799999985</v>
      </c>
      <c r="N157" s="315">
        <f>('май(4 цк)'!K197+'май(4 цк)'!K198*9.68%)/1000</f>
        <v>0.91376527199999991</v>
      </c>
      <c r="O157" s="315">
        <f>('май(4 цк)'!L197+'май(4 цк)'!L198*9.68%)/1000</f>
        <v>0.91802085599999983</v>
      </c>
      <c r="P157" s="315">
        <f>('май(4 цк)'!M197+'май(4 цк)'!M198*9.68%)/1000</f>
        <v>0.93450575999999996</v>
      </c>
      <c r="Q157" s="315">
        <f>('май(4 цк)'!N197+'май(4 цк)'!N198*9.68%)/1000</f>
        <v>0.94026396000000001</v>
      </c>
      <c r="R157" s="315">
        <f>('май(4 цк)'!O197+'май(4 цк)'!O198*9.68%)/1000</f>
        <v>0.90864321599999998</v>
      </c>
      <c r="S157" s="315">
        <f>('май(4 цк)'!P197+'май(4 цк)'!P198*9.68%)/1000</f>
        <v>0.9128110559999999</v>
      </c>
      <c r="T157" s="315">
        <f>('май(4 цк)'!Q197+'май(4 цк)'!Q198*9.68%)/1000</f>
        <v>0.93579998399999997</v>
      </c>
      <c r="U157" s="315">
        <f>('май(4 цк)'!R197+'май(4 цк)'!R198*9.68%)/1000</f>
        <v>0.95700112800000003</v>
      </c>
      <c r="V157" s="315">
        <f>('май(4 цк)'!S197+'май(4 цк)'!S198*9.68%)/1000</f>
        <v>0.95974312799999995</v>
      </c>
      <c r="W157" s="315">
        <f>('май(4 цк)'!T197+'май(4 цк)'!T198*9.68%)/1000</f>
        <v>0.94855576799999997</v>
      </c>
      <c r="X157" s="315">
        <f>('май(4 цк)'!U197+'май(4 цк)'!U198*9.68%)/1000</f>
        <v>0.94226013600000003</v>
      </c>
      <c r="Y157" s="315">
        <f>('май(4 цк)'!V197+'май(4 цк)'!V198*9.68%)/1000</f>
        <v>0.93594256799999997</v>
      </c>
      <c r="Z157" s="315">
        <f>('май(4 цк)'!W197+'май(4 цк)'!W198*9.68%)/1000</f>
        <v>0.94535311200000005</v>
      </c>
      <c r="AA157" s="315">
        <f>('май(4 цк)'!X197+'май(4 цк)'!X198*9.68%)/1000</f>
        <v>0.91669372799999993</v>
      </c>
      <c r="AB157" s="315">
        <f>('май(4 цк)'!Y197+'май(4 цк)'!Y198*9.68%)/1000</f>
        <v>0.93283862399999984</v>
      </c>
    </row>
    <row r="158" spans="1:28" s="213" customFormat="1" ht="13.5" thickBot="1" x14ac:dyDescent="0.25">
      <c r="A158" s="321">
        <v>17</v>
      </c>
      <c r="B158" s="294" t="s">
        <v>194</v>
      </c>
      <c r="C158" s="295" t="s">
        <v>174</v>
      </c>
      <c r="D158" s="261"/>
      <c r="E158" s="315">
        <f>('май(4 цк)'!B201+'май(4 цк)'!B202*9.68%)/1000</f>
        <v>0.9407136479999999</v>
      </c>
      <c r="F158" s="325">
        <f>('май(4 цк)'!C201+'май(4 цк)'!C202*9.68%)/1000</f>
        <v>0.91717631999999993</v>
      </c>
      <c r="G158" s="325">
        <f>('май(4 цк)'!D201+'май(4 цк)'!D202*9.68%)/1000</f>
        <v>0.93175279200000005</v>
      </c>
      <c r="H158" s="315">
        <f>('май(4 цк)'!E201+'май(4 цк)'!E202*9.68%)/1000</f>
        <v>0.92630169600000001</v>
      </c>
      <c r="I158" s="315">
        <f>('май(4 цк)'!F201+'май(4 цк)'!F202*9.68%)/1000</f>
        <v>0.93349670399999995</v>
      </c>
      <c r="J158" s="315">
        <f>('май(4 цк)'!G201+'май(4 цк)'!G202*9.68%)/1000</f>
        <v>0.93475802399999985</v>
      </c>
      <c r="K158" s="315">
        <f>('май(4 цк)'!H201+'май(4 цк)'!H202*9.68%)/1000</f>
        <v>0.93639225599999987</v>
      </c>
      <c r="L158" s="315">
        <f>('май(4 цк)'!I201+'май(4 цк)'!I202*9.68%)/1000</f>
        <v>0.92801270400000002</v>
      </c>
      <c r="M158" s="315">
        <f>('май(4 цк)'!J201+'май(4 цк)'!J202*9.68%)/1000</f>
        <v>0.93243280799999995</v>
      </c>
      <c r="N158" s="315">
        <f>('май(4 цк)'!K201+'май(4 цк)'!K202*9.68%)/1000</f>
        <v>0.94290724800000003</v>
      </c>
      <c r="O158" s="315">
        <f>('май(4 цк)'!L201+'май(4 цк)'!L202*9.68%)/1000</f>
        <v>0.94095494400000002</v>
      </c>
      <c r="P158" s="315">
        <f>('май(4 цк)'!M201+'май(4 цк)'!M202*9.68%)/1000</f>
        <v>0.94330209600000003</v>
      </c>
      <c r="Q158" s="315">
        <f>('май(4 цк)'!N201+'май(4 цк)'!N202*9.68%)/1000</f>
        <v>0.9409988159999999</v>
      </c>
      <c r="R158" s="315">
        <f>('май(4 цк)'!O201+'май(4 цк)'!O202*9.68%)/1000</f>
        <v>0.92372421599999999</v>
      </c>
      <c r="S158" s="315">
        <f>('май(4 цк)'!P201+'май(4 цк)'!P202*9.68%)/1000</f>
        <v>0.92829787199999991</v>
      </c>
      <c r="T158" s="315">
        <f>('май(4 цк)'!Q201+'май(4 цк)'!Q202*9.68%)/1000</f>
        <v>0.95165971199999999</v>
      </c>
      <c r="U158" s="315">
        <f>('май(4 цк)'!R201+'май(4 цк)'!R202*9.68%)/1000</f>
        <v>0.96712459200000001</v>
      </c>
      <c r="V158" s="315">
        <f>('май(4 цк)'!S201+'май(4 цк)'!S202*9.68%)/1000</f>
        <v>0.97766483999999987</v>
      </c>
      <c r="W158" s="315">
        <f>('май(4 цк)'!T201+'май(4 цк)'!T202*9.68%)/1000</f>
        <v>0.96424000799999987</v>
      </c>
      <c r="X158" s="315">
        <f>('май(4 цк)'!U201+'май(4 цк)'!U202*9.68%)/1000</f>
        <v>0.95216424</v>
      </c>
      <c r="Y158" s="315">
        <f>('май(4 цк)'!V201+'май(4 цк)'!V202*9.68%)/1000</f>
        <v>0.95717661599999992</v>
      </c>
      <c r="Z158" s="315">
        <f>('май(4 цк)'!W201+'май(4 цк)'!W202*9.68%)/1000</f>
        <v>0.952668768</v>
      </c>
      <c r="AA158" s="315">
        <f>('май(4 цк)'!X201+'май(4 цк)'!X202*9.68%)/1000</f>
        <v>0.952504248</v>
      </c>
      <c r="AB158" s="315">
        <f>('май(4 цк)'!Y201+'май(4 цк)'!Y202*9.68%)/1000</f>
        <v>0.95187907199999999</v>
      </c>
    </row>
    <row r="159" spans="1:28" s="213" customFormat="1" ht="13.5" thickBot="1" x14ac:dyDescent="0.25">
      <c r="A159" s="321">
        <v>18</v>
      </c>
      <c r="B159" s="294" t="s">
        <v>194</v>
      </c>
      <c r="C159" s="295" t="s">
        <v>174</v>
      </c>
      <c r="D159" s="261"/>
      <c r="E159" s="315">
        <f>('май(4 цк)'!B205+'май(4 цк)'!B206*9.68%)/1000</f>
        <v>0.88136579999999998</v>
      </c>
      <c r="F159" s="325">
        <f>('май(4 цк)'!C205+'май(4 цк)'!C206*9.68%)/1000</f>
        <v>0.86217179999999993</v>
      </c>
      <c r="G159" s="325">
        <f>('май(4 цк)'!D205+'май(4 цк)'!D206*9.68%)/1000</f>
        <v>0.86469443999999984</v>
      </c>
      <c r="H159" s="315">
        <f>('май(4 цк)'!E205+'май(4 цк)'!E206*9.68%)/1000</f>
        <v>0.87862379999999995</v>
      </c>
      <c r="I159" s="315">
        <f>('май(4 цк)'!F205+'май(4 цк)'!F206*9.68%)/1000</f>
        <v>0.86619705599999997</v>
      </c>
      <c r="J159" s="315">
        <f>('май(4 цк)'!G205+'май(4 цк)'!G206*9.68%)/1000</f>
        <v>0.86743643999999998</v>
      </c>
      <c r="K159" s="315">
        <f>('май(4 цк)'!H205+'май(4 цк)'!H206*9.68%)/1000</f>
        <v>0.86559381599999996</v>
      </c>
      <c r="L159" s="315">
        <f>('май(4 цк)'!I205+'май(4 цк)'!I206*9.68%)/1000</f>
        <v>0.857192328</v>
      </c>
      <c r="M159" s="315">
        <f>('май(4 цк)'!J205+'май(4 цк)'!J206*9.68%)/1000</f>
        <v>0.8580917039999999</v>
      </c>
      <c r="N159" s="315">
        <f>('май(4 цк)'!K205+'май(4 цк)'!K206*9.68%)/1000</f>
        <v>0.87453273599999992</v>
      </c>
      <c r="O159" s="315">
        <f>('май(4 цк)'!L205+'май(4 цк)'!L206*9.68%)/1000</f>
        <v>0.87527855999999993</v>
      </c>
      <c r="P159" s="315">
        <f>('май(4 цк)'!M205+'май(4 цк)'!M206*9.68%)/1000</f>
        <v>0.86878550399999999</v>
      </c>
      <c r="Q159" s="315">
        <f>('май(4 цк)'!N205+'май(4 цк)'!N206*9.68%)/1000</f>
        <v>0.86947648799999988</v>
      </c>
      <c r="R159" s="315">
        <f>('май(4 цк)'!O205+'май(4 цк)'!O206*9.68%)/1000</f>
        <v>0.8438333039999999</v>
      </c>
      <c r="S159" s="315">
        <f>('май(4 цк)'!P205+'май(4 цк)'!P206*9.68%)/1000</f>
        <v>0.84872503199999993</v>
      </c>
      <c r="T159" s="315">
        <f>('май(4 цк)'!Q205+'май(4 цк)'!Q206*9.68%)/1000</f>
        <v>0.86995908</v>
      </c>
      <c r="U159" s="315">
        <f>('май(4 цк)'!R205+'май(4 цк)'!R206*9.68%)/1000</f>
        <v>0.88034577599999997</v>
      </c>
      <c r="V159" s="315">
        <f>('май(4 цк)'!S205+'май(4 цк)'!S206*9.68%)/1000</f>
        <v>0.883976184</v>
      </c>
      <c r="W159" s="315">
        <f>('май(4 цк)'!T205+'май(4 цк)'!T206*9.68%)/1000</f>
        <v>0.87253656000000002</v>
      </c>
      <c r="X159" s="315">
        <f>('май(4 цк)'!U205+'май(4 цк)'!U206*9.68%)/1000</f>
        <v>0.86401442399999995</v>
      </c>
      <c r="Y159" s="315">
        <f>('май(4 цк)'!V205+'май(4 цк)'!V206*9.68%)/1000</f>
        <v>0.86688803999999997</v>
      </c>
      <c r="Z159" s="315">
        <f>('май(4 цк)'!W205+'май(4 цк)'!W206*9.68%)/1000</f>
        <v>0.87762571200000006</v>
      </c>
      <c r="AA159" s="315">
        <f>('май(4 цк)'!X205+'май(4 цк)'!X206*9.68%)/1000</f>
        <v>0.87639729599999994</v>
      </c>
      <c r="AB159" s="315">
        <f>('май(4 цк)'!Y205+'май(4 цк)'!Y206*9.68%)/1000</f>
        <v>0.87517984800000004</v>
      </c>
    </row>
    <row r="160" spans="1:28" s="213" customFormat="1" ht="13.5" thickBot="1" x14ac:dyDescent="0.25">
      <c r="A160" s="321">
        <v>19</v>
      </c>
      <c r="B160" s="294" t="s">
        <v>194</v>
      </c>
      <c r="C160" s="295" t="s">
        <v>174</v>
      </c>
      <c r="D160" s="261"/>
      <c r="E160" s="315">
        <f>('май(4 цк)'!B209+'май(4 цк)'!B210*9.68%)/1000</f>
        <v>0.86369635199999995</v>
      </c>
      <c r="F160" s="325">
        <f>('май(4 цк)'!C209+'май(4 цк)'!C210*9.68%)/1000</f>
        <v>0.84734306400000003</v>
      </c>
      <c r="G160" s="325">
        <f>('май(4 цк)'!D209+'май(4 цк)'!D210*9.68%)/1000</f>
        <v>0.85123670399999996</v>
      </c>
      <c r="H160" s="315">
        <f>('май(4 цк)'!E209+'май(4 цк)'!E210*9.68%)/1000</f>
        <v>0.86311504800000005</v>
      </c>
      <c r="I160" s="315">
        <f>('май(4 цк)'!F209+'май(4 цк)'!F210*9.68%)/1000</f>
        <v>0.84471074400000001</v>
      </c>
      <c r="J160" s="315">
        <f>('май(4 цк)'!G209+'май(4 цк)'!G210*9.68%)/1000</f>
        <v>0.83270078400000003</v>
      </c>
      <c r="K160" s="315">
        <f>('май(4 цк)'!H209+'май(4 цк)'!H210*9.68%)/1000</f>
        <v>0.83494922399999993</v>
      </c>
      <c r="L160" s="315">
        <f>('май(4 цк)'!I209+'май(4 цк)'!I210*9.68%)/1000</f>
        <v>0.83798735999999996</v>
      </c>
      <c r="M160" s="315">
        <f>('май(4 цк)'!J209+'май(4 цк)'!J210*9.68%)/1000</f>
        <v>0.84109130399999987</v>
      </c>
      <c r="N160" s="315">
        <f>('май(4 цк)'!K209+'май(4 цк)'!K210*9.68%)/1000</f>
        <v>0.85183994400000007</v>
      </c>
      <c r="O160" s="315">
        <f>('май(4 цк)'!L209+'май(4 цк)'!L210*9.68%)/1000</f>
        <v>0.85447226399999998</v>
      </c>
      <c r="P160" s="315">
        <f>('май(4 цк)'!M209+'май(4 цк)'!M210*9.68%)/1000</f>
        <v>0.84643271999999992</v>
      </c>
      <c r="Q160" s="315">
        <f>('май(4 цк)'!N209+'май(4 цк)'!N210*9.68%)/1000</f>
        <v>0.85289287199999986</v>
      </c>
      <c r="R160" s="315">
        <f>('май(4 цк)'!O209+'май(4 цк)'!O210*9.68%)/1000</f>
        <v>0.83515761599999994</v>
      </c>
      <c r="S160" s="315">
        <f>('май(4 цк)'!P209+'май(4 цк)'!P210*9.68%)/1000</f>
        <v>0.84146421599999999</v>
      </c>
      <c r="T160" s="315">
        <f>('май(4 цк)'!Q209+'май(4 цк)'!Q210*9.68%)/1000</f>
        <v>0.86031820799999992</v>
      </c>
      <c r="U160" s="315">
        <f>('май(4 цк)'!R209+'май(4 цк)'!R210*9.68%)/1000</f>
        <v>0.870189408</v>
      </c>
      <c r="V160" s="315">
        <f>('май(4 цк)'!S209+'май(4 цк)'!S210*9.68%)/1000</f>
        <v>0.88042255199999997</v>
      </c>
      <c r="W160" s="315">
        <f>('май(4 цк)'!T209+'май(4 цк)'!T210*9.68%)/1000</f>
        <v>0.86592285599999996</v>
      </c>
      <c r="X160" s="315">
        <f>('май(4 цк)'!U209+'май(4 цк)'!U210*9.68%)/1000</f>
        <v>0.86229244799999993</v>
      </c>
      <c r="Y160" s="315">
        <f>('май(4 цк)'!V209+'май(4 цк)'!V210*9.68%)/1000</f>
        <v>0.85902398399999991</v>
      </c>
      <c r="Z160" s="315">
        <f>('май(4 цк)'!W209+'май(4 цк)'!W210*9.68%)/1000</f>
        <v>0.86782031999999998</v>
      </c>
      <c r="AA160" s="315">
        <f>('май(4 цк)'!X209+'май(4 цк)'!X210*9.68%)/1000</f>
        <v>0.86777644799999998</v>
      </c>
      <c r="AB160" s="315">
        <f>('май(4 цк)'!Y209+'май(4 цк)'!Y210*9.68%)/1000</f>
        <v>0.86975068799999999</v>
      </c>
    </row>
    <row r="161" spans="1:28" s="213" customFormat="1" ht="13.5" thickBot="1" x14ac:dyDescent="0.25">
      <c r="A161" s="321">
        <v>20</v>
      </c>
      <c r="B161" s="294" t="s">
        <v>194</v>
      </c>
      <c r="C161" s="295" t="s">
        <v>174</v>
      </c>
      <c r="D161" s="261"/>
      <c r="E161" s="315">
        <f>('май(4 цк)'!B213+'май(4 цк)'!B214*9.68%)/1000</f>
        <v>0.84728822399999992</v>
      </c>
      <c r="F161" s="325">
        <f>('май(4 цк)'!C213+'май(4 цк)'!C214*9.68%)/1000</f>
        <v>0.82616385599999986</v>
      </c>
      <c r="G161" s="325">
        <f>('май(4 цк)'!D213+'май(4 цк)'!D214*9.68%)/1000</f>
        <v>0.8312639759999999</v>
      </c>
      <c r="H161" s="315">
        <f>('май(4 цк)'!E213+'май(4 цк)'!E214*9.68%)/1000</f>
        <v>0.84314231999999989</v>
      </c>
      <c r="I161" s="315">
        <f>('май(4 цк)'!F213+'май(4 цк)'!F214*9.68%)/1000</f>
        <v>0.83866737599999996</v>
      </c>
      <c r="J161" s="315">
        <f>('май(4 цк)'!G213+'май(4 цк)'!G214*9.68%)/1000</f>
        <v>0.83782283999999996</v>
      </c>
      <c r="K161" s="315">
        <f>('май(4 цк)'!H213+'май(4 цк)'!H214*9.68%)/1000</f>
        <v>0.84183712799999999</v>
      </c>
      <c r="L161" s="315">
        <f>('май(4 цк)'!I213+'май(4 цк)'!I214*9.68%)/1000</f>
        <v>0.82441994399999996</v>
      </c>
      <c r="M161" s="315">
        <f>('май(4 цк)'!J213+'май(4 цк)'!J214*9.68%)/1000</f>
        <v>0.82764453599999988</v>
      </c>
      <c r="N161" s="315">
        <f>('май(4 цк)'!K213+'май(4 цк)'!K214*9.68%)/1000</f>
        <v>0.83419243199999993</v>
      </c>
      <c r="O161" s="315">
        <f>('май(4 цк)'!L213+'май(4 цк)'!L214*9.68%)/1000</f>
        <v>0.83661635999999995</v>
      </c>
      <c r="P161" s="315">
        <f>('май(4 цк)'!M213+'май(4 цк)'!M214*9.68%)/1000</f>
        <v>0.83509180799999994</v>
      </c>
      <c r="Q161" s="315">
        <f>('май(4 цк)'!N213+'май(4 цк)'!N214*9.68%)/1000</f>
        <v>0.8439978239999999</v>
      </c>
      <c r="R161" s="315">
        <f>('май(4 цк)'!O213+'май(4 цк)'!O214*9.68%)/1000</f>
        <v>0.81657782400000001</v>
      </c>
      <c r="S161" s="315">
        <f>('май(4 цк)'!P213+'май(4 цк)'!P214*9.68%)/1000</f>
        <v>0.82462833599999996</v>
      </c>
      <c r="T161" s="315">
        <f>('май(4 цк)'!Q213+'май(4 цк)'!Q214*9.68%)/1000</f>
        <v>0.84542366399999991</v>
      </c>
      <c r="U161" s="315">
        <f>('май(4 цк)'!R213+'май(4 цк)'!R214*9.68%)/1000</f>
        <v>0.86421184799999995</v>
      </c>
      <c r="V161" s="315">
        <f>('май(4 цк)'!S213+'май(4 цк)'!S214*9.68%)/1000</f>
        <v>0.86992617600000011</v>
      </c>
      <c r="W161" s="315">
        <f>('май(4 цк)'!T213+'май(4 цк)'!T214*9.68%)/1000</f>
        <v>0.86353183200000005</v>
      </c>
      <c r="X161" s="315">
        <f>('май(4 цк)'!U213+'май(4 цк)'!U214*9.68%)/1000</f>
        <v>0.85347417600000008</v>
      </c>
      <c r="Y161" s="315">
        <f>('май(4 цк)'!V213+'май(4 цк)'!V214*9.68%)/1000</f>
        <v>0.85509743999999988</v>
      </c>
      <c r="Z161" s="315">
        <f>('май(4 цк)'!W213+'май(4 цк)'!W214*9.68%)/1000</f>
        <v>0.85734588</v>
      </c>
      <c r="AA161" s="315">
        <f>('май(4 цк)'!X213+'май(4 цк)'!X214*9.68%)/1000</f>
        <v>0.85250899200000008</v>
      </c>
      <c r="AB161" s="315">
        <f>('май(4 цк)'!Y213+'май(4 цк)'!Y214*9.68%)/1000</f>
        <v>0.84676176000000003</v>
      </c>
    </row>
    <row r="162" spans="1:28" s="213" customFormat="1" ht="13.5" thickBot="1" x14ac:dyDescent="0.25">
      <c r="A162" s="321">
        <v>21</v>
      </c>
      <c r="B162" s="294" t="s">
        <v>194</v>
      </c>
      <c r="C162" s="295" t="s">
        <v>174</v>
      </c>
      <c r="D162" s="261"/>
      <c r="E162" s="315">
        <f>('май(4 цк)'!B217+'май(4 цк)'!B218*9.68%)/1000</f>
        <v>0.84544560000000002</v>
      </c>
      <c r="F162" s="325">
        <f>('май(4 цк)'!C217+'май(4 цк)'!C218*9.68%)/1000</f>
        <v>0.82767743999999999</v>
      </c>
      <c r="G162" s="325">
        <f>('май(4 цк)'!D217+'май(4 цк)'!D218*9.68%)/1000</f>
        <v>0.82965167999999989</v>
      </c>
      <c r="H162" s="315">
        <f>('май(4 цк)'!E217+'май(4 цк)'!E218*9.68%)/1000</f>
        <v>0.84259391999999989</v>
      </c>
      <c r="I162" s="315">
        <f>('май(4 цк)'!F217+'май(4 цк)'!F218*9.68%)/1000</f>
        <v>0.84524817600000002</v>
      </c>
      <c r="J162" s="315">
        <f>('май(4 цк)'!G217+'май(4 цк)'!G218*9.68%)/1000</f>
        <v>0.84046612799999998</v>
      </c>
      <c r="K162" s="315">
        <f>('май(4 цк)'!H217+'май(4 цк)'!H218*9.68%)/1000</f>
        <v>0.843350712</v>
      </c>
      <c r="L162" s="315">
        <f>('май(4 цк)'!I217+'май(4 цк)'!I218*9.68%)/1000</f>
        <v>0.83095687200000001</v>
      </c>
      <c r="M162" s="315">
        <f>('май(4 цк)'!J217+'май(4 цк)'!J218*9.68%)/1000</f>
        <v>0.82771034399999999</v>
      </c>
      <c r="N162" s="315">
        <f>('май(4 цк)'!K217+'май(4 цк)'!K218*9.68%)/1000</f>
        <v>0.83001362399999989</v>
      </c>
      <c r="O162" s="315">
        <f>('май(4 цк)'!L217+'май(4 цк)'!L218*9.68%)/1000</f>
        <v>0.83379758399999993</v>
      </c>
      <c r="P162" s="315">
        <f>('май(4 цк)'!M217+'май(4 цк)'!M218*9.68%)/1000</f>
        <v>0.83545375199999994</v>
      </c>
      <c r="Q162" s="315">
        <f>('май(4 цк)'!N217+'май(4 цк)'!N218*9.68%)/1000</f>
        <v>0.84587335199999991</v>
      </c>
      <c r="R162" s="315">
        <f>('май(4 цк)'!O217+'май(4 цк)'!O218*9.68%)/1000</f>
        <v>0.82573610399999997</v>
      </c>
      <c r="S162" s="315">
        <f>('май(4 цк)'!P217+'май(4 цк)'!P218*9.68%)/1000</f>
        <v>0.83422533599999993</v>
      </c>
      <c r="T162" s="315">
        <f>('май(4 цк)'!Q217+'май(4 цк)'!Q218*9.68%)/1000</f>
        <v>0.84707983200000003</v>
      </c>
      <c r="U162" s="315">
        <f>('май(4 цк)'!R217+'май(4 цк)'!R218*9.68%)/1000</f>
        <v>0.85738975199999989</v>
      </c>
      <c r="V162" s="315">
        <f>('май(4 цк)'!S217+'май(4 цк)'!S218*9.68%)/1000</f>
        <v>0.86350989600000005</v>
      </c>
      <c r="W162" s="315">
        <f>('май(4 цк)'!T217+'май(4 цк)'!T218*9.68%)/1000</f>
        <v>0.85209220799999996</v>
      </c>
      <c r="X162" s="315">
        <f>('май(4 цк)'!U217+'май(4 цк)'!U218*9.68%)/1000</f>
        <v>0.8418261600000001</v>
      </c>
      <c r="Y162" s="315">
        <f>('май(4 цк)'!V217+'май(4 цк)'!V218*9.68%)/1000</f>
        <v>0.8439868559999999</v>
      </c>
      <c r="Z162" s="315">
        <f>('май(4 цк)'!W217+'май(4 цк)'!W218*9.68%)/1000</f>
        <v>0.85389095999999998</v>
      </c>
      <c r="AA162" s="315">
        <f>('май(4 цк)'!X217+'май(4 цк)'!X218*9.68%)/1000</f>
        <v>0.86047176000000003</v>
      </c>
      <c r="AB162" s="315">
        <f>('май(4 цк)'!Y217+'май(4 цк)'!Y218*9.68%)/1000</f>
        <v>0.85258576799999997</v>
      </c>
    </row>
    <row r="163" spans="1:28" s="213" customFormat="1" ht="13.5" thickBot="1" x14ac:dyDescent="0.25">
      <c r="A163" s="321">
        <v>22</v>
      </c>
      <c r="B163" s="294" t="s">
        <v>194</v>
      </c>
      <c r="C163" s="295" t="s">
        <v>174</v>
      </c>
      <c r="D163" s="261"/>
      <c r="E163" s="315">
        <f>('май(4 цк)'!B221+'май(4 цк)'!B222*9.68%)/1000</f>
        <v>0.88182645599999987</v>
      </c>
      <c r="F163" s="325">
        <f>('май(4 цк)'!C221+'май(4 цк)'!C222*9.68%)/1000</f>
        <v>0.85511937599999999</v>
      </c>
      <c r="G163" s="325">
        <f>('май(4 цк)'!D221+'май(4 цк)'!D222*9.68%)/1000</f>
        <v>0.87553082399999993</v>
      </c>
      <c r="H163" s="315">
        <f>('май(4 цк)'!E221+'май(4 цк)'!E222*9.68%)/1000</f>
        <v>0.88223227199999998</v>
      </c>
      <c r="I163" s="315">
        <f>('май(4 цк)'!F221+'май(4 цк)'!F222*9.68%)/1000</f>
        <v>0.88035674400000008</v>
      </c>
      <c r="J163" s="315">
        <f>('май(4 цк)'!G221+'май(4 цк)'!G222*9.68%)/1000</f>
        <v>0.87952317600000007</v>
      </c>
      <c r="K163" s="315">
        <f>('май(4 цк)'!H221+'май(4 цк)'!H222*9.68%)/1000</f>
        <v>0.88110256799999986</v>
      </c>
      <c r="L163" s="315">
        <f>('май(4 цк)'!I221+'май(4 цк)'!I222*9.68%)/1000</f>
        <v>0.86977262399999999</v>
      </c>
      <c r="M163" s="315">
        <f>('май(4 цк)'!J221+'май(4 цк)'!J222*9.68%)/1000</f>
        <v>0.87288753599999991</v>
      </c>
      <c r="N163" s="315">
        <f>('май(4 цк)'!K221+'май(4 цк)'!K222*9.68%)/1000</f>
        <v>0.88574203200000001</v>
      </c>
      <c r="O163" s="315">
        <f>('май(4 цк)'!L221+'май(4 цк)'!L222*9.68%)/1000</f>
        <v>0.88273679999999988</v>
      </c>
      <c r="P163" s="315">
        <f>('май(4 цк)'!M221+'май(4 цк)'!M222*9.68%)/1000</f>
        <v>0.88234195199999998</v>
      </c>
      <c r="Q163" s="315">
        <f>('май(4 цк)'!N221+'май(4 цк)'!N222*9.68%)/1000</f>
        <v>0.88314261599999999</v>
      </c>
      <c r="R163" s="315">
        <f>('май(4 цк)'!O221+'май(4 цк)'!O222*9.68%)/1000</f>
        <v>0.85924334400000002</v>
      </c>
      <c r="S163" s="315">
        <f>('май(4 цк)'!P221+'май(4 цк)'!P222*9.68%)/1000</f>
        <v>0.86136016799999993</v>
      </c>
      <c r="T163" s="315">
        <f>('май(4 цк)'!Q221+'май(4 цк)'!Q222*9.68%)/1000</f>
        <v>0.87299721600000002</v>
      </c>
      <c r="U163" s="315">
        <f>('май(4 цк)'!R221+'май(4 цк)'!R222*9.68%)/1000</f>
        <v>0.88226517599999998</v>
      </c>
      <c r="V163" s="315">
        <f>('май(4 цк)'!S221+'май(4 цк)'!S222*9.68%)/1000</f>
        <v>0.88959179999999993</v>
      </c>
      <c r="W163" s="315">
        <f>('май(4 цк)'!T221+'май(4 цк)'!T222*9.68%)/1000</f>
        <v>0.88189226399999998</v>
      </c>
      <c r="X163" s="315">
        <f>('май(4 цк)'!U221+'май(4 цк)'!U222*9.68%)/1000</f>
        <v>0.87749409600000006</v>
      </c>
      <c r="Y163" s="315">
        <f>('май(4 цк)'!V221+'май(4 цк)'!V222*9.68%)/1000</f>
        <v>0.88036771199999997</v>
      </c>
      <c r="Z163" s="315">
        <f>('май(4 цк)'!W221+'май(4 цк)'!W222*9.68%)/1000</f>
        <v>0.88221033599999998</v>
      </c>
      <c r="AA163" s="315">
        <f>('май(4 цк)'!X221+'май(4 цк)'!X222*9.68%)/1000</f>
        <v>0.884371032</v>
      </c>
      <c r="AB163" s="315">
        <f>('май(4 цк)'!Y221+'май(4 цк)'!Y222*9.68%)/1000</f>
        <v>0.89088602399999994</v>
      </c>
    </row>
    <row r="164" spans="1:28" s="213" customFormat="1" ht="13.5" thickBot="1" x14ac:dyDescent="0.25">
      <c r="A164" s="321">
        <v>23</v>
      </c>
      <c r="B164" s="294" t="s">
        <v>194</v>
      </c>
      <c r="C164" s="295" t="s">
        <v>174</v>
      </c>
      <c r="D164" s="261"/>
      <c r="E164" s="315">
        <f>('май(4 цк)'!B225+'май(4 цк)'!B226*9.68%)/1000</f>
        <v>0.84813275999999993</v>
      </c>
      <c r="F164" s="325">
        <f>('май(4 цк)'!C225+'май(4 цк)'!C226*9.68%)/1000</f>
        <v>0.82527544799999997</v>
      </c>
      <c r="G164" s="325">
        <f>('май(4 цк)'!D225+'май(4 цк)'!D226*9.68%)/1000</f>
        <v>0.83265691200000003</v>
      </c>
      <c r="H164" s="315">
        <f>('май(4 цк)'!E225+'май(4 цк)'!E226*9.68%)/1000</f>
        <v>0.84188099999999999</v>
      </c>
      <c r="I164" s="315">
        <f>('май(4 цк)'!F225+'май(4 цк)'!F226*9.68%)/1000</f>
        <v>0.83207560799999991</v>
      </c>
      <c r="J164" s="315">
        <f>('май(4 цк)'!G225+'май(4 цк)'!G226*9.68%)/1000</f>
        <v>0.8310884879999999</v>
      </c>
      <c r="K164" s="315">
        <f>('май(4 цк)'!H225+'май(4 цк)'!H226*9.68%)/1000</f>
        <v>0.83131881600000002</v>
      </c>
      <c r="L164" s="315">
        <f>('май(4 цк)'!I225+'май(4 цк)'!I226*9.68%)/1000</f>
        <v>0.82036178399999993</v>
      </c>
      <c r="M164" s="315">
        <f>('май(4 цк)'!J225+'май(4 цк)'!J226*9.68%)/1000</f>
        <v>0.82598836799999997</v>
      </c>
      <c r="N164" s="315">
        <f>('май(4 цк)'!K225+'май(4 цк)'!K226*9.68%)/1000</f>
        <v>0.83477373599999993</v>
      </c>
      <c r="O164" s="315">
        <f>('май(4 цк)'!L225+'май(4 цк)'!L226*9.68%)/1000</f>
        <v>0.83913899999999997</v>
      </c>
      <c r="P164" s="315">
        <f>('май(4 цк)'!M225+'май(4 цк)'!M226*9.68%)/1000</f>
        <v>0.84264876</v>
      </c>
      <c r="Q164" s="315">
        <f>('май(4 цк)'!N225+'май(4 цк)'!N226*9.68%)/1000</f>
        <v>0.83596924799999994</v>
      </c>
      <c r="R164" s="315">
        <f>('май(4 цк)'!O225+'май(4 цк)'!O226*9.68%)/1000</f>
        <v>0.81980241600000003</v>
      </c>
      <c r="S164" s="315">
        <f>('май(4 цк)'!P225+'май(4 цк)'!P226*9.68%)/1000</f>
        <v>0.82647095999999998</v>
      </c>
      <c r="T164" s="315">
        <f>('май(4 цк)'!Q225+'май(4 цк)'!Q226*9.68%)/1000</f>
        <v>0.84486429600000001</v>
      </c>
      <c r="U164" s="315">
        <f>('май(4 цк)'!R225+'май(4 цк)'!R226*9.68%)/1000</f>
        <v>0.86049369600000003</v>
      </c>
      <c r="V164" s="315">
        <f>('май(4 цк)'!S225+'май(4 цк)'!S226*9.68%)/1000</f>
        <v>0.85896914400000002</v>
      </c>
      <c r="W164" s="315">
        <f>('май(4 цк)'!T225+'май(4 цк)'!T226*9.68%)/1000</f>
        <v>0.84929536799999994</v>
      </c>
      <c r="X164" s="315">
        <f>('май(4 цк)'!U225+'май(4 цк)'!U226*9.68%)/1000</f>
        <v>0.83955578399999986</v>
      </c>
      <c r="Y164" s="315">
        <f>('май(4 цк)'!V225+'май(4 цк)'!V226*9.68%)/1000</f>
        <v>0.84784759200000004</v>
      </c>
      <c r="Z164" s="315">
        <f>('май(4 цк)'!W225+'май(4 цк)'!W226*9.68%)/1000</f>
        <v>0.84888955199999994</v>
      </c>
      <c r="AA164" s="315">
        <f>('май(4 цк)'!X225+'май(4 цк)'!X226*9.68%)/1000</f>
        <v>0.84829728000000004</v>
      </c>
      <c r="AB164" s="315">
        <f>('май(4 цк)'!Y225+'май(4 цк)'!Y226*9.68%)/1000</f>
        <v>0.8417164800000001</v>
      </c>
    </row>
    <row r="165" spans="1:28" s="213" customFormat="1" ht="13.5" thickBot="1" x14ac:dyDescent="0.25">
      <c r="A165" s="321">
        <v>24</v>
      </c>
      <c r="B165" s="294" t="s">
        <v>194</v>
      </c>
      <c r="C165" s="295" t="s">
        <v>174</v>
      </c>
      <c r="D165" s="261"/>
      <c r="E165" s="315">
        <f>('май(4 цк)'!B229+'май(4 цк)'!B230*9.68%)/1000</f>
        <v>0.85303545599999997</v>
      </c>
      <c r="F165" s="325">
        <f>('май(4 цк)'!C229+'май(4 цк)'!C230*9.68%)/1000</f>
        <v>0.83128591200000002</v>
      </c>
      <c r="G165" s="325">
        <f>('май(4 цк)'!D229+'май(4 цк)'!D230*9.68%)/1000</f>
        <v>0.83128591200000002</v>
      </c>
      <c r="H165" s="315">
        <f>('май(4 цк)'!E229+'май(4 цк)'!E230*9.68%)/1000</f>
        <v>0.72848284799999996</v>
      </c>
      <c r="I165" s="315">
        <f>('май(4 цк)'!F229+'май(4 цк)'!F230*9.68%)/1000</f>
        <v>8.3707031999999987E-2</v>
      </c>
      <c r="J165" s="315">
        <f>('май(4 цк)'!G229+'май(4 цк)'!G230*9.68%)/1000</f>
        <v>8.3707031999999987E-2</v>
      </c>
      <c r="K165" s="315">
        <f>('май(4 цк)'!H229+'май(4 цк)'!H230*9.68%)/1000</f>
        <v>8.3707031999999987E-2</v>
      </c>
      <c r="L165" s="315">
        <f>('май(4 цк)'!I229+'май(4 цк)'!I230*9.68%)/1000</f>
        <v>8.3707031999999987E-2</v>
      </c>
      <c r="M165" s="315">
        <f>('май(4 цк)'!J229+'май(4 цк)'!J230*9.68%)/1000</f>
        <v>8.3707031999999987E-2</v>
      </c>
      <c r="N165" s="315">
        <f>('май(4 цк)'!K229+'май(4 цк)'!K230*9.68%)/1000</f>
        <v>8.3707031999999987E-2</v>
      </c>
      <c r="O165" s="315">
        <f>('май(4 цк)'!L229+'май(4 цк)'!L230*9.68%)/1000</f>
        <v>8.3707031999999987E-2</v>
      </c>
      <c r="P165" s="315">
        <f>('май(4 цк)'!M229+'май(4 цк)'!M230*9.68%)/1000</f>
        <v>8.3707031999999987E-2</v>
      </c>
      <c r="Q165" s="315">
        <f>('май(4 цк)'!N229+'май(4 цк)'!N230*9.68%)/1000</f>
        <v>8.3707031999999987E-2</v>
      </c>
      <c r="R165" s="315">
        <f>('май(4 цк)'!O229+'май(4 цк)'!O230*9.68%)/1000</f>
        <v>8.3707031999999987E-2</v>
      </c>
      <c r="S165" s="315">
        <f>('май(4 цк)'!P229+'май(4 цк)'!P230*9.68%)/1000</f>
        <v>8.3707031999999987E-2</v>
      </c>
      <c r="T165" s="315">
        <f>('май(4 цк)'!Q229+'май(4 цк)'!Q230*9.68%)/1000</f>
        <v>0.79935806399999998</v>
      </c>
      <c r="U165" s="315">
        <f>('май(4 цк)'!R229+'май(4 цк)'!R230*9.68%)/1000</f>
        <v>0.83882092799999997</v>
      </c>
      <c r="V165" s="315">
        <f>('май(4 цк)'!S229+'май(4 цк)'!S230*9.68%)/1000</f>
        <v>0.84812179200000004</v>
      </c>
      <c r="W165" s="315">
        <f>('май(4 цк)'!T229+'май(4 цк)'!T230*9.68%)/1000</f>
        <v>0.84976699200000005</v>
      </c>
      <c r="X165" s="315">
        <f>('май(4 цк)'!U229+'май(4 цк)'!U230*9.68%)/1000</f>
        <v>0.842933928</v>
      </c>
      <c r="Y165" s="315">
        <f>('май(4 цк)'!V229+'май(4 цк)'!V230*9.68%)/1000</f>
        <v>0.84897729600000005</v>
      </c>
      <c r="Z165" s="315">
        <f>('май(4 цк)'!W229+'май(4 цк)'!W230*9.68%)/1000</f>
        <v>0.84986570399999994</v>
      </c>
      <c r="AA165" s="315">
        <f>('май(4 цк)'!X229+'май(4 цк)'!X230*9.68%)/1000</f>
        <v>0.84761726399999993</v>
      </c>
      <c r="AB165" s="315">
        <f>('май(4 цк)'!Y229+'май(4 цк)'!Y230*9.68%)/1000</f>
        <v>0.84202358399999988</v>
      </c>
    </row>
    <row r="166" spans="1:28" s="213" customFormat="1" ht="13.5" thickBot="1" x14ac:dyDescent="0.25">
      <c r="A166" s="321">
        <v>25</v>
      </c>
      <c r="B166" s="294" t="s">
        <v>194</v>
      </c>
      <c r="C166" s="295" t="s">
        <v>174</v>
      </c>
      <c r="D166" s="261"/>
      <c r="E166" s="315">
        <f>('май(4 цк)'!B233+'май(4 цк)'!B234*9.68%)/1000</f>
        <v>0.87682504799999994</v>
      </c>
      <c r="F166" s="325">
        <f>('май(4 цк)'!C233+'май(4 цк)'!C234*9.68%)/1000</f>
        <v>0.85730200799999989</v>
      </c>
      <c r="G166" s="325">
        <f>('май(4 цк)'!D233+'май(4 цк)'!D234*9.68%)/1000</f>
        <v>0.86227051200000004</v>
      </c>
      <c r="H166" s="315">
        <f>('май(4 цк)'!E233+'май(4 цк)'!E234*9.68%)/1000</f>
        <v>0.88104772799999997</v>
      </c>
      <c r="I166" s="315">
        <f>('май(4 цк)'!F233+'май(4 цк)'!F234*9.68%)/1000</f>
        <v>0.87607922399999993</v>
      </c>
      <c r="J166" s="315">
        <f>('май(4 цк)'!G233+'май(4 цк)'!G234*9.68%)/1000</f>
        <v>0.86973971999999988</v>
      </c>
      <c r="K166" s="315">
        <f>('май(4 цк)'!H233+'май(4 цк)'!H234*9.68%)/1000</f>
        <v>0.870529416</v>
      </c>
      <c r="L166" s="315">
        <f>('май(4 цк)'!I233+'май(4 цк)'!I234*9.68%)/1000</f>
        <v>0.85375934400000009</v>
      </c>
      <c r="M166" s="315">
        <f>('май(4 цк)'!J233+'май(4 цк)'!J234*9.68%)/1000</f>
        <v>0.86100919200000003</v>
      </c>
      <c r="N166" s="315">
        <f>('май(4 цк)'!K233+'май(4 цк)'!K234*9.68%)/1000</f>
        <v>0.87456563999999992</v>
      </c>
      <c r="O166" s="315">
        <f>('май(4 цк)'!L233+'май(4 цк)'!L234*9.68%)/1000</f>
        <v>0.87598051199999993</v>
      </c>
      <c r="P166" s="315">
        <f>('май(4 цк)'!M233+'май(4 цк)'!M234*9.68%)/1000</f>
        <v>0.87740635199999994</v>
      </c>
      <c r="Q166" s="315">
        <f>('май(4 цк)'!N233+'май(4 цк)'!N234*9.68%)/1000</f>
        <v>0.87938059199999996</v>
      </c>
      <c r="R166" s="315">
        <f>('май(4 цк)'!O233+'май(4 цк)'!O234*9.68%)/1000</f>
        <v>0.85547035199999999</v>
      </c>
      <c r="S166" s="315">
        <f>('май(4 цк)'!P233+'май(4 цк)'!P234*9.68%)/1000</f>
        <v>0.85778460000000001</v>
      </c>
      <c r="T166" s="315">
        <f>('май(4 цк)'!Q233+'май(4 цк)'!Q234*9.68%)/1000</f>
        <v>0.88261615199999999</v>
      </c>
      <c r="U166" s="315">
        <f>('май(4 цк)'!R233+'май(4 цк)'!R234*9.68%)/1000</f>
        <v>0.884349096</v>
      </c>
      <c r="V166" s="315">
        <f>('май(4 цк)'!S233+'май(4 цк)'!S234*9.68%)/1000</f>
        <v>0.89232283199999995</v>
      </c>
      <c r="W166" s="315">
        <f>('май(4 цк)'!T233+'май(4 цк)'!T234*9.68%)/1000</f>
        <v>0.88222130399999987</v>
      </c>
      <c r="X166" s="315">
        <f>('май(4 цк)'!U233+'май(4 цк)'!U234*9.68%)/1000</f>
        <v>0.86375119200000006</v>
      </c>
      <c r="Y166" s="315">
        <f>('май(4 цк)'!V233+'май(4 цк)'!V234*9.68%)/1000</f>
        <v>0.86913647999999999</v>
      </c>
      <c r="Z166" s="315">
        <f>('май(4 цк)'!W233+'май(4 цк)'!W234*9.68%)/1000</f>
        <v>0.87408304799999992</v>
      </c>
      <c r="AA166" s="315">
        <f>('май(4 цк)'!X233+'май(4 цк)'!X234*9.68%)/1000</f>
        <v>0.87579405599999993</v>
      </c>
      <c r="AB166" s="315">
        <f>('май(4 цк)'!Y233+'май(4 цк)'!Y234*9.68%)/1000</f>
        <v>0.86651512799999997</v>
      </c>
    </row>
    <row r="167" spans="1:28" s="213" customFormat="1" ht="13.5" thickBot="1" x14ac:dyDescent="0.25">
      <c r="A167" s="321">
        <v>26</v>
      </c>
      <c r="B167" s="294" t="s">
        <v>194</v>
      </c>
      <c r="C167" s="295" t="s">
        <v>174</v>
      </c>
      <c r="D167" s="261"/>
      <c r="E167" s="315">
        <f>('май(4 цк)'!B237+'май(4 цк)'!B238*9.68%)/1000</f>
        <v>0.90775480799999986</v>
      </c>
      <c r="F167" s="325">
        <f>('май(4 цк)'!C237+'май(4 цк)'!C238*9.68%)/1000</f>
        <v>0.88661947199999991</v>
      </c>
      <c r="G167" s="325">
        <f>('май(4 цк)'!D237+'май(4 цк)'!D238*9.68%)/1000</f>
        <v>0.89594227199999987</v>
      </c>
      <c r="H167" s="315">
        <f>('май(4 цк)'!E237+'май(4 цк)'!E238*9.68%)/1000</f>
        <v>0.911056176</v>
      </c>
      <c r="I167" s="315">
        <f>('май(4 цк)'!F237+'май(4 цк)'!F238*9.68%)/1000</f>
        <v>0.90708576000000007</v>
      </c>
      <c r="J167" s="315">
        <f>('май(4 цк)'!G237+'май(4 цк)'!G238*9.68%)/1000</f>
        <v>0.90348825599999982</v>
      </c>
      <c r="K167" s="315">
        <f>('май(4 цк)'!H237+'май(4 цк)'!H238*9.68%)/1000</f>
        <v>0.90275339999999993</v>
      </c>
      <c r="L167" s="315">
        <f>('май(4 цк)'!I237+'май(4 цк)'!I238*9.68%)/1000</f>
        <v>0.88732142399999991</v>
      </c>
      <c r="M167" s="315">
        <f>('май(4 цк)'!J237+'май(4 цк)'!J238*9.68%)/1000</f>
        <v>0.89197185599999984</v>
      </c>
      <c r="N167" s="315">
        <f>('май(4 цк)'!K237+'май(4 цк)'!K238*9.68%)/1000</f>
        <v>0.897642312</v>
      </c>
      <c r="O167" s="315">
        <f>('май(4 цк)'!L237+'май(4 цк)'!L238*9.68%)/1000</f>
        <v>0.897477792</v>
      </c>
      <c r="P167" s="315">
        <f>('май(4 цк)'!M237+'май(4 цк)'!M238*9.68%)/1000</f>
        <v>0.89987978400000002</v>
      </c>
      <c r="Q167" s="315">
        <f>('май(4 цк)'!N237+'май(4 цк)'!N238*9.68%)/1000</f>
        <v>0.90230371200000004</v>
      </c>
      <c r="R167" s="315">
        <f>('май(4 цк)'!O237+'май(4 цк)'!O238*9.68%)/1000</f>
        <v>0.87816314399999995</v>
      </c>
      <c r="S167" s="315">
        <f>('май(4 цк)'!P237+'май(4 цк)'!P238*9.68%)/1000</f>
        <v>0.883866504</v>
      </c>
      <c r="T167" s="315">
        <f>('май(4 цк)'!Q237+'май(4 цк)'!Q238*9.68%)/1000</f>
        <v>0.90313728000000004</v>
      </c>
      <c r="U167" s="315">
        <f>('май(4 цк)'!R237+'май(4 цк)'!R238*9.68%)/1000</f>
        <v>0.911100048</v>
      </c>
      <c r="V167" s="315">
        <f>('май(4 цк)'!S237+'май(4 цк)'!S238*9.68%)/1000</f>
        <v>0.92083963199999996</v>
      </c>
      <c r="W167" s="315">
        <f>('май(4 цк)'!T237+'май(4 цк)'!T238*9.68%)/1000</f>
        <v>0.911275536</v>
      </c>
      <c r="X167" s="315">
        <f>('май(4 цк)'!U237+'май(4 цк)'!U238*9.68%)/1000</f>
        <v>0.90258888000000004</v>
      </c>
      <c r="Y167" s="315">
        <f>('май(4 цк)'!V237+'май(4 цк)'!V238*9.68%)/1000</f>
        <v>0.90525410399999984</v>
      </c>
      <c r="Z167" s="315">
        <f>('май(4 цк)'!W237+'май(4 цк)'!W238*9.68%)/1000</f>
        <v>0.91560789600000003</v>
      </c>
      <c r="AA167" s="315">
        <f>('май(4 цк)'!X237+'май(4 цк)'!X238*9.68%)/1000</f>
        <v>0.91017873599999999</v>
      </c>
      <c r="AB167" s="315">
        <f>('май(4 цк)'!Y237+'май(4 цк)'!Y238*9.68%)/1000</f>
        <v>0.911067144</v>
      </c>
    </row>
    <row r="168" spans="1:28" s="213" customFormat="1" ht="13.5" thickBot="1" x14ac:dyDescent="0.25">
      <c r="A168" s="321">
        <v>27</v>
      </c>
      <c r="B168" s="294" t="s">
        <v>194</v>
      </c>
      <c r="C168" s="295" t="s">
        <v>174</v>
      </c>
      <c r="D168" s="261"/>
      <c r="E168" s="315">
        <f>('май(4 цк)'!B241+'май(4 цк)'!B242*9.68%)/1000</f>
        <v>0.86425571999999984</v>
      </c>
      <c r="F168" s="325">
        <f>('май(4 цк)'!C241+'май(4 цк)'!C242*9.68%)/1000</f>
        <v>0.8440526639999999</v>
      </c>
      <c r="G168" s="325">
        <f>('май(4 цк)'!D241+'май(4 цк)'!D242*9.68%)/1000</f>
        <v>0.83947900799999986</v>
      </c>
      <c r="H168" s="315">
        <f>('май(4 цк)'!E241+'май(4 цк)'!E242*9.68%)/1000</f>
        <v>0.85742265600000001</v>
      </c>
      <c r="I168" s="315">
        <f>('май(4 цк)'!F241+'май(4 цк)'!F242*9.68%)/1000</f>
        <v>0.85314513599999997</v>
      </c>
      <c r="J168" s="315">
        <f>('май(4 цк)'!G241+'май(4 цк)'!G242*9.68%)/1000</f>
        <v>0.85537163999999999</v>
      </c>
      <c r="K168" s="315">
        <f>('май(4 цк)'!H241+'май(4 цк)'!H242*9.68%)/1000</f>
        <v>0.85411031999999987</v>
      </c>
      <c r="L168" s="315">
        <f>('май(4 цк)'!I241+'май(4 цк)'!I242*9.68%)/1000</f>
        <v>0.84339458399999989</v>
      </c>
      <c r="M168" s="315">
        <f>('май(4 цк)'!J241+'май(4 цк)'!J242*9.68%)/1000</f>
        <v>0.84784759200000004</v>
      </c>
      <c r="N168" s="315">
        <f>('май(4 цк)'!K241+'май(4 цк)'!K242*9.68%)/1000</f>
        <v>0.82870843199999999</v>
      </c>
      <c r="O168" s="315">
        <f>('май(4 цк)'!L241+'май(4 цк)'!L242*9.68%)/1000</f>
        <v>0.8415629280000001</v>
      </c>
      <c r="P168" s="315">
        <f>('май(4 цк)'!M241+'май(4 цк)'!M242*9.68%)/1000</f>
        <v>0.85145606399999996</v>
      </c>
      <c r="Q168" s="315">
        <f>('май(4 цк)'!N241+'май(4 цк)'!N242*9.68%)/1000</f>
        <v>0.86039498399999992</v>
      </c>
      <c r="R168" s="315">
        <f>('май(4 цк)'!O241+'май(4 цк)'!O242*9.68%)/1000</f>
        <v>0.83100074400000001</v>
      </c>
      <c r="S168" s="315">
        <f>('май(4 цк)'!P241+'май(4 цк)'!P242*9.68%)/1000</f>
        <v>0.83704411200000006</v>
      </c>
      <c r="T168" s="315">
        <f>('май(4 цк)'!Q241+'май(4 цк)'!Q242*9.68%)/1000</f>
        <v>0.84680563199999992</v>
      </c>
      <c r="U168" s="315">
        <f>('май(4 цк)'!R241+'май(4 цк)'!R242*9.68%)/1000</f>
        <v>0.86229244799999993</v>
      </c>
      <c r="V168" s="315">
        <f>('май(4 цк)'!S241+'май(4 цк)'!S242*9.68%)/1000</f>
        <v>0.87366626399999991</v>
      </c>
      <c r="W168" s="315">
        <f>('май(4 цк)'!T241+'май(4 цк)'!T242*9.68%)/1000</f>
        <v>0.870529416</v>
      </c>
      <c r="X168" s="315">
        <f>('май(4 цк)'!U241+'май(4 цк)'!U242*9.68%)/1000</f>
        <v>0.85629295199999989</v>
      </c>
      <c r="Y168" s="315">
        <f>('май(4 цк)'!V241+'май(4 цк)'!V242*9.68%)/1000</f>
        <v>0.84816566400000004</v>
      </c>
      <c r="Z168" s="315">
        <f>('май(4 цк)'!W241+'май(4 цк)'!W242*9.68%)/1000</f>
        <v>0.86403636000000006</v>
      </c>
      <c r="AA168" s="315">
        <f>('май(4 цк)'!X241+'май(4 цк)'!X242*9.68%)/1000</f>
        <v>0.87084748799999989</v>
      </c>
      <c r="AB168" s="315">
        <f>('май(4 цк)'!Y241+'май(4 цк)'!Y242*9.68%)/1000</f>
        <v>0.86606543999999985</v>
      </c>
    </row>
    <row r="169" spans="1:28" s="213" customFormat="1" ht="13.5" thickBot="1" x14ac:dyDescent="0.25">
      <c r="A169" s="321">
        <v>28</v>
      </c>
      <c r="B169" s="294" t="s">
        <v>194</v>
      </c>
      <c r="C169" s="295" t="s">
        <v>174</v>
      </c>
      <c r="D169" s="261"/>
      <c r="E169" s="315">
        <f>('май(4 цк)'!B245+'май(4 цк)'!B246*9.68%)/1000</f>
        <v>0.966181344</v>
      </c>
      <c r="F169" s="325">
        <f>('май(4 цк)'!C245+'май(4 цк)'!C246*9.68%)/1000</f>
        <v>0.898092</v>
      </c>
      <c r="G169" s="325">
        <f>('май(4 цк)'!D245+'май(4 цк)'!D246*9.68%)/1000</f>
        <v>0.92155255199999997</v>
      </c>
      <c r="H169" s="315">
        <f>('май(4 цк)'!E245+'май(4 цк)'!E246*9.68%)/1000</f>
        <v>0.94593441599999994</v>
      </c>
      <c r="I169" s="315">
        <f>('май(4 цк)'!F245+'май(4 цк)'!F246*9.68%)/1000</f>
        <v>0.94889577600000008</v>
      </c>
      <c r="J169" s="315">
        <f>('май(4 цк)'!G245+'май(4 цк)'!G246*9.68%)/1000</f>
        <v>0.93716001599999987</v>
      </c>
      <c r="K169" s="315">
        <f>('май(4 цк)'!H245+'май(4 цк)'!H246*9.68%)/1000</f>
        <v>0.93006371999999993</v>
      </c>
      <c r="L169" s="315">
        <f>('май(4 цк)'!I245+'май(4 цк)'!I246*9.68%)/1000</f>
        <v>0.87934768799999996</v>
      </c>
      <c r="M169" s="315">
        <f>('май(4 цк)'!J245+'май(4 цк)'!J246*9.68%)/1000</f>
        <v>0.89861846400000001</v>
      </c>
      <c r="N169" s="315">
        <f>('май(4 цк)'!K245+'май(4 цк)'!K246*9.68%)/1000</f>
        <v>0.90236951999999993</v>
      </c>
      <c r="O169" s="315">
        <f>('май(4 цк)'!L245+'май(4 цк)'!L246*9.68%)/1000</f>
        <v>0.91743955199999994</v>
      </c>
      <c r="P169" s="315">
        <f>('май(4 цк)'!M245+'май(4 цк)'!M246*9.68%)/1000</f>
        <v>0.92749720799999991</v>
      </c>
      <c r="Q169" s="315">
        <f>('май(4 цк)'!N245+'май(4 цк)'!N246*9.68%)/1000</f>
        <v>0.87821798399999995</v>
      </c>
      <c r="R169" s="315">
        <f>('май(4 цк)'!O245+'май(4 цк)'!O246*9.68%)/1000</f>
        <v>0.86213889599999993</v>
      </c>
      <c r="S169" s="315">
        <f>('май(4 цк)'!P245+'май(4 цк)'!P246*9.68%)/1000</f>
        <v>0.86308214399999994</v>
      </c>
      <c r="T169" s="315">
        <f>('май(4 цк)'!Q245+'май(4 цк)'!Q246*9.68%)/1000</f>
        <v>0.89219121599999995</v>
      </c>
      <c r="U169" s="315">
        <f>('май(4 цк)'!R245+'май(4 цк)'!R246*9.68%)/1000</f>
        <v>0.90055980000000002</v>
      </c>
      <c r="V169" s="315">
        <f>('май(4 цк)'!S245+'май(4 цк)'!S246*9.68%)/1000</f>
        <v>0.90497990399999995</v>
      </c>
      <c r="W169" s="315">
        <f>('май(4 цк)'!T245+'май(4 цк)'!T246*9.68%)/1000</f>
        <v>0.89309059199999996</v>
      </c>
      <c r="X169" s="315">
        <f>('май(4 цк)'!U245+'май(4 цк)'!U246*9.68%)/1000</f>
        <v>0.89135764799999995</v>
      </c>
      <c r="Y169" s="315">
        <f>('май(4 цк)'!V245+'май(4 цк)'!V246*9.68%)/1000</f>
        <v>0.89107248000000006</v>
      </c>
      <c r="Z169" s="315">
        <f>('май(4 цк)'!W245+'май(4 цк)'!W246*9.68%)/1000</f>
        <v>0.89620550399999988</v>
      </c>
      <c r="AA169" s="315">
        <f>('май(4 цк)'!X245+'май(4 цк)'!X246*9.68%)/1000</f>
        <v>0.90276436800000004</v>
      </c>
      <c r="AB169" s="315">
        <f>('май(4 цк)'!Y245+'май(4 цк)'!Y246*9.68%)/1000</f>
        <v>0.89987978400000002</v>
      </c>
    </row>
    <row r="170" spans="1:28" s="213" customFormat="1" ht="13.5" thickBot="1" x14ac:dyDescent="0.25">
      <c r="A170" s="321">
        <v>29</v>
      </c>
      <c r="B170" s="294" t="s">
        <v>194</v>
      </c>
      <c r="C170" s="295" t="s">
        <v>174</v>
      </c>
      <c r="D170" s="261"/>
      <c r="E170" s="315">
        <f>('май(4 цк)'!B249+'май(4 цк)'!B250*9.68%)/1000</f>
        <v>0.87885412799999996</v>
      </c>
      <c r="F170" s="325">
        <f>('май(4 цк)'!C249+'май(4 цк)'!C250*9.68%)/1000</f>
        <v>0.84111323999999987</v>
      </c>
      <c r="G170" s="325">
        <f>('май(4 цк)'!D249+'май(4 цк)'!D250*9.68%)/1000</f>
        <v>0.86106403200000003</v>
      </c>
      <c r="H170" s="315">
        <f>('май(4 цк)'!E249+'май(4 цк)'!E250*9.68%)/1000</f>
        <v>0.87913929599999996</v>
      </c>
      <c r="I170" s="315">
        <f>('май(4 цк)'!F249+'май(4 цк)'!F250*9.68%)/1000</f>
        <v>0.87395143199999992</v>
      </c>
      <c r="J170" s="315">
        <f>('май(4 цк)'!G249+'май(4 цк)'!G250*9.68%)/1000</f>
        <v>0.86143694400000004</v>
      </c>
      <c r="K170" s="315">
        <f>('май(4 цк)'!H249+'май(4 цк)'!H250*9.68%)/1000</f>
        <v>0.84639981600000003</v>
      </c>
      <c r="L170" s="315">
        <f>('май(4 цк)'!I249+'май(4 цк)'!I250*9.68%)/1000</f>
        <v>0.83934739199999997</v>
      </c>
      <c r="M170" s="315">
        <f>('май(4 цк)'!J249+'май(4 цк)'!J250*9.68%)/1000</f>
        <v>0.83862350399999996</v>
      </c>
      <c r="N170" s="315">
        <f>('май(4 цк)'!K249+'май(4 цк)'!K250*9.68%)/1000</f>
        <v>0.85356191999999986</v>
      </c>
      <c r="O170" s="315">
        <f>('май(4 цк)'!L249+'май(4 цк)'!L250*9.68%)/1000</f>
        <v>0.84990957600000006</v>
      </c>
      <c r="P170" s="315">
        <f>('май(4 цк)'!M249+'май(4 цк)'!M250*9.68%)/1000</f>
        <v>0.86352086399999994</v>
      </c>
      <c r="Q170" s="315">
        <f>('май(4 цк)'!N249+'май(4 цк)'!N250*9.68%)/1000</f>
        <v>0.84877987199999994</v>
      </c>
      <c r="R170" s="315">
        <f>('май(4 цк)'!O249+'май(4 цк)'!O250*9.68%)/1000</f>
        <v>0.84747468000000004</v>
      </c>
      <c r="S170" s="315">
        <f>('май(4 цк)'!P249+'май(4 цк)'!P250*9.68%)/1000</f>
        <v>0.84301070399999989</v>
      </c>
      <c r="T170" s="315">
        <f>('май(4 цк)'!Q249+'май(4 цк)'!Q250*9.68%)/1000</f>
        <v>0.8714178239999999</v>
      </c>
      <c r="U170" s="315">
        <f>('май(4 цк)'!R249+'май(4 цк)'!R250*9.68%)/1000</f>
        <v>0.88044448799999986</v>
      </c>
      <c r="V170" s="315">
        <f>('май(4 цк)'!S249+'май(4 цк)'!S250*9.68%)/1000</f>
        <v>0.88823176800000003</v>
      </c>
      <c r="W170" s="315">
        <f>('май(4 цк)'!T249+'май(4 цк)'!T250*9.68%)/1000</f>
        <v>0.88191419999999998</v>
      </c>
      <c r="X170" s="315">
        <f>('май(4 цк)'!U249+'май(4 цк)'!U250*9.68%)/1000</f>
        <v>0.87174686400000001</v>
      </c>
      <c r="Y170" s="315">
        <f>('май(4 цк)'!V249+'май(4 цк)'!V250*9.68%)/1000</f>
        <v>0.86824807199999987</v>
      </c>
      <c r="Z170" s="315">
        <f>('май(4 цк)'!W249+'май(4 цк)'!W250*9.68%)/1000</f>
        <v>0.87185654400000001</v>
      </c>
      <c r="AA170" s="315">
        <f>('май(4 цк)'!X249+'май(4 цк)'!X250*9.68%)/1000</f>
        <v>0.87431337600000003</v>
      </c>
      <c r="AB170" s="315">
        <f>('май(4 цк)'!Y249+'май(4 цк)'!Y250*9.68%)/1000</f>
        <v>0.86698675199999986</v>
      </c>
    </row>
    <row r="171" spans="1:28" s="213" customFormat="1" ht="13.5" thickBot="1" x14ac:dyDescent="0.25">
      <c r="A171" s="321">
        <v>30</v>
      </c>
      <c r="B171" s="294" t="s">
        <v>194</v>
      </c>
      <c r="C171" s="295" t="s">
        <v>174</v>
      </c>
      <c r="D171" s="261"/>
      <c r="E171" s="315">
        <f>('май(4 цк)'!B253+'май(4 цк)'!B254*9.68%)/1000</f>
        <v>0.90718447199999996</v>
      </c>
      <c r="F171" s="325">
        <f>('май(4 цк)'!C253+'май(4 цк)'!C254*9.68%)/1000</f>
        <v>0.88241872799999999</v>
      </c>
      <c r="G171" s="325">
        <f>('май(4 цк)'!D253+'май(4 цк)'!D254*9.68%)/1000</f>
        <v>0.88840725599999992</v>
      </c>
      <c r="H171" s="315">
        <f>('май(4 цк)'!E253+'май(4 цк)'!E254*9.68%)/1000</f>
        <v>0.90711866399999996</v>
      </c>
      <c r="I171" s="315">
        <f>('май(4 цк)'!F253+'май(4 цк)'!F254*9.68%)/1000</f>
        <v>0.89291510399999996</v>
      </c>
      <c r="J171" s="315">
        <f>('май(4 цк)'!G253+'май(4 цк)'!G254*9.68%)/1000</f>
        <v>0.89257509600000007</v>
      </c>
      <c r="K171" s="315">
        <f>('май(4 цк)'!H253+'май(4 цк)'!H254*9.68%)/1000</f>
        <v>0.89706100799999988</v>
      </c>
      <c r="L171" s="315">
        <f>('май(4 цк)'!I253+'май(4 цк)'!I254*9.68%)/1000</f>
        <v>0.87392949599999992</v>
      </c>
      <c r="M171" s="315">
        <f>('май(4 цк)'!J253+'май(4 цк)'!J254*9.68%)/1000</f>
        <v>0.88884597600000004</v>
      </c>
      <c r="N171" s="315">
        <f>('май(4 цк)'!K253+'май(4 цк)'!K254*9.68%)/1000</f>
        <v>0.90071335200000002</v>
      </c>
      <c r="O171" s="315">
        <f>('май(4 цк)'!L253+'май(4 цк)'!L254*9.68%)/1000</f>
        <v>0.89114925599999995</v>
      </c>
      <c r="P171" s="315">
        <f>('май(4 цк)'!M253+'май(4 цк)'!M254*9.68%)/1000</f>
        <v>0.90363083999999994</v>
      </c>
      <c r="Q171" s="315">
        <f>('май(4 цк)'!N253+'май(4 цк)'!N254*9.68%)/1000</f>
        <v>0.90647155199999996</v>
      </c>
      <c r="R171" s="315">
        <f>('май(4 цк)'!O253+'май(4 цк)'!O254*9.68%)/1000</f>
        <v>0.87959995199999996</v>
      </c>
      <c r="S171" s="315">
        <f>('май(4 цк)'!P253+'май(4 цк)'!P254*9.68%)/1000</f>
        <v>0.88658656799999991</v>
      </c>
      <c r="T171" s="315">
        <f>('май(4 цк)'!Q253+'май(4 цк)'!Q254*9.68%)/1000</f>
        <v>0.91339236000000001</v>
      </c>
      <c r="U171" s="315">
        <f>('май(4 цк)'!R253+'май(4 цк)'!R254*9.68%)/1000</f>
        <v>0.92330743199999998</v>
      </c>
      <c r="V171" s="315">
        <f>('май(4 цк)'!S253+'май(4 цк)'!S254*9.68%)/1000</f>
        <v>0.92818819200000002</v>
      </c>
      <c r="W171" s="315">
        <f>('май(4 цк)'!T253+'май(4 цк)'!T254*9.68%)/1000</f>
        <v>0.92276999999999998</v>
      </c>
      <c r="X171" s="315">
        <f>('май(4 цк)'!U253+'май(4 цк)'!U254*9.68%)/1000</f>
        <v>0.911922648</v>
      </c>
      <c r="Y171" s="315">
        <f>('май(4 цк)'!V253+'май(4 цк)'!V254*9.68%)/1000</f>
        <v>0.91766988000000005</v>
      </c>
      <c r="Z171" s="315">
        <f>('май(4 цк)'!W253+'май(4 цк)'!W254*9.68%)/1000</f>
        <v>0.91943572800000006</v>
      </c>
      <c r="AA171" s="315">
        <f>('май(4 цк)'!X253+'май(4 цк)'!X254*9.68%)/1000</f>
        <v>0.912207816</v>
      </c>
      <c r="AB171" s="315">
        <f>('май(4 цк)'!Y253+'май(4 цк)'!Y254*9.68%)/1000</f>
        <v>0.91226265599999989</v>
      </c>
    </row>
    <row r="172" spans="1:28" s="301" customFormat="1" ht="13.5" thickBot="1" x14ac:dyDescent="0.25">
      <c r="A172" s="322">
        <v>31</v>
      </c>
      <c r="B172" s="310" t="s">
        <v>194</v>
      </c>
      <c r="C172" s="311" t="s">
        <v>174</v>
      </c>
      <c r="D172" s="312"/>
      <c r="E172" s="315">
        <f>('май(4 цк)'!B257+'май(4 цк)'!B258*9.68%)/1000</f>
        <v>0.87851411999999995</v>
      </c>
      <c r="F172" s="325">
        <f>('май(4 цк)'!C257+'май(4 цк)'!C258*9.68%)/1000</f>
        <v>0.85164251999999985</v>
      </c>
      <c r="G172" s="325">
        <f>('май(4 цк)'!D257+'май(4 цк)'!D258*9.68%)/1000</f>
        <v>0.86263245599999994</v>
      </c>
      <c r="H172" s="315">
        <f>('май(4 цк)'!E257+'май(4 цк)'!E258*9.68%)/1000</f>
        <v>0.87754893599999995</v>
      </c>
      <c r="I172" s="315">
        <f>('май(4 цк)'!F257+'май(4 цк)'!F258*9.68%)/1000</f>
        <v>0.87050748</v>
      </c>
      <c r="J172" s="315">
        <f>('май(4 цк)'!G257+'май(4 цк)'!G258*9.68%)/1000</f>
        <v>0.86901583199999988</v>
      </c>
      <c r="K172" s="315">
        <f>('май(4 цк)'!H257+'май(4 цк)'!H258*9.68%)/1000</f>
        <v>0.86569252800000007</v>
      </c>
      <c r="L172" s="315">
        <f>('май(4 цк)'!I257+'май(4 цк)'!I258*9.68%)/1000</f>
        <v>0.84630110399999992</v>
      </c>
      <c r="M172" s="315">
        <f>('май(4 цк)'!J257+'май(4 цк)'!J258*9.68%)/1000</f>
        <v>0.85088572799999995</v>
      </c>
      <c r="N172" s="315">
        <f>('май(4 цк)'!K257+'май(4 цк)'!K258*9.68%)/1000</f>
        <v>0.85900204799999991</v>
      </c>
      <c r="O172" s="315">
        <f>('май(4 цк)'!L257+'май(4 цк)'!L258*9.68%)/1000</f>
        <v>0.85820138400000001</v>
      </c>
      <c r="P172" s="315">
        <f>('май(4 цк)'!M257+'май(4 цк)'!M258*9.68%)/1000</f>
        <v>0.85820138400000001</v>
      </c>
      <c r="Q172" s="315">
        <f>('май(4 цк)'!N257+'май(4 цк)'!N258*9.68%)/1000</f>
        <v>0.86816032800000009</v>
      </c>
      <c r="R172" s="315">
        <f>('май(4 цк)'!O257+'май(4 цк)'!O258*9.68%)/1000</f>
        <v>0.84790243199999993</v>
      </c>
      <c r="S172" s="315">
        <f>('май(4 цк)'!P257+'май(4 цк)'!P258*9.68%)/1000</f>
        <v>0.85346320799999986</v>
      </c>
      <c r="T172" s="315">
        <f>('май(4 цк)'!Q257+'май(4 цк)'!Q258*9.68%)/1000</f>
        <v>0.88532524800000001</v>
      </c>
      <c r="U172" s="315">
        <f>('май(4 цк)'!R257+'май(4 цк)'!R258*9.68%)/1000</f>
        <v>0.88941631199999993</v>
      </c>
      <c r="V172" s="315">
        <f>('май(4 цк)'!S257+'май(4 цк)'!S258*9.68%)/1000</f>
        <v>0.89321123999999985</v>
      </c>
      <c r="W172" s="315">
        <f>('май(4 цк)'!T257+'май(4 цк)'!T258*9.68%)/1000</f>
        <v>0.8713958879999999</v>
      </c>
      <c r="X172" s="315">
        <f>('май(4 цк)'!U257+'май(4 цк)'!U258*9.68%)/1000</f>
        <v>0.87721989599999994</v>
      </c>
      <c r="Y172" s="315">
        <f>('май(4 цк)'!V257+'май(4 цк)'!V258*9.68%)/1000</f>
        <v>0.87897477600000007</v>
      </c>
      <c r="Z172" s="315">
        <f>('май(4 цк)'!W257+'май(4 цк)'!W258*9.68%)/1000</f>
        <v>0.88298906399999999</v>
      </c>
      <c r="AA172" s="315">
        <f>('май(4 цк)'!X257+'май(4 цк)'!X258*9.68%)/1000</f>
        <v>0.88752981600000003</v>
      </c>
      <c r="AB172" s="315">
        <f>('май(4 цк)'!Y257+'май(4 цк)'!Y258*9.68%)/1000</f>
        <v>0.88153031999999998</v>
      </c>
    </row>
    <row r="173" spans="1:28" s="300" customFormat="1" ht="13.5" thickBot="1" x14ac:dyDescent="0.25">
      <c r="A173" s="320">
        <v>1</v>
      </c>
      <c r="B173" s="305" t="s">
        <v>195</v>
      </c>
      <c r="C173" s="306" t="s">
        <v>174</v>
      </c>
      <c r="D173" s="307"/>
      <c r="E173" s="315">
        <f>('май(4 цк)'!B137+'май(4 цк)'!B138*9.11%)/1000</f>
        <v>1.0273139790000001</v>
      </c>
      <c r="F173" s="325">
        <f>('май(4 цк)'!C137+'май(4 цк)'!C138*9.11%)/1000</f>
        <v>0.99200598299999987</v>
      </c>
      <c r="G173" s="325">
        <f>('май(4 цк)'!D137+'май(4 цк)'!D138*9.11%)/1000</f>
        <v>0.98178237599999985</v>
      </c>
      <c r="H173" s="315">
        <f>('май(4 цк)'!E137+'май(4 цк)'!E138*9.11%)/1000</f>
        <v>0.95357744099999986</v>
      </c>
      <c r="I173" s="315">
        <f>('май(4 цк)'!F137+'май(4 цк)'!F138*9.11%)/1000</f>
        <v>0.93494145299999998</v>
      </c>
      <c r="J173" s="315">
        <f>('май(4 цк)'!G137+'май(4 цк)'!G138*9.11%)/1000</f>
        <v>1.012900548</v>
      </c>
      <c r="K173" s="315">
        <f>('май(4 цк)'!H137+'май(4 цк)'!H138*9.11%)/1000</f>
        <v>0.99969823799999991</v>
      </c>
      <c r="L173" s="315">
        <f>('май(4 цк)'!I137+'май(4 цк)'!I138*9.11%)/1000</f>
        <v>1.0018477049999999</v>
      </c>
      <c r="M173" s="315">
        <f>('май(4 цк)'!J137+'май(4 цк)'!J138*9.11%)/1000</f>
        <v>1.005099183</v>
      </c>
      <c r="N173" s="315">
        <f>('май(4 цк)'!K137+'май(4 цк)'!K138*9.11%)/1000</f>
        <v>0.99256244399999993</v>
      </c>
      <c r="O173" s="315">
        <f>('май(4 цк)'!L137+'май(4 цк)'!L138*9.11%)/1000</f>
        <v>1.0080342419999999</v>
      </c>
      <c r="P173" s="315">
        <f>('май(4 цк)'!M137+'май(4 цк)'!M138*9.11%)/1000</f>
        <v>1.010707437</v>
      </c>
      <c r="Q173" s="315">
        <f>('май(4 цк)'!N137+'май(4 цк)'!N138*9.11%)/1000</f>
        <v>1.0253609099999998</v>
      </c>
      <c r="R173" s="315">
        <f>('май(4 цк)'!O137+'май(4 цк)'!O138*9.11%)/1000</f>
        <v>1.0073904929999999</v>
      </c>
      <c r="S173" s="315">
        <f>('май(4 цк)'!P137+'май(4 цк)'!P138*9.11%)/1000</f>
        <v>1.0067031</v>
      </c>
      <c r="T173" s="315">
        <f>('май(4 цк)'!Q137+'май(4 цк)'!Q138*9.11%)/1000</f>
        <v>1.0251754229999999</v>
      </c>
      <c r="U173" s="315">
        <f>('май(4 цк)'!R137+'май(4 цк)'!R138*9.11%)/1000</f>
        <v>1.0404726450000001</v>
      </c>
      <c r="V173" s="315">
        <f>('май(4 цк)'!S137+'май(4 цк)'!S138*9.11%)/1000</f>
        <v>1.049746995</v>
      </c>
      <c r="W173" s="315">
        <f>('май(4 цк)'!T137+'май(4 цк)'!T138*9.11%)/1000</f>
        <v>1.048514052</v>
      </c>
      <c r="X173" s="315">
        <f>('май(4 цк)'!U137+'май(4 цк)'!U138*9.11%)/1000</f>
        <v>1.0343624850000002</v>
      </c>
      <c r="Y173" s="315">
        <f>('май(4 цк)'!V137+'май(4 цк)'!V138*9.11%)/1000</f>
        <v>1.0288524299999999</v>
      </c>
      <c r="Z173" s="315">
        <f>('май(4 цк)'!W137+'май(4 цк)'!W138*9.11%)/1000</f>
        <v>1.0323657719999999</v>
      </c>
      <c r="AA173" s="315">
        <f>('май(4 цк)'!X137+'май(4 цк)'!X138*9.11%)/1000</f>
        <v>1.0430476409999998</v>
      </c>
      <c r="AB173" s="315">
        <f>('май(4 цк)'!Y137+'май(4 цк)'!Y138*9.11%)/1000</f>
        <v>1.033304118</v>
      </c>
    </row>
    <row r="174" spans="1:28" s="213" customFormat="1" ht="13.5" thickBot="1" x14ac:dyDescent="0.25">
      <c r="A174" s="321">
        <v>2</v>
      </c>
      <c r="B174" s="294" t="s">
        <v>195</v>
      </c>
      <c r="C174" s="295" t="s">
        <v>174</v>
      </c>
      <c r="D174" s="261"/>
      <c r="E174" s="315">
        <f>('май(4 цк)'!B141+'май(4 цк)'!B142*9.11%)/1000</f>
        <v>1.0757042640000001</v>
      </c>
      <c r="F174" s="325">
        <f>('май(4 цк)'!C141+'май(4 цк)'!C142*9.11%)/1000</f>
        <v>1.01772321</v>
      </c>
      <c r="G174" s="325">
        <f>('май(4 цк)'!D141+'май(4 цк)'!D142*9.11%)/1000</f>
        <v>0.98156415600000002</v>
      </c>
      <c r="H174" s="315">
        <f>('май(4 цк)'!E141+'май(4 цк)'!E142*9.11%)/1000</f>
        <v>1.009332651</v>
      </c>
      <c r="I174" s="315">
        <f>('май(4 цк)'!F141+'май(4 цк)'!F142*9.11%)/1000</f>
        <v>1.0126495950000001</v>
      </c>
      <c r="J174" s="315">
        <f>('май(4 цк)'!G141+'май(4 цк)'!G142*9.11%)/1000</f>
        <v>0.980178459</v>
      </c>
      <c r="K174" s="315">
        <f>('май(4 цк)'!H141+'май(4 цк)'!H142*9.11%)/1000</f>
        <v>1.0427530439999999</v>
      </c>
      <c r="L174" s="315">
        <f>('май(4 цк)'!I141+'май(4 цк)'!I142*9.11%)/1000</f>
        <v>1.0257973499999999</v>
      </c>
      <c r="M174" s="315">
        <f>('май(4 цк)'!J141+'май(4 цк)'!J142*9.11%)/1000</f>
        <v>1.01074017</v>
      </c>
      <c r="N174" s="315">
        <f>('май(4 цк)'!K141+'май(4 цк)'!K142*9.11%)/1000</f>
        <v>1.0281759479999999</v>
      </c>
      <c r="O174" s="315">
        <f>('май(4 цк)'!L141+'май(4 цк)'!L142*9.11%)/1000</f>
        <v>1.0472701979999999</v>
      </c>
      <c r="P174" s="315">
        <f>('май(4 цк)'!M141+'май(4 цк)'!M142*9.11%)/1000</f>
        <v>1.0543514369999998</v>
      </c>
      <c r="Q174" s="315">
        <f>('май(4 цк)'!N141+'май(4 цк)'!N142*9.11%)/1000</f>
        <v>1.0664626469999998</v>
      </c>
      <c r="R174" s="315">
        <f>('май(4 цк)'!O141+'май(4 цк)'!O142*9.11%)/1000</f>
        <v>1.0359664020000001</v>
      </c>
      <c r="S174" s="315">
        <f>('май(4 цк)'!P141+'май(4 цк)'!P142*9.11%)/1000</f>
        <v>1.0450661759999997</v>
      </c>
      <c r="T174" s="315">
        <f>('май(4 цк)'!Q141+'май(4 цк)'!Q142*9.11%)/1000</f>
        <v>1.073445687</v>
      </c>
      <c r="U174" s="315">
        <f>('май(4 цк)'!R141+'май(4 цк)'!R142*9.11%)/1000</f>
        <v>1.1037018899999997</v>
      </c>
      <c r="V174" s="315">
        <f>('май(4 цк)'!S141+'май(4 цк)'!S142*9.11%)/1000</f>
        <v>1.1055458490000001</v>
      </c>
      <c r="W174" s="315">
        <f>('май(4 цк)'!T141+'май(4 цк)'!T142*9.11%)/1000</f>
        <v>1.072343676</v>
      </c>
      <c r="X174" s="315">
        <f>('май(4 цк)'!U141+'май(4 цк)'!U142*9.11%)/1000</f>
        <v>1.0754751329999999</v>
      </c>
      <c r="Y174" s="315">
        <f>('май(4 цк)'!V141+'май(4 цк)'!V142*9.11%)/1000</f>
        <v>1.074493143</v>
      </c>
      <c r="Z174" s="315">
        <f>('май(4 цк)'!W141+'май(4 цк)'!W142*9.11%)/1000</f>
        <v>1.0625783309999999</v>
      </c>
      <c r="AA174" s="315">
        <f>('май(4 цк)'!X141+'май(4 цк)'!X142*9.11%)/1000</f>
        <v>1.056631836</v>
      </c>
      <c r="AB174" s="315">
        <f>('май(4 цк)'!Y141+'май(4 цк)'!Y142*9.11%)/1000</f>
        <v>1.0592068319999999</v>
      </c>
    </row>
    <row r="175" spans="1:28" s="213" customFormat="1" ht="13.5" thickBot="1" x14ac:dyDescent="0.25">
      <c r="A175" s="321">
        <v>3</v>
      </c>
      <c r="B175" s="294" t="s">
        <v>195</v>
      </c>
      <c r="C175" s="295" t="s">
        <v>174</v>
      </c>
      <c r="D175" s="261"/>
      <c r="E175" s="315">
        <f>('май(4 цк)'!B145+'май(4 цк)'!B146*9.11%)/1000</f>
        <v>1.012944192</v>
      </c>
      <c r="F175" s="325">
        <f>('май(4 цк)'!C145+'май(4 цк)'!C146*9.11%)/1000</f>
        <v>0.98628861899999998</v>
      </c>
      <c r="G175" s="325">
        <f>('май(4 цк)'!D145+'май(4 цк)'!D146*9.11%)/1000</f>
        <v>1.0013457989999999</v>
      </c>
      <c r="H175" s="315">
        <f>('май(4 цк)'!E145+'май(4 цк)'!E146*9.11%)/1000</f>
        <v>1.000178322</v>
      </c>
      <c r="I175" s="315">
        <f>('май(4 цк)'!F145+'май(4 цк)'!F146*9.11%)/1000</f>
        <v>1.0153227899999999</v>
      </c>
      <c r="J175" s="315">
        <f>('май(4 цк)'!G145+'май(4 цк)'!G146*9.11%)/1000</f>
        <v>1.016719398</v>
      </c>
      <c r="K175" s="315">
        <f>('май(4 цк)'!H145+'май(4 цк)'!H146*9.11%)/1000</f>
        <v>1.0181160060000001</v>
      </c>
      <c r="L175" s="315">
        <f>('май(4 цк)'!I145+'май(4 цк)'!I146*9.11%)/1000</f>
        <v>1.001913171</v>
      </c>
      <c r="M175" s="315">
        <f>('май(4 цк)'!J145+'май(4 цк)'!J146*9.11%)/1000</f>
        <v>1.0092126299999999</v>
      </c>
      <c r="N175" s="315">
        <f>('май(4 цк)'!K145+'май(4 цк)'!K146*9.11%)/1000</f>
        <v>1.0062121049999999</v>
      </c>
      <c r="O175" s="315">
        <f>('май(4 цк)'!L145+'май(4 цк)'!L146*9.11%)/1000</f>
        <v>1.014722685</v>
      </c>
      <c r="P175" s="315">
        <f>('май(4 цк)'!M145+'май(4 цк)'!M146*9.11%)/1000</f>
        <v>1.0130533020000001</v>
      </c>
      <c r="Q175" s="315">
        <f>('май(4 цк)'!N145+'май(4 цк)'!N146*9.11%)/1000</f>
        <v>1.0222621859999999</v>
      </c>
      <c r="R175" s="315">
        <f>('май(4 цк)'!O145+'май(4 цк)'!O146*9.11%)/1000</f>
        <v>0.992638821</v>
      </c>
      <c r="S175" s="315">
        <f>('май(4 цк)'!P145+'май(4 цк)'!P146*9.11%)/1000</f>
        <v>0.98980196099999984</v>
      </c>
      <c r="T175" s="315">
        <f>('май(4 цк)'!Q145+'май(4 цк)'!Q146*9.11%)/1000</f>
        <v>1.026604764</v>
      </c>
      <c r="U175" s="315">
        <f>('май(4 цк)'!R145+'май(4 цк)'!R146*9.11%)/1000</f>
        <v>1.030576368</v>
      </c>
      <c r="V175" s="315">
        <f>('май(4 цк)'!S145+'май(4 цк)'!S146*9.11%)/1000</f>
        <v>1.0392506129999999</v>
      </c>
      <c r="W175" s="315">
        <f>('май(4 цк)'!T145+'май(4 цк)'!T146*9.11%)/1000</f>
        <v>1.0500525029999999</v>
      </c>
      <c r="X175" s="315">
        <f>('май(4 цк)'!U145+'май(4 цк)'!U146*9.11%)/1000</f>
        <v>1.0320493529999999</v>
      </c>
      <c r="Y175" s="315">
        <f>('май(4 цк)'!V145+'май(4 цк)'!V146*9.11%)/1000</f>
        <v>1.0307509439999998</v>
      </c>
      <c r="Z175" s="315">
        <f>('май(4 цк)'!W145+'май(4 цк)'!W146*9.11%)/1000</f>
        <v>1.0209310439999999</v>
      </c>
      <c r="AA175" s="315">
        <f>('май(4 цк)'!X145+'май(4 цк)'!X146*9.11%)/1000</f>
        <v>1.0261355910000001</v>
      </c>
      <c r="AB175" s="315">
        <f>('май(4 цк)'!Y145+'май(4 цк)'!Y146*9.11%)/1000</f>
        <v>0.95805095099999993</v>
      </c>
    </row>
    <row r="176" spans="1:28" s="213" customFormat="1" ht="13.5" thickBot="1" x14ac:dyDescent="0.25">
      <c r="A176" s="321">
        <v>4</v>
      </c>
      <c r="B176" s="294" t="s">
        <v>195</v>
      </c>
      <c r="C176" s="295" t="s">
        <v>174</v>
      </c>
      <c r="D176" s="261"/>
      <c r="E176" s="315">
        <f>('май(4 цк)'!B149+'май(4 цк)'!B150*9.11%)/1000</f>
        <v>0.967467144</v>
      </c>
      <c r="F176" s="325">
        <f>('май(4 цк)'!C149+'май(4 цк)'!C150*9.11%)/1000</f>
        <v>0.94551421199999997</v>
      </c>
      <c r="G176" s="325">
        <f>('май(4 цк)'!D149+'май(4 цк)'!D150*9.11%)/1000</f>
        <v>0.939720471</v>
      </c>
      <c r="H176" s="315">
        <f>('май(4 цк)'!E149+'май(4 цк)'!E150*9.11%)/1000</f>
        <v>0.94371389699999997</v>
      </c>
      <c r="I176" s="315">
        <f>('май(4 цк)'!F149+'май(4 цк)'!F150*9.11%)/1000</f>
        <v>0.9449795729999998</v>
      </c>
      <c r="J176" s="315">
        <f>('май(4 цк)'!G149+'май(4 цк)'!G150*9.11%)/1000</f>
        <v>0.94557967799999998</v>
      </c>
      <c r="K176" s="315">
        <f>('май(4 цк)'!H149+'май(4 цк)'!H150*9.11%)/1000</f>
        <v>0.95177712599999997</v>
      </c>
      <c r="L176" s="315">
        <f>('май(4 цк)'!I149+'май(4 цк)'!I150*9.11%)/1000</f>
        <v>0.93742916099999996</v>
      </c>
      <c r="M176" s="315">
        <f>('май(4 цк)'!J149+'май(4 цк)'!J150*9.11%)/1000</f>
        <v>0.93299929500000012</v>
      </c>
      <c r="N176" s="315">
        <f>('май(4 цк)'!K149+'май(4 цк)'!K150*9.11%)/1000</f>
        <v>0.9322464359999999</v>
      </c>
      <c r="O176" s="315">
        <f>('май(4 цк)'!L149+'май(4 цк)'!L150*9.11%)/1000</f>
        <v>0.93058796399999999</v>
      </c>
      <c r="P176" s="315">
        <f>('май(4 цк)'!M149+'май(4 цк)'!M150*9.11%)/1000</f>
        <v>0.93272652</v>
      </c>
      <c r="Q176" s="315">
        <f>('май(4 цк)'!N149+'май(4 цк)'!N150*9.11%)/1000</f>
        <v>0.93970956000000005</v>
      </c>
      <c r="R176" s="315">
        <f>('май(4 цк)'!O149+'май(4 цк)'!O150*9.11%)/1000</f>
        <v>0.91439603999999997</v>
      </c>
      <c r="S176" s="315">
        <f>('май(4 цк)'!P149+'май(4 цк)'!P150*9.11%)/1000</f>
        <v>0.91937145599999992</v>
      </c>
      <c r="T176" s="315">
        <f>('май(4 цк)'!Q149+'май(4 цк)'!Q150*9.11%)/1000</f>
        <v>0.94321199099999986</v>
      </c>
      <c r="U176" s="315">
        <f>('май(4 цк)'!R149+'май(4 цк)'!R150*9.11%)/1000</f>
        <v>0.96290634600000002</v>
      </c>
      <c r="V176" s="315">
        <f>('май(4 цк)'!S149+'май(4 цк)'!S150*9.11%)/1000</f>
        <v>0.97075135499999987</v>
      </c>
      <c r="W176" s="315">
        <f>('май(4 цк)'!T149+'май(4 цк)'!T150*9.11%)/1000</f>
        <v>0.95873834399999991</v>
      </c>
      <c r="X176" s="315">
        <f>('май(4 цк)'!U149+'май(4 цк)'!U150*9.11%)/1000</f>
        <v>0.94469588699999985</v>
      </c>
      <c r="Y176" s="315">
        <f>('май(4 цк)'!V149+'май(4 цк)'!V150*9.11%)/1000</f>
        <v>0.94790372099999998</v>
      </c>
      <c r="Z176" s="315">
        <f>('май(4 цк)'!W149+'май(4 цк)'!W150*9.11%)/1000</f>
        <v>0.95601059399999999</v>
      </c>
      <c r="AA176" s="315">
        <f>('май(4 цк)'!X149+'май(4 цк)'!X150*9.11%)/1000</f>
        <v>0.94868931299999992</v>
      </c>
      <c r="AB176" s="315">
        <f>('май(4 цк)'!Y149+'май(4 цк)'!Y150*9.11%)/1000</f>
        <v>0.93039156599999995</v>
      </c>
    </row>
    <row r="177" spans="1:28" s="213" customFormat="1" ht="13.5" thickBot="1" x14ac:dyDescent="0.25">
      <c r="A177" s="321">
        <v>5</v>
      </c>
      <c r="B177" s="294" t="s">
        <v>195</v>
      </c>
      <c r="C177" s="295" t="s">
        <v>174</v>
      </c>
      <c r="D177" s="261"/>
      <c r="E177" s="315">
        <f>('май(4 цк)'!B153+'май(4 цк)'!B154*9.11%)/1000</f>
        <v>0.9309698489999999</v>
      </c>
      <c r="F177" s="325">
        <f>('май(4 цк)'!C153+'май(4 цк)'!C154*9.11%)/1000</f>
        <v>0.90744573299999987</v>
      </c>
      <c r="G177" s="325">
        <f>('май(4 цк)'!D153+'май(4 цк)'!D154*9.11%)/1000</f>
        <v>0.89388336000000002</v>
      </c>
      <c r="H177" s="315">
        <f>('май(4 цк)'!E153+'май(4 цк)'!E154*9.11%)/1000</f>
        <v>0.90109553100000006</v>
      </c>
      <c r="I177" s="315">
        <f>('май(4 цк)'!F153+'май(4 цк)'!F154*9.11%)/1000</f>
        <v>0.88439078999999987</v>
      </c>
      <c r="J177" s="315">
        <f>('май(4 цк)'!G153+'май(4 цк)'!G154*9.11%)/1000</f>
        <v>0.89268314999999998</v>
      </c>
      <c r="K177" s="315">
        <f>('май(4 цк)'!H153+'май(4 цк)'!H154*9.11%)/1000</f>
        <v>0.93655628099999999</v>
      </c>
      <c r="L177" s="315">
        <f>('май(4 цк)'!I153+'май(4 цк)'!I154*9.11%)/1000</f>
        <v>0.920768064</v>
      </c>
      <c r="M177" s="315">
        <f>('май(4 цк)'!J153+'май(4 цк)'!J154*9.11%)/1000</f>
        <v>0.92292844200000002</v>
      </c>
      <c r="N177" s="315">
        <f>('май(4 цк)'!K153+'май(4 цк)'!K154*9.11%)/1000</f>
        <v>0.92619083099999999</v>
      </c>
      <c r="O177" s="315">
        <f>('май(4 цк)'!L153+'май(4 цк)'!L154*9.11%)/1000</f>
        <v>0.92034253499999996</v>
      </c>
      <c r="P177" s="315">
        <f>('май(4 цк)'!M153+'май(4 цк)'!M154*9.11%)/1000</f>
        <v>0.89751672299999996</v>
      </c>
      <c r="Q177" s="315">
        <f>('май(4 цк)'!N153+'май(4 цк)'!N154*9.11%)/1000</f>
        <v>0.90670378499999993</v>
      </c>
      <c r="R177" s="315">
        <f>('май(4 цк)'!O153+'май(4 цк)'!O154*9.11%)/1000</f>
        <v>0.90660558599999985</v>
      </c>
      <c r="S177" s="315">
        <f>('май(4 цк)'!P153+'май(4 цк)'!P154*9.11%)/1000</f>
        <v>0.89294501400000004</v>
      </c>
      <c r="T177" s="315">
        <f>('май(4 цк)'!Q153+'май(4 цк)'!Q154*9.11%)/1000</f>
        <v>0.92851487399999999</v>
      </c>
      <c r="U177" s="315">
        <f>('май(4 цк)'!R153+'май(4 цк)'!R154*9.11%)/1000</f>
        <v>0.93711274200000005</v>
      </c>
      <c r="V177" s="315">
        <f>('май(4 цк)'!S153+'май(4 цк)'!S154*9.11%)/1000</f>
        <v>0.94011326699999997</v>
      </c>
      <c r="W177" s="315">
        <f>('май(4 цк)'!T153+'май(4 цк)'!T154*9.11%)/1000</f>
        <v>0.93449410200000005</v>
      </c>
      <c r="X177" s="315">
        <f>('май(4 цк)'!U153+'май(4 цк)'!U154*9.11%)/1000</f>
        <v>0.92327759399999987</v>
      </c>
      <c r="Y177" s="315">
        <f>('май(4 цк)'!V153+'май(4 цк)'!V154*9.11%)/1000</f>
        <v>0.935552469</v>
      </c>
      <c r="Z177" s="315">
        <f>('май(4 цк)'!W153+'май(4 цк)'!W154*9.11%)/1000</f>
        <v>0.91853130900000002</v>
      </c>
      <c r="AA177" s="315">
        <f>('май(4 цк)'!X153+'май(4 цк)'!X154*9.11%)/1000</f>
        <v>0.92331032700000004</v>
      </c>
      <c r="AB177" s="315">
        <f>('май(4 цк)'!Y153+'май(4 цк)'!Y154*9.11%)/1000</f>
        <v>0.92068077599999998</v>
      </c>
    </row>
    <row r="178" spans="1:28" s="213" customFormat="1" ht="13.5" thickBot="1" x14ac:dyDescent="0.25">
      <c r="A178" s="321">
        <v>6</v>
      </c>
      <c r="B178" s="294" t="s">
        <v>195</v>
      </c>
      <c r="C178" s="295" t="s">
        <v>174</v>
      </c>
      <c r="D178" s="261"/>
      <c r="E178" s="315">
        <f>('май(4 цк)'!B157+'май(4 цк)'!B158*9.11%)/1000</f>
        <v>0.92639813999999987</v>
      </c>
      <c r="F178" s="325">
        <f>('май(4 цк)'!C157+'май(4 цк)'!C158*9.11%)/1000</f>
        <v>0.91541076300000002</v>
      </c>
      <c r="G178" s="325">
        <f>('май(4 цк)'!D157+'май(4 цк)'!D158*9.11%)/1000</f>
        <v>0.91888046099999998</v>
      </c>
      <c r="H178" s="315">
        <f>('май(4 цк)'!E157+'май(4 цк)'!E158*9.11%)/1000</f>
        <v>0.92739104099999981</v>
      </c>
      <c r="I178" s="315">
        <f>('май(4 цк)'!F157+'май(4 цк)'!F158*9.11%)/1000</f>
        <v>0.92016795900000004</v>
      </c>
      <c r="J178" s="315">
        <f>('май(4 цк)'!G157+'май(4 цк)'!G158*9.11%)/1000</f>
        <v>0.92717282099999998</v>
      </c>
      <c r="K178" s="315">
        <f>('май(4 цк)'!H157+'май(4 цк)'!H158*9.11%)/1000</f>
        <v>0.9330429389999999</v>
      </c>
      <c r="L178" s="315">
        <f>('май(4 цк)'!I157+'май(4 цк)'!I158*9.11%)/1000</f>
        <v>0.916349109</v>
      </c>
      <c r="M178" s="315">
        <f>('май(4 цк)'!J157+'май(4 цк)'!J158*9.11%)/1000</f>
        <v>0.92314666199999984</v>
      </c>
      <c r="N178" s="315">
        <f>('май(4 цк)'!K157+'май(4 цк)'!K158*9.11%)/1000</f>
        <v>0.92296117499999997</v>
      </c>
      <c r="O178" s="315">
        <f>('май(4 цк)'!L157+'май(4 цк)'!L158*9.11%)/1000</f>
        <v>0.92447780400000001</v>
      </c>
      <c r="P178" s="315">
        <f>('май(4 цк)'!M157+'май(4 цк)'!M158*9.11%)/1000</f>
        <v>0.92478331199999986</v>
      </c>
      <c r="Q178" s="315">
        <f>('май(4 цк)'!N157+'май(4 цк)'!N158*9.11%)/1000</f>
        <v>0.93375215399999989</v>
      </c>
      <c r="R178" s="315">
        <f>('май(4 цк)'!O157+'май(4 цк)'!O158*9.11%)/1000</f>
        <v>0.90889689600000001</v>
      </c>
      <c r="S178" s="315">
        <f>('май(4 цк)'!P157+'май(4 цк)'!P158*9.11%)/1000</f>
        <v>0.91375229099999988</v>
      </c>
      <c r="T178" s="315">
        <f>('май(4 цк)'!Q157+'май(4 цк)'!Q158*9.11%)/1000</f>
        <v>0.93836750699999993</v>
      </c>
      <c r="U178" s="315">
        <f>('май(4 цк)'!R157+'май(4 цк)'!R158*9.11%)/1000</f>
        <v>0.94700901900000001</v>
      </c>
      <c r="V178" s="315">
        <f>('май(4 цк)'!S157+'май(4 цк)'!S158*9.11%)/1000</f>
        <v>0.95711260499999995</v>
      </c>
      <c r="W178" s="315">
        <f>('май(4 цк)'!T157+'май(4 цк)'!T158*9.11%)/1000</f>
        <v>0.94407395999999999</v>
      </c>
      <c r="X178" s="315">
        <f>('май(4 цк)'!U157+'май(4 цк)'!U158*9.11%)/1000</f>
        <v>0.93194092799999995</v>
      </c>
      <c r="Y178" s="315">
        <f>('май(4 цк)'!V157+'май(4 цк)'!V158*9.11%)/1000</f>
        <v>0.94204451399999989</v>
      </c>
      <c r="Z178" s="315">
        <f>('май(4 цк)'!W157+'май(4 цк)'!W158*9.11%)/1000</f>
        <v>0.91570535999999991</v>
      </c>
      <c r="AA178" s="315">
        <f>('май(4 цк)'!X157+'май(4 цк)'!X158*9.11%)/1000</f>
        <v>0.92108448300000001</v>
      </c>
      <c r="AB178" s="315">
        <f>('май(4 цк)'!Y157+'май(4 цк)'!Y158*9.11%)/1000</f>
        <v>0.94526325900000008</v>
      </c>
    </row>
    <row r="179" spans="1:28" s="213" customFormat="1" ht="13.5" thickBot="1" x14ac:dyDescent="0.25">
      <c r="A179" s="321">
        <v>7</v>
      </c>
      <c r="B179" s="294" t="s">
        <v>195</v>
      </c>
      <c r="C179" s="295" t="s">
        <v>174</v>
      </c>
      <c r="D179" s="261"/>
      <c r="E179" s="315">
        <f>('май(4 цк)'!B161+'май(4 цк)'!B162*9.11%)/1000</f>
        <v>0.94102979099999995</v>
      </c>
      <c r="F179" s="325">
        <f>('май(4 цк)'!C161+'май(4 цк)'!C162*9.11%)/1000</f>
        <v>0.89412340200000007</v>
      </c>
      <c r="G179" s="325">
        <f>('май(4 цк)'!D161+'май(4 цк)'!D162*9.11%)/1000</f>
        <v>0.80717364299999994</v>
      </c>
      <c r="H179" s="315">
        <f>('май(4 цк)'!E161+'май(4 цк)'!E162*9.11%)/1000</f>
        <v>0.83570590799999989</v>
      </c>
      <c r="I179" s="315">
        <f>('май(4 цк)'!F161+'май(4 цк)'!F162*9.11%)/1000</f>
        <v>0.93385035300000008</v>
      </c>
      <c r="J179" s="315">
        <f>('май(4 цк)'!G161+'май(4 цк)'!G162*9.11%)/1000</f>
        <v>0.93322842599999989</v>
      </c>
      <c r="K179" s="315">
        <f>('май(4 цк)'!H161+'май(4 цк)'!H162*9.11%)/1000</f>
        <v>0.93152630999999997</v>
      </c>
      <c r="L179" s="315">
        <f>('май(4 цк)'!I161+'май(4 цк)'!I162*9.11%)/1000</f>
        <v>0.91575991499999998</v>
      </c>
      <c r="M179" s="315">
        <f>('май(4 цк)'!J161+'май(4 цк)'!J162*9.11%)/1000</f>
        <v>0.92221922700000003</v>
      </c>
      <c r="N179" s="315">
        <f>('май(4 цк)'!K161+'май(4 цк)'!K162*9.11%)/1000</f>
        <v>0.91321765200000005</v>
      </c>
      <c r="O179" s="315">
        <f>('май(4 цк)'!L161+'май(4 цк)'!L162*9.11%)/1000</f>
        <v>0.92069168699999993</v>
      </c>
      <c r="P179" s="315">
        <f>('май(4 цк)'!M161+'май(4 цк)'!M162*9.11%)/1000</f>
        <v>0.92099719499999999</v>
      </c>
      <c r="Q179" s="315">
        <f>('май(4 цк)'!N161+'май(4 цк)'!N162*9.11%)/1000</f>
        <v>0.92603807700000007</v>
      </c>
      <c r="R179" s="315">
        <f>('май(4 цк)'!O161+'май(4 цк)'!O162*9.11%)/1000</f>
        <v>0.90463069500000004</v>
      </c>
      <c r="S179" s="315">
        <f>('май(4 цк)'!P161+'май(4 цк)'!P162*9.11%)/1000</f>
        <v>0.90776215199999999</v>
      </c>
      <c r="T179" s="315">
        <f>('май(4 цк)'!Q161+'май(4 цк)'!Q162*9.11%)/1000</f>
        <v>0.93888032399999999</v>
      </c>
      <c r="U179" s="315">
        <f>('май(4 цк)'!R161+'май(4 цк)'!R162*9.11%)/1000</f>
        <v>0.95421027899999988</v>
      </c>
      <c r="V179" s="315">
        <f>('май(4 цк)'!S161+'май(4 цк)'!S162*9.11%)/1000</f>
        <v>0.95425392299999989</v>
      </c>
      <c r="W179" s="315">
        <f>('май(4 цк)'!T161+'май(4 цк)'!T162*9.11%)/1000</f>
        <v>0.94691082000000004</v>
      </c>
      <c r="X179" s="315">
        <f>('май(4 цк)'!U161+'май(4 цк)'!U162*9.11%)/1000</f>
        <v>0.89375242799999999</v>
      </c>
      <c r="Y179" s="315">
        <f>('май(4 цк)'!V161+'май(4 цк)'!V162*9.11%)/1000</f>
        <v>0.93979684799999996</v>
      </c>
      <c r="Z179" s="315">
        <f>('май(4 цк)'!W161+'май(4 цк)'!W162*9.11%)/1000</f>
        <v>0.94161898499999996</v>
      </c>
      <c r="AA179" s="315">
        <f>('май(4 цк)'!X161+'май(4 цк)'!X162*9.11%)/1000</f>
        <v>0.93680723399999999</v>
      </c>
      <c r="AB179" s="315">
        <f>('май(4 цк)'!Y161+'май(4 цк)'!Y162*9.11%)/1000</f>
        <v>0.93571613399999998</v>
      </c>
    </row>
    <row r="180" spans="1:28" s="213" customFormat="1" ht="13.5" thickBot="1" x14ac:dyDescent="0.25">
      <c r="A180" s="321">
        <v>8</v>
      </c>
      <c r="B180" s="294" t="s">
        <v>195</v>
      </c>
      <c r="C180" s="295" t="s">
        <v>174</v>
      </c>
      <c r="D180" s="261"/>
      <c r="E180" s="315">
        <f>('май(4 цк)'!B165+'май(4 цк)'!B166*9.11%)/1000</f>
        <v>0.92219740499999991</v>
      </c>
      <c r="F180" s="325">
        <f>('май(4 цк)'!C165+'май(4 цк)'!C166*9.11%)/1000</f>
        <v>0.91098089699999996</v>
      </c>
      <c r="G180" s="325">
        <f>('май(4 цк)'!D165+'май(4 цк)'!D166*9.11%)/1000</f>
        <v>0.85654591799999991</v>
      </c>
      <c r="H180" s="315">
        <f>('май(4 цк)'!E165+'май(4 цк)'!E166*9.11%)/1000</f>
        <v>0.86698774499999998</v>
      </c>
      <c r="I180" s="315">
        <f>('май(4 цк)'!F165+'май(4 цк)'!F166*9.11%)/1000</f>
        <v>1.0166539319999999</v>
      </c>
      <c r="J180" s="315">
        <f>('май(4 цк)'!G165+'май(4 цк)'!G166*9.11%)/1000</f>
        <v>1.0188906869999999</v>
      </c>
      <c r="K180" s="315">
        <f>('май(4 цк)'!H165+'май(4 цк)'!H166*9.11%)/1000</f>
        <v>1.0180287179999998</v>
      </c>
      <c r="L180" s="315">
        <f>('май(4 цк)'!I165+'май(4 цк)'!I166*9.11%)/1000</f>
        <v>0.99637038299999992</v>
      </c>
      <c r="M180" s="315">
        <f>('май(4 цк)'!J165+'май(4 цк)'!J166*9.11%)/1000</f>
        <v>1.0016622179999999</v>
      </c>
      <c r="N180" s="315">
        <f>('май(4 цк)'!K165+'май(4 цк)'!K166*9.11%)/1000</f>
        <v>0.96911470499999997</v>
      </c>
      <c r="O180" s="315">
        <f>('май(4 цк)'!L165+'май(4 цк)'!L166*9.11%)/1000</f>
        <v>0.96999849599999988</v>
      </c>
      <c r="P180" s="315">
        <f>('май(4 цк)'!M165+'май(4 цк)'!M166*9.11%)/1000</f>
        <v>0.9680126939999999</v>
      </c>
      <c r="Q180" s="315">
        <f>('май(4 цк)'!N165+'май(4 цк)'!N166*9.11%)/1000</f>
        <v>0.977036091</v>
      </c>
      <c r="R180" s="315">
        <f>('май(4 цк)'!O165+'май(4 цк)'!O166*9.11%)/1000</f>
        <v>0.951133377</v>
      </c>
      <c r="S180" s="315">
        <f>('май(4 цк)'!P165+'май(4 цк)'!P166*9.11%)/1000</f>
        <v>0.91681828199999993</v>
      </c>
      <c r="T180" s="315">
        <f>('май(4 цк)'!Q165+'май(4 цк)'!Q166*9.11%)/1000</f>
        <v>0.93578159999999999</v>
      </c>
      <c r="U180" s="315">
        <f>('май(4 цк)'!R165+'май(4 цк)'!R166*9.11%)/1000</f>
        <v>0.95661069899999995</v>
      </c>
      <c r="V180" s="315">
        <f>('май(4 цк)'!S165+'май(4 цк)'!S166*9.11%)/1000</f>
        <v>0.96410655599999995</v>
      </c>
      <c r="W180" s="315">
        <f>('май(4 цк)'!T165+'май(4 цк)'!T166*9.11%)/1000</f>
        <v>0.94636527000000004</v>
      </c>
      <c r="X180" s="315">
        <f>('май(4 цк)'!U165+'май(4 цк)'!U166*9.11%)/1000</f>
        <v>0.93223552499999995</v>
      </c>
      <c r="Y180" s="315">
        <f>('май(4 цк)'!V165+'май(4 цк)'!V166*9.11%)/1000</f>
        <v>0.93723276300000002</v>
      </c>
      <c r="Z180" s="315">
        <f>('май(4 цк)'!W165+'май(4 цк)'!W166*9.11%)/1000</f>
        <v>0.94737999299999998</v>
      </c>
      <c r="AA180" s="315">
        <f>('май(4 цк)'!X165+'май(4 цк)'!X166*9.11%)/1000</f>
        <v>0.93658901400000005</v>
      </c>
      <c r="AB180" s="315">
        <f>('май(4 цк)'!Y165+'май(4 цк)'!Y166*9.11%)/1000</f>
        <v>0.9581709719999999</v>
      </c>
    </row>
    <row r="181" spans="1:28" s="213" customFormat="1" ht="13.5" thickBot="1" x14ac:dyDescent="0.25">
      <c r="A181" s="321">
        <v>9</v>
      </c>
      <c r="B181" s="294" t="s">
        <v>195</v>
      </c>
      <c r="C181" s="295" t="s">
        <v>174</v>
      </c>
      <c r="D181" s="261"/>
      <c r="E181" s="315">
        <f>('май(4 цк)'!B169+'май(4 цк)'!B170*9.11%)/1000</f>
        <v>0.85955735399999988</v>
      </c>
      <c r="F181" s="325">
        <f>('май(4 цк)'!C169+'май(4 цк)'!C170*9.11%)/1000</f>
        <v>0.84328905300000001</v>
      </c>
      <c r="G181" s="325">
        <f>('май(4 цк)'!D169+'май(4 цк)'!D170*9.11%)/1000</f>
        <v>0.8471624579999999</v>
      </c>
      <c r="H181" s="315">
        <f>('май(4 цк)'!E169+'май(4 цк)'!E170*9.11%)/1000</f>
        <v>0.85897907099999993</v>
      </c>
      <c r="I181" s="315">
        <f>('май(4 цк)'!F169+'май(4 цк)'!F170*9.11%)/1000</f>
        <v>0.84067041300000001</v>
      </c>
      <c r="J181" s="315">
        <f>('май(4 цк)'!G169+'май(4 цк)'!G170*9.11%)/1000</f>
        <v>0.82872286799999995</v>
      </c>
      <c r="K181" s="315">
        <f>('май(4 цк)'!H169+'май(4 цк)'!H170*9.11%)/1000</f>
        <v>0.83095962299999993</v>
      </c>
      <c r="L181" s="315">
        <f>('май(4 цк)'!I169+'май(4 цк)'!I170*9.11%)/1000</f>
        <v>0.83398197000000007</v>
      </c>
      <c r="M181" s="315">
        <f>('май(4 цк)'!J169+'май(4 цк)'!J170*9.11%)/1000</f>
        <v>0.8370697829999999</v>
      </c>
      <c r="N181" s="315">
        <f>('май(4 цк)'!K169+'май(4 цк)'!K170*9.11%)/1000</f>
        <v>0.84776256299999997</v>
      </c>
      <c r="O181" s="315">
        <f>('май(4 цк)'!L169+'май(4 цк)'!L170*9.11%)/1000</f>
        <v>0.85038120299999997</v>
      </c>
      <c r="P181" s="315">
        <f>('май(4 цк)'!M169+'май(4 цк)'!M170*9.11%)/1000</f>
        <v>0.84238343999999998</v>
      </c>
      <c r="Q181" s="315">
        <f>('май(4 цк)'!N169+'май(4 цк)'!N170*9.11%)/1000</f>
        <v>0.84881001899999986</v>
      </c>
      <c r="R181" s="315">
        <f>('май(4 цк)'!O169+'май(4 цк)'!O170*9.11%)/1000</f>
        <v>0.83116693200000002</v>
      </c>
      <c r="S181" s="315">
        <f>('май(4 цк)'!P169+'май(4 цк)'!P170*9.11%)/1000</f>
        <v>0.83744075699999998</v>
      </c>
      <c r="T181" s="315">
        <f>('май(4 цк)'!Q169+'май(4 цк)'!Q170*9.11%)/1000</f>
        <v>0.85619676599999994</v>
      </c>
      <c r="U181" s="315">
        <f>('май(4 цк)'!R169+'май(4 цк)'!R170*9.11%)/1000</f>
        <v>0.86601666599999982</v>
      </c>
      <c r="V181" s="315">
        <f>('май(4 цк)'!S169+'май(4 цк)'!S170*9.11%)/1000</f>
        <v>0.87619662899999995</v>
      </c>
      <c r="W181" s="315">
        <f>('май(4 цк)'!T169+'май(4 цк)'!T170*9.11%)/1000</f>
        <v>0.86177228699999986</v>
      </c>
      <c r="X181" s="315">
        <f>('май(4 цк)'!U169+'май(4 цк)'!U170*9.11%)/1000</f>
        <v>0.85816074600000003</v>
      </c>
      <c r="Y181" s="315">
        <f>('май(4 цк)'!V169+'май(4 цк)'!V170*9.11%)/1000</f>
        <v>0.854909268</v>
      </c>
      <c r="Z181" s="315">
        <f>('май(4 цк)'!W169+'май(4 цк)'!W170*9.11%)/1000</f>
        <v>0.86365988999999987</v>
      </c>
      <c r="AA181" s="315">
        <f>('май(4 цк)'!X169+'май(4 цк)'!X170*9.11%)/1000</f>
        <v>0.86361624599999998</v>
      </c>
      <c r="AB181" s="315">
        <f>('май(4 цк)'!Y169+'май(4 цк)'!Y170*9.11%)/1000</f>
        <v>0.86558022599999995</v>
      </c>
    </row>
    <row r="182" spans="1:28" s="213" customFormat="1" ht="13.5" thickBot="1" x14ac:dyDescent="0.25">
      <c r="A182" s="321">
        <v>10</v>
      </c>
      <c r="B182" s="294" t="s">
        <v>195</v>
      </c>
      <c r="C182" s="295" t="s">
        <v>174</v>
      </c>
      <c r="D182" s="261"/>
      <c r="E182" s="315">
        <f>('май(4 цк)'!B173+'май(4 цк)'!B174*9.11%)/1000</f>
        <v>0.91547622900000003</v>
      </c>
      <c r="F182" s="325">
        <f>('май(4 цк)'!C173+'май(4 цк)'!C174*9.11%)/1000</f>
        <v>0.89339236499999997</v>
      </c>
      <c r="G182" s="325">
        <f>('май(4 цк)'!D173+'май(4 цк)'!D174*9.11%)/1000</f>
        <v>0.9029504009999999</v>
      </c>
      <c r="H182" s="315">
        <f>('май(4 цк)'!E173+'май(4 цк)'!E174*9.11%)/1000</f>
        <v>0.8975058119999999</v>
      </c>
      <c r="I182" s="315">
        <f>('май(4 цк)'!F173+'май(4 цк)'!F174*9.11%)/1000</f>
        <v>0.90237211799999995</v>
      </c>
      <c r="J182" s="315">
        <f>('май(4 цк)'!G173+'май(4 цк)'!G174*9.11%)/1000</f>
        <v>0.89847689099999994</v>
      </c>
      <c r="K182" s="315">
        <f>('май(4 цк)'!H173+'май(4 цк)'!H174*9.11%)/1000</f>
        <v>0.90065909099999986</v>
      </c>
      <c r="L182" s="315">
        <f>('май(4 цк)'!I173+'май(4 цк)'!I174*9.11%)/1000</f>
        <v>0.90472889400000001</v>
      </c>
      <c r="M182" s="315">
        <f>('май(4 цк)'!J173+'май(4 цк)'!J174*9.11%)/1000</f>
        <v>0.90895145099999985</v>
      </c>
      <c r="N182" s="315">
        <f>('май(4 цк)'!K173+'май(4 цк)'!K174*9.11%)/1000</f>
        <v>0.907533021</v>
      </c>
      <c r="O182" s="315">
        <f>('май(4 цк)'!L173+'май(4 цк)'!L174*9.11%)/1000</f>
        <v>0.91000981800000003</v>
      </c>
      <c r="P182" s="315">
        <f>('май(4 цк)'!M173+'май(4 цк)'!M174*9.11%)/1000</f>
        <v>0.91053354600000003</v>
      </c>
      <c r="Q182" s="315">
        <f>('май(4 цк)'!N173+'май(4 цк)'!N174*9.11%)/1000</f>
        <v>0.91595631300000002</v>
      </c>
      <c r="R182" s="315">
        <f>('май(4 цк)'!O173+'май(4 цк)'!O174*9.11%)/1000</f>
        <v>0.89460348599999995</v>
      </c>
      <c r="S182" s="315">
        <f>('май(4 цк)'!P173+'май(4 цк)'!P174*9.11%)/1000</f>
        <v>0.89724394799999996</v>
      </c>
      <c r="T182" s="315">
        <f>('май(4 цк)'!Q173+'май(4 цк)'!Q174*9.11%)/1000</f>
        <v>0.918465843</v>
      </c>
      <c r="U182" s="315">
        <f>('май(4 цк)'!R173+'май(4 цк)'!R174*9.11%)/1000</f>
        <v>0.9265290719999999</v>
      </c>
      <c r="V182" s="315">
        <f>('май(4 цк)'!S173+'май(4 цк)'!S174*9.11%)/1000</f>
        <v>0.93250829999999996</v>
      </c>
      <c r="W182" s="315">
        <f>('май(4 цк)'!T173+'май(4 цк)'!T174*9.11%)/1000</f>
        <v>0.92565619200000004</v>
      </c>
      <c r="X182" s="315">
        <f>('май(4 цк)'!U173+'май(4 цк)'!U174*9.11%)/1000</f>
        <v>0.91236659399999998</v>
      </c>
      <c r="Y182" s="315">
        <f>('май(4 цк)'!V173+'май(4 цк)'!V174*9.11%)/1000</f>
        <v>0.9107408549999999</v>
      </c>
      <c r="Z182" s="315">
        <f>('май(4 цк)'!W173+'май(4 цк)'!W174*9.11%)/1000</f>
        <v>0.92039708999999992</v>
      </c>
      <c r="AA182" s="315">
        <f>('май(4 цк)'!X173+'май(4 цк)'!X174*9.11%)/1000</f>
        <v>0.92223013799999998</v>
      </c>
      <c r="AB182" s="315">
        <f>('май(4 цк)'!Y173+'май(4 цк)'!Y174*9.11%)/1000</f>
        <v>0.91841128800000005</v>
      </c>
    </row>
    <row r="183" spans="1:28" s="213" customFormat="1" ht="13.5" thickBot="1" x14ac:dyDescent="0.25">
      <c r="A183" s="321">
        <v>11</v>
      </c>
      <c r="B183" s="294" t="s">
        <v>195</v>
      </c>
      <c r="C183" s="295" t="s">
        <v>174</v>
      </c>
      <c r="D183" s="261"/>
      <c r="E183" s="315">
        <f>('май(4 цк)'!B177+'май(4 цк)'!B178*9.11%)/1000</f>
        <v>0.92213193900000001</v>
      </c>
      <c r="F183" s="325">
        <f>('май(4 цк)'!C177+'май(4 цк)'!C178*9.11%)/1000</f>
        <v>0.89943705899999993</v>
      </c>
      <c r="G183" s="325">
        <f>('май(4 цк)'!D177+'май(4 цк)'!D178*9.11%)/1000</f>
        <v>0.90434700900000009</v>
      </c>
      <c r="H183" s="315">
        <f>('май(4 цк)'!E177+'май(4 цк)'!E178*9.11%)/1000</f>
        <v>0.91898957100000001</v>
      </c>
      <c r="I183" s="315">
        <f>('май(4 цк)'!F177+'май(4 цк)'!F178*9.11%)/1000</f>
        <v>0.90897327299999997</v>
      </c>
      <c r="J183" s="315">
        <f>('май(4 цк)'!G177+'май(4 цк)'!G178*9.11%)/1000</f>
        <v>0.90866776499999991</v>
      </c>
      <c r="K183" s="315">
        <f>('май(4 цк)'!H177+'май(4 цк)'!H178*9.11%)/1000</f>
        <v>0.91548713999999998</v>
      </c>
      <c r="L183" s="315">
        <f>('май(4 цк)'!I177+'май(4 цк)'!I178*9.11%)/1000</f>
        <v>0.89651291099999997</v>
      </c>
      <c r="M183" s="315">
        <f>('май(4 цк)'!J177+'май(4 цк)'!J178*9.11%)/1000</f>
        <v>0.9057108840000001</v>
      </c>
      <c r="N183" s="315">
        <f>('май(4 цк)'!K177+'май(4 цк)'!K178*9.11%)/1000</f>
        <v>0.9140905319999999</v>
      </c>
      <c r="O183" s="315">
        <f>('май(4 цк)'!L177+'май(4 цк)'!L178*9.11%)/1000</f>
        <v>0.90484891499999986</v>
      </c>
      <c r="P183" s="315">
        <f>('май(4 цк)'!M177+'май(4 цк)'!M178*9.11%)/1000</f>
        <v>0.91737474299999999</v>
      </c>
      <c r="Q183" s="315">
        <f>('май(4 цк)'!N177+'май(4 цк)'!N178*9.11%)/1000</f>
        <v>0.92586350099999992</v>
      </c>
      <c r="R183" s="315">
        <f>('май(4 цк)'!O177+'май(4 цк)'!O178*9.11%)/1000</f>
        <v>0.90104097599999988</v>
      </c>
      <c r="S183" s="315">
        <f>('май(4 цк)'!P177+'май(4 цк)'!P178*9.11%)/1000</f>
        <v>0.90260124900000005</v>
      </c>
      <c r="T183" s="315">
        <f>('май(4 цк)'!Q177+'май(4 цк)'!Q178*9.11%)/1000</f>
        <v>0.91961149799999986</v>
      </c>
      <c r="U183" s="315">
        <f>('май(4 цк)'!R177+'май(4 цк)'!R178*9.11%)/1000</f>
        <v>0.93337026899999986</v>
      </c>
      <c r="V183" s="315">
        <f>('май(4 цк)'!S177+'май(4 цк)'!S178*9.11%)/1000</f>
        <v>0.93770193599999996</v>
      </c>
      <c r="W183" s="315">
        <f>('май(4 цк)'!T177+'май(4 цк)'!T178*9.11%)/1000</f>
        <v>0.93056614199999999</v>
      </c>
      <c r="X183" s="315">
        <f>('май(4 цк)'!U177+'май(4 цк)'!U178*9.11%)/1000</f>
        <v>0.918465843</v>
      </c>
      <c r="Y183" s="315">
        <f>('май(4 цк)'!V177+'май(4 цк)'!V178*9.11%)/1000</f>
        <v>0.92524157400000007</v>
      </c>
      <c r="Z183" s="315">
        <f>('май(4 цк)'!W177+'май(4 цк)'!W178*9.11%)/1000</f>
        <v>0.92888584799999985</v>
      </c>
      <c r="AA183" s="315">
        <f>('май(4 цк)'!X177+'май(4 цк)'!X178*9.11%)/1000</f>
        <v>0.92487059999999999</v>
      </c>
      <c r="AB183" s="315">
        <f>('май(4 цк)'!Y177+'май(4 цк)'!Y178*9.11%)/1000</f>
        <v>0.919218702</v>
      </c>
    </row>
    <row r="184" spans="1:28" s="213" customFormat="1" ht="13.5" thickBot="1" x14ac:dyDescent="0.25">
      <c r="A184" s="321">
        <v>12</v>
      </c>
      <c r="B184" s="294" t="s">
        <v>195</v>
      </c>
      <c r="C184" s="295" t="s">
        <v>174</v>
      </c>
      <c r="D184" s="261"/>
      <c r="E184" s="315">
        <f>('май(4 цк)'!B181+'май(4 цк)'!B182*9.11%)/1000</f>
        <v>0.874614534</v>
      </c>
      <c r="F184" s="325">
        <f>('май(4 цк)'!C181+'май(4 цк)'!C182*9.11%)/1000</f>
        <v>0.85421096399999996</v>
      </c>
      <c r="G184" s="325">
        <f>('май(4 цк)'!D181+'май(4 цк)'!D182*9.11%)/1000</f>
        <v>0.84163058099999999</v>
      </c>
      <c r="H184" s="315">
        <f>('май(4 цк)'!E181+'май(4 цк)'!E182*9.11%)/1000</f>
        <v>0.84715154699999995</v>
      </c>
      <c r="I184" s="315">
        <f>('май(4 цк)'!F181+'май(4 цк)'!F182*9.11%)/1000</f>
        <v>0.84495843599999987</v>
      </c>
      <c r="J184" s="315">
        <f>('май(4 цк)'!G181+'май(4 цк)'!G182*9.11%)/1000</f>
        <v>0.83642603400000004</v>
      </c>
      <c r="K184" s="315">
        <f>('май(4 цк)'!H181+'май(4 цк)'!H182*9.11%)/1000</f>
        <v>0.85633860900000003</v>
      </c>
      <c r="L184" s="315">
        <f>('май(4 цк)'!I181+'май(4 цк)'!I182*9.11%)/1000</f>
        <v>0.84528576599999994</v>
      </c>
      <c r="M184" s="315">
        <f>('май(4 цк)'!J181+'май(4 цк)'!J182*9.11%)/1000</f>
        <v>0.84350727299999995</v>
      </c>
      <c r="N184" s="315">
        <f>('май(4 цк)'!K181+'май(4 цк)'!K182*9.11%)/1000</f>
        <v>0.84570038400000003</v>
      </c>
      <c r="O184" s="315">
        <f>('май(4 цк)'!L181+'май(4 цк)'!L182*9.11%)/1000</f>
        <v>0.85259613599999995</v>
      </c>
      <c r="P184" s="315">
        <f>('май(4 цк)'!M181+'май(4 цк)'!M182*9.11%)/1000</f>
        <v>0.86117218200000001</v>
      </c>
      <c r="Q184" s="315">
        <f>('май(4 цк)'!N181+'май(4 цк)'!N182*9.11%)/1000</f>
        <v>0.86838435299999994</v>
      </c>
      <c r="R184" s="315">
        <f>('май(4 цк)'!O181+'май(4 цк)'!O182*9.11%)/1000</f>
        <v>0.84518756699999997</v>
      </c>
      <c r="S184" s="315">
        <f>('май(4 цк)'!P181+'май(4 цк)'!P182*9.11%)/1000</f>
        <v>0.85508384399999993</v>
      </c>
      <c r="T184" s="315">
        <f>('май(4 цк)'!Q181+'май(4 цк)'!Q182*9.11%)/1000</f>
        <v>0.872017716</v>
      </c>
      <c r="U184" s="315">
        <f>('май(4 цк)'!R181+'май(4 цк)'!R182*9.11%)/1000</f>
        <v>0.88515455999999992</v>
      </c>
      <c r="V184" s="315">
        <f>('май(4 цк)'!S181+'май(4 цк)'!S182*9.11%)/1000</f>
        <v>0.89062097099999993</v>
      </c>
      <c r="W184" s="315">
        <f>('май(4 цк)'!T181+'май(4 цк)'!T182*9.11%)/1000</f>
        <v>0.87542194799999995</v>
      </c>
      <c r="X184" s="315">
        <f>('май(4 цк)'!U181+'май(4 цк)'!U182*9.11%)/1000</f>
        <v>0.866594949</v>
      </c>
      <c r="Y184" s="315">
        <f>('май(4 цк)'!V181+'май(4 цк)'!V182*9.11%)/1000</f>
        <v>0.87392714099999991</v>
      </c>
      <c r="Z184" s="315">
        <f>('май(4 цк)'!W181+'май(4 цк)'!W182*9.11%)/1000</f>
        <v>0.88112840099999989</v>
      </c>
      <c r="AA184" s="315">
        <f>('май(4 цк)'!X181+'май(4 цк)'!X182*9.11%)/1000</f>
        <v>0.88205583600000004</v>
      </c>
      <c r="AB184" s="315">
        <f>('май(4 цк)'!Y181+'май(4 цк)'!Y182*9.11%)/1000</f>
        <v>0.87963359399999985</v>
      </c>
    </row>
    <row r="185" spans="1:28" s="213" customFormat="1" ht="13.5" thickBot="1" x14ac:dyDescent="0.25">
      <c r="A185" s="321">
        <v>13</v>
      </c>
      <c r="B185" s="294" t="s">
        <v>195</v>
      </c>
      <c r="C185" s="295" t="s">
        <v>174</v>
      </c>
      <c r="D185" s="261"/>
      <c r="E185" s="315">
        <f>('май(4 цк)'!B185+'май(4 цк)'!B186*9.11%)/1000</f>
        <v>0.91089360899999994</v>
      </c>
      <c r="F185" s="325">
        <f>('май(4 цк)'!C185+'май(4 цк)'!C186*9.11%)/1000</f>
        <v>0.87407989499999994</v>
      </c>
      <c r="G185" s="325">
        <f>('май(4 цк)'!D185+'май(4 цк)'!D186*9.11%)/1000</f>
        <v>0.86924632199999996</v>
      </c>
      <c r="H185" s="315">
        <f>('май(4 цк)'!E185+'май(4 цк)'!E186*9.11%)/1000</f>
        <v>0.90005898600000001</v>
      </c>
      <c r="I185" s="315">
        <f>('май(4 цк)'!F185+'май(4 цк)'!F186*9.11%)/1000</f>
        <v>0.88435805699999992</v>
      </c>
      <c r="J185" s="315">
        <f>('май(4 цк)'!G185+'май(4 цк)'!G186*9.11%)/1000</f>
        <v>0.92634358499999991</v>
      </c>
      <c r="K185" s="315">
        <f>('май(4 цк)'!H185+'май(4 цк)'!H186*9.11%)/1000</f>
        <v>0.92177187599999988</v>
      </c>
      <c r="L185" s="315">
        <f>('май(4 цк)'!I185+'май(4 цк)'!I186*9.11%)/1000</f>
        <v>0.90733662299999995</v>
      </c>
      <c r="M185" s="315">
        <f>('май(4 цк)'!J185+'май(4 цк)'!J186*9.11%)/1000</f>
        <v>0.91024985999999997</v>
      </c>
      <c r="N185" s="315">
        <f>('май(4 цк)'!K185+'май(4 цк)'!K186*9.11%)/1000</f>
        <v>0.91566171599999979</v>
      </c>
      <c r="O185" s="315">
        <f>('май(4 цк)'!L185+'май(4 цк)'!L186*9.11%)/1000</f>
        <v>0.91549805099999992</v>
      </c>
      <c r="P185" s="315">
        <f>('май(4 цк)'!M185+'май(4 цк)'!M186*9.11%)/1000</f>
        <v>0.92566710299999999</v>
      </c>
      <c r="Q185" s="315">
        <f>('май(4 цк)'!N185+'май(4 цк)'!N186*9.11%)/1000</f>
        <v>0.9309698489999999</v>
      </c>
      <c r="R185" s="315">
        <f>('май(4 цк)'!O185+'май(4 цк)'!O186*9.11%)/1000</f>
        <v>0.90397603500000001</v>
      </c>
      <c r="S185" s="315">
        <f>('май(4 цк)'!P185+'май(4 цк)'!P186*9.11%)/1000</f>
        <v>0.91114456199999994</v>
      </c>
      <c r="T185" s="315">
        <f>('май(4 цк)'!Q185+'май(4 цк)'!Q186*9.11%)/1000</f>
        <v>0.92975872800000003</v>
      </c>
      <c r="U185" s="315">
        <f>('май(4 цк)'!R185+'май(4 цк)'!R186*9.11%)/1000</f>
        <v>0.95210445600000004</v>
      </c>
      <c r="V185" s="315">
        <f>('май(4 цк)'!S185+'май(4 цк)'!S186*9.11%)/1000</f>
        <v>0.95868378899999995</v>
      </c>
      <c r="W185" s="315">
        <f>('май(4 цк)'!T185+'май(4 цк)'!T186*9.11%)/1000</f>
        <v>0.9460052069999999</v>
      </c>
      <c r="X185" s="315">
        <f>('май(4 цк)'!U185+'май(4 цк)'!U186*9.11%)/1000</f>
        <v>0.93598890899999998</v>
      </c>
      <c r="Y185" s="315">
        <f>('май(4 цк)'!V185+'май(4 цк)'!V186*9.11%)/1000</f>
        <v>0.93721094099999991</v>
      </c>
      <c r="Z185" s="315">
        <f>('май(4 цк)'!W185+'май(4 цк)'!W186*9.11%)/1000</f>
        <v>0.94452131099999992</v>
      </c>
      <c r="AA185" s="315">
        <f>('май(4 цк)'!X185+'май(4 цк)'!X186*9.11%)/1000</f>
        <v>0.95131886399999999</v>
      </c>
      <c r="AB185" s="315">
        <f>('май(4 цк)'!Y185+'май(4 цк)'!Y186*9.11%)/1000</f>
        <v>0.94716177299999993</v>
      </c>
    </row>
    <row r="186" spans="1:28" s="213" customFormat="1" ht="13.5" thickBot="1" x14ac:dyDescent="0.25">
      <c r="A186" s="321">
        <v>14</v>
      </c>
      <c r="B186" s="294" t="s">
        <v>195</v>
      </c>
      <c r="C186" s="295" t="s">
        <v>174</v>
      </c>
      <c r="D186" s="261"/>
      <c r="E186" s="315">
        <f>('май(4 цк)'!B189+'май(4 цк)'!B190*9.11%)/1000</f>
        <v>0.98816531099999994</v>
      </c>
      <c r="F186" s="325">
        <f>('май(4 цк)'!C189+'май(4 цк)'!C190*9.11%)/1000</f>
        <v>0.95711260499999995</v>
      </c>
      <c r="G186" s="325">
        <f>('май(4 цк)'!D189+'май(4 цк)'!D190*9.11%)/1000</f>
        <v>0.94986770099999984</v>
      </c>
      <c r="H186" s="315">
        <f>('май(4 цк)'!E189+'май(4 цк)'!E190*9.11%)/1000</f>
        <v>0.97980748500000003</v>
      </c>
      <c r="I186" s="315">
        <f>('май(4 цк)'!F189+'май(4 цк)'!F190*9.11%)/1000</f>
        <v>0.93244283400000005</v>
      </c>
      <c r="J186" s="315">
        <f>('май(4 цк)'!G189+'май(4 цк)'!G190*9.11%)/1000</f>
        <v>0.96500125799999992</v>
      </c>
      <c r="K186" s="315">
        <f>('май(4 цк)'!H189+'май(4 цк)'!H190*9.11%)/1000</f>
        <v>0.96918017099999998</v>
      </c>
      <c r="L186" s="315">
        <f>('май(4 цк)'!I189+'май(4 цк)'!I190*9.11%)/1000</f>
        <v>0.95184259199999999</v>
      </c>
      <c r="M186" s="315">
        <f>('май(4 цк)'!J189+'май(4 цк)'!J190*9.11%)/1000</f>
        <v>0.96165158099999992</v>
      </c>
      <c r="N186" s="315">
        <f>('май(4 цк)'!K189+'май(4 цк)'!K190*9.11%)/1000</f>
        <v>0.96533949900000005</v>
      </c>
      <c r="O186" s="315">
        <f>('май(4 цк)'!L189+'май(4 цк)'!L190*9.11%)/1000</f>
        <v>0.96364829399999996</v>
      </c>
      <c r="P186" s="315">
        <f>('май(4 цк)'!M189+'май(4 цк)'!M190*9.11%)/1000</f>
        <v>0.96493579200000001</v>
      </c>
      <c r="Q186" s="315">
        <f>('май(4 цк)'!N189+'май(4 цк)'!N190*9.11%)/1000</f>
        <v>0.98241521399999998</v>
      </c>
      <c r="R186" s="315">
        <f>('май(4 цк)'!O189+'май(4 цк)'!O190*9.11%)/1000</f>
        <v>0.95261727299999999</v>
      </c>
      <c r="S186" s="315">
        <f>('май(4 цк)'!P189+'май(4 цк)'!P190*9.11%)/1000</f>
        <v>0.963320964</v>
      </c>
      <c r="T186" s="315">
        <f>('май(4 цк)'!Q189+'май(4 цк)'!Q190*9.11%)/1000</f>
        <v>0.98781615899999997</v>
      </c>
      <c r="U186" s="315">
        <f>('май(4 цк)'!R189+'май(4 цк)'!R190*9.11%)/1000</f>
        <v>1.0019677259999999</v>
      </c>
      <c r="V186" s="315">
        <f>('май(4 цк)'!S189+'май(4 цк)'!S190*9.11%)/1000</f>
        <v>1.0113620969999999</v>
      </c>
      <c r="W186" s="315">
        <f>('май(4 цк)'!T189+'май(4 цк)'!T190*9.11%)/1000</f>
        <v>0.99831254099999989</v>
      </c>
      <c r="X186" s="315">
        <f>('май(4 цк)'!U189+'май(4 цк)'!U190*9.11%)/1000</f>
        <v>0.98412824099999985</v>
      </c>
      <c r="Y186" s="315">
        <f>('май(4 цк)'!V189+'май(4 цк)'!V190*9.11%)/1000</f>
        <v>0.97170061199999991</v>
      </c>
      <c r="Z186" s="315">
        <f>('май(4 цк)'!W189+'май(4 цк)'!W190*9.11%)/1000</f>
        <v>0.98456468100000005</v>
      </c>
      <c r="AA186" s="315">
        <f>('май(4 цк)'!X189+'май(4 цк)'!X190*9.11%)/1000</f>
        <v>0.98468470200000002</v>
      </c>
      <c r="AB186" s="315">
        <f>('май(4 цк)'!Y189+'май(4 цк)'!Y190*9.11%)/1000</f>
        <v>0.98992198199999992</v>
      </c>
    </row>
    <row r="187" spans="1:28" s="213" customFormat="1" ht="13.5" thickBot="1" x14ac:dyDescent="0.25">
      <c r="A187" s="321">
        <v>15</v>
      </c>
      <c r="B187" s="294" t="s">
        <v>195</v>
      </c>
      <c r="C187" s="295" t="s">
        <v>174</v>
      </c>
      <c r="D187" s="261"/>
      <c r="E187" s="315">
        <f>('май(4 цк)'!B193+'май(4 цк)'!B194*9.11%)/1000</f>
        <v>0.96075687899999995</v>
      </c>
      <c r="F187" s="325">
        <f>('май(4 цк)'!C193+'май(4 цк)'!C194*9.11%)/1000</f>
        <v>0.92812207800000002</v>
      </c>
      <c r="G187" s="325">
        <f>('май(4 цк)'!D193+'май(4 цк)'!D194*9.11%)/1000</f>
        <v>0.93424314900000005</v>
      </c>
      <c r="H187" s="315">
        <f>('май(4 цк)'!E193+'май(4 цк)'!E194*9.11%)/1000</f>
        <v>0.95231176499999992</v>
      </c>
      <c r="I187" s="315">
        <f>('май(4 цк)'!F193+'май(4 цк)'!F194*9.11%)/1000</f>
        <v>0.94301559299999993</v>
      </c>
      <c r="J187" s="315">
        <f>('май(4 цк)'!G193+'май(4 цк)'!G194*9.11%)/1000</f>
        <v>0.93819293100000001</v>
      </c>
      <c r="K187" s="315">
        <f>('май(4 цк)'!H193+'май(4 цк)'!H194*9.11%)/1000</f>
        <v>0.94787098800000003</v>
      </c>
      <c r="L187" s="315">
        <f>('май(4 цк)'!I193+'май(4 цк)'!I194*9.11%)/1000</f>
        <v>0.93421041599999988</v>
      </c>
      <c r="M187" s="315">
        <f>('май(4 цк)'!J193+'май(4 цк)'!J194*9.11%)/1000</f>
        <v>0.93735278399999999</v>
      </c>
      <c r="N187" s="315">
        <f>('май(4 цк)'!K193+'май(4 цк)'!K194*9.11%)/1000</f>
        <v>0.944139426</v>
      </c>
      <c r="O187" s="315">
        <f>('май(4 цк)'!L193+'май(4 цк)'!L194*9.11%)/1000</f>
        <v>0.94117163400000003</v>
      </c>
      <c r="P187" s="315">
        <f>('май(4 цк)'!M193+'май(4 цк)'!M194*9.11%)/1000</f>
        <v>0.940767927</v>
      </c>
      <c r="Q187" s="315">
        <f>('май(4 цк)'!N193+'май(4 цк)'!N194*9.11%)/1000</f>
        <v>0.95107882199999993</v>
      </c>
      <c r="R187" s="315">
        <f>('май(4 цк)'!O193+'май(4 цк)'!O194*9.11%)/1000</f>
        <v>0.90487073699999998</v>
      </c>
      <c r="S187" s="315">
        <f>('май(4 цк)'!P193+'май(4 цк)'!P194*9.11%)/1000</f>
        <v>0.93515967299999991</v>
      </c>
      <c r="T187" s="315">
        <f>('май(4 цк)'!Q193+'май(4 цк)'!Q194*9.11%)/1000</f>
        <v>0.96382287</v>
      </c>
      <c r="U187" s="315">
        <f>('май(4 цк)'!R193+'май(4 цк)'!R194*9.11%)/1000</f>
        <v>0.97506119999999996</v>
      </c>
      <c r="V187" s="315">
        <f>('май(4 цк)'!S193+'май(4 цк)'!S194*9.11%)/1000</f>
        <v>0.97941468899999995</v>
      </c>
      <c r="W187" s="315">
        <f>('май(4 цк)'!T193+'май(4 цк)'!T194*9.11%)/1000</f>
        <v>0.97273715700000007</v>
      </c>
      <c r="X187" s="315">
        <f>('май(4 цк)'!U193+'май(4 цк)'!U194*9.11%)/1000</f>
        <v>0.96053865900000002</v>
      </c>
      <c r="Y187" s="315">
        <f>('май(4 цк)'!V193+'май(4 цк)'!V194*9.11%)/1000</f>
        <v>0.95781090899999999</v>
      </c>
      <c r="Z187" s="315">
        <f>('май(4 цк)'!W193+'май(4 цк)'!W194*9.11%)/1000</f>
        <v>0.95788728599999995</v>
      </c>
      <c r="AA187" s="315">
        <f>('май(4 цк)'!X193+'май(4 цк)'!X194*9.11%)/1000</f>
        <v>0.95326102199999996</v>
      </c>
      <c r="AB187" s="315">
        <f>('май(4 цк)'!Y193+'май(4 цк)'!Y194*9.11%)/1000</f>
        <v>0.95997128700000001</v>
      </c>
    </row>
    <row r="188" spans="1:28" s="213" customFormat="1" ht="13.5" thickBot="1" x14ac:dyDescent="0.25">
      <c r="A188" s="321">
        <v>16</v>
      </c>
      <c r="B188" s="294" t="s">
        <v>195</v>
      </c>
      <c r="C188" s="295" t="s">
        <v>174</v>
      </c>
      <c r="D188" s="261"/>
      <c r="E188" s="315">
        <f>('май(4 цк)'!B197+'май(4 цк)'!B198*9.11%)/1000</f>
        <v>0.93279198599999991</v>
      </c>
      <c r="F188" s="325">
        <f>('май(4 цк)'!C197+'май(4 цк)'!C198*9.11%)/1000</f>
        <v>0.911177295</v>
      </c>
      <c r="G188" s="325">
        <f>('май(4 цк)'!D197+'май(4 цк)'!D198*9.11%)/1000</f>
        <v>0.9216300329999999</v>
      </c>
      <c r="H188" s="315">
        <f>('май(4 цк)'!E197+'май(4 цк)'!E198*9.11%)/1000</f>
        <v>0.93394855200000004</v>
      </c>
      <c r="I188" s="315">
        <f>('май(4 цк)'!F197+'май(4 цк)'!F198*9.11%)/1000</f>
        <v>0.93126444600000002</v>
      </c>
      <c r="J188" s="315">
        <f>('май(4 цк)'!G197+'май(4 цк)'!G198*9.11%)/1000</f>
        <v>0.92400863100000008</v>
      </c>
      <c r="K188" s="315">
        <f>('май(4 цк)'!H197+'май(4 цк)'!H198*9.11%)/1000</f>
        <v>0.92449962599999991</v>
      </c>
      <c r="L188" s="315">
        <f>('май(4 цк)'!I197+'май(4 цк)'!I198*9.11%)/1000</f>
        <v>0.90952973399999992</v>
      </c>
      <c r="M188" s="315">
        <f>('май(4 цк)'!J197+'май(4 цк)'!J198*9.11%)/1000</f>
        <v>0.91631637600000004</v>
      </c>
      <c r="N188" s="315">
        <f>('май(4 цк)'!K197+'май(4 цк)'!K198*9.11%)/1000</f>
        <v>0.90936606899999994</v>
      </c>
      <c r="O188" s="315">
        <f>('май(4 цк)'!L197+'май(4 цк)'!L198*9.11%)/1000</f>
        <v>0.91359953699999996</v>
      </c>
      <c r="P188" s="315">
        <f>('май(4 цк)'!M197+'май(4 цк)'!M198*9.11%)/1000</f>
        <v>0.92999877000000009</v>
      </c>
      <c r="Q188" s="315">
        <f>('май(4 цк)'!N197+'май(4 цк)'!N198*9.11%)/1000</f>
        <v>0.93572704499999992</v>
      </c>
      <c r="R188" s="315">
        <f>('май(4 цк)'!O197+'май(4 цк)'!O198*9.11%)/1000</f>
        <v>0.90427063200000002</v>
      </c>
      <c r="S188" s="315">
        <f>('май(4 цк)'!P197+'май(4 цк)'!P198*9.11%)/1000</f>
        <v>0.90841681199999991</v>
      </c>
      <c r="T188" s="315">
        <f>('май(4 цк)'!Q197+'май(4 цк)'!Q198*9.11%)/1000</f>
        <v>0.93128626799999992</v>
      </c>
      <c r="U188" s="315">
        <f>('май(4 цк)'!R197+'май(4 цк)'!R198*9.11%)/1000</f>
        <v>0.95237723100000005</v>
      </c>
      <c r="V188" s="315">
        <f>('май(4 цк)'!S197+'май(4 цк)'!S198*9.11%)/1000</f>
        <v>0.95510498099999996</v>
      </c>
      <c r="W188" s="315">
        <f>('май(4 цк)'!T197+'май(4 цк)'!T198*9.11%)/1000</f>
        <v>0.94397576099999991</v>
      </c>
      <c r="X188" s="315">
        <f>('май(4 цк)'!U197+'май(4 цк)'!U198*9.11%)/1000</f>
        <v>0.9377128469999999</v>
      </c>
      <c r="Y188" s="315">
        <f>('май(4 цк)'!V197+'май(4 цк)'!V198*9.11%)/1000</f>
        <v>0.93142811099999989</v>
      </c>
      <c r="Z188" s="315">
        <f>('май(4 цк)'!W197+'май(4 цк)'!W198*9.11%)/1000</f>
        <v>0.94078974900000001</v>
      </c>
      <c r="AA188" s="315">
        <f>('май(4 цк)'!X197+'май(4 цк)'!X198*9.11%)/1000</f>
        <v>0.91227930600000007</v>
      </c>
      <c r="AB188" s="315">
        <f>('май(4 цк)'!Y197+'май(4 цк)'!Y198*9.11%)/1000</f>
        <v>0.92834029799999984</v>
      </c>
    </row>
    <row r="189" spans="1:28" s="213" customFormat="1" ht="13.5" thickBot="1" x14ac:dyDescent="0.25">
      <c r="A189" s="321">
        <v>17</v>
      </c>
      <c r="B189" s="294" t="s">
        <v>195</v>
      </c>
      <c r="C189" s="295" t="s">
        <v>174</v>
      </c>
      <c r="D189" s="261"/>
      <c r="E189" s="315">
        <f>('май(4 цк)'!B201+'май(4 цк)'!B202*9.11%)/1000</f>
        <v>0.93617439599999996</v>
      </c>
      <c r="F189" s="325">
        <f>('май(4 цк)'!C201+'май(4 цк)'!C202*9.11%)/1000</f>
        <v>0.91275938999999995</v>
      </c>
      <c r="G189" s="325">
        <f>('май(4 цк)'!D201+'май(4 цк)'!D202*9.11%)/1000</f>
        <v>0.92726010900000011</v>
      </c>
      <c r="H189" s="315">
        <f>('май(4 цк)'!E201+'май(4 цк)'!E202*9.11%)/1000</f>
        <v>0.921837342</v>
      </c>
      <c r="I189" s="315">
        <f>('май(4 цк)'!F201+'май(4 цк)'!F202*9.11%)/1000</f>
        <v>0.92899495799999998</v>
      </c>
      <c r="J189" s="315">
        <f>('май(4 цк)'!G201+'май(4 цк)'!G202*9.11%)/1000</f>
        <v>0.93024972299999986</v>
      </c>
      <c r="K189" s="315">
        <f>('май(4 цк)'!H201+'май(4 цк)'!H202*9.11%)/1000</f>
        <v>0.93187546199999993</v>
      </c>
      <c r="L189" s="315">
        <f>('май(4 цк)'!I201+'май(4 цк)'!I202*9.11%)/1000</f>
        <v>0.92353945799999992</v>
      </c>
      <c r="M189" s="315">
        <f>('май(4 цк)'!J201+'май(4 цк)'!J202*9.11%)/1000</f>
        <v>0.92793659099999992</v>
      </c>
      <c r="N189" s="315">
        <f>('май(4 цк)'!K201+'май(4 цк)'!K202*9.11%)/1000</f>
        <v>0.93835659599999999</v>
      </c>
      <c r="O189" s="315">
        <f>('май(4 цк)'!L201+'май(4 цк)'!L202*9.11%)/1000</f>
        <v>0.93641443800000002</v>
      </c>
      <c r="P189" s="315">
        <f>('май(4 цк)'!M201+'май(4 цк)'!M202*9.11%)/1000</f>
        <v>0.93874939199999996</v>
      </c>
      <c r="Q189" s="315">
        <f>('май(4 цк)'!N201+'май(4 цк)'!N202*9.11%)/1000</f>
        <v>0.93645808200000002</v>
      </c>
      <c r="R189" s="315">
        <f>('май(4 цк)'!O201+'май(4 цк)'!O202*9.11%)/1000</f>
        <v>0.91927325699999995</v>
      </c>
      <c r="S189" s="315">
        <f>('май(4 цк)'!P201+'май(4 цк)'!P202*9.11%)/1000</f>
        <v>0.92382314399999998</v>
      </c>
      <c r="T189" s="315">
        <f>('май(4 цк)'!Q201+'май(4 цк)'!Q202*9.11%)/1000</f>
        <v>0.94706357399999996</v>
      </c>
      <c r="U189" s="315">
        <f>('май(4 цк)'!R201+'май(4 цк)'!R202*9.11%)/1000</f>
        <v>0.96244808400000004</v>
      </c>
      <c r="V189" s="315">
        <f>('май(4 цк)'!S201+'май(4 цк)'!S202*9.11%)/1000</f>
        <v>0.97293355500000001</v>
      </c>
      <c r="W189" s="315">
        <f>('май(4 цк)'!T201+'май(4 цк)'!T202*9.11%)/1000</f>
        <v>0.95957849099999992</v>
      </c>
      <c r="X189" s="315">
        <f>('май(4 цк)'!U201+'май(4 цк)'!U202*9.11%)/1000</f>
        <v>0.94756547999999985</v>
      </c>
      <c r="Y189" s="315">
        <f>('май(4 цк)'!V201+'май(4 цк)'!V202*9.11%)/1000</f>
        <v>0.95255180699999997</v>
      </c>
      <c r="Z189" s="315">
        <f>('май(4 цк)'!W201+'май(4 цк)'!W202*9.11%)/1000</f>
        <v>0.94806738599999996</v>
      </c>
      <c r="AA189" s="315">
        <f>('май(4 цк)'!X201+'май(4 цк)'!X202*9.11%)/1000</f>
        <v>0.94790372099999998</v>
      </c>
      <c r="AB189" s="315">
        <f>('май(4 цк)'!Y201+'май(4 цк)'!Y202*9.11%)/1000</f>
        <v>0.9472817939999999</v>
      </c>
    </row>
    <row r="190" spans="1:28" s="213" customFormat="1" ht="13.5" thickBot="1" x14ac:dyDescent="0.25">
      <c r="A190" s="321">
        <v>18</v>
      </c>
      <c r="B190" s="294" t="s">
        <v>195</v>
      </c>
      <c r="C190" s="295" t="s">
        <v>174</v>
      </c>
      <c r="D190" s="261"/>
      <c r="E190" s="315">
        <f>('май(4 цк)'!B205+'май(4 цк)'!B206*9.11%)/1000</f>
        <v>0.87713497499999993</v>
      </c>
      <c r="F190" s="325">
        <f>('май(4 цк)'!C205+'май(4 цк)'!C206*9.11%)/1000</f>
        <v>0.85804072499999995</v>
      </c>
      <c r="G190" s="325">
        <f>('май(4 цк)'!D205+'май(4 цк)'!D206*9.11%)/1000</f>
        <v>0.86055025499999993</v>
      </c>
      <c r="H190" s="315">
        <f>('май(4 цк)'!E205+'май(4 цк)'!E206*9.11%)/1000</f>
        <v>0.8744072249999999</v>
      </c>
      <c r="I190" s="315">
        <f>('май(4 цк)'!F205+'май(4 цк)'!F206*9.11%)/1000</f>
        <v>0.86204506199999986</v>
      </c>
      <c r="J190" s="315">
        <f>('май(4 цк)'!G205+'май(4 цк)'!G206*9.11%)/1000</f>
        <v>0.86327800499999985</v>
      </c>
      <c r="K190" s="315">
        <f>('май(4 цк)'!H205+'май(4 цк)'!H206*9.11%)/1000</f>
        <v>0.8614449569999999</v>
      </c>
      <c r="L190" s="315">
        <f>('май(4 цк)'!I205+'май(4 цк)'!I206*9.11%)/1000</f>
        <v>0.853087131</v>
      </c>
      <c r="M190" s="315">
        <f>('май(4 цк)'!J205+'май(4 цк)'!J206*9.11%)/1000</f>
        <v>0.85398183299999997</v>
      </c>
      <c r="N190" s="315">
        <f>('май(4 цк)'!K205+'май(4 цк)'!K206*9.11%)/1000</f>
        <v>0.87033742199999997</v>
      </c>
      <c r="O190" s="315">
        <f>('май(4 цк)'!L205+'май(4 цк)'!L206*9.11%)/1000</f>
        <v>0.87107937000000002</v>
      </c>
      <c r="P190" s="315">
        <f>('май(4 цк)'!M205+'май(4 цк)'!M206*9.11%)/1000</f>
        <v>0.86462005799999997</v>
      </c>
      <c r="Q190" s="315">
        <f>('май(4 цк)'!N205+'май(4 цк)'!N206*9.11%)/1000</f>
        <v>0.86530745099999995</v>
      </c>
      <c r="R190" s="315">
        <f>('май(4 цк)'!O205+'май(4 цк)'!O206*9.11%)/1000</f>
        <v>0.83979753299999993</v>
      </c>
      <c r="S190" s="315">
        <f>('май(4 цк)'!P205+'май(4 цк)'!P206*9.11%)/1000</f>
        <v>0.84466383899999997</v>
      </c>
      <c r="T190" s="315">
        <f>('май(4 цк)'!Q205+'май(4 цк)'!Q206*9.11%)/1000</f>
        <v>0.86578753499999994</v>
      </c>
      <c r="U190" s="315">
        <f>('май(4 цк)'!R205+'май(4 цк)'!R206*9.11%)/1000</f>
        <v>0.8761202520000001</v>
      </c>
      <c r="V190" s="315">
        <f>('май(4 цк)'!S205+'май(4 цк)'!S206*9.11%)/1000</f>
        <v>0.87973179299999993</v>
      </c>
      <c r="W190" s="315">
        <f>('май(4 цк)'!T205+'май(4 цк)'!T206*9.11%)/1000</f>
        <v>0.86835161999999999</v>
      </c>
      <c r="X190" s="315">
        <f>('май(4 цк)'!U205+'май(4 цк)'!U206*9.11%)/1000</f>
        <v>0.8598737729999999</v>
      </c>
      <c r="Y190" s="315">
        <f>('май(4 цк)'!V205+'май(4 цк)'!V206*9.11%)/1000</f>
        <v>0.86273245499999995</v>
      </c>
      <c r="Z190" s="315">
        <f>('май(4 цк)'!W205+'май(4 цк)'!W206*9.11%)/1000</f>
        <v>0.87341432399999996</v>
      </c>
      <c r="AA190" s="315">
        <f>('май(4 цк)'!X205+'май(4 цк)'!X206*9.11%)/1000</f>
        <v>0.87219229199999992</v>
      </c>
      <c r="AB190" s="315">
        <f>('май(4 цк)'!Y205+'май(4 цк)'!Y206*9.11%)/1000</f>
        <v>0.87098117100000005</v>
      </c>
    </row>
    <row r="191" spans="1:28" s="213" customFormat="1" ht="13.5" thickBot="1" x14ac:dyDescent="0.25">
      <c r="A191" s="321">
        <v>19</v>
      </c>
      <c r="B191" s="294" t="s">
        <v>195</v>
      </c>
      <c r="C191" s="295" t="s">
        <v>174</v>
      </c>
      <c r="D191" s="261"/>
      <c r="E191" s="315">
        <f>('май(4 цк)'!B209+'май(4 цк)'!B210*9.11%)/1000</f>
        <v>0.85955735399999988</v>
      </c>
      <c r="F191" s="325">
        <f>('май(4 цк)'!C209+'май(4 цк)'!C210*9.11%)/1000</f>
        <v>0.84328905300000001</v>
      </c>
      <c r="G191" s="325">
        <f>('май(4 цк)'!D209+'май(4 цк)'!D210*9.11%)/1000</f>
        <v>0.8471624579999999</v>
      </c>
      <c r="H191" s="315">
        <f>('май(4 цк)'!E209+'май(4 цк)'!E210*9.11%)/1000</f>
        <v>0.85897907099999993</v>
      </c>
      <c r="I191" s="315">
        <f>('май(4 цк)'!F209+'май(4 цк)'!F210*9.11%)/1000</f>
        <v>0.84067041300000001</v>
      </c>
      <c r="J191" s="315">
        <f>('май(4 цк)'!G209+'май(4 цк)'!G210*9.11%)/1000</f>
        <v>0.82872286799999995</v>
      </c>
      <c r="K191" s="315">
        <f>('май(4 цк)'!H209+'май(4 цк)'!H210*9.11%)/1000</f>
        <v>0.83095962299999993</v>
      </c>
      <c r="L191" s="315">
        <f>('май(4 цк)'!I209+'май(4 цк)'!I210*9.11%)/1000</f>
        <v>0.83398197000000007</v>
      </c>
      <c r="M191" s="315">
        <f>('май(4 цк)'!J209+'май(4 цк)'!J210*9.11%)/1000</f>
        <v>0.8370697829999999</v>
      </c>
      <c r="N191" s="315">
        <f>('май(4 цк)'!K209+'май(4 цк)'!K210*9.11%)/1000</f>
        <v>0.84776256299999997</v>
      </c>
      <c r="O191" s="315">
        <f>('май(4 цк)'!L209+'май(4 цк)'!L210*9.11%)/1000</f>
        <v>0.85038120299999997</v>
      </c>
      <c r="P191" s="315">
        <f>('май(4 цк)'!M209+'май(4 цк)'!M210*9.11%)/1000</f>
        <v>0.84238343999999998</v>
      </c>
      <c r="Q191" s="315">
        <f>('май(4 цк)'!N209+'май(4 цк)'!N210*9.11%)/1000</f>
        <v>0.84881001899999986</v>
      </c>
      <c r="R191" s="315">
        <f>('май(4 цк)'!O209+'май(4 цк)'!O210*9.11%)/1000</f>
        <v>0.83116693200000002</v>
      </c>
      <c r="S191" s="315">
        <f>('май(4 цк)'!P209+'май(4 цк)'!P210*9.11%)/1000</f>
        <v>0.83744075699999998</v>
      </c>
      <c r="T191" s="315">
        <f>('май(4 цк)'!Q209+'май(4 цк)'!Q210*9.11%)/1000</f>
        <v>0.85619676599999994</v>
      </c>
      <c r="U191" s="315">
        <f>('май(4 цк)'!R209+'май(4 цк)'!R210*9.11%)/1000</f>
        <v>0.86601666599999982</v>
      </c>
      <c r="V191" s="315">
        <f>('май(4 цк)'!S209+'май(4 цк)'!S210*9.11%)/1000</f>
        <v>0.87619662899999995</v>
      </c>
      <c r="W191" s="315">
        <f>('май(4 цк)'!T209+'май(4 цк)'!T210*9.11%)/1000</f>
        <v>0.86177228699999986</v>
      </c>
      <c r="X191" s="315">
        <f>('май(4 цк)'!U209+'май(4 цк)'!U210*9.11%)/1000</f>
        <v>0.85816074600000003</v>
      </c>
      <c r="Y191" s="315">
        <f>('май(4 цк)'!V209+'май(4 цк)'!V210*9.11%)/1000</f>
        <v>0.854909268</v>
      </c>
      <c r="Z191" s="315">
        <f>('май(4 цк)'!W209+'май(4 цк)'!W210*9.11%)/1000</f>
        <v>0.86365988999999987</v>
      </c>
      <c r="AA191" s="315">
        <f>('май(4 цк)'!X209+'май(4 цк)'!X210*9.11%)/1000</f>
        <v>0.86361624599999998</v>
      </c>
      <c r="AB191" s="315">
        <f>('май(4 цк)'!Y209+'май(4 цк)'!Y210*9.11%)/1000</f>
        <v>0.86558022599999995</v>
      </c>
    </row>
    <row r="192" spans="1:28" s="213" customFormat="1" ht="13.5" thickBot="1" x14ac:dyDescent="0.25">
      <c r="A192" s="321">
        <v>20</v>
      </c>
      <c r="B192" s="294" t="s">
        <v>195</v>
      </c>
      <c r="C192" s="295" t="s">
        <v>174</v>
      </c>
      <c r="D192" s="261"/>
      <c r="E192" s="315">
        <f>('май(4 цк)'!B213+'май(4 цк)'!B214*9.11%)/1000</f>
        <v>0.84323449799999994</v>
      </c>
      <c r="F192" s="325">
        <f>('май(4 цк)'!C213+'май(4 цк)'!C214*9.11%)/1000</f>
        <v>0.82221991199999989</v>
      </c>
      <c r="G192" s="325">
        <f>('май(4 цк)'!D213+'май(4 цк)'!D214*9.11%)/1000</f>
        <v>0.82729352700000003</v>
      </c>
      <c r="H192" s="315">
        <f>('май(4 цк)'!E213+'май(4 цк)'!E214*9.11%)/1000</f>
        <v>0.83911013999999995</v>
      </c>
      <c r="I192" s="315">
        <f>('май(4 цк)'!F213+'май(4 цк)'!F214*9.11%)/1000</f>
        <v>0.834658452</v>
      </c>
      <c r="J192" s="315">
        <f>('май(4 цк)'!G213+'май(4 цк)'!G214*9.11%)/1000</f>
        <v>0.83381830499999987</v>
      </c>
      <c r="K192" s="315">
        <f>('май(4 цк)'!H213+'май(4 цк)'!H214*9.11%)/1000</f>
        <v>0.83781173100000006</v>
      </c>
      <c r="L192" s="315">
        <f>('май(4 цк)'!I213+'май(4 цк)'!I214*9.11%)/1000</f>
        <v>0.82048506300000001</v>
      </c>
      <c r="M192" s="315">
        <f>('май(4 цк)'!J213+'май(4 цк)'!J214*9.11%)/1000</f>
        <v>0.82369289699999992</v>
      </c>
      <c r="N192" s="315">
        <f>('май(4 цк)'!K213+'май(4 цк)'!K214*9.11%)/1000</f>
        <v>0.83020676400000004</v>
      </c>
      <c r="O192" s="315">
        <f>('май(4 цк)'!L213+'май(4 цк)'!L214*9.11%)/1000</f>
        <v>0.83261809500000006</v>
      </c>
      <c r="P192" s="315">
        <f>('май(4 цк)'!M213+'май(4 цк)'!M214*9.11%)/1000</f>
        <v>0.8311014659999999</v>
      </c>
      <c r="Q192" s="315">
        <f>('май(4 цк)'!N213+'май(4 цк)'!N214*9.11%)/1000</f>
        <v>0.83996119800000002</v>
      </c>
      <c r="R192" s="315">
        <f>('май(4 цк)'!O213+'май(4 цк)'!O214*9.11%)/1000</f>
        <v>0.81268369799999995</v>
      </c>
      <c r="S192" s="315">
        <f>('май(4 цк)'!P213+'май(4 цк)'!P214*9.11%)/1000</f>
        <v>0.820692372</v>
      </c>
      <c r="T192" s="315">
        <f>('май(4 цк)'!Q213+'май(4 цк)'!Q214*9.11%)/1000</f>
        <v>0.84137962799999999</v>
      </c>
      <c r="U192" s="315">
        <f>('май(4 цк)'!R213+'май(4 цк)'!R214*9.11%)/1000</f>
        <v>0.86007017099999994</v>
      </c>
      <c r="V192" s="315">
        <f>('май(4 цк)'!S213+'май(4 цк)'!S214*9.11%)/1000</f>
        <v>0.86575480199999999</v>
      </c>
      <c r="W192" s="315">
        <f>('май(4 цк)'!T213+'май(4 цк)'!T214*9.11%)/1000</f>
        <v>0.85939368900000002</v>
      </c>
      <c r="X192" s="315">
        <f>('май(4 цк)'!U213+'май(4 цк)'!U214*9.11%)/1000</f>
        <v>0.84938830200000004</v>
      </c>
      <c r="Y192" s="315">
        <f>('май(4 цк)'!V213+'май(4 цк)'!V214*9.11%)/1000</f>
        <v>0.85100312999999994</v>
      </c>
      <c r="Z192" s="315">
        <f>('май(4 цк)'!W213+'май(4 цк)'!W214*9.11%)/1000</f>
        <v>0.85323988499999992</v>
      </c>
      <c r="AA192" s="315">
        <f>('май(4 цк)'!X213+'май(4 цк)'!X214*9.11%)/1000</f>
        <v>0.84842813399999994</v>
      </c>
      <c r="AB192" s="315">
        <f>('май(4 цк)'!Y213+'май(4 цк)'!Y214*9.11%)/1000</f>
        <v>0.84271077000000005</v>
      </c>
    </row>
    <row r="193" spans="1:28" s="213" customFormat="1" ht="13.5" thickBot="1" x14ac:dyDescent="0.25">
      <c r="A193" s="321">
        <v>21</v>
      </c>
      <c r="B193" s="294" t="s">
        <v>195</v>
      </c>
      <c r="C193" s="295" t="s">
        <v>174</v>
      </c>
      <c r="D193" s="261"/>
      <c r="E193" s="315">
        <f>('май(4 цк)'!B217+'май(4 цк)'!B218*9.11%)/1000</f>
        <v>0.84140145</v>
      </c>
      <c r="F193" s="325">
        <f>('май(4 цк)'!C217+'май(4 цк)'!C218*9.11%)/1000</f>
        <v>0.82372562999999988</v>
      </c>
      <c r="G193" s="325">
        <f>('май(4 цк)'!D217+'май(4 цк)'!D218*9.11%)/1000</f>
        <v>0.82568960999999996</v>
      </c>
      <c r="H193" s="315">
        <f>('май(4 цк)'!E217+'май(4 цк)'!E218*9.11%)/1000</f>
        <v>0.83856458999999994</v>
      </c>
      <c r="I193" s="315">
        <f>('май(4 цк)'!F217+'май(4 цк)'!F218*9.11%)/1000</f>
        <v>0.84120505200000006</v>
      </c>
      <c r="J193" s="315">
        <f>('май(4 цк)'!G217+'май(4 цк)'!G218*9.11%)/1000</f>
        <v>0.83644785600000005</v>
      </c>
      <c r="K193" s="315">
        <f>('май(4 цк)'!H217+'май(4 цк)'!H218*9.11%)/1000</f>
        <v>0.83931744900000005</v>
      </c>
      <c r="L193" s="315">
        <f>('май(4 цк)'!I217+'май(4 цк)'!I218*9.11%)/1000</f>
        <v>0.82698801899999985</v>
      </c>
      <c r="M193" s="315">
        <f>('май(4 цк)'!J217+'май(4 цк)'!J218*9.11%)/1000</f>
        <v>0.82375836300000005</v>
      </c>
      <c r="N193" s="315">
        <f>('май(4 цк)'!K217+'май(4 цк)'!K218*9.11%)/1000</f>
        <v>0.82604967299999987</v>
      </c>
      <c r="O193" s="315">
        <f>('май(4 цк)'!L217+'май(4 цк)'!L218*9.11%)/1000</f>
        <v>0.82981396799999996</v>
      </c>
      <c r="P193" s="315">
        <f>('май(4 цк)'!M217+'май(4 цк)'!M218*9.11%)/1000</f>
        <v>0.83146152899999992</v>
      </c>
      <c r="Q193" s="315">
        <f>('май(4 цк)'!N217+'май(4 цк)'!N218*9.11%)/1000</f>
        <v>0.84182697899999992</v>
      </c>
      <c r="R193" s="315">
        <f>('май(4 цк)'!O217+'май(4 цк)'!O218*9.11%)/1000</f>
        <v>0.82179438299999996</v>
      </c>
      <c r="S193" s="315">
        <f>('май(4 цк)'!P217+'май(4 цк)'!P218*9.11%)/1000</f>
        <v>0.83023949699999988</v>
      </c>
      <c r="T193" s="315">
        <f>('май(4 цк)'!Q217+'май(4 цк)'!Q218*9.11%)/1000</f>
        <v>0.84302718900000007</v>
      </c>
      <c r="U193" s="315">
        <f>('май(4 цк)'!R217+'май(4 цк)'!R218*9.11%)/1000</f>
        <v>0.85328352899999993</v>
      </c>
      <c r="V193" s="315">
        <f>('май(4 цк)'!S217+'май(4 цк)'!S218*9.11%)/1000</f>
        <v>0.8593718669999999</v>
      </c>
      <c r="W193" s="315">
        <f>('май(4 цк)'!T217+'май(4 цк)'!T218*9.11%)/1000</f>
        <v>0.84801351599999986</v>
      </c>
      <c r="X193" s="315">
        <f>('май(4 цк)'!U217+'май(4 цк)'!U218*9.11%)/1000</f>
        <v>0.83780082</v>
      </c>
      <c r="Y193" s="315">
        <f>('май(4 цк)'!V217+'май(4 цк)'!V218*9.11%)/1000</f>
        <v>0.83995028699999985</v>
      </c>
      <c r="Z193" s="315">
        <f>('май(4 цк)'!W217+'май(4 цк)'!W218*9.11%)/1000</f>
        <v>0.84980292000000002</v>
      </c>
      <c r="AA193" s="315">
        <f>('май(4 цк)'!X217+'май(4 цк)'!X218*9.11%)/1000</f>
        <v>0.85634951999999998</v>
      </c>
      <c r="AB193" s="315">
        <f>('май(4 цк)'!Y217+'май(4 цк)'!Y218*9.11%)/1000</f>
        <v>0.84850451100000002</v>
      </c>
    </row>
    <row r="194" spans="1:28" s="213" customFormat="1" ht="13.5" thickBot="1" x14ac:dyDescent="0.25">
      <c r="A194" s="321">
        <v>22</v>
      </c>
      <c r="B194" s="294" t="s">
        <v>195</v>
      </c>
      <c r="C194" s="295" t="s">
        <v>174</v>
      </c>
      <c r="D194" s="261"/>
      <c r="E194" s="315">
        <f>('май(4 цк)'!B221+'май(4 цк)'!B222*9.11%)/1000</f>
        <v>0.87759323699999991</v>
      </c>
      <c r="F194" s="325">
        <f>('май(4 цк)'!C221+'май(4 цк)'!C222*9.11%)/1000</f>
        <v>0.85102495199999995</v>
      </c>
      <c r="G194" s="325">
        <f>('май(4 цк)'!D221+'май(4 цк)'!D222*9.11%)/1000</f>
        <v>0.87133032299999991</v>
      </c>
      <c r="H194" s="315">
        <f>('май(4 цк)'!E221+'май(4 цк)'!E222*9.11%)/1000</f>
        <v>0.87799694399999995</v>
      </c>
      <c r="I194" s="315">
        <f>('май(4 цк)'!F221+'май(4 цк)'!F222*9.11%)/1000</f>
        <v>0.87613116300000005</v>
      </c>
      <c r="J194" s="315">
        <f>('май(4 цк)'!G221+'май(4 цк)'!G222*9.11%)/1000</f>
        <v>0.87530192699999998</v>
      </c>
      <c r="K194" s="315">
        <f>('май(4 цк)'!H221+'май(4 цк)'!H222*9.11%)/1000</f>
        <v>0.87687311099999998</v>
      </c>
      <c r="L194" s="315">
        <f>('май(4 цк)'!I221+'май(4 цк)'!I222*9.11%)/1000</f>
        <v>0.86560204799999996</v>
      </c>
      <c r="M194" s="315">
        <f>('май(4 цк)'!J221+'май(4 цк)'!J222*9.11%)/1000</f>
        <v>0.86870077199999995</v>
      </c>
      <c r="N194" s="315">
        <f>('май(4 цк)'!K221+'май(4 цк)'!K222*9.11%)/1000</f>
        <v>0.88148846400000003</v>
      </c>
      <c r="O194" s="315">
        <f>('май(4 цк)'!L221+'май(4 цк)'!L222*9.11%)/1000</f>
        <v>0.87849884999999994</v>
      </c>
      <c r="P194" s="315">
        <f>('май(4 цк)'!M221+'май(4 цк)'!M222*9.11%)/1000</f>
        <v>0.87810605399999997</v>
      </c>
      <c r="Q194" s="315">
        <f>('май(4 цк)'!N221+'май(4 цк)'!N222*9.11%)/1000</f>
        <v>0.87890255699999997</v>
      </c>
      <c r="R194" s="315">
        <f>('май(4 цк)'!O221+'май(4 цк)'!O222*9.11%)/1000</f>
        <v>0.85512748799999994</v>
      </c>
      <c r="S194" s="315">
        <f>('май(4 цк)'!P221+'май(4 цк)'!P222*9.11%)/1000</f>
        <v>0.857233311</v>
      </c>
      <c r="T194" s="315">
        <f>('май(4 цк)'!Q221+'май(4 цк)'!Q222*9.11%)/1000</f>
        <v>0.86880988199999998</v>
      </c>
      <c r="U194" s="315">
        <f>('май(4 цк)'!R221+'май(4 цк)'!R222*9.11%)/1000</f>
        <v>0.87802967700000001</v>
      </c>
      <c r="V194" s="315">
        <f>('май(4 цк)'!S221+'май(4 цк)'!S222*9.11%)/1000</f>
        <v>0.88531822500000001</v>
      </c>
      <c r="W194" s="315">
        <f>('май(4 цк)'!T221+'май(4 цк)'!T222*9.11%)/1000</f>
        <v>0.87765870299999993</v>
      </c>
      <c r="X194" s="315">
        <f>('май(4 цк)'!U221+'май(4 цк)'!U222*9.11%)/1000</f>
        <v>0.87328339200000005</v>
      </c>
      <c r="Y194" s="315">
        <f>('май(4 цк)'!V221+'май(4 цк)'!V222*9.11%)/1000</f>
        <v>0.87614207399999999</v>
      </c>
      <c r="Z194" s="315">
        <f>('май(4 цк)'!W221+'май(4 цк)'!W222*9.11%)/1000</f>
        <v>0.87797512199999994</v>
      </c>
      <c r="AA194" s="315">
        <f>('май(4 цк)'!X221+'май(4 цк)'!X222*9.11%)/1000</f>
        <v>0.88012458900000001</v>
      </c>
      <c r="AB194" s="315">
        <f>('май(4 цк)'!Y221+'май(4 цк)'!Y222*9.11%)/1000</f>
        <v>0.88660572299999985</v>
      </c>
    </row>
    <row r="195" spans="1:28" s="213" customFormat="1" ht="13.5" thickBot="1" x14ac:dyDescent="0.25">
      <c r="A195" s="321">
        <v>23</v>
      </c>
      <c r="B195" s="294" t="s">
        <v>195</v>
      </c>
      <c r="C195" s="295" t="s">
        <v>174</v>
      </c>
      <c r="D195" s="261"/>
      <c r="E195" s="315">
        <f>('май(4 цк)'!B225+'май(4 цк)'!B226*9.11%)/1000</f>
        <v>0.84407464500000007</v>
      </c>
      <c r="F195" s="325">
        <f>('май(4 цк)'!C225+'май(4 цк)'!C226*9.11%)/1000</f>
        <v>0.82133612099999997</v>
      </c>
      <c r="G195" s="325">
        <f>('май(4 цк)'!D225+'май(4 цк)'!D226*9.11%)/1000</f>
        <v>0.82867922399999994</v>
      </c>
      <c r="H195" s="315">
        <f>('май(4 цк)'!E225+'май(4 цк)'!E226*9.11%)/1000</f>
        <v>0.83785537499999996</v>
      </c>
      <c r="I195" s="315">
        <f>('май(4 цк)'!F225+'май(4 цк)'!F226*9.11%)/1000</f>
        <v>0.82810094099999987</v>
      </c>
      <c r="J195" s="315">
        <f>('май(4 цк)'!G225+'май(4 цк)'!G226*9.11%)/1000</f>
        <v>0.82711895099999988</v>
      </c>
      <c r="K195" s="315">
        <f>('май(4 цк)'!H225+'май(4 цк)'!H226*9.11%)/1000</f>
        <v>0.82734808199999998</v>
      </c>
      <c r="L195" s="315">
        <f>('май(4 цк)'!I225+'май(4 цк)'!I226*9.11%)/1000</f>
        <v>0.81644799300000004</v>
      </c>
      <c r="M195" s="315">
        <f>('май(4 цк)'!J225+'май(4 цк)'!J226*9.11%)/1000</f>
        <v>0.82204533599999996</v>
      </c>
      <c r="N195" s="315">
        <f>('май(4 цк)'!K225+'май(4 цк)'!K226*9.11%)/1000</f>
        <v>0.830785047</v>
      </c>
      <c r="O195" s="315">
        <f>('май(4 цк)'!L225+'май(4 цк)'!L226*9.11%)/1000</f>
        <v>0.83512762499999993</v>
      </c>
      <c r="P195" s="315">
        <f>('май(4 цк)'!M225+'май(4 цк)'!M226*9.11%)/1000</f>
        <v>0.83861914500000001</v>
      </c>
      <c r="Q195" s="315">
        <f>('май(4 цк)'!N225+'май(4 цк)'!N226*9.11%)/1000</f>
        <v>0.83197434599999998</v>
      </c>
      <c r="R195" s="315">
        <f>('май(4 цк)'!O225+'май(4 цк)'!O226*9.11%)/1000</f>
        <v>0.81589153199999997</v>
      </c>
      <c r="S195" s="315">
        <f>('май(4 цк)'!P225+'май(4 цк)'!P226*9.11%)/1000</f>
        <v>0.82252542000000006</v>
      </c>
      <c r="T195" s="315">
        <f>('май(4 цк)'!Q225+'май(4 цк)'!Q226*9.11%)/1000</f>
        <v>0.84082316700000004</v>
      </c>
      <c r="U195" s="315">
        <f>('май(4 цк)'!R225+'май(4 цк)'!R226*9.11%)/1000</f>
        <v>0.85637134199999998</v>
      </c>
      <c r="V195" s="315">
        <f>('май(4 цк)'!S225+'май(4 цк)'!S226*9.11%)/1000</f>
        <v>0.85485471299999993</v>
      </c>
      <c r="W195" s="315">
        <f>('май(4 цк)'!T225+'май(4 цк)'!T226*9.11%)/1000</f>
        <v>0.84523121099999987</v>
      </c>
      <c r="X195" s="315">
        <f>('май(4 цк)'!U225+'май(4 цк)'!U226*9.11%)/1000</f>
        <v>0.83554224300000002</v>
      </c>
      <c r="Y195" s="315">
        <f>('май(4 цк)'!V225+'май(4 цк)'!V226*9.11%)/1000</f>
        <v>0.84379095900000001</v>
      </c>
      <c r="Z195" s="315">
        <f>('май(4 цк)'!W225+'май(4 цк)'!W226*9.11%)/1000</f>
        <v>0.84482750399999995</v>
      </c>
      <c r="AA195" s="315">
        <f>('май(4 цк)'!X225+'май(4 цк)'!X226*9.11%)/1000</f>
        <v>0.84423830999999994</v>
      </c>
      <c r="AB195" s="315">
        <f>('май(4 цк)'!Y225+'май(4 цк)'!Y226*9.11%)/1000</f>
        <v>0.83769170999999998</v>
      </c>
    </row>
    <row r="196" spans="1:28" s="213" customFormat="1" ht="13.5" thickBot="1" x14ac:dyDescent="0.25">
      <c r="A196" s="321">
        <v>24</v>
      </c>
      <c r="B196" s="294" t="s">
        <v>195</v>
      </c>
      <c r="C196" s="295" t="s">
        <v>174</v>
      </c>
      <c r="D196" s="261"/>
      <c r="E196" s="315">
        <f>('май(4 цк)'!B229+'май(4 цк)'!B230*9.11%)/1000</f>
        <v>0.84895186199999995</v>
      </c>
      <c r="F196" s="325">
        <f>('май(4 цк)'!C229+'май(4 цк)'!C230*9.11%)/1000</f>
        <v>0.82731534899999992</v>
      </c>
      <c r="G196" s="325">
        <f>('май(4 цк)'!D229+'май(4 цк)'!D230*9.11%)/1000</f>
        <v>0.82731534899999992</v>
      </c>
      <c r="H196" s="315">
        <f>('май(4 цк)'!E229+'май(4 цк)'!E230*9.11%)/1000</f>
        <v>0.72504654600000007</v>
      </c>
      <c r="I196" s="315">
        <f>('май(4 цк)'!F229+'май(4 цк)'!F230*9.11%)/1000</f>
        <v>8.3621588999999982E-2</v>
      </c>
      <c r="J196" s="315">
        <f>('май(4 цк)'!G229+'май(4 цк)'!G230*9.11%)/1000</f>
        <v>8.3621588999999982E-2</v>
      </c>
      <c r="K196" s="315">
        <f>('май(4 цк)'!H229+'май(4 цк)'!H230*9.11%)/1000</f>
        <v>8.3621588999999982E-2</v>
      </c>
      <c r="L196" s="315">
        <f>('май(4 цк)'!I229+'май(4 цк)'!I230*9.11%)/1000</f>
        <v>8.3621588999999982E-2</v>
      </c>
      <c r="M196" s="315">
        <f>('май(4 цк)'!J229+'май(4 цк)'!J230*9.11%)/1000</f>
        <v>8.3621588999999982E-2</v>
      </c>
      <c r="N196" s="315">
        <f>('май(4 цк)'!K229+'май(4 цк)'!K230*9.11%)/1000</f>
        <v>8.3621588999999982E-2</v>
      </c>
      <c r="O196" s="315">
        <f>('май(4 цк)'!L229+'май(4 цк)'!L230*9.11%)/1000</f>
        <v>8.3621588999999982E-2</v>
      </c>
      <c r="P196" s="315">
        <f>('май(4 цк)'!M229+'май(4 цк)'!M230*9.11%)/1000</f>
        <v>8.3621588999999982E-2</v>
      </c>
      <c r="Q196" s="315">
        <f>('май(4 цк)'!N229+'май(4 цк)'!N230*9.11%)/1000</f>
        <v>8.3621588999999982E-2</v>
      </c>
      <c r="R196" s="315">
        <f>('май(4 цк)'!O229+'май(4 цк)'!O230*9.11%)/1000</f>
        <v>8.3621588999999982E-2</v>
      </c>
      <c r="S196" s="315">
        <f>('май(4 цк)'!P229+'май(4 цк)'!P230*9.11%)/1000</f>
        <v>8.3621588999999982E-2</v>
      </c>
      <c r="T196" s="315">
        <f>('май(4 цк)'!Q229+'май(4 цк)'!Q230*9.11%)/1000</f>
        <v>0.79555342799999995</v>
      </c>
      <c r="U196" s="315">
        <f>('май(4 цк)'!R229+'май(4 цк)'!R230*9.11%)/1000</f>
        <v>0.83481120599999992</v>
      </c>
      <c r="V196" s="315">
        <f>('май(4 цк)'!S229+'май(4 цк)'!S230*9.11%)/1000</f>
        <v>0.84406373400000012</v>
      </c>
      <c r="W196" s="315">
        <f>('май(4 цк)'!T229+'май(4 цк)'!T230*9.11%)/1000</f>
        <v>0.84570038400000003</v>
      </c>
      <c r="X196" s="315">
        <f>('май(4 цк)'!U229+'май(4 цк)'!U230*9.11%)/1000</f>
        <v>0.83890283099999996</v>
      </c>
      <c r="Y196" s="315">
        <f>('май(4 цк)'!V229+'май(4 цк)'!V230*9.11%)/1000</f>
        <v>0.84491479200000008</v>
      </c>
      <c r="Z196" s="315">
        <f>('май(4 цк)'!W229+'май(4 цк)'!W230*9.11%)/1000</f>
        <v>0.84579858299999988</v>
      </c>
      <c r="AA196" s="315">
        <f>('май(4 цк)'!X229+'май(4 цк)'!X230*9.11%)/1000</f>
        <v>0.84356182800000001</v>
      </c>
      <c r="AB196" s="315">
        <f>('май(4 цк)'!Y229+'май(4 цк)'!Y230*9.11%)/1000</f>
        <v>0.83799721799999993</v>
      </c>
    </row>
    <row r="197" spans="1:28" s="213" customFormat="1" ht="13.5" thickBot="1" x14ac:dyDescent="0.25">
      <c r="A197" s="321">
        <v>25</v>
      </c>
      <c r="B197" s="294" t="s">
        <v>195</v>
      </c>
      <c r="C197" s="295" t="s">
        <v>174</v>
      </c>
      <c r="D197" s="261"/>
      <c r="E197" s="315">
        <f>('май(4 цк)'!B233+'май(4 цк)'!B234*9.11%)/1000</f>
        <v>0.87261782099999996</v>
      </c>
      <c r="F197" s="325">
        <f>('май(4 цк)'!C233+'май(4 цк)'!C234*9.11%)/1000</f>
        <v>0.85319624099999991</v>
      </c>
      <c r="G197" s="325">
        <f>('май(4 цк)'!D233+'май(4 цк)'!D234*9.11%)/1000</f>
        <v>0.85813892400000003</v>
      </c>
      <c r="H197" s="315">
        <f>('май(4 цк)'!E233+'май(4 цк)'!E234*9.11%)/1000</f>
        <v>0.87681855599999992</v>
      </c>
      <c r="I197" s="315">
        <f>('май(4 цк)'!F233+'май(4 цк)'!F234*9.11%)/1000</f>
        <v>0.87187587299999991</v>
      </c>
      <c r="J197" s="315">
        <f>('май(4 цк)'!G233+'май(4 цк)'!G234*9.11%)/1000</f>
        <v>0.86556931500000001</v>
      </c>
      <c r="K197" s="315">
        <f>('май(4 цк)'!H233+'май(4 цк)'!H234*9.11%)/1000</f>
        <v>0.86635490699999995</v>
      </c>
      <c r="L197" s="315">
        <f>('май(4 цк)'!I233+'май(4 цк)'!I234*9.11%)/1000</f>
        <v>0.8496719880000001</v>
      </c>
      <c r="M197" s="315">
        <f>('май(4 цк)'!J233+'май(4 цк)'!J234*9.11%)/1000</f>
        <v>0.85688415900000003</v>
      </c>
      <c r="N197" s="315">
        <f>('май(4 цк)'!K233+'май(4 цк)'!K234*9.11%)/1000</f>
        <v>0.87037015499999992</v>
      </c>
      <c r="O197" s="315">
        <f>('май(4 цк)'!L233+'май(4 цк)'!L234*9.11%)/1000</f>
        <v>0.87177767400000006</v>
      </c>
      <c r="P197" s="315">
        <f>('май(4 цк)'!M233+'май(4 цк)'!M234*9.11%)/1000</f>
        <v>0.87319610400000003</v>
      </c>
      <c r="Q197" s="315">
        <f>('май(4 цк)'!N233+'май(4 цк)'!N234*9.11%)/1000</f>
        <v>0.875160084</v>
      </c>
      <c r="R197" s="315">
        <f>('май(4 цк)'!O233+'май(4 цк)'!O234*9.11%)/1000</f>
        <v>0.85137410400000002</v>
      </c>
      <c r="S197" s="315">
        <f>('май(4 цк)'!P233+'май(4 цк)'!P234*9.11%)/1000</f>
        <v>0.8536763249999999</v>
      </c>
      <c r="T197" s="315">
        <f>('май(4 цк)'!Q233+'май(4 цк)'!Q234*9.11%)/1000</f>
        <v>0.87837882899999997</v>
      </c>
      <c r="U197" s="315">
        <f>('май(4 цк)'!R233+'май(4 цк)'!R234*9.11%)/1000</f>
        <v>0.88010276700000001</v>
      </c>
      <c r="V197" s="315">
        <f>('май(4 цк)'!S233+'май(4 цк)'!S234*9.11%)/1000</f>
        <v>0.88803506399999987</v>
      </c>
      <c r="W197" s="315">
        <f>('май(4 цк)'!T233+'май(4 цк)'!T234*9.11%)/1000</f>
        <v>0.87798603299999989</v>
      </c>
      <c r="X197" s="315">
        <f>('май(4 цк)'!U233+'май(4 цк)'!U234*9.11%)/1000</f>
        <v>0.85961190899999995</v>
      </c>
      <c r="Y197" s="315">
        <f>('май(4 цк)'!V233+'май(4 цк)'!V234*9.11%)/1000</f>
        <v>0.86496920999999993</v>
      </c>
      <c r="Z197" s="315">
        <f>('май(4 цк)'!W233+'май(4 цк)'!W234*9.11%)/1000</f>
        <v>0.86989007100000004</v>
      </c>
      <c r="AA197" s="315">
        <f>('май(4 цк)'!X233+'май(4 цк)'!X234*9.11%)/1000</f>
        <v>0.87159218699999996</v>
      </c>
      <c r="AB197" s="315">
        <f>('май(4 цк)'!Y233+'май(4 цк)'!Y234*9.11%)/1000</f>
        <v>0.86236148099999999</v>
      </c>
    </row>
    <row r="198" spans="1:28" s="213" customFormat="1" ht="13.5" thickBot="1" x14ac:dyDescent="0.25">
      <c r="A198" s="321">
        <v>26</v>
      </c>
      <c r="B198" s="294" t="s">
        <v>195</v>
      </c>
      <c r="C198" s="295" t="s">
        <v>174</v>
      </c>
      <c r="D198" s="261"/>
      <c r="E198" s="315">
        <f>('май(4 цк)'!B237+'май(4 цк)'!B238*9.11%)/1000</f>
        <v>0.90338684099999988</v>
      </c>
      <c r="F198" s="325">
        <f>('май(4 цк)'!C237+'май(4 цк)'!C238*9.11%)/1000</f>
        <v>0.88236134399999988</v>
      </c>
      <c r="G198" s="325">
        <f>('май(4 цк)'!D237+'май(4 цк)'!D238*9.11%)/1000</f>
        <v>0.89163569399999998</v>
      </c>
      <c r="H198" s="315">
        <f>('май(4 цк)'!E237+'май(4 цк)'!E238*9.11%)/1000</f>
        <v>0.90667105199999998</v>
      </c>
      <c r="I198" s="315">
        <f>('май(4 цк)'!F237+'май(4 цк)'!F238*9.11%)/1000</f>
        <v>0.90272127000000002</v>
      </c>
      <c r="J198" s="315">
        <f>('май(4 цк)'!G237+'май(4 цк)'!G238*9.11%)/1000</f>
        <v>0.89914246199999992</v>
      </c>
      <c r="K198" s="315">
        <f>('май(4 цк)'!H237+'май(4 цк)'!H238*9.11%)/1000</f>
        <v>0.89841142500000004</v>
      </c>
      <c r="L198" s="315">
        <f>('май(4 цк)'!I237+'май(4 цк)'!I238*9.11%)/1000</f>
        <v>0.88305964799999992</v>
      </c>
      <c r="M198" s="315">
        <f>('май(4 цк)'!J237+'май(4 цк)'!J238*9.11%)/1000</f>
        <v>0.88768591199999991</v>
      </c>
      <c r="N198" s="315">
        <f>('май(4 цк)'!K237+'май(4 цк)'!K238*9.11%)/1000</f>
        <v>0.89332689900000006</v>
      </c>
      <c r="O198" s="315">
        <f>('май(4 цк)'!L237+'май(4 цк)'!L238*9.11%)/1000</f>
        <v>0.89316323399999997</v>
      </c>
      <c r="P198" s="315">
        <f>('май(4 цк)'!M237+'май(4 цк)'!M238*9.11%)/1000</f>
        <v>0.89555274299999998</v>
      </c>
      <c r="Q198" s="315">
        <f>('май(4 цк)'!N237+'май(4 цк)'!N238*9.11%)/1000</f>
        <v>0.897964074</v>
      </c>
      <c r="R198" s="315">
        <f>('май(4 цк)'!O237+'май(4 цк)'!O238*9.11%)/1000</f>
        <v>0.87394896300000002</v>
      </c>
      <c r="S198" s="315">
        <f>('май(4 цк)'!P237+'май(4 цк)'!P238*9.11%)/1000</f>
        <v>0.87962268299999991</v>
      </c>
      <c r="T198" s="315">
        <f>('май(4 цк)'!Q237+'май(4 цк)'!Q238*9.11%)/1000</f>
        <v>0.89879331000000007</v>
      </c>
      <c r="U198" s="315">
        <f>('май(4 цк)'!R237+'май(4 цк)'!R238*9.11%)/1000</f>
        <v>0.90671469599999999</v>
      </c>
      <c r="V198" s="315">
        <f>('май(4 цк)'!S237+'май(4 цк)'!S238*9.11%)/1000</f>
        <v>0.91640366399999995</v>
      </c>
      <c r="W198" s="315">
        <f>('май(4 цк)'!T237+'май(4 цк)'!T238*9.11%)/1000</f>
        <v>0.90688927199999991</v>
      </c>
      <c r="X198" s="315">
        <f>('май(4 цк)'!U237+'май(4 цк)'!U238*9.11%)/1000</f>
        <v>0.89824775999999995</v>
      </c>
      <c r="Y198" s="315">
        <f>('май(4 цк)'!V237+'май(4 цк)'!V238*9.11%)/1000</f>
        <v>0.90089913299999991</v>
      </c>
      <c r="Z198" s="315">
        <f>('май(4 цк)'!W237+'май(4 цк)'!W238*9.11%)/1000</f>
        <v>0.911199117</v>
      </c>
      <c r="AA198" s="315">
        <f>('май(4 цк)'!X237+'май(4 цк)'!X238*9.11%)/1000</f>
        <v>0.9057981719999999</v>
      </c>
      <c r="AB198" s="315">
        <f>('май(4 цк)'!Y237+'май(4 цк)'!Y238*9.11%)/1000</f>
        <v>0.90668196300000004</v>
      </c>
    </row>
    <row r="199" spans="1:28" s="213" customFormat="1" ht="13.5" thickBot="1" x14ac:dyDescent="0.25">
      <c r="A199" s="321">
        <v>27</v>
      </c>
      <c r="B199" s="294" t="s">
        <v>195</v>
      </c>
      <c r="C199" s="295" t="s">
        <v>174</v>
      </c>
      <c r="D199" s="261"/>
      <c r="E199" s="315">
        <f>('май(4 цк)'!B241+'май(4 цк)'!B242*9.11%)/1000</f>
        <v>0.86011381499999995</v>
      </c>
      <c r="F199" s="325">
        <f>('май(4 цк)'!C241+'май(4 цк)'!C242*9.11%)/1000</f>
        <v>0.84001575299999998</v>
      </c>
      <c r="G199" s="325">
        <f>('май(4 цк)'!D241+'май(4 цк)'!D242*9.11%)/1000</f>
        <v>0.83546586599999995</v>
      </c>
      <c r="H199" s="315">
        <f>('май(4 цк)'!E241+'май(4 цк)'!E242*9.11%)/1000</f>
        <v>0.85331626199999999</v>
      </c>
      <c r="I199" s="315">
        <f>('май(4 цк)'!F241+'май(4 цк)'!F242*9.11%)/1000</f>
        <v>0.84906097199999997</v>
      </c>
      <c r="J199" s="315">
        <f>('май(4 цк)'!G241+'май(4 цк)'!G242*9.11%)/1000</f>
        <v>0.85127590499999994</v>
      </c>
      <c r="K199" s="315">
        <f>('май(4 цк)'!H241+'май(4 цк)'!H242*9.11%)/1000</f>
        <v>0.85002113999999995</v>
      </c>
      <c r="L199" s="315">
        <f>('май(4 цк)'!I241+'май(4 цк)'!I242*9.11%)/1000</f>
        <v>0.83936109299999995</v>
      </c>
      <c r="M199" s="315">
        <f>('май(4 цк)'!J241+'май(4 цк)'!J242*9.11%)/1000</f>
        <v>0.84379095900000001</v>
      </c>
      <c r="N199" s="315">
        <f>('май(4 цк)'!K241+'май(4 цк)'!K242*9.11%)/1000</f>
        <v>0.82475126399999998</v>
      </c>
      <c r="O199" s="315">
        <f>('май(4 цк)'!L241+'май(4 цк)'!L242*9.11%)/1000</f>
        <v>0.83753895599999995</v>
      </c>
      <c r="P199" s="315">
        <f>('май(4 цк)'!M241+'май(4 цк)'!M242*9.11%)/1000</f>
        <v>0.84738067799999994</v>
      </c>
      <c r="Q199" s="315">
        <f>('май(4 цк)'!N241+'май(4 цк)'!N242*9.11%)/1000</f>
        <v>0.85627314300000001</v>
      </c>
      <c r="R199" s="315">
        <f>('май(4 цк)'!O241+'май(4 цк)'!O242*9.11%)/1000</f>
        <v>0.82703166299999997</v>
      </c>
      <c r="S199" s="315">
        <f>('май(4 цк)'!P241+'май(4 цк)'!P242*9.11%)/1000</f>
        <v>0.83304362399999998</v>
      </c>
      <c r="T199" s="315">
        <f>('май(4 цк)'!Q241+'май(4 цк)'!Q242*9.11%)/1000</f>
        <v>0.84275441399999995</v>
      </c>
      <c r="U199" s="315">
        <f>('май(4 цк)'!R241+'май(4 цк)'!R242*9.11%)/1000</f>
        <v>0.85816074600000003</v>
      </c>
      <c r="V199" s="315">
        <f>('май(4 цк)'!S241+'май(4 цк)'!S242*9.11%)/1000</f>
        <v>0.86947545300000006</v>
      </c>
      <c r="W199" s="315">
        <f>('май(4 цк)'!T241+'май(4 цк)'!T242*9.11%)/1000</f>
        <v>0.86635490699999995</v>
      </c>
      <c r="X199" s="315">
        <f>('май(4 цк)'!U241+'май(4 цк)'!U242*9.11%)/1000</f>
        <v>0.85219242899999992</v>
      </c>
      <c r="Y199" s="315">
        <f>('май(4 цк)'!V241+'май(4 цк)'!V242*9.11%)/1000</f>
        <v>0.84410737799999991</v>
      </c>
      <c r="Z199" s="315">
        <f>('май(4 цк)'!W241+'май(4 цк)'!W242*9.11%)/1000</f>
        <v>0.85989559500000001</v>
      </c>
      <c r="AA199" s="315">
        <f>('май(4 цк)'!X241+'май(4 цк)'!X242*9.11%)/1000</f>
        <v>0.86667132599999985</v>
      </c>
      <c r="AB199" s="315">
        <f>('май(4 цк)'!Y241+'май(4 цк)'!Y242*9.11%)/1000</f>
        <v>0.86191412999999983</v>
      </c>
    </row>
    <row r="200" spans="1:28" s="213" customFormat="1" ht="13.5" thickBot="1" x14ac:dyDescent="0.25">
      <c r="A200" s="321">
        <v>28</v>
      </c>
      <c r="B200" s="294" t="s">
        <v>195</v>
      </c>
      <c r="C200" s="295" t="s">
        <v>174</v>
      </c>
      <c r="D200" s="261"/>
      <c r="E200" s="315">
        <f>('май(4 цк)'!B245+'май(4 цк)'!B246*9.11%)/1000</f>
        <v>0.96150973799999995</v>
      </c>
      <c r="F200" s="325">
        <f>('май(4 цк)'!C245+'май(4 цк)'!C246*9.11%)/1000</f>
        <v>0.89377424999999999</v>
      </c>
      <c r="G200" s="325">
        <f>('май(4 цк)'!D245+'май(4 цк)'!D246*9.11%)/1000</f>
        <v>0.91711287899999994</v>
      </c>
      <c r="H200" s="315">
        <f>('май(4 цк)'!E245+'май(4 цк)'!E246*9.11%)/1000</f>
        <v>0.94136803199999997</v>
      </c>
      <c r="I200" s="315">
        <f>('май(4 цк)'!F245+'май(4 цк)'!F246*9.11%)/1000</f>
        <v>0.94431400200000004</v>
      </c>
      <c r="J200" s="315">
        <f>('май(4 цк)'!G245+'май(4 цк)'!G246*9.11%)/1000</f>
        <v>0.93263923199999998</v>
      </c>
      <c r="K200" s="315">
        <f>('май(4 цк)'!H245+'май(4 цк)'!H246*9.11%)/1000</f>
        <v>0.92557981499999997</v>
      </c>
      <c r="L200" s="315">
        <f>('май(4 цк)'!I245+'май(4 цк)'!I246*9.11%)/1000</f>
        <v>0.87512735099999994</v>
      </c>
      <c r="M200" s="315">
        <f>('май(4 цк)'!J245+'май(4 цк)'!J246*9.11%)/1000</f>
        <v>0.89429797799999999</v>
      </c>
      <c r="N200" s="315">
        <f>('май(4 цк)'!K245+'май(4 цк)'!K246*9.11%)/1000</f>
        <v>0.89802954000000001</v>
      </c>
      <c r="O200" s="315">
        <f>('май(4 цк)'!L245+'май(4 цк)'!L246*9.11%)/1000</f>
        <v>0.913021254</v>
      </c>
      <c r="P200" s="315">
        <f>('май(4 цк)'!M245+'май(4 цк)'!M246*9.11%)/1000</f>
        <v>0.92302664099999998</v>
      </c>
      <c r="Q200" s="315">
        <f>('май(4 цк)'!N245+'май(4 цк)'!N246*9.11%)/1000</f>
        <v>0.87400351799999998</v>
      </c>
      <c r="R200" s="315">
        <f>('май(4 цк)'!O245+'май(4 цк)'!O246*9.11%)/1000</f>
        <v>0.858007992</v>
      </c>
      <c r="S200" s="315">
        <f>('май(4 цк)'!P245+'май(4 цк)'!P246*9.11%)/1000</f>
        <v>0.85894633799999998</v>
      </c>
      <c r="T200" s="315">
        <f>('май(4 цк)'!Q245+'май(4 цк)'!Q246*9.11%)/1000</f>
        <v>0.88790413199999996</v>
      </c>
      <c r="U200" s="315">
        <f>('май(4 цк)'!R245+'май(4 цк)'!R246*9.11%)/1000</f>
        <v>0.89622922499999991</v>
      </c>
      <c r="V200" s="315">
        <f>('май(4 цк)'!S245+'май(4 цк)'!S246*9.11%)/1000</f>
        <v>0.90062635800000002</v>
      </c>
      <c r="W200" s="315">
        <f>('май(4 цк)'!T245+'май(4 цк)'!T246*9.11%)/1000</f>
        <v>0.88879883400000004</v>
      </c>
      <c r="X200" s="315">
        <f>('май(4 цк)'!U245+'май(4 цк)'!U246*9.11%)/1000</f>
        <v>0.887074896</v>
      </c>
      <c r="Y200" s="315">
        <f>('май(4 цк)'!V245+'май(4 цк)'!V246*9.11%)/1000</f>
        <v>0.88679120999999994</v>
      </c>
      <c r="Z200" s="315">
        <f>('май(4 цк)'!W245+'май(4 цк)'!W246*9.11%)/1000</f>
        <v>0.89189755799999992</v>
      </c>
      <c r="AA200" s="315">
        <f>('май(4 цк)'!X245+'май(4 цк)'!X246*9.11%)/1000</f>
        <v>0.89842233599999999</v>
      </c>
      <c r="AB200" s="315">
        <f>('май(4 цк)'!Y245+'май(4 цк)'!Y246*9.11%)/1000</f>
        <v>0.89555274299999998</v>
      </c>
    </row>
    <row r="201" spans="1:28" s="213" customFormat="1" ht="13.5" thickBot="1" x14ac:dyDescent="0.25">
      <c r="A201" s="321">
        <v>29</v>
      </c>
      <c r="B201" s="294" t="s">
        <v>195</v>
      </c>
      <c r="C201" s="295" t="s">
        <v>174</v>
      </c>
      <c r="D201" s="261"/>
      <c r="E201" s="315">
        <f>('май(4 цк)'!B249+'май(4 цк)'!B250*9.11%)/1000</f>
        <v>0.874636356</v>
      </c>
      <c r="F201" s="325">
        <f>('май(4 цк)'!C249+'май(4 цк)'!C250*9.11%)/1000</f>
        <v>0.83709160499999991</v>
      </c>
      <c r="G201" s="325">
        <f>('май(4 цк)'!D249+'май(4 цк)'!D250*9.11%)/1000</f>
        <v>0.85693871399999999</v>
      </c>
      <c r="H201" s="315">
        <f>('май(4 цк)'!E249+'май(4 цк)'!E250*9.11%)/1000</f>
        <v>0.87492004199999995</v>
      </c>
      <c r="I201" s="315">
        <f>('май(4 цк)'!F249+'май(4 цк)'!F250*9.11%)/1000</f>
        <v>0.86975913900000001</v>
      </c>
      <c r="J201" s="315">
        <f>('май(4 цк)'!G249+'май(4 цк)'!G250*9.11%)/1000</f>
        <v>0.85730968800000007</v>
      </c>
      <c r="K201" s="315">
        <f>('май(4 цк)'!H249+'май(4 цк)'!H250*9.11%)/1000</f>
        <v>0.84235070699999992</v>
      </c>
      <c r="L201" s="315">
        <f>('май(4 цк)'!I249+'май(4 цк)'!I250*9.11%)/1000</f>
        <v>0.83533493400000003</v>
      </c>
      <c r="M201" s="315">
        <f>('май(4 цк)'!J249+'май(4 цк)'!J250*9.11%)/1000</f>
        <v>0.83461480799999987</v>
      </c>
      <c r="N201" s="315">
        <f>('май(4 цк)'!K249+'май(4 цк)'!K250*9.11%)/1000</f>
        <v>0.84947558999999995</v>
      </c>
      <c r="O201" s="315">
        <f>('май(4 цк)'!L249+'май(4 цк)'!L250*9.11%)/1000</f>
        <v>0.845842227</v>
      </c>
      <c r="P201" s="315">
        <f>('май(4 цк)'!M249+'май(4 цк)'!M250*9.11%)/1000</f>
        <v>0.85938277800000007</v>
      </c>
      <c r="Q201" s="315">
        <f>('май(4 цк)'!N249+'май(4 цк)'!N250*9.11%)/1000</f>
        <v>0.84471839399999993</v>
      </c>
      <c r="R201" s="315">
        <f>('май(4 цк)'!O249+'май(4 цк)'!O250*9.11%)/1000</f>
        <v>0.84341998500000004</v>
      </c>
      <c r="S201" s="315">
        <f>('май(4 цк)'!P249+'май(4 цк)'!P250*9.11%)/1000</f>
        <v>0.83897920799999992</v>
      </c>
      <c r="T201" s="315">
        <f>('май(4 цк)'!Q249+'май(4 цк)'!Q250*9.11%)/1000</f>
        <v>0.86723869799999986</v>
      </c>
      <c r="U201" s="315">
        <f>('май(4 цк)'!R249+'май(4 цк)'!R250*9.11%)/1000</f>
        <v>0.87621845099999995</v>
      </c>
      <c r="V201" s="315">
        <f>('май(4 цк)'!S249+'май(4 цк)'!S250*9.11%)/1000</f>
        <v>0.88396526099999995</v>
      </c>
      <c r="W201" s="315">
        <f>('май(4 цк)'!T249+'май(4 цк)'!T250*9.11%)/1000</f>
        <v>0.87768052499999993</v>
      </c>
      <c r="X201" s="315">
        <f>('май(4 цк)'!U249+'май(4 цк)'!U250*9.11%)/1000</f>
        <v>0.86756602799999993</v>
      </c>
      <c r="Y201" s="315">
        <f>('май(4 цк)'!V249+'май(4 цк)'!V250*9.11%)/1000</f>
        <v>0.86408541899999991</v>
      </c>
      <c r="Z201" s="315">
        <f>('май(4 цк)'!W249+'май(4 цк)'!W250*9.11%)/1000</f>
        <v>0.86767513800000007</v>
      </c>
      <c r="AA201" s="315">
        <f>('май(4 цк)'!X249+'май(4 цк)'!X250*9.11%)/1000</f>
        <v>0.87011920199999992</v>
      </c>
      <c r="AB201" s="315">
        <f>('май(4 цк)'!Y249+'май(4 цк)'!Y250*9.11%)/1000</f>
        <v>0.86283065400000003</v>
      </c>
    </row>
    <row r="202" spans="1:28" s="213" customFormat="1" ht="13.5" thickBot="1" x14ac:dyDescent="0.25">
      <c r="A202" s="321">
        <v>30</v>
      </c>
      <c r="B202" s="294" t="s">
        <v>195</v>
      </c>
      <c r="C202" s="295" t="s">
        <v>174</v>
      </c>
      <c r="D202" s="261"/>
      <c r="E202" s="315">
        <f>('май(4 цк)'!B253+'май(4 цк)'!B254*9.11%)/1000</f>
        <v>0.90281946899999987</v>
      </c>
      <c r="F202" s="325">
        <f>('май(4 цк)'!C253+'май(4 цк)'!C254*9.11%)/1000</f>
        <v>0.87818243099999993</v>
      </c>
      <c r="G202" s="325">
        <f>('май(4 цк)'!D253+'май(4 цк)'!D254*9.11%)/1000</f>
        <v>0.88413983699999998</v>
      </c>
      <c r="H202" s="315">
        <f>('май(4 цк)'!E253+'май(4 цк)'!E254*9.11%)/1000</f>
        <v>0.90275400299999997</v>
      </c>
      <c r="I202" s="315">
        <f>('май(4 цк)'!F253+'май(4 цк)'!F254*9.11%)/1000</f>
        <v>0.88862425799999989</v>
      </c>
      <c r="J202" s="315">
        <f>('май(4 цк)'!G253+'май(4 цк)'!G254*9.11%)/1000</f>
        <v>0.88828601699999998</v>
      </c>
      <c r="K202" s="315">
        <f>('май(4 цк)'!H253+'май(4 цк)'!H254*9.11%)/1000</f>
        <v>0.89274861599999988</v>
      </c>
      <c r="L202" s="315">
        <f>('май(4 цк)'!I253+'май(4 цк)'!I254*9.11%)/1000</f>
        <v>0.86973731700000001</v>
      </c>
      <c r="M202" s="315">
        <f>('май(4 цк)'!J253+'май(4 цк)'!J254*9.11%)/1000</f>
        <v>0.88457627699999997</v>
      </c>
      <c r="N202" s="315">
        <f>('май(4 цк)'!K253+'май(4 цк)'!K254*9.11%)/1000</f>
        <v>0.89638197900000005</v>
      </c>
      <c r="O202" s="315">
        <f>('май(4 цк)'!L253+'май(4 цк)'!L254*9.11%)/1000</f>
        <v>0.88686758700000001</v>
      </c>
      <c r="P202" s="315">
        <f>('май(4 цк)'!M253+'май(4 цк)'!M254*9.11%)/1000</f>
        <v>0.8992843049999999</v>
      </c>
      <c r="Q202" s="315">
        <f>('май(4 цк)'!N253+'май(4 цк)'!N254*9.11%)/1000</f>
        <v>0.90211025399999989</v>
      </c>
      <c r="R202" s="315">
        <f>('май(4 цк)'!O253+'май(4 цк)'!O254*9.11%)/1000</f>
        <v>0.87537830399999994</v>
      </c>
      <c r="S202" s="315">
        <f>('май(4 цк)'!P253+'май(4 цк)'!P254*9.11%)/1000</f>
        <v>0.88232861099999993</v>
      </c>
      <c r="T202" s="315">
        <f>('май(4 цк)'!Q253+'май(4 цк)'!Q254*9.11%)/1000</f>
        <v>0.90899509499999998</v>
      </c>
      <c r="U202" s="315">
        <f>('май(4 цк)'!R253+'май(4 цк)'!R254*9.11%)/1000</f>
        <v>0.91885863899999998</v>
      </c>
      <c r="V202" s="315">
        <f>('май(4 цк)'!S253+'май(4 цк)'!S254*9.11%)/1000</f>
        <v>0.92371403400000007</v>
      </c>
      <c r="W202" s="315">
        <f>('май(4 цк)'!T253+'май(4 цк)'!T254*9.11%)/1000</f>
        <v>0.91832399999999992</v>
      </c>
      <c r="X202" s="315">
        <f>('май(4 цк)'!U253+'май(4 цк)'!U254*9.11%)/1000</f>
        <v>0.907533021</v>
      </c>
      <c r="Y202" s="315">
        <f>('май(4 цк)'!V253+'май(4 цк)'!V254*9.11%)/1000</f>
        <v>0.913250385</v>
      </c>
      <c r="Z202" s="315">
        <f>('май(4 цк)'!W253+'май(4 цк)'!W254*9.11%)/1000</f>
        <v>0.91500705599999999</v>
      </c>
      <c r="AA202" s="315">
        <f>('май(4 цк)'!X253+'май(4 цк)'!X254*9.11%)/1000</f>
        <v>0.90781670699999995</v>
      </c>
      <c r="AB202" s="315">
        <f>('май(4 цк)'!Y253+'май(4 цк)'!Y254*9.11%)/1000</f>
        <v>0.9078712619999999</v>
      </c>
    </row>
    <row r="203" spans="1:28" s="301" customFormat="1" ht="13.5" thickBot="1" x14ac:dyDescent="0.25">
      <c r="A203" s="322">
        <v>31</v>
      </c>
      <c r="B203" s="310" t="s">
        <v>195</v>
      </c>
      <c r="C203" s="311" t="s">
        <v>174</v>
      </c>
      <c r="D203" s="312"/>
      <c r="E203" s="315">
        <f>('май(4 цк)'!B257+'май(4 цк)'!B258*9.11%)/1000</f>
        <v>0.87429811499999999</v>
      </c>
      <c r="F203" s="325">
        <f>('май(4 цк)'!C257+'май(4 цк)'!C258*9.11%)/1000</f>
        <v>0.84756616499999993</v>
      </c>
      <c r="G203" s="325">
        <f>('май(4 цк)'!D257+'май(4 цк)'!D258*9.11%)/1000</f>
        <v>0.85849898699999994</v>
      </c>
      <c r="H203" s="315">
        <f>('май(4 цк)'!E257+'май(4 цк)'!E258*9.11%)/1000</f>
        <v>0.873337947</v>
      </c>
      <c r="I203" s="315">
        <f>('май(4 цк)'!F257+'май(4 цк)'!F258*9.11%)/1000</f>
        <v>0.86633308499999995</v>
      </c>
      <c r="J203" s="315">
        <f>('май(4 цк)'!G257+'май(4 цк)'!G258*9.11%)/1000</f>
        <v>0.86484918900000007</v>
      </c>
      <c r="K203" s="315">
        <f>('май(4 цк)'!H257+'май(4 цк)'!H258*9.11%)/1000</f>
        <v>0.86154315599999998</v>
      </c>
      <c r="L203" s="315">
        <f>('май(4 цк)'!I257+'май(4 цк)'!I258*9.11%)/1000</f>
        <v>0.84225250799999996</v>
      </c>
      <c r="M203" s="315">
        <f>('май(4 цк)'!J257+'май(4 цк)'!J258*9.11%)/1000</f>
        <v>0.84681330600000004</v>
      </c>
      <c r="N203" s="315">
        <f>('май(4 цк)'!K257+'май(4 цк)'!K258*9.11%)/1000</f>
        <v>0.854887446</v>
      </c>
      <c r="O203" s="315">
        <f>('май(4 цк)'!L257+'май(4 цк)'!L258*9.11%)/1000</f>
        <v>0.85409094299999988</v>
      </c>
      <c r="P203" s="315">
        <f>('май(4 цк)'!M257+'май(4 цк)'!M258*9.11%)/1000</f>
        <v>0.85409094299999988</v>
      </c>
      <c r="Q203" s="315">
        <f>('май(4 цк)'!N257+'май(4 цк)'!N258*9.11%)/1000</f>
        <v>0.863998131</v>
      </c>
      <c r="R203" s="315">
        <f>('май(4 цк)'!O257+'май(4 цк)'!O258*9.11%)/1000</f>
        <v>0.84384551399999996</v>
      </c>
      <c r="S203" s="315">
        <f>('май(4 цк)'!P257+'май(4 цк)'!P258*9.11%)/1000</f>
        <v>0.84937739099999987</v>
      </c>
      <c r="T203" s="315">
        <f>('май(4 цк)'!Q257+'май(4 цк)'!Q258*9.11%)/1000</f>
        <v>0.88107384600000005</v>
      </c>
      <c r="U203" s="315">
        <f>('май(4 цк)'!R257+'май(4 цк)'!R258*9.11%)/1000</f>
        <v>0.88514364899999998</v>
      </c>
      <c r="V203" s="315">
        <f>('май(4 цк)'!S257+'май(4 цк)'!S258*9.11%)/1000</f>
        <v>0.8889188549999999</v>
      </c>
      <c r="W203" s="315">
        <f>('май(4 цк)'!T257+'май(4 цк)'!T258*9.11%)/1000</f>
        <v>0.86721687599999997</v>
      </c>
      <c r="X203" s="315">
        <f>('май(4 цк)'!U257+'май(4 цк)'!U258*9.11%)/1000</f>
        <v>0.87301061700000004</v>
      </c>
      <c r="Y203" s="315">
        <f>('май(4 цк)'!V257+'май(4 цк)'!V258*9.11%)/1000</f>
        <v>0.87475637700000008</v>
      </c>
      <c r="Z203" s="315">
        <f>('май(4 цк)'!W257+'май(4 цк)'!W258*9.11%)/1000</f>
        <v>0.87874980299999994</v>
      </c>
      <c r="AA203" s="315">
        <f>('май(4 цк)'!X257+'май(4 цк)'!X258*9.11%)/1000</f>
        <v>0.88326695699999991</v>
      </c>
      <c r="AB203" s="315">
        <f>('май(4 цк)'!Y257+'май(4 цк)'!Y258*9.11%)/1000</f>
        <v>0.87729864000000002</v>
      </c>
    </row>
    <row r="204" spans="1:28" s="300" customFormat="1" ht="13.5" thickBot="1" x14ac:dyDescent="0.25">
      <c r="A204" s="320">
        <v>1</v>
      </c>
      <c r="B204" s="305" t="s">
        <v>196</v>
      </c>
      <c r="C204" s="306" t="s">
        <v>174</v>
      </c>
      <c r="D204" s="307"/>
      <c r="E204" s="315">
        <f>('май(4 цк)'!B137+'май(4 цк)'!B138*5.79%)/1000</f>
        <v>0.99810163100000004</v>
      </c>
      <c r="F204" s="325">
        <f>('май(4 цк)'!C137+'май(4 цк)'!C138*5.79%)/1000</f>
        <v>0.96386798699999998</v>
      </c>
      <c r="G204" s="325">
        <f>('май(4 цк)'!D137+'май(4 цк)'!D138*5.79%)/1000</f>
        <v>0.95395546399999986</v>
      </c>
      <c r="H204" s="315">
        <f>('май(4 цк)'!E137+'май(4 цк)'!E138*5.79%)/1000</f>
        <v>0.9266087489999999</v>
      </c>
      <c r="I204" s="315">
        <f>('май(4 цк)'!F137+'май(4 цк)'!F138*5.79%)/1000</f>
        <v>0.90853981699999997</v>
      </c>
      <c r="J204" s="315">
        <f>('май(4 цк)'!G137+'май(4 цк)'!G138*5.79%)/1000</f>
        <v>0.98412677199999998</v>
      </c>
      <c r="K204" s="315">
        <f>('май(4 цк)'!H137+'май(4 цк)'!H138*5.79%)/1000</f>
        <v>0.97132618199999998</v>
      </c>
      <c r="L204" s="315">
        <f>('май(4 цк)'!I137+'май(4 цк)'!I138*5.79%)/1000</f>
        <v>0.97341024499999995</v>
      </c>
      <c r="M204" s="315">
        <f>('май(4 цк)'!J137+'май(4 цк)'!J138*5.79%)/1000</f>
        <v>0.97656278699999999</v>
      </c>
      <c r="N204" s="315">
        <f>('май(4 цк)'!K137+'май(4 цк)'!K138*5.79%)/1000</f>
        <v>0.96440751599999985</v>
      </c>
      <c r="O204" s="315">
        <f>('май(4 цк)'!L137+'май(4 цк)'!L138*5.79%)/1000</f>
        <v>0.97940853800000005</v>
      </c>
      <c r="P204" s="315">
        <f>('май(4 цк)'!M137+'май(4 цк)'!M138*5.79%)/1000</f>
        <v>0.98200039299999997</v>
      </c>
      <c r="Q204" s="315">
        <f>('май(4 цк)'!N137+'май(4 цк)'!N138*5.79%)/1000</f>
        <v>0.99620799000000004</v>
      </c>
      <c r="R204" s="315">
        <f>('май(4 цк)'!O137+'май(4 цк)'!O138*5.79%)/1000</f>
        <v>0.97878437699999998</v>
      </c>
      <c r="S204" s="315">
        <f>('май(4 цк)'!P137+'май(4 цк)'!P138*5.79%)/1000</f>
        <v>0.97811789999999998</v>
      </c>
      <c r="T204" s="315">
        <f>('май(4 цк)'!Q137+'май(4 цк)'!Q138*5.79%)/1000</f>
        <v>0.99602814699999986</v>
      </c>
      <c r="U204" s="315">
        <f>('май(4 цк)'!R137+'май(4 цк)'!R138*5.79%)/1000</f>
        <v>1.010859905</v>
      </c>
      <c r="V204" s="315">
        <f>('май(4 цк)'!S137+'май(4 цк)'!S138*5.79%)/1000</f>
        <v>1.0198520550000001</v>
      </c>
      <c r="W204" s="315">
        <f>('май(4 цк)'!T137+'май(4 цк)'!T138*5.79%)/1000</f>
        <v>1.018656628</v>
      </c>
      <c r="X204" s="315">
        <f>('май(4 цк)'!U137+'май(4 цк)'!U138*5.79%)/1000</f>
        <v>1.0049356649999999</v>
      </c>
      <c r="Y204" s="315">
        <f>('май(4 цк)'!V137+'май(4 цк)'!V138*5.79%)/1000</f>
        <v>0.99959326999999998</v>
      </c>
      <c r="Z204" s="315">
        <f>('май(4 цк)'!W137+'май(4 цк)'!W138*5.79%)/1000</f>
        <v>1.0029997079999999</v>
      </c>
      <c r="AA204" s="315">
        <f>('май(4 цк)'!X137+'май(4 цк)'!X138*5.79%)/1000</f>
        <v>1.0133565489999998</v>
      </c>
      <c r="AB204" s="315">
        <f>('май(4 цк)'!Y137+'май(4 цк)'!Y138*5.79%)/1000</f>
        <v>1.003909502</v>
      </c>
    </row>
    <row r="205" spans="1:28" s="213" customFormat="1" ht="13.5" thickBot="1" x14ac:dyDescent="0.25">
      <c r="A205" s="321">
        <v>2</v>
      </c>
      <c r="B205" s="294" t="s">
        <v>196</v>
      </c>
      <c r="C205" s="295" t="s">
        <v>174</v>
      </c>
      <c r="D205" s="261"/>
      <c r="E205" s="315">
        <f>('май(4 цк)'!B141+'май(4 цк)'!B142*5.79%)/1000</f>
        <v>1.0450194959999999</v>
      </c>
      <c r="F205" s="325">
        <f>('май(4 цк)'!C141+'май(4 цк)'!C142*5.79%)/1000</f>
        <v>0.98880268999999998</v>
      </c>
      <c r="G205" s="325">
        <f>('май(4 цк)'!D141+'май(4 цк)'!D142*5.79%)/1000</f>
        <v>0.95374388399999999</v>
      </c>
      <c r="H205" s="315">
        <f>('май(4 цк)'!E141+'май(4 цк)'!E142*5.79%)/1000</f>
        <v>0.98066743899999997</v>
      </c>
      <c r="I205" s="315">
        <f>('май(4 цк)'!F141+'май(4 цк)'!F142*5.79%)/1000</f>
        <v>0.98388345500000007</v>
      </c>
      <c r="J205" s="315">
        <f>('май(4 цк)'!G141+'май(4 цк)'!G142*5.79%)/1000</f>
        <v>0.95240035099999998</v>
      </c>
      <c r="K205" s="315">
        <f>('май(4 цк)'!H141+'май(4 цк)'!H142*5.79%)/1000</f>
        <v>1.013070916</v>
      </c>
      <c r="L205" s="315">
        <f>('май(4 цк)'!I141+'май(4 цк)'!I142*5.79%)/1000</f>
        <v>0.99663114999999991</v>
      </c>
      <c r="M205" s="315">
        <f>('май(4 цк)'!J141+'май(4 цк)'!J142*5.79%)/1000</f>
        <v>0.98203213</v>
      </c>
      <c r="N205" s="315">
        <f>('май(4 цк)'!K141+'май(4 цк)'!K142*5.79%)/1000</f>
        <v>0.99893737199999988</v>
      </c>
      <c r="O205" s="315">
        <f>('май(4 цк)'!L141+'май(4 цк)'!L142*5.79%)/1000</f>
        <v>1.0174506219999999</v>
      </c>
      <c r="P205" s="315">
        <f>('май(4 цк)'!M141+'май(4 цк)'!M142*5.79%)/1000</f>
        <v>1.0243163929999999</v>
      </c>
      <c r="Q205" s="315">
        <f>('май(4 цк)'!N141+'май(4 цк)'!N142*5.79%)/1000</f>
        <v>1.0360590829999998</v>
      </c>
      <c r="R205" s="315">
        <f>('май(4 цк)'!O141+'май(4 цк)'!O142*5.79%)/1000</f>
        <v>1.0064907780000001</v>
      </c>
      <c r="S205" s="315">
        <f>('май(4 цк)'!P141+'май(4 цк)'!P142*5.79%)/1000</f>
        <v>1.015313664</v>
      </c>
      <c r="T205" s="315">
        <f>('май(4 цк)'!Q141+'май(4 цк)'!Q142*5.79%)/1000</f>
        <v>1.0428296430000001</v>
      </c>
      <c r="U205" s="315">
        <f>('май(4 цк)'!R141+'май(4 цк)'!R142*5.79%)/1000</f>
        <v>1.0721652099999999</v>
      </c>
      <c r="V205" s="315">
        <f>('май(4 цк)'!S141+'май(4 цк)'!S142*5.79%)/1000</f>
        <v>1.0739530609999999</v>
      </c>
      <c r="W205" s="315">
        <f>('май(4 цк)'!T141+'май(4 цк)'!T142*5.79%)/1000</f>
        <v>1.041761164</v>
      </c>
      <c r="X205" s="315">
        <f>('май(4 цк)'!U141+'май(4 цк)'!U142*5.79%)/1000</f>
        <v>1.0447973369999999</v>
      </c>
      <c r="Y205" s="315">
        <f>('май(4 цк)'!V141+'май(4 цк)'!V142*5.79%)/1000</f>
        <v>1.043845227</v>
      </c>
      <c r="Z205" s="315">
        <f>('май(4 цк)'!W141+'май(4 цк)'!W142*5.79%)/1000</f>
        <v>1.0322929590000001</v>
      </c>
      <c r="AA205" s="315">
        <f>('май(4 цк)'!X141+'май(4 цк)'!X142*5.79%)/1000</f>
        <v>1.0265274039999999</v>
      </c>
      <c r="AB205" s="315">
        <f>('май(4 цк)'!Y141+'май(4 цк)'!Y142*5.79%)/1000</f>
        <v>1.0290240479999999</v>
      </c>
    </row>
    <row r="206" spans="1:28" s="213" customFormat="1" ht="13.5" thickBot="1" x14ac:dyDescent="0.25">
      <c r="A206" s="321">
        <v>3</v>
      </c>
      <c r="B206" s="294" t="s">
        <v>196</v>
      </c>
      <c r="C206" s="295" t="s">
        <v>174</v>
      </c>
      <c r="D206" s="261"/>
      <c r="E206" s="315">
        <f>('май(4 цк)'!B145+'май(4 цк)'!B146*5.79%)/1000</f>
        <v>0.98416908800000003</v>
      </c>
      <c r="F206" s="325">
        <f>('май(4 цк)'!C145+'май(4 цк)'!C146*5.79%)/1000</f>
        <v>0.95832459099999989</v>
      </c>
      <c r="G206" s="325">
        <f>('май(4 цк)'!D145+'май(4 цк)'!D146*5.79%)/1000</f>
        <v>0.97292361099999991</v>
      </c>
      <c r="H206" s="315">
        <f>('май(4 цк)'!E145+'май(4 цк)'!E146*5.79%)/1000</f>
        <v>0.971791658</v>
      </c>
      <c r="I206" s="315">
        <f>('май(4 цк)'!F145+'май(4 цк)'!F146*5.79%)/1000</f>
        <v>0.98647530999999988</v>
      </c>
      <c r="J206" s="315">
        <f>('май(4 цк)'!G145+'май(4 цк)'!G146*5.79%)/1000</f>
        <v>0.9878294219999999</v>
      </c>
      <c r="K206" s="315">
        <f>('май(4 цк)'!H145+'май(4 цк)'!H146*5.79%)/1000</f>
        <v>0.98918353400000003</v>
      </c>
      <c r="L206" s="315">
        <f>('май(4 цк)'!I145+'май(4 цк)'!I146*5.79%)/1000</f>
        <v>0.97347371900000002</v>
      </c>
      <c r="M206" s="315">
        <f>('май(4 цк)'!J145+'май(4 цк)'!J146*5.79%)/1000</f>
        <v>0.98055106999999986</v>
      </c>
      <c r="N206" s="315">
        <f>('май(4 цк)'!K145+'май(4 цк)'!K146*5.79%)/1000</f>
        <v>0.97764184499999984</v>
      </c>
      <c r="O206" s="315">
        <f>('май(4 цк)'!L145+'май(4 цк)'!L146*5.79%)/1000</f>
        <v>0.98589346499999997</v>
      </c>
      <c r="P206" s="315">
        <f>('май(4 цк)'!M145+'май(4 цк)'!M146*5.79%)/1000</f>
        <v>0.98427487800000002</v>
      </c>
      <c r="Q206" s="315">
        <f>('май(4 цк)'!N145+'май(4 цк)'!N146*5.79%)/1000</f>
        <v>0.99320355399999993</v>
      </c>
      <c r="R206" s="315">
        <f>('май(4 цк)'!O145+'май(4 цк)'!O146*5.79%)/1000</f>
        <v>0.96448156900000004</v>
      </c>
      <c r="S206" s="315">
        <f>('май(4 цк)'!P145+'май(4 цк)'!P146*5.79%)/1000</f>
        <v>0.96173102899999996</v>
      </c>
      <c r="T206" s="315">
        <f>('май(4 цк)'!Q145+'май(4 цк)'!Q146*5.79%)/1000</f>
        <v>0.99741399600000002</v>
      </c>
      <c r="U206" s="315">
        <f>('май(4 цк)'!R145+'май(4 цк)'!R146*5.79%)/1000</f>
        <v>1.001264752</v>
      </c>
      <c r="V206" s="315">
        <f>('май(4 цк)'!S145+'май(4 цк)'!S146*5.79%)/1000</f>
        <v>1.0096750569999999</v>
      </c>
      <c r="W206" s="315">
        <f>('май(4 цк)'!T145+'май(4 цк)'!T146*5.79%)/1000</f>
        <v>1.0201482669999999</v>
      </c>
      <c r="X206" s="315">
        <f>('май(4 цк)'!U145+'май(4 цк)'!U146*5.79%)/1000</f>
        <v>1.0026929170000001</v>
      </c>
      <c r="Y206" s="315">
        <f>('май(4 цк)'!V145+'май(4 цк)'!V146*5.79%)/1000</f>
        <v>1.0014340159999999</v>
      </c>
      <c r="Z206" s="315">
        <f>('май(4 цк)'!W145+'май(4 цк)'!W146*5.79%)/1000</f>
        <v>0.99191291599999987</v>
      </c>
      <c r="AA206" s="315">
        <f>('май(4 цк)'!X145+'май(4 цк)'!X146*5.79%)/1000</f>
        <v>0.9969590989999999</v>
      </c>
      <c r="AB206" s="315">
        <f>('май(4 цк)'!Y145+'май(4 цк)'!Y146*5.79%)/1000</f>
        <v>0.93094613899999989</v>
      </c>
    </row>
    <row r="207" spans="1:28" s="213" customFormat="1" ht="13.5" thickBot="1" x14ac:dyDescent="0.25">
      <c r="A207" s="321">
        <v>4</v>
      </c>
      <c r="B207" s="294" t="s">
        <v>196</v>
      </c>
      <c r="C207" s="295" t="s">
        <v>174</v>
      </c>
      <c r="D207" s="261"/>
      <c r="E207" s="315">
        <f>('май(4 цк)'!B149+'май(4 цк)'!B150*5.79%)/1000</f>
        <v>0.9400758159999999</v>
      </c>
      <c r="F207" s="325">
        <f>('май(4 цк)'!C149+'май(4 цк)'!C150*5.79%)/1000</f>
        <v>0.91879086799999998</v>
      </c>
      <c r="G207" s="325">
        <f>('май(4 цк)'!D149+'май(4 цк)'!D150*5.79%)/1000</f>
        <v>0.91317341899999993</v>
      </c>
      <c r="H207" s="315">
        <f>('май(4 цк)'!E149+'май(4 цк)'!E150*5.79%)/1000</f>
        <v>0.91704533299999991</v>
      </c>
      <c r="I207" s="315">
        <f>('май(4 цк)'!F149+'май(4 цк)'!F150*5.79%)/1000</f>
        <v>0.91827249699999991</v>
      </c>
      <c r="J207" s="315">
        <f>('май(4 цк)'!G149+'май(4 цк)'!G150*5.79%)/1000</f>
        <v>0.91885434199999994</v>
      </c>
      <c r="K207" s="315">
        <f>('май(4 цк)'!H149+'май(4 цк)'!H150*5.79%)/1000</f>
        <v>0.92486321399999993</v>
      </c>
      <c r="L207" s="315">
        <f>('май(4 цк)'!I149+'май(4 цк)'!I150*5.79%)/1000</f>
        <v>0.91095182899999994</v>
      </c>
      <c r="M207" s="315">
        <f>('май(4 цк)'!J149+'май(4 цк)'!J150*5.79%)/1000</f>
        <v>0.90665675499999998</v>
      </c>
      <c r="N207" s="315">
        <f>('май(4 цк)'!K149+'май(4 цк)'!K150*5.79%)/1000</f>
        <v>0.90592680399999992</v>
      </c>
      <c r="O207" s="315">
        <f>('май(4 цк)'!L149+'май(4 цк)'!L150*5.79%)/1000</f>
        <v>0.90431879599999998</v>
      </c>
      <c r="P207" s="315">
        <f>('май(4 цк)'!M149+'май(4 цк)'!M150*5.79%)/1000</f>
        <v>0.90639228000000005</v>
      </c>
      <c r="Q207" s="315">
        <f>('май(4 цк)'!N149+'май(4 цк)'!N150*5.79%)/1000</f>
        <v>0.91316283999999992</v>
      </c>
      <c r="R207" s="315">
        <f>('май(4 цк)'!O149+'май(4 цк)'!O150*5.79%)/1000</f>
        <v>0.88861955999999998</v>
      </c>
      <c r="S207" s="315">
        <f>('май(4 цк)'!P149+'май(4 цк)'!P150*5.79%)/1000</f>
        <v>0.89344358400000001</v>
      </c>
      <c r="T207" s="315">
        <f>('май(4 цк)'!Q149+'май(4 цк)'!Q150*5.79%)/1000</f>
        <v>0.91655869899999998</v>
      </c>
      <c r="U207" s="315">
        <f>('май(4 цк)'!R149+'май(4 цк)'!R150*5.79%)/1000</f>
        <v>0.93565379399999993</v>
      </c>
      <c r="V207" s="315">
        <f>('май(4 цк)'!S149+'май(4 цк)'!S150*5.79%)/1000</f>
        <v>0.94326009499999985</v>
      </c>
      <c r="W207" s="315">
        <f>('май(4 цк)'!T149+'май(4 цк)'!T150*5.79%)/1000</f>
        <v>0.93161261599999989</v>
      </c>
      <c r="X207" s="315">
        <f>('май(4 цк)'!U149+'май(4 цк)'!U150*5.79%)/1000</f>
        <v>0.91799744299999997</v>
      </c>
      <c r="Y207" s="315">
        <f>('май(4 цк)'!V149+'май(4 цк)'!V150*5.79%)/1000</f>
        <v>0.92110766899999996</v>
      </c>
      <c r="Z207" s="315">
        <f>('май(4 цк)'!W149+'май(4 цк)'!W150*5.79%)/1000</f>
        <v>0.92896786599999992</v>
      </c>
      <c r="AA207" s="315">
        <f>('май(4 цк)'!X149+'май(4 цк)'!X150*5.79%)/1000</f>
        <v>0.92186935700000006</v>
      </c>
      <c r="AB207" s="315">
        <f>('май(4 цк)'!Y149+'май(4 цк)'!Y150*5.79%)/1000</f>
        <v>0.9041283739999999</v>
      </c>
    </row>
    <row r="208" spans="1:28" s="213" customFormat="1" ht="13.5" thickBot="1" x14ac:dyDescent="0.25">
      <c r="A208" s="321">
        <v>5</v>
      </c>
      <c r="B208" s="294" t="s">
        <v>196</v>
      </c>
      <c r="C208" s="295" t="s">
        <v>174</v>
      </c>
      <c r="D208" s="261"/>
      <c r="E208" s="315">
        <f>('май(4 цк)'!B153+'май(4 цк)'!B154*5.79%)/1000</f>
        <v>0.90468906100000002</v>
      </c>
      <c r="F208" s="325">
        <f>('май(4 цк)'!C153+'май(4 цк)'!C154*5.79%)/1000</f>
        <v>0.88188073699999991</v>
      </c>
      <c r="G208" s="325">
        <f>('май(4 цк)'!D153+'май(4 цк)'!D154*5.79%)/1000</f>
        <v>0.86873104000000001</v>
      </c>
      <c r="H208" s="315">
        <f>('май(4 цк)'!E153+'май(4 цк)'!E154*5.79%)/1000</f>
        <v>0.87572375899999999</v>
      </c>
      <c r="I208" s="315">
        <f>('май(4 цк)'!F153+'май(4 цк)'!F154*5.79%)/1000</f>
        <v>0.85952730999999993</v>
      </c>
      <c r="J208" s="315">
        <f>('май(4 цк)'!G153+'май(4 цк)'!G154*5.79%)/1000</f>
        <v>0.86756734999999996</v>
      </c>
      <c r="K208" s="315">
        <f>('май(4 цк)'!H153+'май(4 цк)'!H154*5.79%)/1000</f>
        <v>0.91010550899999998</v>
      </c>
      <c r="L208" s="315">
        <f>('май(4 цк)'!I153+'май(4 цк)'!I154*5.79%)/1000</f>
        <v>0.89479769599999992</v>
      </c>
      <c r="M208" s="315">
        <f>('май(4 цк)'!J153+'май(4 цк)'!J154*5.79%)/1000</f>
        <v>0.89689233800000001</v>
      </c>
      <c r="N208" s="315">
        <f>('май(4 цк)'!K153+'май(4 цк)'!K154*5.79%)/1000</f>
        <v>0.90005545900000006</v>
      </c>
      <c r="O208" s="315">
        <f>('май(4 цк)'!L153+'май(4 цк)'!L154*5.79%)/1000</f>
        <v>0.89438511500000006</v>
      </c>
      <c r="P208" s="315">
        <f>('май(4 цк)'!M153+'май(4 цк)'!M154*5.79%)/1000</f>
        <v>0.87225384699999997</v>
      </c>
      <c r="Q208" s="315">
        <f>('май(4 цк)'!N153+'май(4 цк)'!N154*5.79%)/1000</f>
        <v>0.88116136499999997</v>
      </c>
      <c r="R208" s="315">
        <f>('май(4 цк)'!O153+'май(4 цк)'!O154*5.79%)/1000</f>
        <v>0.88106615399999999</v>
      </c>
      <c r="S208" s="315">
        <f>('май(4 цк)'!P153+'май(4 цк)'!P154*5.79%)/1000</f>
        <v>0.86782124599999999</v>
      </c>
      <c r="T208" s="315">
        <f>('май(4 цк)'!Q153+'май(4 цк)'!Q154*5.79%)/1000</f>
        <v>0.90230878600000008</v>
      </c>
      <c r="U208" s="315">
        <f>('май(4 цк)'!R153+'май(4 цк)'!R154*5.79%)/1000</f>
        <v>0.91064503799999996</v>
      </c>
      <c r="V208" s="315">
        <f>('май(4 цк)'!S153+'май(4 цк)'!S154*5.79%)/1000</f>
        <v>0.91355426299999998</v>
      </c>
      <c r="W208" s="315">
        <f>('май(4 цк)'!T153+'май(4 цк)'!T154*5.79%)/1000</f>
        <v>0.90810607799999998</v>
      </c>
      <c r="X208" s="315">
        <f>('май(4 цк)'!U153+'май(4 цк)'!U154*5.79%)/1000</f>
        <v>0.8972308659999999</v>
      </c>
      <c r="Y208" s="315">
        <f>('май(4 цк)'!V153+'май(4 цк)'!V154*5.79%)/1000</f>
        <v>0.9091322409999999</v>
      </c>
      <c r="Z208" s="315">
        <f>('май(4 цк)'!W153+'май(4 цк)'!W154*5.79%)/1000</f>
        <v>0.89262900099999998</v>
      </c>
      <c r="AA208" s="315">
        <f>('май(4 цк)'!X153+'май(4 цк)'!X154*5.79%)/1000</f>
        <v>0.89726260300000005</v>
      </c>
      <c r="AB208" s="315">
        <f>('май(4 цк)'!Y153+'май(4 цк)'!Y154*5.79%)/1000</f>
        <v>0.89471306399999995</v>
      </c>
    </row>
    <row r="209" spans="1:28" s="213" customFormat="1" ht="13.5" thickBot="1" x14ac:dyDescent="0.25">
      <c r="A209" s="321">
        <v>6</v>
      </c>
      <c r="B209" s="294" t="s">
        <v>196</v>
      </c>
      <c r="C209" s="295" t="s">
        <v>174</v>
      </c>
      <c r="D209" s="261"/>
      <c r="E209" s="315">
        <f>('май(4 цк)'!B157+'май(4 цк)'!B158*5.79%)/1000</f>
        <v>0.90025645999999993</v>
      </c>
      <c r="F209" s="325">
        <f>('май(4 цк)'!C157+'май(4 цк)'!C158*5.79%)/1000</f>
        <v>0.88960340700000007</v>
      </c>
      <c r="G209" s="325">
        <f>('май(4 цк)'!D157+'май(4 цк)'!D158*5.79%)/1000</f>
        <v>0.89296752899999998</v>
      </c>
      <c r="H209" s="315">
        <f>('май(4 цк)'!E157+'май(4 цк)'!E158*5.79%)/1000</f>
        <v>0.90121914899999989</v>
      </c>
      <c r="I209" s="315">
        <f>('май(4 цк)'!F157+'май(4 цк)'!F158*5.79%)/1000</f>
        <v>0.89421585100000001</v>
      </c>
      <c r="J209" s="315">
        <f>('май(4 цк)'!G157+'май(4 цк)'!G158*5.79%)/1000</f>
        <v>0.90100756900000001</v>
      </c>
      <c r="K209" s="315">
        <f>('май(4 цк)'!H157+'май(4 цк)'!H158*5.79%)/1000</f>
        <v>0.90669907100000002</v>
      </c>
      <c r="L209" s="315">
        <f>('май(4 цк)'!I157+'май(4 цк)'!I158*5.79%)/1000</f>
        <v>0.89051320099999998</v>
      </c>
      <c r="M209" s="315">
        <f>('май(4 цк)'!J157+'май(4 цк)'!J158*5.79%)/1000</f>
        <v>0.89710391799999989</v>
      </c>
      <c r="N209" s="315">
        <f>('май(4 цк)'!K157+'май(4 цк)'!K158*5.79%)/1000</f>
        <v>0.89692407499999993</v>
      </c>
      <c r="O209" s="315">
        <f>('май(4 цк)'!L157+'май(4 цк)'!L158*5.79%)/1000</f>
        <v>0.89839455599999996</v>
      </c>
      <c r="P209" s="315">
        <f>('май(4 цк)'!M157+'май(4 цк)'!M158*5.79%)/1000</f>
        <v>0.89869076799999992</v>
      </c>
      <c r="Q209" s="315">
        <f>('май(4 цк)'!N157+'май(4 цк)'!N158*5.79%)/1000</f>
        <v>0.90738670600000004</v>
      </c>
      <c r="R209" s="315">
        <f>('май(4 цк)'!O157+'май(4 цк)'!O158*5.79%)/1000</f>
        <v>0.88328774399999999</v>
      </c>
      <c r="S209" s="315">
        <f>('май(4 цк)'!P157+'май(4 цк)'!P158*5.79%)/1000</f>
        <v>0.88799539899999991</v>
      </c>
      <c r="T209" s="315">
        <f>('май(4 цк)'!Q157+'май(4 цк)'!Q158*5.79%)/1000</f>
        <v>0.91186162299999995</v>
      </c>
      <c r="U209" s="315">
        <f>('май(4 цк)'!R157+'май(4 цк)'!R158*5.79%)/1000</f>
        <v>0.92024019099999987</v>
      </c>
      <c r="V209" s="315">
        <f>('май(4 цк)'!S157+'май(4 цк)'!S158*5.79%)/1000</f>
        <v>0.93003634499999988</v>
      </c>
      <c r="W209" s="315">
        <f>('май(4 цк)'!T157+'май(4 цк)'!T158*5.79%)/1000</f>
        <v>0.91739444000000003</v>
      </c>
      <c r="X209" s="315">
        <f>('май(4 цк)'!U157+'май(4 цк)'!U158*5.79%)/1000</f>
        <v>0.90563059199999996</v>
      </c>
      <c r="Y209" s="315">
        <f>('май(4 цк)'!V157+'май(4 цк)'!V158*5.79%)/1000</f>
        <v>0.91542674599999996</v>
      </c>
      <c r="Z209" s="315">
        <f>('май(4 цк)'!W157+'май(4 цк)'!W158*5.79%)/1000</f>
        <v>0.88988904000000002</v>
      </c>
      <c r="AA209" s="315">
        <f>('май(4 цк)'!X157+'май(4 цк)'!X158*5.79%)/1000</f>
        <v>0.895104487</v>
      </c>
      <c r="AB209" s="315">
        <f>('май(4 цк)'!Y157+'май(4 цк)'!Y158*5.79%)/1000</f>
        <v>0.91854755099999996</v>
      </c>
    </row>
    <row r="210" spans="1:28" s="213" customFormat="1" ht="13.5" thickBot="1" x14ac:dyDescent="0.25">
      <c r="A210" s="321">
        <v>7</v>
      </c>
      <c r="B210" s="294" t="s">
        <v>196</v>
      </c>
      <c r="C210" s="295" t="s">
        <v>174</v>
      </c>
      <c r="D210" s="261"/>
      <c r="E210" s="315">
        <f>('май(4 цк)'!B161+'май(4 цк)'!B162*5.79%)/1000</f>
        <v>0.91444289899999986</v>
      </c>
      <c r="F210" s="325">
        <f>('май(4 цк)'!C161+'май(4 цк)'!C162*5.79%)/1000</f>
        <v>0.86896377800000002</v>
      </c>
      <c r="G210" s="325">
        <f>('май(4 цк)'!D161+'май(4 цк)'!D162*5.79%)/1000</f>
        <v>0.78465972699999997</v>
      </c>
      <c r="H210" s="315">
        <f>('май(4 цк)'!E161+'май(4 цк)'!E162*5.79%)/1000</f>
        <v>0.81232381199999992</v>
      </c>
      <c r="I210" s="315">
        <f>('май(4 цк)'!F161+'май(4 цк)'!F162*5.79%)/1000</f>
        <v>0.90748191699999992</v>
      </c>
      <c r="J210" s="315">
        <f>('май(4 цк)'!G161+'май(4 цк)'!G162*5.79%)/1000</f>
        <v>0.90687891399999987</v>
      </c>
      <c r="K210" s="315">
        <f>('май(4 цк)'!H161+'май(4 цк)'!H162*5.79%)/1000</f>
        <v>0.90522858999999989</v>
      </c>
      <c r="L210" s="315">
        <f>('май(4 цк)'!I161+'май(4 цк)'!I162*5.79%)/1000</f>
        <v>0.88994193499999996</v>
      </c>
      <c r="M210" s="315">
        <f>('май(4 цк)'!J161+'май(4 цк)'!J162*5.79%)/1000</f>
        <v>0.89620470299999999</v>
      </c>
      <c r="N210" s="315">
        <f>('май(4 цк)'!K161+'май(4 цк)'!K162*5.79%)/1000</f>
        <v>0.88747702800000006</v>
      </c>
      <c r="O210" s="315">
        <f>('май(4 цк)'!L161+'май(4 цк)'!L162*5.79%)/1000</f>
        <v>0.89472364299999996</v>
      </c>
      <c r="P210" s="315">
        <f>('май(4 цк)'!M161+'май(4 цк)'!M162*5.79%)/1000</f>
        <v>0.89501985500000003</v>
      </c>
      <c r="Q210" s="315">
        <f>('май(4 цк)'!N161+'май(4 цк)'!N162*5.79%)/1000</f>
        <v>0.89990735300000002</v>
      </c>
      <c r="R210" s="315">
        <f>('май(4 цк)'!O161+'май(4 цк)'!O162*5.79%)/1000</f>
        <v>0.87915135499999997</v>
      </c>
      <c r="S210" s="315">
        <f>('май(4 цк)'!P161+'май(4 цк)'!P162*5.79%)/1000</f>
        <v>0.882187528</v>
      </c>
      <c r="T210" s="315">
        <f>('май(4 цк)'!Q161+'май(4 цк)'!Q162*5.79%)/1000</f>
        <v>0.91235883600000001</v>
      </c>
      <c r="U210" s="315">
        <f>('май(4 цк)'!R161+'май(4 цк)'!R162*5.79%)/1000</f>
        <v>0.92722233099999996</v>
      </c>
      <c r="V210" s="315">
        <f>('май(4 цк)'!S161+'май(4 цк)'!S162*5.79%)/1000</f>
        <v>0.927264647</v>
      </c>
      <c r="W210" s="315">
        <f>('май(4 цк)'!T161+'май(4 цк)'!T162*5.79%)/1000</f>
        <v>0.92014498</v>
      </c>
      <c r="X210" s="315">
        <f>('май(4 цк)'!U161+'май(4 цк)'!U162*5.79%)/1000</f>
        <v>0.86860409199999999</v>
      </c>
      <c r="Y210" s="315">
        <f>('май(4 цк)'!V161+'май(4 цк)'!V162*5.79%)/1000</f>
        <v>0.91324747199999989</v>
      </c>
      <c r="Z210" s="315">
        <f>('май(4 цк)'!W161+'май(4 цк)'!W162*5.79%)/1000</f>
        <v>0.91501416499999988</v>
      </c>
      <c r="AA210" s="315">
        <f>('май(4 цк)'!X161+'май(4 цк)'!X162*5.79%)/1000</f>
        <v>0.910348826</v>
      </c>
      <c r="AB210" s="315">
        <f>('май(4 цк)'!Y161+'май(4 цк)'!Y162*5.79%)/1000</f>
        <v>0.90929092600000005</v>
      </c>
    </row>
    <row r="211" spans="1:28" s="213" customFormat="1" ht="13.5" thickBot="1" x14ac:dyDescent="0.25">
      <c r="A211" s="321">
        <v>8</v>
      </c>
      <c r="B211" s="294" t="s">
        <v>196</v>
      </c>
      <c r="C211" s="295" t="s">
        <v>174</v>
      </c>
      <c r="D211" s="261"/>
      <c r="E211" s="315">
        <f>('май(4 цк)'!B165+'май(4 цк)'!B166*5.79%)/1000</f>
        <v>0.89618354499999986</v>
      </c>
      <c r="F211" s="325">
        <f>('май(4 цк)'!C165+'май(4 цк)'!C166*5.79%)/1000</f>
        <v>0.885308333</v>
      </c>
      <c r="G211" s="325">
        <f>('май(4 цк)'!D165+'май(4 цк)'!D166*5.79%)/1000</f>
        <v>0.83252970199999998</v>
      </c>
      <c r="H211" s="315">
        <f>('май(4 цк)'!E165+'май(4 цк)'!E166*5.79%)/1000</f>
        <v>0.84265380500000009</v>
      </c>
      <c r="I211" s="315">
        <f>('май(4 цк)'!F165+'май(4 цк)'!F166*5.79%)/1000</f>
        <v>0.98776594799999995</v>
      </c>
      <c r="J211" s="315">
        <f>('май(4 цк)'!G165+'май(4 цк)'!G166*5.79%)/1000</f>
        <v>0.98993464299999989</v>
      </c>
      <c r="K211" s="315">
        <f>('май(4 цк)'!H165+'май(4 цк)'!H166*5.79%)/1000</f>
        <v>0.98909890199999995</v>
      </c>
      <c r="L211" s="315">
        <f>('май(4 цк)'!I165+'май(4 цк)'!I166*5.79%)/1000</f>
        <v>0.96809958699999998</v>
      </c>
      <c r="M211" s="315">
        <f>('май(4 цк)'!J165+'май(4 цк)'!J166*5.79%)/1000</f>
        <v>0.97323040199999988</v>
      </c>
      <c r="N211" s="315">
        <f>('май(4 цк)'!K165+'май(4 цк)'!K166*5.79%)/1000</f>
        <v>0.94167324499999994</v>
      </c>
      <c r="O211" s="315">
        <f>('май(4 цк)'!L165+'май(4 цк)'!L166*5.79%)/1000</f>
        <v>0.9425301439999999</v>
      </c>
      <c r="P211" s="315">
        <f>('май(4 цк)'!M165+'май(4 цк)'!M166*5.79%)/1000</f>
        <v>0.94060476599999998</v>
      </c>
      <c r="Q211" s="315">
        <f>('май(4 цк)'!N165+'май(4 цк)'!N166*5.79%)/1000</f>
        <v>0.94935359899999994</v>
      </c>
      <c r="R211" s="315">
        <f>('май(4 цк)'!O165+'май(4 цк)'!O166*5.79%)/1000</f>
        <v>0.92423905299999998</v>
      </c>
      <c r="S211" s="315">
        <f>('май(4 цк)'!P165+'май(4 цк)'!P166*5.79%)/1000</f>
        <v>0.89096809799999999</v>
      </c>
      <c r="T211" s="315">
        <f>('май(4 цк)'!Q165+'май(4 цк)'!Q166*5.79%)/1000</f>
        <v>0.9093543999999999</v>
      </c>
      <c r="U211" s="315">
        <f>('май(4 цк)'!R165+'май(4 цк)'!R166*5.79%)/1000</f>
        <v>0.92954971100000006</v>
      </c>
      <c r="V211" s="315">
        <f>('май(4 цк)'!S165+'май(4 цк)'!S166*5.79%)/1000</f>
        <v>0.93681748400000009</v>
      </c>
      <c r="W211" s="315">
        <f>('май(4 цк)'!T165+'май(4 цк)'!T166*5.79%)/1000</f>
        <v>0.91961603000000003</v>
      </c>
      <c r="X211" s="315">
        <f>('май(4 цк)'!U165+'май(4 цк)'!U166*5.79%)/1000</f>
        <v>0.90591622499999991</v>
      </c>
      <c r="Y211" s="315">
        <f>('май(4 цк)'!V165+'май(4 цк)'!V166*5.79%)/1000</f>
        <v>0.91076140699999997</v>
      </c>
      <c r="Z211" s="315">
        <f>('май(4 цк)'!W165+'май(4 цк)'!W166*5.79%)/1000</f>
        <v>0.92059987700000001</v>
      </c>
      <c r="AA211" s="315">
        <f>('май(4 цк)'!X165+'май(4 цк)'!X166*5.79%)/1000</f>
        <v>0.91013724600000001</v>
      </c>
      <c r="AB211" s="315">
        <f>('май(4 цк)'!Y165+'май(4 цк)'!Y166*5.79%)/1000</f>
        <v>0.93106250800000001</v>
      </c>
    </row>
    <row r="212" spans="1:28" s="213" customFormat="1" ht="13.5" thickBot="1" x14ac:dyDescent="0.25">
      <c r="A212" s="321">
        <v>9</v>
      </c>
      <c r="B212" s="294" t="s">
        <v>196</v>
      </c>
      <c r="C212" s="295" t="s">
        <v>174</v>
      </c>
      <c r="D212" s="261"/>
      <c r="E212" s="315">
        <f>('май(4 цк)'!B169+'май(4 цк)'!B170*5.79%)/1000</f>
        <v>0.8354495059999999</v>
      </c>
      <c r="F212" s="325">
        <f>('май(4 цк)'!C169+'май(4 цк)'!C170*5.79%)/1000</f>
        <v>0.81967621699999993</v>
      </c>
      <c r="G212" s="325">
        <f>('май(4 цк)'!D169+'май(4 цк)'!D170*5.79%)/1000</f>
        <v>0.8234317619999999</v>
      </c>
      <c r="H212" s="315">
        <f>('май(4 цк)'!E169+'май(4 цк)'!E170*5.79%)/1000</f>
        <v>0.834888819</v>
      </c>
      <c r="I212" s="315">
        <f>('май(4 цк)'!F169+'май(4 цк)'!F170*5.79%)/1000</f>
        <v>0.81713725699999995</v>
      </c>
      <c r="J212" s="315">
        <f>('май(4 цк)'!G169+'май(4 цк)'!G170*5.79%)/1000</f>
        <v>0.80555325199999994</v>
      </c>
      <c r="K212" s="315">
        <f>('май(4 цк)'!H169+'май(4 цк)'!H170*5.79%)/1000</f>
        <v>0.80772194699999988</v>
      </c>
      <c r="L212" s="315">
        <f>('май(4 цк)'!I169+'май(4 цк)'!I170*5.79%)/1000</f>
        <v>0.81065233000000003</v>
      </c>
      <c r="M212" s="315">
        <f>('май(4 цк)'!J169+'май(4 цк)'!J170*5.79%)/1000</f>
        <v>0.81364618699999991</v>
      </c>
      <c r="N212" s="315">
        <f>('май(4 цк)'!K169+'май(4 цк)'!K170*5.79%)/1000</f>
        <v>0.82401360699999993</v>
      </c>
      <c r="O212" s="315">
        <f>('май(4 цк)'!L169+'май(4 цк)'!L170*5.79%)/1000</f>
        <v>0.8265525669999999</v>
      </c>
      <c r="P212" s="315">
        <f>('май(4 цк)'!M169+'май(4 цк)'!M170*5.79%)/1000</f>
        <v>0.81879815999999994</v>
      </c>
      <c r="Q212" s="315">
        <f>('май(4 цк)'!N169+'май(4 цк)'!N170*5.79%)/1000</f>
        <v>0.82502919099999994</v>
      </c>
      <c r="R212" s="315">
        <f>('май(4 цк)'!O169+'май(4 цк)'!O170*5.79%)/1000</f>
        <v>0.80792294799999997</v>
      </c>
      <c r="S212" s="315">
        <f>('май(4 цк)'!P169+'май(4 цк)'!P170*5.79%)/1000</f>
        <v>0.81400587299999994</v>
      </c>
      <c r="T212" s="315">
        <f>('май(4 цк)'!Q169+'май(4 цк)'!Q170*5.79%)/1000</f>
        <v>0.83219117399999998</v>
      </c>
      <c r="U212" s="315">
        <f>('май(4 цк)'!R169+'май(4 цк)'!R170*5.79%)/1000</f>
        <v>0.84171227399999982</v>
      </c>
      <c r="V212" s="315">
        <f>('май(4 цк)'!S169+'май(4 цк)'!S170*5.79%)/1000</f>
        <v>0.85158248099999989</v>
      </c>
      <c r="W212" s="315">
        <f>('май(4 цк)'!T169+'май(4 цк)'!T170*5.79%)/1000</f>
        <v>0.83759704299999982</v>
      </c>
      <c r="X212" s="315">
        <f>('май(4 цк)'!U169+'май(4 цк)'!U170*5.79%)/1000</f>
        <v>0.83409539399999999</v>
      </c>
      <c r="Y212" s="315">
        <f>('май(4 цк)'!V169+'май(4 цк)'!V170*5.79%)/1000</f>
        <v>0.83094285199999995</v>
      </c>
      <c r="Z212" s="315">
        <f>('май(4 цк)'!W169+'май(4 цк)'!W170*5.79%)/1000</f>
        <v>0.83942720999999998</v>
      </c>
      <c r="AA212" s="315">
        <f>('май(4 цк)'!X169+'май(4 цк)'!X170*5.79%)/1000</f>
        <v>0.83938489400000005</v>
      </c>
      <c r="AB212" s="315">
        <f>('май(4 цк)'!Y169+'май(4 цк)'!Y170*5.79%)/1000</f>
        <v>0.84128911399999995</v>
      </c>
    </row>
    <row r="213" spans="1:28" s="213" customFormat="1" ht="13.5" thickBot="1" x14ac:dyDescent="0.25">
      <c r="A213" s="321">
        <v>10</v>
      </c>
      <c r="B213" s="294" t="s">
        <v>196</v>
      </c>
      <c r="C213" s="295" t="s">
        <v>174</v>
      </c>
      <c r="D213" s="261"/>
      <c r="E213" s="315">
        <f>('май(4 цк)'!B173+'май(4 цк)'!B174*5.79%)/1000</f>
        <v>0.88966688100000002</v>
      </c>
      <c r="F213" s="325">
        <f>('май(4 цк)'!C173+'май(4 цк)'!C174*5.79%)/1000</f>
        <v>0.86825498499999987</v>
      </c>
      <c r="G213" s="325">
        <f>('май(4 цк)'!D173+'май(4 цк)'!D174*5.79%)/1000</f>
        <v>0.8775221889999999</v>
      </c>
      <c r="H213" s="315">
        <f>('май(4 цк)'!E173+'май(4 цк)'!E174*5.79%)/1000</f>
        <v>0.87224326799999996</v>
      </c>
      <c r="I213" s="315">
        <f>('май(4 цк)'!F173+'май(4 цк)'!F174*5.79%)/1000</f>
        <v>0.876961502</v>
      </c>
      <c r="J213" s="315">
        <f>('май(4 цк)'!G173+'май(4 цк)'!G174*5.79%)/1000</f>
        <v>0.8731847989999999</v>
      </c>
      <c r="K213" s="315">
        <f>('май(4 цк)'!H173+'май(4 цк)'!H174*5.79%)/1000</f>
        <v>0.8753005989999999</v>
      </c>
      <c r="L213" s="315">
        <f>('май(4 цк)'!I173+'май(4 цк)'!I174*5.79%)/1000</f>
        <v>0.87924656599999995</v>
      </c>
      <c r="M213" s="315">
        <f>('май(4 цк)'!J173+'май(4 цк)'!J174*5.79%)/1000</f>
        <v>0.88334063899999993</v>
      </c>
      <c r="N213" s="315">
        <f>('май(4 цк)'!K173+'май(4 цк)'!K174*5.79%)/1000</f>
        <v>0.881965369</v>
      </c>
      <c r="O213" s="315">
        <f>('май(4 цк)'!L173+'май(4 цк)'!L174*5.79%)/1000</f>
        <v>0.88436680199999995</v>
      </c>
      <c r="P213" s="315">
        <f>('май(4 цк)'!M173+'май(4 цк)'!M174*5.79%)/1000</f>
        <v>0.88487459400000001</v>
      </c>
      <c r="Q213" s="315">
        <f>('май(4 цк)'!N173+'май(4 цк)'!N174*5.79%)/1000</f>
        <v>0.89013235699999993</v>
      </c>
      <c r="R213" s="315">
        <f>('май(4 цк)'!O173+'май(4 цк)'!O174*5.79%)/1000</f>
        <v>0.86942925399999993</v>
      </c>
      <c r="S213" s="315">
        <f>('май(4 цк)'!P173+'май(4 цк)'!P174*5.79%)/1000</f>
        <v>0.87198937199999993</v>
      </c>
      <c r="T213" s="315">
        <f>('май(4 цк)'!Q173+'май(4 цк)'!Q174*5.79%)/1000</f>
        <v>0.89256552700000003</v>
      </c>
      <c r="U213" s="315">
        <f>('май(4 цк)'!R173+'май(4 цк)'!R174*5.79%)/1000</f>
        <v>0.90038340799999994</v>
      </c>
      <c r="V213" s="315">
        <f>('май(4 цк)'!S173+'май(4 цк)'!S174*5.79%)/1000</f>
        <v>0.90618069999999995</v>
      </c>
      <c r="W213" s="315">
        <f>('май(4 цк)'!T173+'май(4 цк)'!T174*5.79%)/1000</f>
        <v>0.89953708799999998</v>
      </c>
      <c r="X213" s="315">
        <f>('май(4 цк)'!U173+'май(4 цк)'!U174*5.79%)/1000</f>
        <v>0.8866518659999999</v>
      </c>
      <c r="Y213" s="315">
        <f>('май(4 цк)'!V173+'май(4 цк)'!V174*5.79%)/1000</f>
        <v>0.88507559499999988</v>
      </c>
      <c r="Z213" s="315">
        <f>('май(4 цк)'!W173+'май(4 цк)'!W174*5.79%)/1000</f>
        <v>0.89443801000000001</v>
      </c>
      <c r="AA213" s="315">
        <f>('май(4 цк)'!X173+'май(4 цк)'!X174*5.79%)/1000</f>
        <v>0.896215282</v>
      </c>
      <c r="AB213" s="315">
        <f>('май(4 цк)'!Y173+'май(4 цк)'!Y174*5.79%)/1000</f>
        <v>0.89251263200000008</v>
      </c>
    </row>
    <row r="214" spans="1:28" s="213" customFormat="1" ht="13.5" thickBot="1" x14ac:dyDescent="0.25">
      <c r="A214" s="321">
        <v>11</v>
      </c>
      <c r="B214" s="294" t="s">
        <v>196</v>
      </c>
      <c r="C214" s="295" t="s">
        <v>174</v>
      </c>
      <c r="D214" s="261"/>
      <c r="E214" s="315">
        <f>('май(4 цк)'!B177+'май(4 цк)'!B178*5.79%)/1000</f>
        <v>0.89612007099999991</v>
      </c>
      <c r="F214" s="325">
        <f>('май(4 цк)'!C177+'май(4 цк)'!C178*5.79%)/1000</f>
        <v>0.87411575100000005</v>
      </c>
      <c r="G214" s="325">
        <f>('май(4 цк)'!D177+'май(4 цк)'!D178*5.79%)/1000</f>
        <v>0.87887630100000003</v>
      </c>
      <c r="H214" s="315">
        <f>('май(4 цк)'!E177+'май(4 цк)'!E178*5.79%)/1000</f>
        <v>0.89307331899999998</v>
      </c>
      <c r="I214" s="315">
        <f>('май(4 цк)'!F177+'май(4 цк)'!F178*5.79%)/1000</f>
        <v>0.88336179699999995</v>
      </c>
      <c r="J214" s="315">
        <f>('май(4 цк)'!G177+'май(4 цк)'!G178*5.79%)/1000</f>
        <v>0.88306558499999999</v>
      </c>
      <c r="K214" s="315">
        <f>('май(4 цк)'!H177+'май(4 цк)'!H178*5.79%)/1000</f>
        <v>0.88967745999999992</v>
      </c>
      <c r="L214" s="315">
        <f>('май(4 цк)'!I177+'май(4 цк)'!I178*5.79%)/1000</f>
        <v>0.871280579</v>
      </c>
      <c r="M214" s="315">
        <f>('май(4 цк)'!J177+'май(4 цк)'!J178*5.79%)/1000</f>
        <v>0.88019867600000001</v>
      </c>
      <c r="N214" s="315">
        <f>('май(4 цк)'!K177+'май(4 цк)'!K178*5.79%)/1000</f>
        <v>0.88832334800000001</v>
      </c>
      <c r="O214" s="315">
        <f>('май(4 цк)'!L177+'май(4 цк)'!L178*5.79%)/1000</f>
        <v>0.87936293499999985</v>
      </c>
      <c r="P214" s="315">
        <f>('май(4 цк)'!M177+'май(4 цк)'!M178*5.79%)/1000</f>
        <v>0.89150762699999997</v>
      </c>
      <c r="Q214" s="315">
        <f>('май(4 цк)'!N177+'май(4 цк)'!N178*5.79%)/1000</f>
        <v>0.89973808899999996</v>
      </c>
      <c r="R214" s="315">
        <f>('май(4 цк)'!O177+'май(4 цк)'!O178*5.79%)/1000</f>
        <v>0.87567086399999994</v>
      </c>
      <c r="S214" s="315">
        <f>('май(4 цк)'!P177+'май(4 цк)'!P178*5.79%)/1000</f>
        <v>0.877183661</v>
      </c>
      <c r="T214" s="315">
        <f>('май(4 цк)'!Q177+'май(4 цк)'!Q178*5.79%)/1000</f>
        <v>0.89367632199999991</v>
      </c>
      <c r="U214" s="315">
        <f>('май(4 цк)'!R177+'май(4 цк)'!R178*5.79%)/1000</f>
        <v>0.9070164409999999</v>
      </c>
      <c r="V214" s="315">
        <f>('май(4 цк)'!S177+'май(4 цк)'!S178*5.79%)/1000</f>
        <v>0.91121630399999998</v>
      </c>
      <c r="W214" s="315">
        <f>('май(4 цк)'!T177+'май(4 цк)'!T178*5.79%)/1000</f>
        <v>0.90429763799999996</v>
      </c>
      <c r="X214" s="315">
        <f>('май(4 цк)'!U177+'май(4 цк)'!U178*5.79%)/1000</f>
        <v>0.89256552700000003</v>
      </c>
      <c r="Y214" s="315">
        <f>('май(4 цк)'!V177+'май(4 цк)'!V178*5.79%)/1000</f>
        <v>0.89913508600000003</v>
      </c>
      <c r="Z214" s="315">
        <f>('май(4 цк)'!W177+'май(4 цк)'!W178*5.79%)/1000</f>
        <v>0.902668472</v>
      </c>
      <c r="AA214" s="315">
        <f>('май(4 цк)'!X177+'май(4 цк)'!X178*5.79%)/1000</f>
        <v>0.8987754</v>
      </c>
      <c r="AB214" s="315">
        <f>('май(4 цк)'!Y177+'май(4 цк)'!Y178*5.79%)/1000</f>
        <v>0.89329547799999998</v>
      </c>
    </row>
    <row r="215" spans="1:28" s="213" customFormat="1" ht="13.5" thickBot="1" x14ac:dyDescent="0.25">
      <c r="A215" s="321">
        <v>12</v>
      </c>
      <c r="B215" s="294" t="s">
        <v>196</v>
      </c>
      <c r="C215" s="295" t="s">
        <v>174</v>
      </c>
      <c r="D215" s="261"/>
      <c r="E215" s="315">
        <f>('май(4 цк)'!B181+'май(4 цк)'!B182*5.79%)/1000</f>
        <v>0.85004852600000003</v>
      </c>
      <c r="F215" s="325">
        <f>('май(4 цк)'!C181+'май(4 цк)'!C182*5.79%)/1000</f>
        <v>0.83026579600000006</v>
      </c>
      <c r="G215" s="325">
        <f>('май(4 цк)'!D181+'май(4 цк)'!D182*5.79%)/1000</f>
        <v>0.81806820899999999</v>
      </c>
      <c r="H215" s="315">
        <f>('май(4 цк)'!E181+'май(4 цк)'!E182*5.79%)/1000</f>
        <v>0.82342118299999989</v>
      </c>
      <c r="I215" s="315">
        <f>('май(4 цк)'!F181+'май(4 цк)'!F182*5.79%)/1000</f>
        <v>0.82129480399999999</v>
      </c>
      <c r="J215" s="315">
        <f>('май(4 цк)'!G181+'май(4 цк)'!G182*5.79%)/1000</f>
        <v>0.81302202599999995</v>
      </c>
      <c r="K215" s="315">
        <f>('май(4 цк)'!H181+'май(4 цк)'!H182*5.79%)/1000</f>
        <v>0.832328701</v>
      </c>
      <c r="L215" s="315">
        <f>('май(4 цк)'!I181+'май(4 цк)'!I182*5.79%)/1000</f>
        <v>0.82161217399999986</v>
      </c>
      <c r="M215" s="315">
        <f>('май(4 цк)'!J181+'май(4 цк)'!J182*5.79%)/1000</f>
        <v>0.81988779699999992</v>
      </c>
      <c r="N215" s="315">
        <f>('май(4 цк)'!K181+'май(4 цк)'!K182*5.79%)/1000</f>
        <v>0.82201417600000004</v>
      </c>
      <c r="O215" s="315">
        <f>('май(4 цк)'!L181+'май(4 цк)'!L182*5.79%)/1000</f>
        <v>0.82870010400000005</v>
      </c>
      <c r="P215" s="315">
        <f>('май(4 цк)'!M181+'май(4 цк)'!M182*5.79%)/1000</f>
        <v>0.8370151979999999</v>
      </c>
      <c r="Q215" s="315">
        <f>('май(4 цк)'!N181+'май(4 цк)'!N182*5.79%)/1000</f>
        <v>0.844007917</v>
      </c>
      <c r="R215" s="315">
        <f>('май(4 цк)'!O181+'май(4 цк)'!O182*5.79%)/1000</f>
        <v>0.82151696299999999</v>
      </c>
      <c r="S215" s="315">
        <f>('май(4 цк)'!P181+'май(4 цк)'!P182*5.79%)/1000</f>
        <v>0.8311121159999999</v>
      </c>
      <c r="T215" s="315">
        <f>('май(4 цк)'!Q181+'май(4 цк)'!Q182*5.79%)/1000</f>
        <v>0.84753072399999996</v>
      </c>
      <c r="U215" s="315">
        <f>('май(4 цк)'!R181+'май(4 цк)'!R182*5.79%)/1000</f>
        <v>0.86026784000000001</v>
      </c>
      <c r="V215" s="315">
        <f>('май(4 цк)'!S181+'май(4 цк)'!S182*5.79%)/1000</f>
        <v>0.86556791899999996</v>
      </c>
      <c r="W215" s="315">
        <f>('май(4 цк)'!T181+'май(4 цк)'!T182*5.79%)/1000</f>
        <v>0.85083137199999992</v>
      </c>
      <c r="X215" s="315">
        <f>('май(4 цк)'!U181+'май(4 цк)'!U182*5.79%)/1000</f>
        <v>0.84227296100000004</v>
      </c>
      <c r="Y215" s="315">
        <f>('май(4 цк)'!V181+'май(4 цк)'!V182*5.79%)/1000</f>
        <v>0.84938204899999992</v>
      </c>
      <c r="Z215" s="315">
        <f>('май(4 цк)'!W181+'май(4 цк)'!W182*5.79%)/1000</f>
        <v>0.85636418899999989</v>
      </c>
      <c r="AA215" s="315">
        <f>('май(4 цк)'!X181+'май(4 цк)'!X182*5.79%)/1000</f>
        <v>0.8572634039999999</v>
      </c>
      <c r="AB215" s="315">
        <f>('май(4 цк)'!Y181+'май(4 цк)'!Y182*5.79%)/1000</f>
        <v>0.854914866</v>
      </c>
    </row>
    <row r="216" spans="1:28" s="213" customFormat="1" ht="13.5" thickBot="1" x14ac:dyDescent="0.25">
      <c r="A216" s="321">
        <v>13</v>
      </c>
      <c r="B216" s="294" t="s">
        <v>196</v>
      </c>
      <c r="C216" s="295" t="s">
        <v>174</v>
      </c>
      <c r="D216" s="261"/>
      <c r="E216" s="315">
        <f>('май(4 цк)'!B185+'май(4 цк)'!B186*5.79%)/1000</f>
        <v>0.88522370100000003</v>
      </c>
      <c r="F216" s="325">
        <f>('май(4 цк)'!C185+'май(4 цк)'!C186*5.79%)/1000</f>
        <v>0.84953015500000006</v>
      </c>
      <c r="G216" s="325">
        <f>('май(4 цк)'!D185+'май(4 цк)'!D186*5.79%)/1000</f>
        <v>0.84484365799999994</v>
      </c>
      <c r="H216" s="315">
        <f>('май(4 цк)'!E185+'май(4 цк)'!E186*5.79%)/1000</f>
        <v>0.87471875399999999</v>
      </c>
      <c r="I216" s="315">
        <f>('май(4 цк)'!F185+'май(4 цк)'!F186*5.79%)/1000</f>
        <v>0.8594955729999999</v>
      </c>
      <c r="J216" s="315">
        <f>('май(4 цк)'!G185+'май(4 цк)'!G186*5.79%)/1000</f>
        <v>0.90020356499999998</v>
      </c>
      <c r="K216" s="315">
        <f>('май(4 цк)'!H185+'май(4 цк)'!H186*5.79%)/1000</f>
        <v>0.89577096399999989</v>
      </c>
      <c r="L216" s="315">
        <f>('май(4 цк)'!I185+'май(4 цк)'!I186*5.79%)/1000</f>
        <v>0.88177494699999992</v>
      </c>
      <c r="M216" s="315">
        <f>('май(4 цк)'!J185+'май(4 цк)'!J186*5.79%)/1000</f>
        <v>0.88459953999999996</v>
      </c>
      <c r="N216" s="315">
        <f>('май(4 цк)'!K185+'май(4 цк)'!K186*5.79%)/1000</f>
        <v>0.88984672399999987</v>
      </c>
      <c r="O216" s="315">
        <f>('май(4 цк)'!L185+'май(4 цк)'!L186*5.79%)/1000</f>
        <v>0.88968803899999993</v>
      </c>
      <c r="P216" s="315">
        <f>('май(4 цк)'!M185+'май(4 цк)'!M186*5.79%)/1000</f>
        <v>0.89954766699999988</v>
      </c>
      <c r="Q216" s="315">
        <f>('май(4 цк)'!N185+'май(4 цк)'!N186*5.79%)/1000</f>
        <v>0.90468906100000002</v>
      </c>
      <c r="R216" s="315">
        <f>('май(4 цк)'!O185+'май(4 цк)'!O186*5.79%)/1000</f>
        <v>0.878516615</v>
      </c>
      <c r="S216" s="315">
        <f>('май(4 цк)'!P185+'май(4 цк)'!P186*5.79%)/1000</f>
        <v>0.88546701799999994</v>
      </c>
      <c r="T216" s="315">
        <f>('май(4 цк)'!Q185+'май(4 цк)'!Q186*5.79%)/1000</f>
        <v>0.90351479199999996</v>
      </c>
      <c r="U216" s="315">
        <f>('май(4 цк)'!R185+'май(4 цк)'!R186*5.79%)/1000</f>
        <v>0.92518058399999992</v>
      </c>
      <c r="V216" s="315">
        <f>('май(4 цк)'!S185+'май(4 цк)'!S186*5.79%)/1000</f>
        <v>0.93155972099999995</v>
      </c>
      <c r="W216" s="315">
        <f>('май(4 цк)'!T185+'май(4 цк)'!T186*5.79%)/1000</f>
        <v>0.91926692300000001</v>
      </c>
      <c r="X216" s="315">
        <f>('май(4 цк)'!U185+'май(4 цк)'!U186*5.79%)/1000</f>
        <v>0.9095554010000001</v>
      </c>
      <c r="Y216" s="315">
        <f>('май(4 цк)'!V185+'май(4 цк)'!V186*5.79%)/1000</f>
        <v>0.91074024899999995</v>
      </c>
      <c r="Z216" s="315">
        <f>('май(4 цк)'!W185+'май(4 цк)'!W186*5.79%)/1000</f>
        <v>0.91782817900000002</v>
      </c>
      <c r="AA216" s="315">
        <f>('май(4 цк)'!X185+'май(4 цк)'!X186*5.79%)/1000</f>
        <v>0.92441889600000005</v>
      </c>
      <c r="AB216" s="315">
        <f>('май(4 цк)'!Y185+'май(4 цк)'!Y186*5.79%)/1000</f>
        <v>0.92038829699999991</v>
      </c>
    </row>
    <row r="217" spans="1:28" s="213" customFormat="1" ht="13.5" thickBot="1" x14ac:dyDescent="0.25">
      <c r="A217" s="321">
        <v>14</v>
      </c>
      <c r="B217" s="294" t="s">
        <v>196</v>
      </c>
      <c r="C217" s="295" t="s">
        <v>174</v>
      </c>
      <c r="D217" s="261"/>
      <c r="E217" s="315">
        <f>('май(4 цк)'!B189+'май(4 цк)'!B190*5.79%)/1000</f>
        <v>0.96014417899999993</v>
      </c>
      <c r="F217" s="325">
        <f>('май(4 цк)'!C189+'май(4 цк)'!C190*5.79%)/1000</f>
        <v>0.93003634499999988</v>
      </c>
      <c r="G217" s="325">
        <f>('май(4 цк)'!D189+'май(4 цк)'!D190*5.79%)/1000</f>
        <v>0.92301188899999986</v>
      </c>
      <c r="H217" s="315">
        <f>('май(4 цк)'!E189+'май(4 цк)'!E190*5.79%)/1000</f>
        <v>0.95204066499999995</v>
      </c>
      <c r="I217" s="315">
        <f>('май(4 цк)'!F189+'май(4 цк)'!F190*5.79%)/1000</f>
        <v>0.90611722600000011</v>
      </c>
      <c r="J217" s="315">
        <f>('май(4 цк)'!G189+'май(4 цк)'!G190*5.79%)/1000</f>
        <v>0.93768496199999996</v>
      </c>
      <c r="K217" s="315">
        <f>('май(4 цк)'!H189+'май(4 цк)'!H190*5.79%)/1000</f>
        <v>0.941736719</v>
      </c>
      <c r="L217" s="315">
        <f>('май(4 цк)'!I189+'май(4 цк)'!I190*5.79%)/1000</f>
        <v>0.924926688</v>
      </c>
      <c r="M217" s="315">
        <f>('май(4 цк)'!J189+'май(4 цк)'!J190*5.79%)/1000</f>
        <v>0.93443720900000005</v>
      </c>
      <c r="N217" s="315">
        <f>('май(4 цк)'!K189+'май(4 цк)'!K190*5.79%)/1000</f>
        <v>0.93801291100000006</v>
      </c>
      <c r="O217" s="315">
        <f>('май(4 цк)'!L189+'май(4 цк)'!L190*5.79%)/1000</f>
        <v>0.93637316599999998</v>
      </c>
      <c r="P217" s="315">
        <f>('май(4 цк)'!M189+'май(4 цк)'!M190*5.79%)/1000</f>
        <v>0.937621488</v>
      </c>
      <c r="Q217" s="315">
        <f>('май(4 цк)'!N189+'май(4 цк)'!N190*5.79%)/1000</f>
        <v>0.95456904599999992</v>
      </c>
      <c r="R217" s="315">
        <f>('май(4 цк)'!O189+'май(4 цк)'!O190*5.79%)/1000</f>
        <v>0.92567779699999997</v>
      </c>
      <c r="S217" s="315">
        <f>('май(4 цк)'!P189+'май(4 цк)'!P190*5.79%)/1000</f>
        <v>0.936055796</v>
      </c>
      <c r="T217" s="315">
        <f>('май(4 цк)'!Q189+'май(4 цк)'!Q190*5.79%)/1000</f>
        <v>0.95980565100000004</v>
      </c>
      <c r="U217" s="315">
        <f>('май(4 цк)'!R189+'май(4 цк)'!R190*5.79%)/1000</f>
        <v>0.97352661399999985</v>
      </c>
      <c r="V217" s="315">
        <f>('май(4 цк)'!S189+'май(4 цк)'!S190*5.79%)/1000</f>
        <v>0.98263513300000005</v>
      </c>
      <c r="W217" s="315">
        <f>('май(4 цк)'!T189+'май(4 цк)'!T190*5.79%)/1000</f>
        <v>0.96998264899999997</v>
      </c>
      <c r="X217" s="315">
        <f>('май(4 цк)'!U189+'май(4 цк)'!U190*5.79%)/1000</f>
        <v>0.95622994899999991</v>
      </c>
      <c r="Y217" s="315">
        <f>('май(4 цк)'!V189+'май(4 цк)'!V190*5.79%)/1000</f>
        <v>0.94418046799999988</v>
      </c>
      <c r="Z217" s="315">
        <f>('май(4 цк)'!W189+'май(4 цк)'!W190*5.79%)/1000</f>
        <v>0.956653109</v>
      </c>
      <c r="AA217" s="315">
        <f>('май(4 цк)'!X189+'май(4 цк)'!X190*5.79%)/1000</f>
        <v>0.95676947800000001</v>
      </c>
      <c r="AB217" s="315">
        <f>('май(4 цк)'!Y189+'май(4 цк)'!Y190*5.79%)/1000</f>
        <v>0.96184739799999996</v>
      </c>
    </row>
    <row r="218" spans="1:28" s="213" customFormat="1" ht="13.5" thickBot="1" x14ac:dyDescent="0.25">
      <c r="A218" s="321">
        <v>15</v>
      </c>
      <c r="B218" s="294" t="s">
        <v>196</v>
      </c>
      <c r="C218" s="295" t="s">
        <v>174</v>
      </c>
      <c r="D218" s="261"/>
      <c r="E218" s="315">
        <f>('май(4 цк)'!B193+'май(4 цк)'!B194*5.79%)/1000</f>
        <v>0.93356973099999996</v>
      </c>
      <c r="F218" s="325">
        <f>('май(4 цк)'!C193+'май(4 цк)'!C194*5.79%)/1000</f>
        <v>0.90192794200000004</v>
      </c>
      <c r="G218" s="325">
        <f>('май(4 цк)'!D193+'май(4 цк)'!D194*5.79%)/1000</f>
        <v>0.90786276099999996</v>
      </c>
      <c r="H218" s="315">
        <f>('май(4 цк)'!E193+'май(4 цк)'!E194*5.79%)/1000</f>
        <v>0.92538158500000001</v>
      </c>
      <c r="I218" s="315">
        <f>('май(4 цк)'!F193+'май(4 цк)'!F194*5.79%)/1000</f>
        <v>0.9163682769999999</v>
      </c>
      <c r="J218" s="315">
        <f>('май(4 цк)'!G193+'май(4 цк)'!G194*5.79%)/1000</f>
        <v>0.91169235900000001</v>
      </c>
      <c r="K218" s="315">
        <f>('май(4 цк)'!H193+'май(4 цк)'!H194*5.79%)/1000</f>
        <v>0.92107593199999993</v>
      </c>
      <c r="L218" s="315">
        <f>('май(4 цк)'!I193+'май(4 цк)'!I194*5.79%)/1000</f>
        <v>0.90783102399999993</v>
      </c>
      <c r="M218" s="315">
        <f>('май(4 цк)'!J193+'май(4 цк)'!J194*5.79%)/1000</f>
        <v>0.91087777600000008</v>
      </c>
      <c r="N218" s="315">
        <f>('май(4 цк)'!K193+'май(4 цк)'!K194*5.79%)/1000</f>
        <v>0.91745791399999999</v>
      </c>
      <c r="O218" s="315">
        <f>('май(4 цк)'!L193+'май(4 цк)'!L194*5.79%)/1000</f>
        <v>0.914580426</v>
      </c>
      <c r="P218" s="315">
        <f>('май(4 цк)'!M193+'май(4 цк)'!M194*5.79%)/1000</f>
        <v>0.91418900299999994</v>
      </c>
      <c r="Q218" s="315">
        <f>('май(4 цк)'!N193+'май(4 цк)'!N194*5.79%)/1000</f>
        <v>0.92418615799999992</v>
      </c>
      <c r="R218" s="315">
        <f>('май(4 цк)'!O193+'май(4 цк)'!O194*5.79%)/1000</f>
        <v>0.87938409299999987</v>
      </c>
      <c r="S218" s="315">
        <f>('май(4 цк)'!P193+'май(4 цк)'!P194*5.79%)/1000</f>
        <v>0.90875139699999985</v>
      </c>
      <c r="T218" s="315">
        <f>('май(4 цк)'!Q193+'май(4 цк)'!Q194*5.79%)/1000</f>
        <v>0.93654242999999993</v>
      </c>
      <c r="U218" s="315">
        <f>('май(4 цк)'!R193+'май(4 цк)'!R194*5.79%)/1000</f>
        <v>0.94743880000000003</v>
      </c>
      <c r="V218" s="315">
        <f>('май(4 цк)'!S193+'май(4 цк)'!S194*5.79%)/1000</f>
        <v>0.95165982100000002</v>
      </c>
      <c r="W218" s="315">
        <f>('май(4 цк)'!T193+'май(4 цк)'!T194*5.79%)/1000</f>
        <v>0.945185473</v>
      </c>
      <c r="X218" s="315">
        <f>('май(4 цк)'!U193+'май(4 цк)'!U194*5.79%)/1000</f>
        <v>0.93335815099999997</v>
      </c>
      <c r="Y218" s="315">
        <f>('май(4 цк)'!V193+'май(4 цк)'!V194*5.79%)/1000</f>
        <v>0.930713401</v>
      </c>
      <c r="Z218" s="315">
        <f>('май(4 цк)'!W193+'май(4 цк)'!W194*5.79%)/1000</f>
        <v>0.93078745399999996</v>
      </c>
      <c r="AA218" s="315">
        <f>('май(4 цк)'!X193+'май(4 цк)'!X194*5.79%)/1000</f>
        <v>0.92630195799999993</v>
      </c>
      <c r="AB218" s="315">
        <f>('май(4 цк)'!Y193+'май(4 цк)'!Y194*5.79%)/1000</f>
        <v>0.93280804299999986</v>
      </c>
    </row>
    <row r="219" spans="1:28" s="213" customFormat="1" ht="13.5" thickBot="1" x14ac:dyDescent="0.25">
      <c r="A219" s="321">
        <v>16</v>
      </c>
      <c r="B219" s="294" t="s">
        <v>196</v>
      </c>
      <c r="C219" s="295" t="s">
        <v>174</v>
      </c>
      <c r="D219" s="261"/>
      <c r="E219" s="315">
        <f>('май(4 цк)'!B197+'май(4 цк)'!B198*5.79%)/1000</f>
        <v>0.906455754</v>
      </c>
      <c r="F219" s="325">
        <f>('май(4 цк)'!C197+'май(4 цк)'!C198*5.79%)/1000</f>
        <v>0.88549875499999997</v>
      </c>
      <c r="G219" s="325">
        <f>('май(4 цк)'!D197+'май(4 цк)'!D198*5.79%)/1000</f>
        <v>0.89563343699999998</v>
      </c>
      <c r="H219" s="315">
        <f>('май(4 цк)'!E197+'май(4 цк)'!E198*5.79%)/1000</f>
        <v>0.90757712800000001</v>
      </c>
      <c r="I219" s="315">
        <f>('май(4 цк)'!F197+'май(4 цк)'!F198*5.79%)/1000</f>
        <v>0.90497469399999997</v>
      </c>
      <c r="J219" s="315">
        <f>('май(4 цк)'!G197+'май(4 цк)'!G198*5.79%)/1000</f>
        <v>0.89793965900000006</v>
      </c>
      <c r="K219" s="315">
        <f>('май(4 цк)'!H197+'май(4 цк)'!H198*5.79%)/1000</f>
        <v>0.89841571399999998</v>
      </c>
      <c r="L219" s="315">
        <f>('май(4 цк)'!I197+'май(4 цк)'!I198*5.79%)/1000</f>
        <v>0.88390132600000004</v>
      </c>
      <c r="M219" s="315">
        <f>('май(4 цк)'!J197+'май(4 цк)'!J198*5.79%)/1000</f>
        <v>0.89048146399999994</v>
      </c>
      <c r="N219" s="315">
        <f>('май(4 цк)'!K197+'май(4 цк)'!K198*5.79%)/1000</f>
        <v>0.88374264099999988</v>
      </c>
      <c r="O219" s="315">
        <f>('май(4 цк)'!L197+'май(4 цк)'!L198*5.79%)/1000</f>
        <v>0.88784729299999987</v>
      </c>
      <c r="P219" s="315">
        <f>('май(4 цк)'!M197+'май(4 цк)'!M198*5.79%)/1000</f>
        <v>0.90374752999999997</v>
      </c>
      <c r="Q219" s="315">
        <f>('май(4 цк)'!N197+'май(4 цк)'!N198*5.79%)/1000</f>
        <v>0.90930150500000007</v>
      </c>
      <c r="R219" s="315">
        <f>('май(4 цк)'!O197+'май(4 цк)'!O198*5.79%)/1000</f>
        <v>0.87880224799999995</v>
      </c>
      <c r="S219" s="315">
        <f>('май(4 цк)'!P197+'май(4 цк)'!P198*5.79%)/1000</f>
        <v>0.88282226799999985</v>
      </c>
      <c r="T219" s="315">
        <f>('май(4 цк)'!Q197+'май(4 цк)'!Q198*5.79%)/1000</f>
        <v>0.90499585199999999</v>
      </c>
      <c r="U219" s="315">
        <f>('май(4 цк)'!R197+'май(4 цк)'!R198*5.79%)/1000</f>
        <v>0.92544505900000007</v>
      </c>
      <c r="V219" s="315">
        <f>('май(4 цк)'!S197+'май(4 цк)'!S198*5.79%)/1000</f>
        <v>0.92808980900000004</v>
      </c>
      <c r="W219" s="315">
        <f>('май(4 цк)'!T197+'май(4 цк)'!T198*5.79%)/1000</f>
        <v>0.91729922899999994</v>
      </c>
      <c r="X219" s="315">
        <f>('май(4 цк)'!U197+'май(4 цк)'!U198*5.79%)/1000</f>
        <v>0.91122688299999988</v>
      </c>
      <c r="Y219" s="315">
        <f>('май(4 цк)'!V197+'май(4 цк)'!V198*5.79%)/1000</f>
        <v>0.90513337900000002</v>
      </c>
      <c r="Z219" s="315">
        <f>('май(4 цк)'!W197+'май(4 цк)'!W198*5.79%)/1000</f>
        <v>0.91421016099999997</v>
      </c>
      <c r="AA219" s="315">
        <f>('май(4 цк)'!X197+'май(4 цк)'!X198*5.79%)/1000</f>
        <v>0.88656723400000004</v>
      </c>
      <c r="AB219" s="315">
        <f>('май(4 цк)'!Y197+'май(4 цк)'!Y198*5.79%)/1000</f>
        <v>0.90213952199999992</v>
      </c>
    </row>
    <row r="220" spans="1:28" s="213" customFormat="1" ht="13.5" thickBot="1" x14ac:dyDescent="0.25">
      <c r="A220" s="321">
        <v>17</v>
      </c>
      <c r="B220" s="294" t="s">
        <v>196</v>
      </c>
      <c r="C220" s="295" t="s">
        <v>174</v>
      </c>
      <c r="D220" s="261"/>
      <c r="E220" s="315">
        <f>('май(4 цк)'!B201+'май(4 цк)'!B202*5.79%)/1000</f>
        <v>0.90973524399999994</v>
      </c>
      <c r="F220" s="325">
        <f>('май(4 цк)'!C201+'май(4 цк)'!C202*5.79%)/1000</f>
        <v>0.88703270999999995</v>
      </c>
      <c r="G220" s="325">
        <f>('май(4 цк)'!D201+'май(4 цк)'!D202*5.79%)/1000</f>
        <v>0.90109220100000009</v>
      </c>
      <c r="H220" s="315">
        <f>('май(4 цк)'!E201+'май(4 цк)'!E202*5.79%)/1000</f>
        <v>0.89583443799999996</v>
      </c>
      <c r="I220" s="315">
        <f>('май(4 цк)'!F201+'май(4 цк)'!F202*5.79%)/1000</f>
        <v>0.90277426199999988</v>
      </c>
      <c r="J220" s="315">
        <f>('май(4 цк)'!G201+'май(4 цк)'!G202*5.79%)/1000</f>
        <v>0.90399084699999988</v>
      </c>
      <c r="K220" s="315">
        <f>('май(4 цк)'!H201+'май(4 цк)'!H202*5.79%)/1000</f>
        <v>0.90556711799999989</v>
      </c>
      <c r="L220" s="315">
        <f>('май(4 цк)'!I201+'май(4 цк)'!I202*5.79%)/1000</f>
        <v>0.89748476199999994</v>
      </c>
      <c r="M220" s="315">
        <f>('май(4 цк)'!J201+'май(4 цк)'!J202*5.79%)/1000</f>
        <v>0.90174809899999986</v>
      </c>
      <c r="N220" s="315">
        <f>('май(4 цк)'!K201+'май(4 цк)'!K202*5.79%)/1000</f>
        <v>0.91185104400000005</v>
      </c>
      <c r="O220" s="315">
        <f>('май(4 цк)'!L201+'май(4 цк)'!L202*5.79%)/1000</f>
        <v>0.90996798199999995</v>
      </c>
      <c r="P220" s="315">
        <f>('май(4 цк)'!M201+'май(4 цк)'!M202*5.79%)/1000</f>
        <v>0.91223188799999999</v>
      </c>
      <c r="Q220" s="315">
        <f>('май(4 цк)'!N201+'май(4 цк)'!N202*5.79%)/1000</f>
        <v>0.91001029799999988</v>
      </c>
      <c r="R220" s="315">
        <f>('май(4 цк)'!O201+'май(4 цк)'!O202*5.79%)/1000</f>
        <v>0.89334837299999992</v>
      </c>
      <c r="S220" s="315">
        <f>('май(4 цк)'!P201+'май(4 цк)'!P202*5.79%)/1000</f>
        <v>0.89775981599999988</v>
      </c>
      <c r="T220" s="315">
        <f>('май(4 цк)'!Q201+'май(4 цк)'!Q202*5.79%)/1000</f>
        <v>0.92029308600000004</v>
      </c>
      <c r="U220" s="315">
        <f>('май(4 цк)'!R201+'май(4 цк)'!R202*5.79%)/1000</f>
        <v>0.93520947600000004</v>
      </c>
      <c r="V220" s="315">
        <f>('май(4 цк)'!S201+'май(4 цк)'!S202*5.79%)/1000</f>
        <v>0.94537589499999986</v>
      </c>
      <c r="W220" s="315">
        <f>('май(4 цк)'!T201+'май(4 цк)'!T202*5.79%)/1000</f>
        <v>0.93242719899999982</v>
      </c>
      <c r="X220" s="315">
        <f>('май(4 цк)'!U201+'май(4 цк)'!U202*5.79%)/1000</f>
        <v>0.92077971999999986</v>
      </c>
      <c r="Y220" s="315">
        <f>('май(4 цк)'!V201+'май(4 цк)'!V202*5.79%)/1000</f>
        <v>0.92561432300000002</v>
      </c>
      <c r="Z220" s="315">
        <f>('май(4 цк)'!W201+'май(4 цк)'!W202*5.79%)/1000</f>
        <v>0.92126635400000001</v>
      </c>
      <c r="AA220" s="315">
        <f>('май(4 цк)'!X201+'май(4 цк)'!X202*5.79%)/1000</f>
        <v>0.92110766899999996</v>
      </c>
      <c r="AB220" s="315">
        <f>('май(4 цк)'!Y201+'май(4 цк)'!Y202*5.79%)/1000</f>
        <v>0.92050466599999992</v>
      </c>
    </row>
    <row r="221" spans="1:28" s="213" customFormat="1" ht="13.5" thickBot="1" x14ac:dyDescent="0.25">
      <c r="A221" s="321">
        <v>18</v>
      </c>
      <c r="B221" s="294" t="s">
        <v>196</v>
      </c>
      <c r="C221" s="295" t="s">
        <v>174</v>
      </c>
      <c r="D221" s="261"/>
      <c r="E221" s="315">
        <f>('май(4 цк)'!B205+'май(4 цк)'!B206*5.79%)/1000</f>
        <v>0.85249227499999991</v>
      </c>
      <c r="F221" s="325">
        <f>('май(4 цк)'!C205+'май(4 цк)'!C206*5.79%)/1000</f>
        <v>0.83397902499999998</v>
      </c>
      <c r="G221" s="325">
        <f>('май(4 цк)'!D205+'май(4 цк)'!D206*5.79%)/1000</f>
        <v>0.83641219499999986</v>
      </c>
      <c r="H221" s="315">
        <f>('май(4 цк)'!E205+'май(4 цк)'!E206*5.79%)/1000</f>
        <v>0.84984752499999994</v>
      </c>
      <c r="I221" s="315">
        <f>('май(4 цк)'!F205+'май(4 цк)'!F206*5.79%)/1000</f>
        <v>0.83786151799999997</v>
      </c>
      <c r="J221" s="315">
        <f>('май(4 цк)'!G205+'май(4 цк)'!G206*5.79%)/1000</f>
        <v>0.83905694499999994</v>
      </c>
      <c r="K221" s="315">
        <f>('май(4 цк)'!H205+'май(4 цк)'!H206*5.79%)/1000</f>
        <v>0.83727967300000006</v>
      </c>
      <c r="L221" s="315">
        <f>('май(4 цк)'!I205+'май(4 цк)'!I206*5.79%)/1000</f>
        <v>0.82917615899999997</v>
      </c>
      <c r="M221" s="315">
        <f>('май(4 цк)'!J205+'май(4 цк)'!J206*5.79%)/1000</f>
        <v>0.83004363699999995</v>
      </c>
      <c r="N221" s="315">
        <f>('май(4 цк)'!K205+'май(4 цк)'!K206*5.79%)/1000</f>
        <v>0.84590155799999989</v>
      </c>
      <c r="O221" s="315">
        <f>('май(4 цк)'!L205+'май(4 цк)'!L206*5.79%)/1000</f>
        <v>0.84662093000000005</v>
      </c>
      <c r="P221" s="315">
        <f>('май(4 цк)'!M205+'май(4 цк)'!M206*5.79%)/1000</f>
        <v>0.84035816200000002</v>
      </c>
      <c r="Q221" s="315">
        <f>('май(4 цк)'!N205+'май(4 цк)'!N206*5.79%)/1000</f>
        <v>0.84102463900000002</v>
      </c>
      <c r="R221" s="315">
        <f>('май(4 цк)'!O205+'май(4 цк)'!O206*5.79%)/1000</f>
        <v>0.81629093699999999</v>
      </c>
      <c r="S221" s="315">
        <f>('май(4 цк)'!P205+'май(4 цк)'!P206*5.79%)/1000</f>
        <v>0.82100917099999993</v>
      </c>
      <c r="T221" s="315">
        <f>('май(4 цк)'!Q205+'май(4 цк)'!Q206*5.79%)/1000</f>
        <v>0.84149011499999993</v>
      </c>
      <c r="U221" s="315">
        <f>('май(4 цк)'!R205+'май(4 цк)'!R206*5.79%)/1000</f>
        <v>0.85150842799999993</v>
      </c>
      <c r="V221" s="315">
        <f>('май(4 цк)'!S205+'май(4 цк)'!S206*5.79%)/1000</f>
        <v>0.85501007699999987</v>
      </c>
      <c r="W221" s="315">
        <f>('май(4 цк)'!T205+'май(4 цк)'!T206*5.79%)/1000</f>
        <v>0.84397617999999996</v>
      </c>
      <c r="X221" s="315">
        <f>('май(4 цк)'!U205+'май(4 цк)'!U206*5.79%)/1000</f>
        <v>0.83575629699999987</v>
      </c>
      <c r="Y221" s="315">
        <f>('май(4 цк)'!V205+'май(4 цк)'!V206*5.79%)/1000</f>
        <v>0.83852799499999997</v>
      </c>
      <c r="Z221" s="315">
        <f>('май(4 цк)'!W205+'май(4 цк)'!W206*5.79%)/1000</f>
        <v>0.84888483599999998</v>
      </c>
      <c r="AA221" s="315">
        <f>('май(4 цк)'!X205+'май(4 цк)'!X206*5.79%)/1000</f>
        <v>0.84769998800000002</v>
      </c>
      <c r="AB221" s="315">
        <f>('май(4 цк)'!Y205+'май(4 цк)'!Y206*5.79%)/1000</f>
        <v>0.84652571899999995</v>
      </c>
    </row>
    <row r="222" spans="1:28" s="213" customFormat="1" ht="13.5" thickBot="1" x14ac:dyDescent="0.25">
      <c r="A222" s="321">
        <v>19</v>
      </c>
      <c r="B222" s="294" t="s">
        <v>196</v>
      </c>
      <c r="C222" s="295" t="s">
        <v>174</v>
      </c>
      <c r="D222" s="261"/>
      <c r="E222" s="315">
        <f>('май(4 цк)'!B209+'май(4 цк)'!B210*5.79%)/1000</f>
        <v>0.8354495059999999</v>
      </c>
      <c r="F222" s="325">
        <f>('май(4 цк)'!C209+'май(4 цк)'!C210*5.79%)/1000</f>
        <v>0.81967621699999993</v>
      </c>
      <c r="G222" s="325">
        <f>('май(4 цк)'!D209+'май(4 цк)'!D210*5.79%)/1000</f>
        <v>0.8234317619999999</v>
      </c>
      <c r="H222" s="315">
        <f>('май(4 цк)'!E209+'май(4 цк)'!E210*5.79%)/1000</f>
        <v>0.834888819</v>
      </c>
      <c r="I222" s="315">
        <f>('май(4 цк)'!F209+'май(4 цк)'!F210*5.79%)/1000</f>
        <v>0.81713725699999995</v>
      </c>
      <c r="J222" s="315">
        <f>('май(4 цк)'!G209+'май(4 цк)'!G210*5.79%)/1000</f>
        <v>0.80555325199999994</v>
      </c>
      <c r="K222" s="315">
        <f>('май(4 цк)'!H209+'май(4 цк)'!H210*5.79%)/1000</f>
        <v>0.80772194699999988</v>
      </c>
      <c r="L222" s="315">
        <f>('май(4 цк)'!I209+'май(4 цк)'!I210*5.79%)/1000</f>
        <v>0.81065233000000003</v>
      </c>
      <c r="M222" s="315">
        <f>('май(4 цк)'!J209+'май(4 цк)'!J210*5.79%)/1000</f>
        <v>0.81364618699999991</v>
      </c>
      <c r="N222" s="315">
        <f>('май(4 цк)'!K209+'май(4 цк)'!K210*5.79%)/1000</f>
        <v>0.82401360699999993</v>
      </c>
      <c r="O222" s="315">
        <f>('май(4 цк)'!L209+'май(4 цк)'!L210*5.79%)/1000</f>
        <v>0.8265525669999999</v>
      </c>
      <c r="P222" s="315">
        <f>('май(4 цк)'!M209+'май(4 цк)'!M210*5.79%)/1000</f>
        <v>0.81879815999999994</v>
      </c>
      <c r="Q222" s="315">
        <f>('май(4 цк)'!N209+'май(4 цк)'!N210*5.79%)/1000</f>
        <v>0.82502919099999994</v>
      </c>
      <c r="R222" s="315">
        <f>('май(4 цк)'!O209+'май(4 цк)'!O210*5.79%)/1000</f>
        <v>0.80792294799999997</v>
      </c>
      <c r="S222" s="315">
        <f>('май(4 цк)'!P209+'май(4 цк)'!P210*5.79%)/1000</f>
        <v>0.81400587299999994</v>
      </c>
      <c r="T222" s="315">
        <f>('май(4 цк)'!Q209+'май(4 цк)'!Q210*5.79%)/1000</f>
        <v>0.83219117399999998</v>
      </c>
      <c r="U222" s="315">
        <f>('май(4 цк)'!R209+'май(4 цк)'!R210*5.79%)/1000</f>
        <v>0.84171227399999982</v>
      </c>
      <c r="V222" s="315">
        <f>('май(4 цк)'!S209+'май(4 цк)'!S210*5.79%)/1000</f>
        <v>0.85158248099999989</v>
      </c>
      <c r="W222" s="315">
        <f>('май(4 цк)'!T209+'май(4 цк)'!T210*5.79%)/1000</f>
        <v>0.83759704299999982</v>
      </c>
      <c r="X222" s="315">
        <f>('май(4 цк)'!U209+'май(4 цк)'!U210*5.79%)/1000</f>
        <v>0.83409539399999999</v>
      </c>
      <c r="Y222" s="315">
        <f>('май(4 цк)'!V209+'май(4 цк)'!V210*5.79%)/1000</f>
        <v>0.83094285199999995</v>
      </c>
      <c r="Z222" s="315">
        <f>('май(4 цк)'!W209+'май(4 цк)'!W210*5.79%)/1000</f>
        <v>0.83942720999999998</v>
      </c>
      <c r="AA222" s="315">
        <f>('май(4 цк)'!X209+'май(4 цк)'!X210*5.79%)/1000</f>
        <v>0.83938489400000005</v>
      </c>
      <c r="AB222" s="315">
        <f>('май(4 цк)'!Y209+'май(4 цк)'!Y210*5.79%)/1000</f>
        <v>0.84128911399999995</v>
      </c>
    </row>
    <row r="223" spans="1:28" s="213" customFormat="1" ht="13.5" thickBot="1" x14ac:dyDescent="0.25">
      <c r="A223" s="321">
        <v>20</v>
      </c>
      <c r="B223" s="294" t="s">
        <v>196</v>
      </c>
      <c r="C223" s="295" t="s">
        <v>174</v>
      </c>
      <c r="D223" s="261"/>
      <c r="E223" s="315">
        <f>('май(4 цк)'!B213+'май(4 цк)'!B214*5.79%)/1000</f>
        <v>0.81962332199999988</v>
      </c>
      <c r="F223" s="325">
        <f>('май(4 цк)'!C213+'май(4 цк)'!C214*5.79%)/1000</f>
        <v>0.79924816799999998</v>
      </c>
      <c r="G223" s="325">
        <f>('май(4 цк)'!D213+'май(4 цк)'!D214*5.79%)/1000</f>
        <v>0.804167403</v>
      </c>
      <c r="H223" s="315">
        <f>('май(4 цк)'!E213+'май(4 цк)'!E214*5.79%)/1000</f>
        <v>0.81562445999999988</v>
      </c>
      <c r="I223" s="315">
        <f>('май(4 цк)'!F213+'май(4 цк)'!F214*5.79%)/1000</f>
        <v>0.81130822800000002</v>
      </c>
      <c r="J223" s="315">
        <f>('май(4 цк)'!G213+'май(4 цк)'!G214*5.79%)/1000</f>
        <v>0.81049364499999987</v>
      </c>
      <c r="K223" s="315">
        <f>('май(4 цк)'!H213+'май(4 цк)'!H214*5.79%)/1000</f>
        <v>0.81436555899999996</v>
      </c>
      <c r="L223" s="315">
        <f>('май(4 цк)'!I213+'май(4 цк)'!I214*5.79%)/1000</f>
        <v>0.79756610699999997</v>
      </c>
      <c r="M223" s="315">
        <f>('май(4 цк)'!J213+'май(4 цк)'!J214*5.79%)/1000</f>
        <v>0.80067633299999985</v>
      </c>
      <c r="N223" s="315">
        <f>('май(4 цк)'!K213+'май(4 цк)'!K214*5.79%)/1000</f>
        <v>0.80699199599999993</v>
      </c>
      <c r="O223" s="315">
        <f>('май(4 цк)'!L213+'май(4 цк)'!L214*5.79%)/1000</f>
        <v>0.80932995500000005</v>
      </c>
      <c r="P223" s="315">
        <f>('май(4 цк)'!M213+'май(4 цк)'!M214*5.79%)/1000</f>
        <v>0.80785947399999991</v>
      </c>
      <c r="Q223" s="315">
        <f>('май(4 цк)'!N213+'май(4 цк)'!N214*5.79%)/1000</f>
        <v>0.81644962199999982</v>
      </c>
      <c r="R223" s="315">
        <f>('май(4 цк)'!O213+'май(4 цк)'!O214*5.79%)/1000</f>
        <v>0.79000212199999986</v>
      </c>
      <c r="S223" s="315">
        <f>('май(4 цк)'!P213+'май(4 цк)'!P214*5.79%)/1000</f>
        <v>0.79776710799999995</v>
      </c>
      <c r="T223" s="315">
        <f>('май(4 цк)'!Q213+'май(4 цк)'!Q214*5.79%)/1000</f>
        <v>0.81782489199999997</v>
      </c>
      <c r="U223" s="315">
        <f>('май(4 цк)'!R213+'май(4 цк)'!R214*5.79%)/1000</f>
        <v>0.83594671900000006</v>
      </c>
      <c r="V223" s="315">
        <f>('май(4 цк)'!S213+'май(4 цк)'!S214*5.79%)/1000</f>
        <v>0.84145837800000001</v>
      </c>
      <c r="W223" s="315">
        <f>('май(4 цк)'!T213+'май(4 цк)'!T214*5.79%)/1000</f>
        <v>0.83529082099999996</v>
      </c>
      <c r="X223" s="315">
        <f>('май(4 цк)'!U213+'май(4 цк)'!U214*5.79%)/1000</f>
        <v>0.82558987799999994</v>
      </c>
      <c r="Y223" s="315">
        <f>('май(4 цк)'!V213+'май(4 цк)'!V214*5.79%)/1000</f>
        <v>0.82715556999999995</v>
      </c>
      <c r="Z223" s="315">
        <f>('май(4 цк)'!W213+'май(4 цк)'!W214*5.79%)/1000</f>
        <v>0.829324265</v>
      </c>
      <c r="AA223" s="315">
        <f>('май(4 цк)'!X213+'май(4 цк)'!X214*5.79%)/1000</f>
        <v>0.82465892600000001</v>
      </c>
      <c r="AB223" s="315">
        <f>('май(4 цк)'!Y213+'май(4 цк)'!Y214*5.79%)/1000</f>
        <v>0.81911553000000004</v>
      </c>
    </row>
    <row r="224" spans="1:28" s="213" customFormat="1" ht="13.5" thickBot="1" x14ac:dyDescent="0.25">
      <c r="A224" s="321">
        <v>21</v>
      </c>
      <c r="B224" s="294" t="s">
        <v>196</v>
      </c>
      <c r="C224" s="295" t="s">
        <v>174</v>
      </c>
      <c r="D224" s="261"/>
      <c r="E224" s="315">
        <f>('май(4 цк)'!B217+'май(4 цк)'!B218*5.79%)/1000</f>
        <v>0.81784604999999999</v>
      </c>
      <c r="F224" s="325">
        <f>('май(4 цк)'!C217+'май(4 цк)'!C218*5.79%)/1000</f>
        <v>0.80070806999999988</v>
      </c>
      <c r="G224" s="325">
        <f>('май(4 цк)'!D217+'май(4 цк)'!D218*5.79%)/1000</f>
        <v>0.80261229000000001</v>
      </c>
      <c r="H224" s="315">
        <f>('май(4 цк)'!E217+'май(4 цк)'!E218*5.79%)/1000</f>
        <v>0.81509551000000002</v>
      </c>
      <c r="I224" s="315">
        <f>('май(4 цк)'!F217+'май(4 цк)'!F218*5.79%)/1000</f>
        <v>0.81765562800000002</v>
      </c>
      <c r="J224" s="315">
        <f>('май(4 цк)'!G217+'май(4 цк)'!G218*5.79%)/1000</f>
        <v>0.81304318399999997</v>
      </c>
      <c r="K224" s="315">
        <f>('май(4 цк)'!H217+'май(4 цк)'!H218*5.79%)/1000</f>
        <v>0.81582546099999997</v>
      </c>
      <c r="L224" s="315">
        <f>('май(4 цк)'!I217+'май(4 цк)'!I218*5.79%)/1000</f>
        <v>0.80387119099999993</v>
      </c>
      <c r="M224" s="315">
        <f>('май(4 цк)'!J217+'май(4 цк)'!J218*5.79%)/1000</f>
        <v>0.80073980700000003</v>
      </c>
      <c r="N224" s="315">
        <f>('май(4 цк)'!K217+'май(4 цк)'!K218*5.79%)/1000</f>
        <v>0.80296139699999991</v>
      </c>
      <c r="O224" s="315">
        <f>('май(4 цк)'!L217+'май(4 цк)'!L218*5.79%)/1000</f>
        <v>0.806611152</v>
      </c>
      <c r="P224" s="315">
        <f>('май(4 цк)'!M217+'май(4 цк)'!M218*5.79%)/1000</f>
        <v>0.80820858099999993</v>
      </c>
      <c r="Q224" s="315">
        <f>('май(4 цк)'!N217+'май(4 цк)'!N218*5.79%)/1000</f>
        <v>0.81825863099999996</v>
      </c>
      <c r="R224" s="315">
        <f>('май(4 цк)'!O217+'май(4 цк)'!O218*5.79%)/1000</f>
        <v>0.7988355869999999</v>
      </c>
      <c r="S224" s="315">
        <f>('май(4 цк)'!P217+'май(4 цк)'!P218*5.79%)/1000</f>
        <v>0.80702373299999997</v>
      </c>
      <c r="T224" s="315">
        <f>('май(4 цк)'!Q217+'май(4 цк)'!Q218*5.79%)/1000</f>
        <v>0.81942232100000001</v>
      </c>
      <c r="U224" s="315">
        <f>('май(4 цк)'!R217+'май(4 цк)'!R218*5.79%)/1000</f>
        <v>0.82936658100000005</v>
      </c>
      <c r="V224" s="315">
        <f>('май(4 цк)'!S217+'май(4 цк)'!S218*5.79%)/1000</f>
        <v>0.83526966300000005</v>
      </c>
      <c r="W224" s="315">
        <f>('май(4 цк)'!T217+'май(4 цк)'!T218*5.79%)/1000</f>
        <v>0.82425692399999995</v>
      </c>
      <c r="X224" s="315">
        <f>('май(4 цк)'!U217+'май(4 цк)'!U218*5.79%)/1000</f>
        <v>0.81435498000000006</v>
      </c>
      <c r="Y224" s="315">
        <f>('май(4 цк)'!V217+'май(4 цк)'!V218*5.79%)/1000</f>
        <v>0.81643904299999992</v>
      </c>
      <c r="Z224" s="315">
        <f>('май(4 цк)'!W217+'май(4 цк)'!W218*5.79%)/1000</f>
        <v>0.82599188000000001</v>
      </c>
      <c r="AA224" s="315">
        <f>('май(4 цк)'!X217+'май(4 цк)'!X218*5.79%)/1000</f>
        <v>0.83233928000000001</v>
      </c>
      <c r="AB224" s="315">
        <f>('май(4 цк)'!Y217+'май(4 цк)'!Y218*5.79%)/1000</f>
        <v>0.82473297899999998</v>
      </c>
    </row>
    <row r="225" spans="1:28" s="213" customFormat="1" ht="13.5" thickBot="1" x14ac:dyDescent="0.25">
      <c r="A225" s="321">
        <v>22</v>
      </c>
      <c r="B225" s="294" t="s">
        <v>196</v>
      </c>
      <c r="C225" s="295" t="s">
        <v>174</v>
      </c>
      <c r="D225" s="261"/>
      <c r="E225" s="315">
        <f>('май(4 цк)'!B221+'май(4 цк)'!B222*5.79%)/1000</f>
        <v>0.85293659299999991</v>
      </c>
      <c r="F225" s="325">
        <f>('май(4 цк)'!C221+'май(4 цк)'!C222*5.79%)/1000</f>
        <v>0.82717672799999997</v>
      </c>
      <c r="G225" s="325">
        <f>('май(4 цк)'!D221+'май(4 цк)'!D222*5.79%)/1000</f>
        <v>0.84686424699999985</v>
      </c>
      <c r="H225" s="315">
        <f>('май(4 цк)'!E221+'май(4 цк)'!E222*5.79%)/1000</f>
        <v>0.85332801599999997</v>
      </c>
      <c r="I225" s="315">
        <f>('май(4 цк)'!F221+'май(4 цк)'!F222*5.79%)/1000</f>
        <v>0.85151900699999994</v>
      </c>
      <c r="J225" s="315">
        <f>('май(4 цк)'!G221+'май(4 цк)'!G222*5.79%)/1000</f>
        <v>0.85071500300000003</v>
      </c>
      <c r="K225" s="315">
        <f>('май(4 цк)'!H221+'май(4 цк)'!H222*5.79%)/1000</f>
        <v>0.85223837899999988</v>
      </c>
      <c r="L225" s="315">
        <f>('май(4 цк)'!I221+'май(4 цк)'!I222*5.79%)/1000</f>
        <v>0.84131027199999997</v>
      </c>
      <c r="M225" s="315">
        <f>('май(4 цк)'!J221+'май(4 цк)'!J222*5.79%)/1000</f>
        <v>0.84431470799999997</v>
      </c>
      <c r="N225" s="315">
        <f>('май(4 цк)'!K221+'май(4 цк)'!K222*5.79%)/1000</f>
        <v>0.85671329600000001</v>
      </c>
      <c r="O225" s="315">
        <f>('май(4 цк)'!L221+'май(4 цк)'!L222*5.79%)/1000</f>
        <v>0.8538146499999999</v>
      </c>
      <c r="P225" s="315">
        <f>('май(4 цк)'!M221+'май(4 цк)'!M222*5.79%)/1000</f>
        <v>0.85343380599999996</v>
      </c>
      <c r="Q225" s="315">
        <f>('май(4 цк)'!N221+'май(4 цк)'!N222*5.79%)/1000</f>
        <v>0.85420607299999995</v>
      </c>
      <c r="R225" s="315">
        <f>('май(4 цк)'!O221+'май(4 цк)'!O222*5.79%)/1000</f>
        <v>0.83115443200000005</v>
      </c>
      <c r="S225" s="315">
        <f>('май(4 цк)'!P221+'май(4 цк)'!P222*5.79%)/1000</f>
        <v>0.83319617899999987</v>
      </c>
      <c r="T225" s="315">
        <f>('май(4 цк)'!Q221+'май(4 цк)'!Q222*5.79%)/1000</f>
        <v>0.84442049799999996</v>
      </c>
      <c r="U225" s="315">
        <f>('май(4 цк)'!R221+'май(4 цк)'!R222*5.79%)/1000</f>
        <v>0.85335975300000011</v>
      </c>
      <c r="V225" s="315">
        <f>('май(4 цк)'!S221+'май(4 цк)'!S222*5.79%)/1000</f>
        <v>0.86042652499999994</v>
      </c>
      <c r="W225" s="315">
        <f>('май(4 цк)'!T221+'май(4 цк)'!T222*5.79%)/1000</f>
        <v>0.85300006699999997</v>
      </c>
      <c r="X225" s="315">
        <f>('май(4 цк)'!U221+'май(4 цк)'!U222*5.79%)/1000</f>
        <v>0.84875788799999996</v>
      </c>
      <c r="Y225" s="315">
        <f>('май(4 цк)'!V221+'май(4 цк)'!V222*5.79%)/1000</f>
        <v>0.85152958599999995</v>
      </c>
      <c r="Z225" s="315">
        <f>('май(4 цк)'!W221+'май(4 цк)'!W222*5.79%)/1000</f>
        <v>0.85330685799999995</v>
      </c>
      <c r="AA225" s="315">
        <f>('май(4 цк)'!X221+'май(4 цк)'!X222*5.79%)/1000</f>
        <v>0.85539092099999992</v>
      </c>
      <c r="AB225" s="315">
        <f>('май(4 цк)'!Y221+'май(4 цк)'!Y222*5.79%)/1000</f>
        <v>0.86167484699999985</v>
      </c>
    </row>
    <row r="226" spans="1:28" s="213" customFormat="1" ht="13.5" thickBot="1" x14ac:dyDescent="0.25">
      <c r="A226" s="321">
        <v>23</v>
      </c>
      <c r="B226" s="294" t="s">
        <v>196</v>
      </c>
      <c r="C226" s="295" t="s">
        <v>174</v>
      </c>
      <c r="D226" s="261"/>
      <c r="E226" s="315">
        <f>('май(4 цк)'!B225+'май(4 цк)'!B226*5.79%)/1000</f>
        <v>0.82043790500000002</v>
      </c>
      <c r="F226" s="325">
        <f>('май(4 цк)'!C225+'май(4 цк)'!C226*5.79%)/1000</f>
        <v>0.79839126900000001</v>
      </c>
      <c r="G226" s="325">
        <f>('май(4 цк)'!D225+'май(4 цк)'!D226*5.79%)/1000</f>
        <v>0.80551093600000001</v>
      </c>
      <c r="H226" s="315">
        <f>('май(4 цк)'!E225+'май(4 цк)'!E226*5.79%)/1000</f>
        <v>0.814407875</v>
      </c>
      <c r="I226" s="315">
        <f>('май(4 цк)'!F225+'май(4 цк)'!F226*5.79%)/1000</f>
        <v>0.8049502489999999</v>
      </c>
      <c r="J226" s="315">
        <f>('май(4 цк)'!G225+'май(4 цк)'!G226*5.79%)/1000</f>
        <v>0.80399813899999995</v>
      </c>
      <c r="K226" s="315">
        <f>('май(4 цк)'!H225+'май(4 цк)'!H226*5.79%)/1000</f>
        <v>0.80422029799999994</v>
      </c>
      <c r="L226" s="315">
        <f>('май(4 цк)'!I225+'май(4 цк)'!I226*5.79%)/1000</f>
        <v>0.79365187700000006</v>
      </c>
      <c r="M226" s="315">
        <f>('май(4 цк)'!J225+'май(4 цк)'!J226*5.79%)/1000</f>
        <v>0.79907890399999992</v>
      </c>
      <c r="N226" s="315">
        <f>('май(4 цк)'!K225+'май(4 цк)'!K226*5.79%)/1000</f>
        <v>0.80755268299999994</v>
      </c>
      <c r="O226" s="315">
        <f>('май(4 цк)'!L225+'май(4 цк)'!L226*5.79%)/1000</f>
        <v>0.81176312499999992</v>
      </c>
      <c r="P226" s="315">
        <f>('май(4 цк)'!M225+'май(4 цк)'!M226*5.79%)/1000</f>
        <v>0.81514840500000008</v>
      </c>
      <c r="Q226" s="315">
        <f>('май(4 цк)'!N225+'май(4 цк)'!N226*5.79%)/1000</f>
        <v>0.80870579399999998</v>
      </c>
      <c r="R226" s="315">
        <f>('май(4 цк)'!O225+'май(4 цк)'!O226*5.79%)/1000</f>
        <v>0.79311234799999997</v>
      </c>
      <c r="S226" s="315">
        <f>('май(4 цк)'!P225+'май(4 цк)'!P226*5.79%)/1000</f>
        <v>0.79954438000000005</v>
      </c>
      <c r="T226" s="315">
        <f>('май(4 цк)'!Q225+'май(4 цк)'!Q226*5.79%)/1000</f>
        <v>0.81728536299999999</v>
      </c>
      <c r="U226" s="315">
        <f>('май(4 цк)'!R225+'май(4 цк)'!R226*5.79%)/1000</f>
        <v>0.83236043800000004</v>
      </c>
      <c r="V226" s="315">
        <f>('май(4 цк)'!S225+'май(4 цк)'!S226*5.79%)/1000</f>
        <v>0.83088995700000001</v>
      </c>
      <c r="W226" s="315">
        <f>('май(4 цк)'!T225+'май(4 цк)'!T226*5.79%)/1000</f>
        <v>0.82155927899999992</v>
      </c>
      <c r="X226" s="315">
        <f>('май(4 цк)'!U225+'май(4 цк)'!U226*5.79%)/1000</f>
        <v>0.81216512699999999</v>
      </c>
      <c r="Y226" s="315">
        <f>('май(4 цк)'!V225+'май(4 цк)'!V226*5.79%)/1000</f>
        <v>0.82016285100000008</v>
      </c>
      <c r="Z226" s="315">
        <f>('май(4 цк)'!W225+'май(4 цк)'!W226*5.79%)/1000</f>
        <v>0.82116785599999986</v>
      </c>
      <c r="AA226" s="315">
        <f>('май(4 цк)'!X225+'май(4 цк)'!X226*5.79%)/1000</f>
        <v>0.82059658999999996</v>
      </c>
      <c r="AB226" s="315">
        <f>('май(4 цк)'!Y225+'май(4 цк)'!Y226*5.79%)/1000</f>
        <v>0.81424918999999996</v>
      </c>
    </row>
    <row r="227" spans="1:28" s="213" customFormat="1" ht="13.5" thickBot="1" x14ac:dyDescent="0.25">
      <c r="A227" s="321">
        <v>24</v>
      </c>
      <c r="B227" s="294" t="s">
        <v>196</v>
      </c>
      <c r="C227" s="295" t="s">
        <v>174</v>
      </c>
      <c r="D227" s="261"/>
      <c r="E227" s="315">
        <f>('май(4 цк)'!B229+'май(4 цк)'!B230*5.79%)/1000</f>
        <v>0.82516671799999997</v>
      </c>
      <c r="F227" s="325">
        <f>('май(4 цк)'!C229+'май(4 цк)'!C230*5.79%)/1000</f>
        <v>0.80418856100000002</v>
      </c>
      <c r="G227" s="325">
        <f>('май(4 цк)'!D229+'май(4 цк)'!D230*5.79%)/1000</f>
        <v>0.80418856100000002</v>
      </c>
      <c r="H227" s="315">
        <f>('май(4 цк)'!E229+'май(4 цк)'!E230*5.79%)/1000</f>
        <v>0.70503159399999993</v>
      </c>
      <c r="I227" s="315">
        <f>('май(4 цк)'!F229+'май(4 цк)'!F230*5.79%)/1000</f>
        <v>8.3123920999999976E-2</v>
      </c>
      <c r="J227" s="315">
        <f>('май(4 цк)'!G229+'май(4 цк)'!G230*5.79%)/1000</f>
        <v>8.3123920999999976E-2</v>
      </c>
      <c r="K227" s="315">
        <f>('май(4 цк)'!H229+'май(4 цк)'!H230*5.79%)/1000</f>
        <v>8.3123920999999976E-2</v>
      </c>
      <c r="L227" s="315">
        <f>('май(4 цк)'!I229+'май(4 цк)'!I230*5.79%)/1000</f>
        <v>8.3123920999999976E-2</v>
      </c>
      <c r="M227" s="315">
        <f>('май(4 цк)'!J229+'май(4 цк)'!J230*5.79%)/1000</f>
        <v>8.3123920999999976E-2</v>
      </c>
      <c r="N227" s="315">
        <f>('май(4 цк)'!K229+'май(4 цк)'!K230*5.79%)/1000</f>
        <v>8.3123920999999976E-2</v>
      </c>
      <c r="O227" s="315">
        <f>('май(4 цк)'!L229+'май(4 цк)'!L230*5.79%)/1000</f>
        <v>8.3123920999999976E-2</v>
      </c>
      <c r="P227" s="315">
        <f>('май(4 цк)'!M229+'май(4 цк)'!M230*5.79%)/1000</f>
        <v>8.3123920999999976E-2</v>
      </c>
      <c r="Q227" s="315">
        <f>('май(4 цк)'!N229+'май(4 цк)'!N230*5.79%)/1000</f>
        <v>8.3123920999999976E-2</v>
      </c>
      <c r="R227" s="315">
        <f>('май(4 цк)'!O229+'май(4 цк)'!O230*5.79%)/1000</f>
        <v>8.3123920999999976E-2</v>
      </c>
      <c r="S227" s="315">
        <f>('май(4 цк)'!P229+'май(4 цк)'!P230*5.79%)/1000</f>
        <v>8.3123920999999976E-2</v>
      </c>
      <c r="T227" s="315">
        <f>('май(4 цк)'!Q229+'май(4 цк)'!Q230*5.79%)/1000</f>
        <v>0.77339309200000006</v>
      </c>
      <c r="U227" s="315">
        <f>('май(4 цк)'!R229+'май(4 цк)'!R230*5.79%)/1000</f>
        <v>0.81145633399999995</v>
      </c>
      <c r="V227" s="315">
        <f>('май(4 цк)'!S229+'май(4 цк)'!S230*5.79%)/1000</f>
        <v>0.82042732600000001</v>
      </c>
      <c r="W227" s="315">
        <f>('май(4 цк)'!T229+'май(4 цк)'!T230*5.79%)/1000</f>
        <v>0.82201417600000004</v>
      </c>
      <c r="X227" s="315">
        <f>('май(4 цк)'!U229+'май(4 цк)'!U230*5.79%)/1000</f>
        <v>0.81542345900000002</v>
      </c>
      <c r="Y227" s="315">
        <f>('май(4 цк)'!V229+'май(4 цк)'!V230*5.79%)/1000</f>
        <v>0.82125248799999995</v>
      </c>
      <c r="Z227" s="315">
        <f>('май(4 цк)'!W229+'май(4 цк)'!W230*5.79%)/1000</f>
        <v>0.82210938700000002</v>
      </c>
      <c r="AA227" s="315">
        <f>('май(4 цк)'!X229+'май(4 цк)'!X230*5.79%)/1000</f>
        <v>0.81994069199999997</v>
      </c>
      <c r="AB227" s="315">
        <f>('май(4 цк)'!Y229+'май(4 цк)'!Y230*5.79%)/1000</f>
        <v>0.81454540199999992</v>
      </c>
    </row>
    <row r="228" spans="1:28" s="213" customFormat="1" ht="13.5" thickBot="1" x14ac:dyDescent="0.25">
      <c r="A228" s="321">
        <v>25</v>
      </c>
      <c r="B228" s="294" t="s">
        <v>196</v>
      </c>
      <c r="C228" s="295" t="s">
        <v>174</v>
      </c>
      <c r="D228" s="261"/>
      <c r="E228" s="315">
        <f>('май(4 цк)'!B233+'май(4 цк)'!B234*5.79%)/1000</f>
        <v>0.84811256899999998</v>
      </c>
      <c r="F228" s="325">
        <f>('май(4 цк)'!C233+'май(4 цк)'!C234*5.79%)/1000</f>
        <v>0.82928194899999996</v>
      </c>
      <c r="G228" s="325">
        <f>('май(4 цк)'!D233+'май(4 цк)'!D234*5.79%)/1000</f>
        <v>0.83407423600000008</v>
      </c>
      <c r="H228" s="315">
        <f>('май(4 цк)'!E233+'май(4 цк)'!E234*5.79%)/1000</f>
        <v>0.85218548399999994</v>
      </c>
      <c r="I228" s="315">
        <f>('май(4 цк)'!F233+'май(4 цк)'!F234*5.79%)/1000</f>
        <v>0.84739319699999982</v>
      </c>
      <c r="J228" s="315">
        <f>('май(4 цк)'!G233+'май(4 цк)'!G234*5.79%)/1000</f>
        <v>0.84127853499999994</v>
      </c>
      <c r="K228" s="315">
        <f>('май(4 цк)'!H233+'май(4 цк)'!H234*5.79%)/1000</f>
        <v>0.84204022299999992</v>
      </c>
      <c r="L228" s="315">
        <f>('май(4 цк)'!I233+'май(4 цк)'!I234*5.79%)/1000</f>
        <v>0.825864932</v>
      </c>
      <c r="M228" s="315">
        <f>('май(4 цк)'!J233+'май(4 цк)'!J234*5.79%)/1000</f>
        <v>0.83285765100000009</v>
      </c>
      <c r="N228" s="315">
        <f>('май(4 цк)'!K233+'май(4 цк)'!K234*5.79%)/1000</f>
        <v>0.84593329499999992</v>
      </c>
      <c r="O228" s="315">
        <f>('май(4 цк)'!L233+'май(4 цк)'!L234*5.79%)/1000</f>
        <v>0.84729798600000006</v>
      </c>
      <c r="P228" s="315">
        <f>('май(4 цк)'!M233+'май(4 цк)'!M234*5.79%)/1000</f>
        <v>0.84867325599999988</v>
      </c>
      <c r="Q228" s="315">
        <f>('май(4 цк)'!N233+'май(4 цк)'!N234*5.79%)/1000</f>
        <v>0.850577476</v>
      </c>
      <c r="R228" s="315">
        <f>('май(4 цк)'!O233+'май(4 цк)'!O234*5.79%)/1000</f>
        <v>0.82751525599999987</v>
      </c>
      <c r="S228" s="315">
        <f>('май(4 цк)'!P233+'май(4 цк)'!P234*5.79%)/1000</f>
        <v>0.82974742499999998</v>
      </c>
      <c r="T228" s="315">
        <f>('май(4 цк)'!Q233+'май(4 цк)'!Q234*5.79%)/1000</f>
        <v>0.853698281</v>
      </c>
      <c r="U228" s="315">
        <f>('май(4 цк)'!R233+'май(4 цк)'!R234*5.79%)/1000</f>
        <v>0.85536976300000001</v>
      </c>
      <c r="V228" s="315">
        <f>('май(4 цк)'!S233+'май(4 цк)'!S234*5.79%)/1000</f>
        <v>0.86306069600000002</v>
      </c>
      <c r="W228" s="315">
        <f>('май(4 цк)'!T233+'май(4 цк)'!T234*5.79%)/1000</f>
        <v>0.85331743699999996</v>
      </c>
      <c r="X228" s="315">
        <f>('май(4 цк)'!U233+'май(4 цк)'!U234*5.79%)/1000</f>
        <v>0.83550240099999995</v>
      </c>
      <c r="Y228" s="315">
        <f>('май(4 цк)'!V233+'май(4 цк)'!V234*5.79%)/1000</f>
        <v>0.84069669000000002</v>
      </c>
      <c r="Z228" s="315">
        <f>('май(4 цк)'!W233+'май(4 цк)'!W234*5.79%)/1000</f>
        <v>0.84546781900000001</v>
      </c>
      <c r="AA228" s="315">
        <f>('май(4 цк)'!X233+'май(4 цк)'!X234*5.79%)/1000</f>
        <v>0.84711814299999988</v>
      </c>
      <c r="AB228" s="315">
        <f>('май(4 цк)'!Y233+'май(4 цк)'!Y234*5.79%)/1000</f>
        <v>0.83816830900000006</v>
      </c>
    </row>
    <row r="229" spans="1:28" s="213" customFormat="1" ht="13.5" thickBot="1" x14ac:dyDescent="0.25">
      <c r="A229" s="321">
        <v>26</v>
      </c>
      <c r="B229" s="294" t="s">
        <v>196</v>
      </c>
      <c r="C229" s="295" t="s">
        <v>174</v>
      </c>
      <c r="D229" s="261"/>
      <c r="E229" s="315">
        <f>('май(4 цк)'!B237+'май(4 цк)'!B238*5.79%)/1000</f>
        <v>0.87794534899999987</v>
      </c>
      <c r="F229" s="325">
        <f>('май(4 цк)'!C237+'май(4 цк)'!C238*5.79%)/1000</f>
        <v>0.85755961599999986</v>
      </c>
      <c r="G229" s="325">
        <f>('май(4 цк)'!D237+'май(4 цк)'!D238*5.79%)/1000</f>
        <v>0.86655176599999995</v>
      </c>
      <c r="H229" s="315">
        <f>('май(4 цк)'!E237+'май(4 цк)'!E238*5.79%)/1000</f>
        <v>0.88112962800000005</v>
      </c>
      <c r="I229" s="315">
        <f>('май(4 цк)'!F237+'май(4 цк)'!F238*5.79%)/1000</f>
        <v>0.87730003000000001</v>
      </c>
      <c r="J229" s="315">
        <f>('май(4 цк)'!G237+'май(4 цк)'!G238*5.79%)/1000</f>
        <v>0.87383011799999999</v>
      </c>
      <c r="K229" s="315">
        <f>('май(4 цк)'!H237+'май(4 цк)'!H238*5.79%)/1000</f>
        <v>0.87312132499999995</v>
      </c>
      <c r="L229" s="315">
        <f>('май(4 цк)'!I237+'май(4 цк)'!I238*5.79%)/1000</f>
        <v>0.85823667199999987</v>
      </c>
      <c r="M229" s="315">
        <f>('май(4 цк)'!J237+'май(4 цк)'!J238*5.79%)/1000</f>
        <v>0.8627221679999999</v>
      </c>
      <c r="N229" s="315">
        <f>('май(4 цк)'!K237+'май(4 цк)'!K238*5.79%)/1000</f>
        <v>0.86819151100000003</v>
      </c>
      <c r="O229" s="315">
        <f>('май(4 цк)'!L237+'май(4 цк)'!L238*5.79%)/1000</f>
        <v>0.86803282599999998</v>
      </c>
      <c r="P229" s="315">
        <f>('май(4 цк)'!M237+'май(4 цк)'!M238*5.79%)/1000</f>
        <v>0.87034962699999996</v>
      </c>
      <c r="Q229" s="315">
        <f>('май(4 цк)'!N237+'май(4 цк)'!N238*5.79%)/1000</f>
        <v>0.87268758599999996</v>
      </c>
      <c r="R229" s="315">
        <f>('май(4 цк)'!O237+'май(4 цк)'!O238*5.79%)/1000</f>
        <v>0.84940320700000005</v>
      </c>
      <c r="S229" s="315">
        <f>('май(4 цк)'!P237+'май(4 цк)'!P238*5.79%)/1000</f>
        <v>0.85490428699999998</v>
      </c>
      <c r="T229" s="315">
        <f>('май(4 цк)'!Q237+'май(4 цк)'!Q238*5.79%)/1000</f>
        <v>0.87349158999999998</v>
      </c>
      <c r="U229" s="315">
        <f>('май(4 цк)'!R237+'май(4 цк)'!R238*5.79%)/1000</f>
        <v>0.88117194399999998</v>
      </c>
      <c r="V229" s="315">
        <f>('май(4 цк)'!S237+'май(4 цк)'!S238*5.79%)/1000</f>
        <v>0.89056609600000003</v>
      </c>
      <c r="W229" s="315">
        <f>('май(4 цк)'!T237+'май(4 цк)'!T238*5.79%)/1000</f>
        <v>0.88134120799999993</v>
      </c>
      <c r="X229" s="315">
        <f>('май(4 цк)'!U237+'май(4 цк)'!U238*5.79%)/1000</f>
        <v>0.87296264000000001</v>
      </c>
      <c r="Y229" s="315">
        <f>('май(4 цк)'!V237+'май(4 цк)'!V238*5.79%)/1000</f>
        <v>0.87553333699999991</v>
      </c>
      <c r="Z229" s="315">
        <f>('май(4 цк)'!W237+'май(4 цк)'!W238*5.79%)/1000</f>
        <v>0.88551991299999999</v>
      </c>
      <c r="AA229" s="315">
        <f>('май(4 цк)'!X237+'май(4 цк)'!X238*5.79%)/1000</f>
        <v>0.88028330799999988</v>
      </c>
      <c r="AB229" s="315">
        <f>('май(4 цк)'!Y237+'май(4 цк)'!Y238*5.79%)/1000</f>
        <v>0.88114020700000006</v>
      </c>
    </row>
    <row r="230" spans="1:28" s="213" customFormat="1" ht="13.5" thickBot="1" x14ac:dyDescent="0.25">
      <c r="A230" s="321">
        <v>27</v>
      </c>
      <c r="B230" s="294" t="s">
        <v>196</v>
      </c>
      <c r="C230" s="295" t="s">
        <v>174</v>
      </c>
      <c r="D230" s="261"/>
      <c r="E230" s="315">
        <f>('май(4 цк)'!B241+'май(4 цк)'!B242*5.79%)/1000</f>
        <v>0.83598903499999999</v>
      </c>
      <c r="F230" s="325">
        <f>('май(4 цк)'!C241+'май(4 цк)'!C242*5.79%)/1000</f>
        <v>0.81650251699999998</v>
      </c>
      <c r="G230" s="325">
        <f>('май(4 цк)'!D241+'май(4 цк)'!D242*5.79%)/1000</f>
        <v>0.81209107399999991</v>
      </c>
      <c r="H230" s="315">
        <f>('май(4 цк)'!E241+'май(4 цк)'!E242*5.79%)/1000</f>
        <v>0.82939831799999986</v>
      </c>
      <c r="I230" s="315">
        <f>('май(4 цк)'!F241+'май(4 цк)'!F242*5.79%)/1000</f>
        <v>0.82527250799999985</v>
      </c>
      <c r="J230" s="315">
        <f>('май(4 цк)'!G241+'май(4 цк)'!G242*5.79%)/1000</f>
        <v>0.82742004499999999</v>
      </c>
      <c r="K230" s="315">
        <f>('май(4 цк)'!H241+'май(4 цк)'!H242*5.79%)/1000</f>
        <v>0.82620346</v>
      </c>
      <c r="L230" s="315">
        <f>('май(4 цк)'!I241+'май(4 цк)'!I242*5.79%)/1000</f>
        <v>0.81586777699999991</v>
      </c>
      <c r="M230" s="315">
        <f>('май(4 цк)'!J241+'май(4 цк)'!J242*5.79%)/1000</f>
        <v>0.82016285100000008</v>
      </c>
      <c r="N230" s="315">
        <f>('май(4 цк)'!K241+'май(4 цк)'!K242*5.79%)/1000</f>
        <v>0.80170249599999999</v>
      </c>
      <c r="O230" s="315">
        <f>('май(4 цк)'!L241+'май(4 цк)'!L242*5.79%)/1000</f>
        <v>0.81410108400000003</v>
      </c>
      <c r="P230" s="315">
        <f>('май(4 цк)'!M241+'май(4 цк)'!M242*5.79%)/1000</f>
        <v>0.823643342</v>
      </c>
      <c r="Q230" s="315">
        <f>('май(4 цк)'!N241+'май(4 цк)'!N242*5.79%)/1000</f>
        <v>0.83226522699999994</v>
      </c>
      <c r="R230" s="315">
        <f>('май(4 цк)'!O241+'май(4 цк)'!O242*5.79%)/1000</f>
        <v>0.80391350699999997</v>
      </c>
      <c r="S230" s="315">
        <f>('май(4 цк)'!P241+'май(4 цк)'!P242*5.79%)/1000</f>
        <v>0.80974253600000001</v>
      </c>
      <c r="T230" s="315">
        <f>('май(4 цк)'!Q241+'май(4 цк)'!Q242*5.79%)/1000</f>
        <v>0.81915784599999997</v>
      </c>
      <c r="U230" s="315">
        <f>('май(4 цк)'!R241+'май(4 цк)'!R242*5.79%)/1000</f>
        <v>0.83409539399999999</v>
      </c>
      <c r="V230" s="315">
        <f>('май(4 цк)'!S241+'май(4 цк)'!S242*5.79%)/1000</f>
        <v>0.84506581699999994</v>
      </c>
      <c r="W230" s="315">
        <f>('май(4 цк)'!T241+'май(4 цк)'!T242*5.79%)/1000</f>
        <v>0.84204022299999992</v>
      </c>
      <c r="X230" s="315">
        <f>('май(4 цк)'!U241+'май(4 цк)'!U242*5.79%)/1000</f>
        <v>0.82830868099999999</v>
      </c>
      <c r="Y230" s="315">
        <f>('май(4 цк)'!V241+'май(4 цк)'!V242*5.79%)/1000</f>
        <v>0.82046964200000005</v>
      </c>
      <c r="Z230" s="315">
        <f>('май(4 цк)'!W241+'май(4 цк)'!W242*5.79%)/1000</f>
        <v>0.835777455</v>
      </c>
      <c r="AA230" s="315">
        <f>('май(4 цк)'!X241+'май(4 цк)'!X242*5.79%)/1000</f>
        <v>0.84234701399999989</v>
      </c>
      <c r="AB230" s="315">
        <f>('май(4 цк)'!Y241+'май(4 цк)'!Y242*5.79%)/1000</f>
        <v>0.83773456999999996</v>
      </c>
    </row>
    <row r="231" spans="1:28" s="213" customFormat="1" ht="13.5" thickBot="1" x14ac:dyDescent="0.25">
      <c r="A231" s="321">
        <v>28</v>
      </c>
      <c r="B231" s="294" t="s">
        <v>196</v>
      </c>
      <c r="C231" s="295" t="s">
        <v>174</v>
      </c>
      <c r="D231" s="261"/>
      <c r="E231" s="315">
        <f>('май(4 цк)'!B245+'май(4 цк)'!B246*5.79%)/1000</f>
        <v>0.93429968199999991</v>
      </c>
      <c r="F231" s="325">
        <f>('май(4 цк)'!C245+'май(4 цк)'!C246*5.79%)/1000</f>
        <v>0.8686252499999999</v>
      </c>
      <c r="G231" s="325">
        <f>('май(4 цк)'!D245+'май(4 цк)'!D246*5.79%)/1000</f>
        <v>0.89125373099999994</v>
      </c>
      <c r="H231" s="315">
        <f>('май(4 цк)'!E245+'май(4 цк)'!E246*5.79%)/1000</f>
        <v>0.91477084799999997</v>
      </c>
      <c r="I231" s="315">
        <f>('май(4 цк)'!F245+'май(4 цк)'!F246*5.79%)/1000</f>
        <v>0.91762717799999993</v>
      </c>
      <c r="J231" s="315">
        <f>('май(4 цк)'!G245+'май(4 цк)'!G246*5.79%)/1000</f>
        <v>0.90630764799999997</v>
      </c>
      <c r="K231" s="315">
        <f>('май(4 цк)'!H245+'май(4 цк)'!H246*5.79%)/1000</f>
        <v>0.89946303500000002</v>
      </c>
      <c r="L231" s="315">
        <f>('май(4 цк)'!I245+'май(4 цк)'!I246*5.79%)/1000</f>
        <v>0.85054573899999997</v>
      </c>
      <c r="M231" s="315">
        <f>('май(4 цк)'!J245+'май(4 цк)'!J246*5.79%)/1000</f>
        <v>0.86913304199999997</v>
      </c>
      <c r="N231" s="315">
        <f>('май(4 цк)'!K245+'май(4 цк)'!K246*5.79%)/1000</f>
        <v>0.87275105999999991</v>
      </c>
      <c r="O231" s="315">
        <f>('май(4 цк)'!L245+'май(4 цк)'!L246*5.79%)/1000</f>
        <v>0.88728660599999987</v>
      </c>
      <c r="P231" s="315">
        <f>('май(4 цк)'!M245+'май(4 цк)'!M246*5.79%)/1000</f>
        <v>0.896987549</v>
      </c>
      <c r="Q231" s="315">
        <f>('май(4 цк)'!N245+'май(4 цк)'!N246*5.79%)/1000</f>
        <v>0.84945610199999999</v>
      </c>
      <c r="R231" s="315">
        <f>('май(4 цк)'!O245+'май(4 цк)'!O246*5.79%)/1000</f>
        <v>0.83394728799999995</v>
      </c>
      <c r="S231" s="315">
        <f>('май(4 цк)'!P245+'май(4 цк)'!P246*5.79%)/1000</f>
        <v>0.83485708199999997</v>
      </c>
      <c r="T231" s="315">
        <f>('май(4 цк)'!Q245+'май(4 цк)'!Q246*5.79%)/1000</f>
        <v>0.86293374799999989</v>
      </c>
      <c r="U231" s="315">
        <f>('май(4 цк)'!R245+'май(4 цк)'!R246*5.79%)/1000</f>
        <v>0.87100552499999995</v>
      </c>
      <c r="V231" s="315">
        <f>('май(4 цк)'!S245+'май(4 цк)'!S246*5.79%)/1000</f>
        <v>0.87526886199999987</v>
      </c>
      <c r="W231" s="315">
        <f>('май(4 цк)'!T245+'май(4 цк)'!T246*5.79%)/1000</f>
        <v>0.86380122600000009</v>
      </c>
      <c r="X231" s="315">
        <f>('май(4 цк)'!U245+'май(4 цк)'!U246*5.79%)/1000</f>
        <v>0.86212974399999998</v>
      </c>
      <c r="Y231" s="315">
        <f>('май(4 цк)'!V245+'май(4 цк)'!V246*5.79%)/1000</f>
        <v>0.86185469000000003</v>
      </c>
      <c r="Z231" s="315">
        <f>('май(4 цк)'!W245+'май(4 цк)'!W246*5.79%)/1000</f>
        <v>0.86680566199999998</v>
      </c>
      <c r="AA231" s="315">
        <f>('май(4 цк)'!X245+'май(4 цк)'!X246*5.79%)/1000</f>
        <v>0.87313190399999996</v>
      </c>
      <c r="AB231" s="315">
        <f>('май(4 цк)'!Y245+'май(4 цк)'!Y246*5.79%)/1000</f>
        <v>0.87034962699999996</v>
      </c>
    </row>
    <row r="232" spans="1:28" s="213" customFormat="1" ht="13.5" thickBot="1" x14ac:dyDescent="0.25">
      <c r="A232" s="321">
        <v>29</v>
      </c>
      <c r="B232" s="294" t="s">
        <v>196</v>
      </c>
      <c r="C232" s="295" t="s">
        <v>174</v>
      </c>
      <c r="D232" s="261"/>
      <c r="E232" s="315">
        <f>('май(4 цк)'!B249+'май(4 цк)'!B250*5.79%)/1000</f>
        <v>0.85006968400000005</v>
      </c>
      <c r="F232" s="325">
        <f>('май(4 цк)'!C249+'май(4 цк)'!C250*5.79%)/1000</f>
        <v>0.81366734499999993</v>
      </c>
      <c r="G232" s="325">
        <f>('май(4 цк)'!D249+'май(4 цк)'!D250*5.79%)/1000</f>
        <v>0.83291054599999992</v>
      </c>
      <c r="H232" s="315">
        <f>('май(4 цк)'!E249+'май(4 цк)'!E250*5.79%)/1000</f>
        <v>0.85034473799999999</v>
      </c>
      <c r="I232" s="315">
        <f>('май(4 цк)'!F249+'май(4 цк)'!F250*5.79%)/1000</f>
        <v>0.84534087099999999</v>
      </c>
      <c r="J232" s="315">
        <f>('май(4 цк)'!G249+'май(4 цк)'!G250*5.79%)/1000</f>
        <v>0.83327023199999994</v>
      </c>
      <c r="K232" s="315">
        <f>('май(4 цк)'!H249+'май(4 цк)'!H250*5.79%)/1000</f>
        <v>0.81876642299999991</v>
      </c>
      <c r="L232" s="315">
        <f>('май(4 цк)'!I249+'май(4 цк)'!I250*5.79%)/1000</f>
        <v>0.81196412600000012</v>
      </c>
      <c r="M232" s="315">
        <f>('май(4 цк)'!J249+'май(4 цк)'!J250*5.79%)/1000</f>
        <v>0.81126591199999998</v>
      </c>
      <c r="N232" s="315">
        <f>('май(4 цк)'!K249+'май(4 цк)'!K250*5.79%)/1000</f>
        <v>0.82567450999999992</v>
      </c>
      <c r="O232" s="315">
        <f>('май(4 цк)'!L249+'май(4 цк)'!L250*5.79%)/1000</f>
        <v>0.82215170299999996</v>
      </c>
      <c r="P232" s="315">
        <f>('май(4 цк)'!M249+'май(4 цк)'!M250*5.79%)/1000</f>
        <v>0.83528024199999995</v>
      </c>
      <c r="Q232" s="315">
        <f>('май(4 цк)'!N249+'май(4 цк)'!N250*5.79%)/1000</f>
        <v>0.82106206599999998</v>
      </c>
      <c r="R232" s="315">
        <f>('май(4 цк)'!O249+'май(4 цк)'!O250*5.79%)/1000</f>
        <v>0.81980316500000006</v>
      </c>
      <c r="S232" s="315">
        <f>('май(4 цк)'!P249+'май(4 цк)'!P250*5.79%)/1000</f>
        <v>0.81549751199999987</v>
      </c>
      <c r="T232" s="315">
        <f>('май(4 цк)'!Q249+'май(4 цк)'!Q250*5.79%)/1000</f>
        <v>0.84289712199999989</v>
      </c>
      <c r="U232" s="315">
        <f>('май(4 цк)'!R249+'май(4 цк)'!R250*5.79%)/1000</f>
        <v>0.85160363899999991</v>
      </c>
      <c r="V232" s="315">
        <f>('май(4 цк)'!S249+'май(4 цк)'!S250*5.79%)/1000</f>
        <v>0.85911472899999985</v>
      </c>
      <c r="W232" s="315">
        <f>('май(4 цк)'!T249+'май(4 цк)'!T250*5.79%)/1000</f>
        <v>0.85302122499999999</v>
      </c>
      <c r="X232" s="315">
        <f>('май(4 цк)'!U249+'май(4 цк)'!U250*5.79%)/1000</f>
        <v>0.84321449199999998</v>
      </c>
      <c r="Y232" s="315">
        <f>('май(4 цк)'!V249+'май(4 цк)'!V250*5.79%)/1000</f>
        <v>0.83983979099999984</v>
      </c>
      <c r="Z232" s="315">
        <f>('май(4 цк)'!W249+'май(4 цк)'!W250*5.79%)/1000</f>
        <v>0.84332028199999998</v>
      </c>
      <c r="AA232" s="315">
        <f>('май(4 цк)'!X249+'май(4 цк)'!X250*5.79%)/1000</f>
        <v>0.84568997800000001</v>
      </c>
      <c r="AB232" s="315">
        <f>('май(4 цк)'!Y249+'май(4 цк)'!Y250*5.79%)/1000</f>
        <v>0.83862320599999995</v>
      </c>
    </row>
    <row r="233" spans="1:28" s="213" customFormat="1" ht="13.5" thickBot="1" x14ac:dyDescent="0.25">
      <c r="A233" s="321">
        <v>30</v>
      </c>
      <c r="B233" s="294" t="s">
        <v>196</v>
      </c>
      <c r="C233" s="295" t="s">
        <v>174</v>
      </c>
      <c r="D233" s="261"/>
      <c r="E233" s="315">
        <f>('май(4 цк)'!B253+'май(4 цк)'!B254*5.79%)/1000</f>
        <v>0.87739524099999999</v>
      </c>
      <c r="F233" s="325">
        <f>('май(4 цк)'!C253+'май(4 цк)'!C254*5.79%)/1000</f>
        <v>0.85350785900000004</v>
      </c>
      <c r="G233" s="325">
        <f>('май(4 цк)'!D253+'май(4 цк)'!D254*5.79%)/1000</f>
        <v>0.85928399299999991</v>
      </c>
      <c r="H233" s="315">
        <f>('май(4 цк)'!E253+'май(4 цк)'!E254*5.79%)/1000</f>
        <v>0.87733176700000004</v>
      </c>
      <c r="I233" s="315">
        <f>('май(4 цк)'!F253+'май(4 цк)'!F254*5.79%)/1000</f>
        <v>0.86363196199999992</v>
      </c>
      <c r="J233" s="315">
        <f>('май(4 цк)'!G253+'май(4 цк)'!G254*5.79%)/1000</f>
        <v>0.86330401299999993</v>
      </c>
      <c r="K233" s="315">
        <f>('май(4 цк)'!H253+'май(4 цк)'!H254*5.79%)/1000</f>
        <v>0.8676308239999998</v>
      </c>
      <c r="L233" s="315">
        <f>('май(4 цк)'!I253+'май(4 цк)'!I254*5.79%)/1000</f>
        <v>0.84531971299999997</v>
      </c>
      <c r="M233" s="315">
        <f>('май(4 цк)'!J253+'май(4 цк)'!J254*5.79%)/1000</f>
        <v>0.85970715300000011</v>
      </c>
      <c r="N233" s="315">
        <f>('май(4 цк)'!K253+'май(4 цк)'!K254*5.79%)/1000</f>
        <v>0.87115363099999987</v>
      </c>
      <c r="O233" s="315">
        <f>('май(4 цк)'!L253+'май(4 цк)'!L254*5.79%)/1000</f>
        <v>0.86192874299999989</v>
      </c>
      <c r="P233" s="315">
        <f>('май(4 цк)'!M253+'май(4 цк)'!M254*5.79%)/1000</f>
        <v>0.8739676449999999</v>
      </c>
      <c r="Q233" s="315">
        <f>('май(4 цк)'!N253+'май(4 цк)'!N254*5.79%)/1000</f>
        <v>0.87670760599999997</v>
      </c>
      <c r="R233" s="315">
        <f>('май(4 цк)'!O253+'май(4 цк)'!O254*5.79%)/1000</f>
        <v>0.85078905599999999</v>
      </c>
      <c r="S233" s="315">
        <f>('май(4 цк)'!P253+'май(4 цк)'!P254*5.79%)/1000</f>
        <v>0.85752787899999994</v>
      </c>
      <c r="T233" s="315">
        <f>('май(4 цк)'!Q253+'май(4 цк)'!Q254*5.79%)/1000</f>
        <v>0.88338295500000008</v>
      </c>
      <c r="U233" s="315">
        <f>('май(4 цк)'!R253+'май(4 цк)'!R254*5.79%)/1000</f>
        <v>0.89294637099999996</v>
      </c>
      <c r="V233" s="315">
        <f>('май(4 цк)'!S253+'май(4 цк)'!S254*5.79%)/1000</f>
        <v>0.89765402599999999</v>
      </c>
      <c r="W233" s="315">
        <f>('май(4 цк)'!T253+'май(4 цк)'!T254*5.79%)/1000</f>
        <v>0.892428</v>
      </c>
      <c r="X233" s="315">
        <f>('май(4 цк)'!U253+'май(4 цк)'!U254*5.79%)/1000</f>
        <v>0.881965369</v>
      </c>
      <c r="Y233" s="315">
        <f>('май(4 цк)'!V253+'май(4 цк)'!V254*5.79%)/1000</f>
        <v>0.88750876500000009</v>
      </c>
      <c r="Z233" s="315">
        <f>('май(4 цк)'!W253+'май(4 цк)'!W254*5.79%)/1000</f>
        <v>0.88921198400000001</v>
      </c>
      <c r="AA233" s="315">
        <f>('май(4 цк)'!X253+'май(4 цк)'!X254*5.79%)/1000</f>
        <v>0.88224042299999994</v>
      </c>
      <c r="AB233" s="315">
        <f>('май(4 цк)'!Y253+'май(4 цк)'!Y254*5.79%)/1000</f>
        <v>0.88229331799999988</v>
      </c>
    </row>
    <row r="234" spans="1:28" s="301" customFormat="1" ht="13.5" thickBot="1" x14ac:dyDescent="0.25">
      <c r="A234" s="322">
        <v>31</v>
      </c>
      <c r="B234" s="310" t="s">
        <v>196</v>
      </c>
      <c r="C234" s="311" t="s">
        <v>174</v>
      </c>
      <c r="D234" s="312"/>
      <c r="E234" s="315">
        <f>('май(4 цк)'!B257+'май(4 цк)'!B258*5.79%)/1000</f>
        <v>0.84974173499999994</v>
      </c>
      <c r="F234" s="325">
        <f>('май(4 цк)'!C257+'май(4 цк)'!C258*5.79%)/1000</f>
        <v>0.82382318499999996</v>
      </c>
      <c r="G234" s="325">
        <f>('май(4 цк)'!D257+'май(4 цк)'!D258*5.79%)/1000</f>
        <v>0.83442334299999998</v>
      </c>
      <c r="H234" s="315">
        <f>('май(4 цк)'!E257+'май(4 цк)'!E258*5.79%)/1000</f>
        <v>0.8488107829999999</v>
      </c>
      <c r="I234" s="315">
        <f>('май(4 цк)'!F257+'май(4 цк)'!F258*5.79%)/1000</f>
        <v>0.8420190649999999</v>
      </c>
      <c r="J234" s="315">
        <f>('май(4 цк)'!G257+'май(4 цк)'!G258*5.79%)/1000</f>
        <v>0.84058032099999991</v>
      </c>
      <c r="K234" s="315">
        <f>('май(4 цк)'!H257+'май(4 цк)'!H258*5.79%)/1000</f>
        <v>0.83737488399999993</v>
      </c>
      <c r="L234" s="315">
        <f>('май(4 цк)'!I257+'май(4 цк)'!I258*5.79%)/1000</f>
        <v>0.81867121199999993</v>
      </c>
      <c r="M234" s="315">
        <f>('май(4 цк)'!J257+'май(4 цк)'!J258*5.79%)/1000</f>
        <v>0.82309323400000001</v>
      </c>
      <c r="N234" s="315">
        <f>('май(4 цк)'!K257+'май(4 цк)'!K258*5.79%)/1000</f>
        <v>0.83092169400000004</v>
      </c>
      <c r="O234" s="315">
        <f>('май(4 цк)'!L257+'май(4 цк)'!L258*5.79%)/1000</f>
        <v>0.83014942699999994</v>
      </c>
      <c r="P234" s="315">
        <f>('май(4 цк)'!M257+'май(4 цк)'!M258*5.79%)/1000</f>
        <v>0.83014942699999994</v>
      </c>
      <c r="Q234" s="315">
        <f>('май(4 цк)'!N257+'май(4 цк)'!N258*5.79%)/1000</f>
        <v>0.83975515900000008</v>
      </c>
      <c r="R234" s="315">
        <f>('май(4 цк)'!O257+'май(4 цк)'!O258*5.79%)/1000</f>
        <v>0.82021574599999991</v>
      </c>
      <c r="S234" s="315">
        <f>('май(4 цк)'!P257+'май(4 цк)'!P258*5.79%)/1000</f>
        <v>0.82557929899999993</v>
      </c>
      <c r="T234" s="315">
        <f>('май(4 цк)'!Q257+'май(4 цк)'!Q258*5.79%)/1000</f>
        <v>0.85631129399999995</v>
      </c>
      <c r="U234" s="315">
        <f>('май(4 цк)'!R257+'май(4 цк)'!R258*5.79%)/1000</f>
        <v>0.860257261</v>
      </c>
      <c r="V234" s="315">
        <f>('май(4 цк)'!S257+'май(4 цк)'!S258*5.79%)/1000</f>
        <v>0.86391759499999987</v>
      </c>
      <c r="W234" s="315">
        <f>('май(4 цк)'!T257+'май(4 цк)'!T258*5.79%)/1000</f>
        <v>0.84287596399999998</v>
      </c>
      <c r="X234" s="315">
        <f>('май(4 цк)'!U257+'май(4 цк)'!U258*5.79%)/1000</f>
        <v>0.84849341300000003</v>
      </c>
      <c r="Y234" s="315">
        <f>('май(4 цк)'!V257+'май(4 цк)'!V258*5.79%)/1000</f>
        <v>0.85018605300000005</v>
      </c>
      <c r="Z234" s="315">
        <f>('май(4 цк)'!W257+'май(4 цк)'!W258*5.79%)/1000</f>
        <v>0.85405796699999992</v>
      </c>
      <c r="AA234" s="315">
        <f>('май(4 цк)'!X257+'май(4 цк)'!X258*5.79%)/1000</f>
        <v>0.85843767300000007</v>
      </c>
      <c r="AB234" s="315">
        <f>('май(4 цк)'!Y257+'май(4 цк)'!Y258*5.79%)/1000</f>
        <v>0.85265095999999996</v>
      </c>
    </row>
    <row r="235" spans="1:28" s="300" customFormat="1" ht="13.5" thickBot="1" x14ac:dyDescent="0.25">
      <c r="A235" s="320">
        <v>1</v>
      </c>
      <c r="B235" s="305" t="s">
        <v>197</v>
      </c>
      <c r="C235" s="306" t="s">
        <v>174</v>
      </c>
      <c r="D235" s="307"/>
      <c r="E235" s="315">
        <f>('май(4 цк)'!B137+'май(4 цк)'!B138*3.1%)/1000</f>
        <v>0.97443258999999993</v>
      </c>
      <c r="F235" s="325">
        <f>('май(4 цк)'!C137+'май(4 цк)'!C138*3.1%)/1000</f>
        <v>0.94106942999999987</v>
      </c>
      <c r="G235" s="325">
        <f>('май(4 цк)'!D137+'май(4 цк)'!D138*3.1%)/1000</f>
        <v>0.93140895999999995</v>
      </c>
      <c r="H235" s="315">
        <f>('май(4 цк)'!E137+'май(4 цк)'!E138*3.1%)/1000</f>
        <v>0.90475760999999988</v>
      </c>
      <c r="I235" s="315">
        <f>('май(4 цк)'!F137+'май(4 цк)'!F138*3.1%)/1000</f>
        <v>0.88714813000000003</v>
      </c>
      <c r="J235" s="315">
        <f>('май(4 цк)'!G137+'май(4 цк)'!G138*3.1%)/1000</f>
        <v>0.96081307999999988</v>
      </c>
      <c r="K235" s="315">
        <f>('май(4 цк)'!H137+'май(4 цк)'!H138*3.1%)/1000</f>
        <v>0.94833798000000002</v>
      </c>
      <c r="L235" s="315">
        <f>('май(4 цк)'!I137+'май(4 цк)'!I138*3.1%)/1000</f>
        <v>0.95036904999999994</v>
      </c>
      <c r="M235" s="315">
        <f>('май(4 цк)'!J137+'май(4 цк)'!J138*3.1%)/1000</f>
        <v>0.95344142999999992</v>
      </c>
      <c r="N235" s="315">
        <f>('май(4 цк)'!K137+'май(4 цк)'!K138*3.1%)/1000</f>
        <v>0.94159523999999983</v>
      </c>
      <c r="O235" s="315">
        <f>('май(4 цк)'!L137+'май(4 цк)'!L138*3.1%)/1000</f>
        <v>0.95621482000000002</v>
      </c>
      <c r="P235" s="315">
        <f>('май(4 цк)'!M137+'май(4 цк)'!M138*3.1%)/1000</f>
        <v>0.95874076999999991</v>
      </c>
      <c r="Q235" s="315">
        <f>('май(4 цк)'!N137+'май(4 цк)'!N138*3.1%)/1000</f>
        <v>0.97258709999999993</v>
      </c>
      <c r="R235" s="315">
        <f>('май(4 цк)'!O137+'май(4 цк)'!O138*3.1%)/1000</f>
        <v>0.95560652999999995</v>
      </c>
      <c r="S235" s="315">
        <f>('май(4 цк)'!P137+'май(4 цк)'!P138*3.1%)/1000</f>
        <v>0.95495699999999994</v>
      </c>
      <c r="T235" s="315">
        <f>('май(4 цк)'!Q137+'май(4 цк)'!Q138*3.1%)/1000</f>
        <v>0.97241182999999987</v>
      </c>
      <c r="U235" s="315">
        <f>('май(4 цк)'!R137+'май(4 цк)'!R138*3.1%)/1000</f>
        <v>0.98686644999999995</v>
      </c>
      <c r="V235" s="315">
        <f>('май(4 цк)'!S137+'май(4 цк)'!S138*3.1%)/1000</f>
        <v>0.99562994999999999</v>
      </c>
      <c r="W235" s="315">
        <f>('май(4 цк)'!T137+'май(4 цк)'!T138*3.1%)/1000</f>
        <v>0.99446491999999997</v>
      </c>
      <c r="X235" s="315">
        <f>('май(4 цк)'!U137+'май(4 цк)'!U138*3.1%)/1000</f>
        <v>0.98109285000000002</v>
      </c>
      <c r="Y235" s="315">
        <f>('май(4 цк)'!V137+'май(4 цк)'!V138*3.1%)/1000</f>
        <v>0.97588629999999987</v>
      </c>
      <c r="Z235" s="315">
        <f>('май(4 цк)'!W137+'май(4 цк)'!W138*3.1%)/1000</f>
        <v>0.97920611999999996</v>
      </c>
      <c r="AA235" s="315">
        <f>('май(4 цк)'!X137+'май(4 цк)'!X138*3.1%)/1000</f>
        <v>0.98929960999999988</v>
      </c>
      <c r="AB235" s="315">
        <f>('май(4 цк)'!Y137+'май(4 цк)'!Y138*3.1%)/1000</f>
        <v>0.98009278</v>
      </c>
    </row>
    <row r="236" spans="1:28" s="213" customFormat="1" ht="13.5" thickBot="1" x14ac:dyDescent="0.25">
      <c r="A236" s="321">
        <v>2</v>
      </c>
      <c r="B236" s="294" t="s">
        <v>197</v>
      </c>
      <c r="C236" s="295" t="s">
        <v>174</v>
      </c>
      <c r="D236" s="261"/>
      <c r="E236" s="315">
        <f>('май(4 цк)'!B141+'май(4 цк)'!B142*3.1%)/1000</f>
        <v>1.02015744</v>
      </c>
      <c r="F236" s="325">
        <f>('май(4 цк)'!C141+'май(4 цк)'!C142*3.1%)/1000</f>
        <v>0.96537010000000001</v>
      </c>
      <c r="G236" s="325">
        <f>('май(4 цк)'!D141+'май(4 цк)'!D142*3.1%)/1000</f>
        <v>0.93120276000000002</v>
      </c>
      <c r="H236" s="315">
        <f>('май(4 цк)'!E141+'май(4 цк)'!E142*3.1%)/1000</f>
        <v>0.95744170999999989</v>
      </c>
      <c r="I236" s="315">
        <f>('май(4 цк)'!F141+'май(4 цк)'!F142*3.1%)/1000</f>
        <v>0.96057595000000007</v>
      </c>
      <c r="J236" s="315">
        <f>('май(4 цк)'!G141+'май(4 цк)'!G142*3.1%)/1000</f>
        <v>0.92989339000000004</v>
      </c>
      <c r="K236" s="315">
        <f>('май(4 цк)'!H141+'май(4 цк)'!H142*3.1%)/1000</f>
        <v>0.98902123999999991</v>
      </c>
      <c r="L236" s="315">
        <f>('май(4 цк)'!I141+'май(4 цк)'!I142*3.1%)/1000</f>
        <v>0.97299950000000002</v>
      </c>
      <c r="M236" s="315">
        <f>('май(4 цк)'!J141+'май(4 цк)'!J142*3.1%)/1000</f>
        <v>0.9587717</v>
      </c>
      <c r="N236" s="315">
        <f>('май(4 цк)'!K141+'май(4 цк)'!K142*3.1%)/1000</f>
        <v>0.97524707999999982</v>
      </c>
      <c r="O236" s="315">
        <f>('май(4 цк)'!L141+'май(4 цк)'!L142*3.1%)/1000</f>
        <v>0.99328957999999989</v>
      </c>
      <c r="P236" s="315">
        <f>('май(4 цк)'!M141+'май(4 цк)'!M142*3.1%)/1000</f>
        <v>0.99998076999999985</v>
      </c>
      <c r="Q236" s="315">
        <f>('май(4 цк)'!N141+'май(4 цк)'!N142*3.1%)/1000</f>
        <v>1.0114248699999999</v>
      </c>
      <c r="R236" s="315">
        <f>('май(4 цк)'!O141+'май(4 цк)'!O142*3.1%)/1000</f>
        <v>0.98260842000000004</v>
      </c>
      <c r="S236" s="315">
        <f>('май(4 цк)'!P141+'май(4 цк)'!P142*3.1%)/1000</f>
        <v>0.99120695999999997</v>
      </c>
      <c r="T236" s="315">
        <f>('май(4 цк)'!Q141+'май(4 цк)'!Q142*3.1%)/1000</f>
        <v>1.0180232699999998</v>
      </c>
      <c r="U236" s="315">
        <f>('май(4 цк)'!R141+'май(4 цк)'!R142*3.1%)/1000</f>
        <v>1.0466129</v>
      </c>
      <c r="V236" s="315">
        <f>('май(4 цк)'!S141+'май(4 цк)'!S142*3.1%)/1000</f>
        <v>1.0483552899999999</v>
      </c>
      <c r="W236" s="315">
        <f>('май(4 цк)'!T141+'май(4 цк)'!T142*3.1%)/1000</f>
        <v>1.0169819599999999</v>
      </c>
      <c r="X236" s="315">
        <f>('май(4 цк)'!U141+'май(4 цк)'!U142*3.1%)/1000</f>
        <v>1.01994093</v>
      </c>
      <c r="Y236" s="315">
        <f>('май(4 цк)'!V141+'май(4 цк)'!V142*3.1%)/1000</f>
        <v>1.01901303</v>
      </c>
      <c r="Z236" s="315">
        <f>('май(4 цк)'!W141+'май(4 цк)'!W142*3.1%)/1000</f>
        <v>1.00775451</v>
      </c>
      <c r="AA236" s="315">
        <f>('май(4 цк)'!X141+'май(4 цк)'!X142*3.1%)/1000</f>
        <v>1.0021355599999999</v>
      </c>
      <c r="AB236" s="315">
        <f>('май(4 цк)'!Y141+'май(4 цк)'!Y142*3.1%)/1000</f>
        <v>1.00456872</v>
      </c>
    </row>
    <row r="237" spans="1:28" s="213" customFormat="1" ht="13.5" thickBot="1" x14ac:dyDescent="0.25">
      <c r="A237" s="321">
        <v>3</v>
      </c>
      <c r="B237" s="294" t="s">
        <v>197</v>
      </c>
      <c r="C237" s="295" t="s">
        <v>174</v>
      </c>
      <c r="D237" s="261"/>
      <c r="E237" s="315">
        <f>('май(4 цк)'!B145+'май(4 цк)'!B146*3.1%)/1000</f>
        <v>0.96085432000000004</v>
      </c>
      <c r="F237" s="325">
        <f>('май(4 цк)'!C145+'май(4 цк)'!C146*3.1%)/1000</f>
        <v>0.93566698999999998</v>
      </c>
      <c r="G237" s="325">
        <f>('май(4 цк)'!D145+'май(4 цк)'!D146*3.1%)/1000</f>
        <v>0.94989478999999999</v>
      </c>
      <c r="H237" s="315">
        <f>('май(4 цк)'!E145+'май(4 цк)'!E146*3.1%)/1000</f>
        <v>0.94879161999999995</v>
      </c>
      <c r="I237" s="315">
        <f>('май(4 цк)'!F145+'май(4 цк)'!F146*3.1%)/1000</f>
        <v>0.96310189999999984</v>
      </c>
      <c r="J237" s="315">
        <f>('май(4 цк)'!G145+'май(4 цк)'!G146*3.1%)/1000</f>
        <v>0.96442158</v>
      </c>
      <c r="K237" s="315">
        <f>('май(4 цк)'!H145+'май(4 цк)'!H146*3.1%)/1000</f>
        <v>0.96574126000000005</v>
      </c>
      <c r="L237" s="315">
        <f>('май(4 цк)'!I145+'май(4 цк)'!I146*3.1%)/1000</f>
        <v>0.95043090999999991</v>
      </c>
      <c r="M237" s="315">
        <f>('май(4 цк)'!J145+'май(4 цк)'!J146*3.1%)/1000</f>
        <v>0.95732829999999991</v>
      </c>
      <c r="N237" s="315">
        <f>('май(4 цк)'!K145+'май(4 цк)'!K146*3.1%)/1000</f>
        <v>0.95449304999999995</v>
      </c>
      <c r="O237" s="315">
        <f>('май(4 цк)'!L145+'май(4 цк)'!L146*3.1%)/1000</f>
        <v>0.96253485000000005</v>
      </c>
      <c r="P237" s="315">
        <f>('май(4 цк)'!M145+'май(4 цк)'!M146*3.1%)/1000</f>
        <v>0.96095741999999995</v>
      </c>
      <c r="Q237" s="315">
        <f>('май(4 цк)'!N145+'май(4 цк)'!N146*3.1%)/1000</f>
        <v>0.96965905999999991</v>
      </c>
      <c r="R237" s="315">
        <f>('май(4 цк)'!O145+'май(4 цк)'!O146*3.1%)/1000</f>
        <v>0.94166740999999998</v>
      </c>
      <c r="S237" s="315">
        <f>('май(4 цк)'!P145+'май(4 цк)'!P146*3.1%)/1000</f>
        <v>0.93898680999999995</v>
      </c>
      <c r="T237" s="315">
        <f>('май(4 цк)'!Q145+'май(4 цк)'!Q146*3.1%)/1000</f>
        <v>0.97376244000000001</v>
      </c>
      <c r="U237" s="315">
        <f>('май(4 цк)'!R145+'май(4 цк)'!R146*3.1%)/1000</f>
        <v>0.97751527999999999</v>
      </c>
      <c r="V237" s="315">
        <f>('май(4 цк)'!S145+'май(4 цк)'!S146*3.1%)/1000</f>
        <v>0.98571173000000001</v>
      </c>
      <c r="W237" s="315">
        <f>('май(4 цк)'!T145+'май(4 цк)'!T146*3.1%)/1000</f>
        <v>0.99591863000000003</v>
      </c>
      <c r="X237" s="315">
        <f>('май(4 цк)'!U145+'май(4 цк)'!U146*3.1%)/1000</f>
        <v>0.97890712999999996</v>
      </c>
      <c r="Y237" s="315">
        <f>('май(4 цк)'!V145+'май(4 цк)'!V146*3.1%)/1000</f>
        <v>0.97768023999999987</v>
      </c>
      <c r="Z237" s="315">
        <f>('май(4 цк)'!W145+'май(4 цк)'!W146*3.1%)/1000</f>
        <v>0.96840123999999994</v>
      </c>
      <c r="AA237" s="315">
        <f>('май(4 цк)'!X145+'май(4 цк)'!X146*3.1%)/1000</f>
        <v>0.97331910999999993</v>
      </c>
      <c r="AB237" s="315">
        <f>('май(4 цк)'!Y145+'май(4 цк)'!Y146*3.1%)/1000</f>
        <v>0.90898470999999992</v>
      </c>
    </row>
    <row r="238" spans="1:28" s="213" customFormat="1" ht="13.5" thickBot="1" x14ac:dyDescent="0.25">
      <c r="A238" s="321">
        <v>4</v>
      </c>
      <c r="B238" s="294" t="s">
        <v>197</v>
      </c>
      <c r="C238" s="295" t="s">
        <v>174</v>
      </c>
      <c r="D238" s="261"/>
      <c r="E238" s="315">
        <f>('май(4 цк)'!B149+'май(4 цк)'!B150*3.1%)/1000</f>
        <v>0.91788223999999996</v>
      </c>
      <c r="F238" s="325">
        <f>('май(4 цк)'!C149+'май(4 цк)'!C150*3.1%)/1000</f>
        <v>0.89713851999999994</v>
      </c>
      <c r="G238" s="325">
        <f>('май(4 цк)'!D149+'май(4 цк)'!D150*3.1%)/1000</f>
        <v>0.89166391</v>
      </c>
      <c r="H238" s="315">
        <f>('май(4 цк)'!E149+'май(4 цк)'!E150*3.1%)/1000</f>
        <v>0.89543737000000001</v>
      </c>
      <c r="I238" s="315">
        <f>('май(4 цк)'!F149+'май(4 цк)'!F150*3.1%)/1000</f>
        <v>0.8966333299999999</v>
      </c>
      <c r="J238" s="315">
        <f>('май(4 цк)'!G149+'май(4 цк)'!G150*3.1%)/1000</f>
        <v>0.89720038000000002</v>
      </c>
      <c r="K238" s="315">
        <f>('май(4 цк)'!H149+'май(4 цк)'!H150*3.1%)/1000</f>
        <v>0.90305645999999995</v>
      </c>
      <c r="L238" s="315">
        <f>('май(4 цк)'!I149+'май(4 цк)'!I150*3.1%)/1000</f>
        <v>0.88949880999999997</v>
      </c>
      <c r="M238" s="315">
        <f>('май(4 цк)'!J149+'май(4 цк)'!J150*3.1%)/1000</f>
        <v>0.88531294999999999</v>
      </c>
      <c r="N238" s="315">
        <f>('май(4 цк)'!K149+'май(4 цк)'!K150*3.1%)/1000</f>
        <v>0.8846015599999999</v>
      </c>
      <c r="O238" s="315">
        <f>('май(4 цк)'!L149+'май(4 цк)'!L150*3.1%)/1000</f>
        <v>0.88303443999999998</v>
      </c>
      <c r="P238" s="315">
        <f>('май(4 цк)'!M149+'май(4 цк)'!M150*3.1%)/1000</f>
        <v>0.88505520000000004</v>
      </c>
      <c r="Q238" s="315">
        <f>('май(4 цк)'!N149+'май(4 цк)'!N150*3.1%)/1000</f>
        <v>0.89165359999999994</v>
      </c>
      <c r="R238" s="315">
        <f>('май(4 цк)'!O149+'май(4 цк)'!O150*3.1%)/1000</f>
        <v>0.86773439999999991</v>
      </c>
      <c r="S238" s="315">
        <f>('май(4 цк)'!P149+'май(4 цк)'!P150*3.1%)/1000</f>
        <v>0.87243576</v>
      </c>
      <c r="T238" s="315">
        <f>('май(4 цк)'!Q149+'май(4 цк)'!Q150*3.1%)/1000</f>
        <v>0.89496310999999995</v>
      </c>
      <c r="U238" s="315">
        <f>('май(4 цк)'!R149+'май(4 цк)'!R150*3.1%)/1000</f>
        <v>0.91357265999999993</v>
      </c>
      <c r="V238" s="315">
        <f>('май(4 цк)'!S149+'май(4 цк)'!S150*3.1%)/1000</f>
        <v>0.92098554999999993</v>
      </c>
      <c r="W238" s="315">
        <f>('май(4 цк)'!T149+'май(4 цк)'!T150*3.1%)/1000</f>
        <v>0.90963423999999993</v>
      </c>
      <c r="X238" s="315">
        <f>('май(4 цк)'!U149+'май(4 цк)'!U150*3.1%)/1000</f>
        <v>0.89636526999999988</v>
      </c>
      <c r="Y238" s="315">
        <f>('май(4 цк)'!V149+'май(4 цк)'!V150*3.1%)/1000</f>
        <v>0.89939640999999992</v>
      </c>
      <c r="Z238" s="315">
        <f>('май(4 цк)'!W149+'май(4 цк)'!W150*3.1%)/1000</f>
        <v>0.90705673999999992</v>
      </c>
      <c r="AA238" s="315">
        <f>('май(4 цк)'!X149+'май(4 цк)'!X150*3.1%)/1000</f>
        <v>0.90013873</v>
      </c>
      <c r="AB238" s="315">
        <f>('май(4 цк)'!Y149+'май(4 цк)'!Y150*3.1%)/1000</f>
        <v>0.88284885999999996</v>
      </c>
    </row>
    <row r="239" spans="1:28" s="213" customFormat="1" ht="13.5" thickBot="1" x14ac:dyDescent="0.25">
      <c r="A239" s="321">
        <v>5</v>
      </c>
      <c r="B239" s="294" t="s">
        <v>197</v>
      </c>
      <c r="C239" s="295" t="s">
        <v>174</v>
      </c>
      <c r="D239" s="261"/>
      <c r="E239" s="315">
        <f>('май(4 цк)'!B153+'май(4 цк)'!B154*3.1%)/1000</f>
        <v>0.88339529000000006</v>
      </c>
      <c r="F239" s="325">
        <f>('май(4 цк)'!C153+'май(4 цк)'!C154*3.1%)/1000</f>
        <v>0.86116693</v>
      </c>
      <c r="G239" s="325">
        <f>('май(4 цк)'!D153+'май(4 цк)'!D154*3.1%)/1000</f>
        <v>0.84835159999999998</v>
      </c>
      <c r="H239" s="315">
        <f>('май(4 цк)'!E153+'май(4 цк)'!E154*3.1%)/1000</f>
        <v>0.85516650999999999</v>
      </c>
      <c r="I239" s="315">
        <f>('май(4 цк)'!F153+'май(4 цк)'!F154*3.1%)/1000</f>
        <v>0.83938190000000001</v>
      </c>
      <c r="J239" s="315">
        <f>('май(4 цк)'!G153+'май(4 цк)'!G154*3.1%)/1000</f>
        <v>0.84721749999999996</v>
      </c>
      <c r="K239" s="315">
        <f>('май(4 цк)'!H153+'май(4 цк)'!H154*3.1%)/1000</f>
        <v>0.8886740099999999</v>
      </c>
      <c r="L239" s="315">
        <f>('май(4 цк)'!I153+'май(4 цк)'!I154*3.1%)/1000</f>
        <v>0.87375544000000005</v>
      </c>
      <c r="M239" s="315">
        <f>('май(4 цк)'!J153+'май(4 цк)'!J154*3.1%)/1000</f>
        <v>0.87579682000000003</v>
      </c>
      <c r="N239" s="315">
        <f>('май(4 цк)'!K153+'май(4 цк)'!K154*3.1%)/1000</f>
        <v>0.87887950999999997</v>
      </c>
      <c r="O239" s="315">
        <f>('май(4 цк)'!L153+'май(4 цк)'!L154*3.1%)/1000</f>
        <v>0.87335335000000003</v>
      </c>
      <c r="P239" s="315">
        <f>('май(4 цк)'!M153+'май(4 цк)'!M154*3.1%)/1000</f>
        <v>0.85178482999999994</v>
      </c>
      <c r="Q239" s="315">
        <f>('май(4 цк)'!N153+'май(4 цк)'!N154*3.1%)/1000</f>
        <v>0.86046584999999998</v>
      </c>
      <c r="R239" s="315">
        <f>('май(4 цк)'!O153+'май(4 цк)'!O154*3.1%)/1000</f>
        <v>0.86037305999999991</v>
      </c>
      <c r="S239" s="315">
        <f>('май(4 цк)'!P153+'май(4 цк)'!P154*3.1%)/1000</f>
        <v>0.84746493999999994</v>
      </c>
      <c r="T239" s="315">
        <f>('май(4 цк)'!Q153+'май(4 цк)'!Q154*3.1%)/1000</f>
        <v>0.8810755400000001</v>
      </c>
      <c r="U239" s="315">
        <f>('май(4 цк)'!R153+'май(4 цк)'!R154*3.1%)/1000</f>
        <v>0.88919982000000009</v>
      </c>
      <c r="V239" s="315">
        <f>('май(4 цк)'!S153+'май(4 цк)'!S154*3.1%)/1000</f>
        <v>0.89203507000000004</v>
      </c>
      <c r="W239" s="315">
        <f>('май(4 цк)'!T153+'май(4 цк)'!T154*3.1%)/1000</f>
        <v>0.88672541999999999</v>
      </c>
      <c r="X239" s="315">
        <f>('май(4 цк)'!U153+'май(4 цк)'!U154*3.1%)/1000</f>
        <v>0.8761267399999999</v>
      </c>
      <c r="Y239" s="315">
        <f>('май(4 цк)'!V153+'май(4 цк)'!V154*3.1%)/1000</f>
        <v>0.88772548999999989</v>
      </c>
      <c r="Z239" s="315">
        <f>('май(4 цк)'!W153+'май(4 цк)'!W154*3.1%)/1000</f>
        <v>0.87164189000000003</v>
      </c>
      <c r="AA239" s="315">
        <f>('май(4 цк)'!X153+'май(4 цк)'!X154*3.1%)/1000</f>
        <v>0.87615767</v>
      </c>
      <c r="AB239" s="315">
        <f>('май(4 цк)'!Y153+'май(4 цк)'!Y154*3.1%)/1000</f>
        <v>0.87367295999999983</v>
      </c>
    </row>
    <row r="240" spans="1:28" s="213" customFormat="1" ht="13.5" thickBot="1" x14ac:dyDescent="0.25">
      <c r="A240" s="321">
        <v>6</v>
      </c>
      <c r="B240" s="294" t="s">
        <v>197</v>
      </c>
      <c r="C240" s="295" t="s">
        <v>174</v>
      </c>
      <c r="D240" s="261"/>
      <c r="E240" s="315">
        <f>('май(4 цк)'!B157+'май(4 цк)'!B158*3.1%)/1000</f>
        <v>0.87907539999999995</v>
      </c>
      <c r="F240" s="325">
        <f>('май(4 цк)'!C157+'май(4 цк)'!C158*3.1%)/1000</f>
        <v>0.86869322999999998</v>
      </c>
      <c r="G240" s="325">
        <f>('май(4 цк)'!D157+'май(4 цк)'!D158*3.1%)/1000</f>
        <v>0.87197181000000001</v>
      </c>
      <c r="H240" s="315">
        <f>('май(4 цк)'!E157+'май(4 цк)'!E158*3.1%)/1000</f>
        <v>0.88001360999999989</v>
      </c>
      <c r="I240" s="315">
        <f>('май(4 цк)'!F157+'май(4 цк)'!F158*3.1%)/1000</f>
        <v>0.87318839000000004</v>
      </c>
      <c r="J240" s="315">
        <f>('май(4 цк)'!G157+'май(4 цк)'!G158*3.1%)/1000</f>
        <v>0.87980740999999996</v>
      </c>
      <c r="K240" s="315">
        <f>('май(4 цк)'!H157+'май(4 цк)'!H158*3.1%)/1000</f>
        <v>0.88535419000000004</v>
      </c>
      <c r="L240" s="315">
        <f>('май(4 цк)'!I157+'май(4 цк)'!I158*3.1%)/1000</f>
        <v>0.86957989000000002</v>
      </c>
      <c r="M240" s="315">
        <f>('май(4 цк)'!J157+'май(4 цк)'!J158*3.1%)/1000</f>
        <v>0.87600301999999985</v>
      </c>
      <c r="N240" s="315">
        <f>('май(4 цк)'!K157+'май(4 цк)'!K158*3.1%)/1000</f>
        <v>0.8758277499999999</v>
      </c>
      <c r="O240" s="315">
        <f>('май(4 цк)'!L157+'май(4 цк)'!L158*3.1%)/1000</f>
        <v>0.87726083999999993</v>
      </c>
      <c r="P240" s="315">
        <f>('май(4 цк)'!M157+'май(4 цк)'!M158*3.1%)/1000</f>
        <v>0.87754951999999986</v>
      </c>
      <c r="Q240" s="315">
        <f>('май(4 цк)'!N157+'май(4 цк)'!N158*3.1%)/1000</f>
        <v>0.88602433999999997</v>
      </c>
      <c r="R240" s="315">
        <f>('май(4 цк)'!O157+'май(4 цк)'!O158*3.1%)/1000</f>
        <v>0.86253815999999994</v>
      </c>
      <c r="S240" s="315">
        <f>('май(4 цк)'!P157+'май(4 цк)'!P158*3.1%)/1000</f>
        <v>0.86712610999999995</v>
      </c>
      <c r="T240" s="315">
        <f>('май(4 цк)'!Q157+'май(4 цк)'!Q158*3.1%)/1000</f>
        <v>0.8903854699999999</v>
      </c>
      <c r="U240" s="315">
        <f>('май(4 цк)'!R157+'май(4 цк)'!R158*3.1%)/1000</f>
        <v>0.89855098999999994</v>
      </c>
      <c r="V240" s="315">
        <f>('май(4 цк)'!S157+'май(4 цк)'!S158*3.1%)/1000</f>
        <v>0.90809804999999999</v>
      </c>
      <c r="W240" s="315">
        <f>('май(4 цк)'!T157+'май(4 цк)'!T158*3.1%)/1000</f>
        <v>0.89577759999999995</v>
      </c>
      <c r="X240" s="315">
        <f>('май(4 цк)'!U157+'май(4 цк)'!U158*3.1%)/1000</f>
        <v>0.88431287999999997</v>
      </c>
      <c r="Y240" s="315">
        <f>('май(4 цк)'!V157+'май(4 цк)'!V158*3.1%)/1000</f>
        <v>0.89385993999999991</v>
      </c>
      <c r="Z240" s="315">
        <f>('май(4 цк)'!W157+'май(4 цк)'!W158*3.1%)/1000</f>
        <v>0.86897159999999996</v>
      </c>
      <c r="AA240" s="315">
        <f>('май(4 цк)'!X157+'май(4 цк)'!X158*3.1%)/1000</f>
        <v>0.87405442999999994</v>
      </c>
      <c r="AB240" s="315">
        <f>('май(4 цк)'!Y157+'май(4 цк)'!Y158*3.1%)/1000</f>
        <v>0.89690139000000002</v>
      </c>
    </row>
    <row r="241" spans="1:28" s="213" customFormat="1" ht="13.5" thickBot="1" x14ac:dyDescent="0.25">
      <c r="A241" s="321">
        <v>7</v>
      </c>
      <c r="B241" s="294" t="s">
        <v>197</v>
      </c>
      <c r="C241" s="295" t="s">
        <v>174</v>
      </c>
      <c r="D241" s="261"/>
      <c r="E241" s="315">
        <f>('май(4 цк)'!B161+'май(4 цк)'!B162*3.1%)/1000</f>
        <v>0.89290110999999994</v>
      </c>
      <c r="F241" s="325">
        <f>('май(4 цк)'!C161+'май(4 цк)'!C162*3.1%)/1000</f>
        <v>0.84857842000000006</v>
      </c>
      <c r="G241" s="325">
        <f>('май(4 цк)'!D161+'май(4 цк)'!D162*3.1%)/1000</f>
        <v>0.76641802999999997</v>
      </c>
      <c r="H241" s="315">
        <f>('май(4 цк)'!E161+'май(4 цк)'!E162*3.1%)/1000</f>
        <v>0.79337867999999989</v>
      </c>
      <c r="I241" s="315">
        <f>('май(4 цк)'!F161+'май(4 цк)'!F162*3.1%)/1000</f>
        <v>0.88611712999999992</v>
      </c>
      <c r="J241" s="315">
        <f>('май(4 цк)'!G161+'май(4 цк)'!G162*3.1%)/1000</f>
        <v>0.88552945999999999</v>
      </c>
      <c r="K241" s="315">
        <f>('май(4 цк)'!H161+'май(4 цк)'!H162*3.1%)/1000</f>
        <v>0.88392110000000002</v>
      </c>
      <c r="L241" s="315">
        <f>('май(4 цк)'!I161+'май(4 цк)'!I162*3.1%)/1000</f>
        <v>0.86902314999999997</v>
      </c>
      <c r="M241" s="315">
        <f>('май(4 цк)'!J161+'май(4 цк)'!J162*3.1%)/1000</f>
        <v>0.87512667</v>
      </c>
      <c r="N241" s="315">
        <f>('май(4 цк)'!K161+'май(4 цк)'!K162*3.1%)/1000</f>
        <v>0.86662092000000002</v>
      </c>
      <c r="O241" s="315">
        <f>('май(4 цк)'!L161+'май(4 цк)'!L162*3.1%)/1000</f>
        <v>0.8736832699999999</v>
      </c>
      <c r="P241" s="315">
        <f>('май(4 цк)'!M161+'май(4 цк)'!M162*3.1%)/1000</f>
        <v>0.87397194999999994</v>
      </c>
      <c r="Q241" s="315">
        <f>('май(4 цк)'!N161+'май(4 цк)'!N162*3.1%)/1000</f>
        <v>0.87873517000000001</v>
      </c>
      <c r="R241" s="315">
        <f>('май(4 цк)'!O161+'май(4 цк)'!O162*3.1%)/1000</f>
        <v>0.85850694999999999</v>
      </c>
      <c r="S241" s="315">
        <f>('май(4 цк)'!P161+'май(4 цк)'!P162*3.1%)/1000</f>
        <v>0.86146592</v>
      </c>
      <c r="T241" s="315">
        <f>('май(4 цк)'!Q161+'май(4 цк)'!Q162*3.1%)/1000</f>
        <v>0.89087004000000003</v>
      </c>
      <c r="U241" s="315">
        <f>('май(4 цк)'!R161+'май(4 цк)'!R162*3.1%)/1000</f>
        <v>0.90535558999999988</v>
      </c>
      <c r="V241" s="315">
        <f>('май(4 цк)'!S161+'май(4 цк)'!S162*3.1%)/1000</f>
        <v>0.90539682999999993</v>
      </c>
      <c r="W241" s="315">
        <f>('май(4 цк)'!T161+'май(4 цк)'!T162*3.1%)/1000</f>
        <v>0.89845819999999998</v>
      </c>
      <c r="X241" s="315">
        <f>('май(4 цк)'!U161+'май(4 цк)'!U162*3.1%)/1000</f>
        <v>0.84822788000000005</v>
      </c>
      <c r="Y241" s="315">
        <f>('май(4 цк)'!V161+'май(4 цк)'!V162*3.1%)/1000</f>
        <v>0.89173607999999993</v>
      </c>
      <c r="Z241" s="315">
        <f>('май(4 цк)'!W161+'май(4 цк)'!W162*3.1%)/1000</f>
        <v>0.89345785</v>
      </c>
      <c r="AA241" s="315">
        <f>('май(4 цк)'!X161+'май(4 цк)'!X162*3.1%)/1000</f>
        <v>0.88891114000000004</v>
      </c>
      <c r="AB241" s="315">
        <f>('май(4 цк)'!Y161+'май(4 цк)'!Y162*3.1%)/1000</f>
        <v>0.88788013999999993</v>
      </c>
    </row>
    <row r="242" spans="1:28" s="213" customFormat="1" ht="13.5" thickBot="1" x14ac:dyDescent="0.25">
      <c r="A242" s="321">
        <v>8</v>
      </c>
      <c r="B242" s="294" t="s">
        <v>197</v>
      </c>
      <c r="C242" s="295" t="s">
        <v>174</v>
      </c>
      <c r="D242" s="261"/>
      <c r="E242" s="315">
        <f>('май(4 цк)'!B165+'май(4 цк)'!B166*3.1%)/1000</f>
        <v>0.87510604999999986</v>
      </c>
      <c r="F242" s="325">
        <f>('май(4 цк)'!C165+'май(4 цк)'!C166*3.1%)/1000</f>
        <v>0.86450736999999989</v>
      </c>
      <c r="G242" s="325">
        <f>('май(4 цк)'!D165+'май(4 цк)'!D166*3.1%)/1000</f>
        <v>0.81307077999999999</v>
      </c>
      <c r="H242" s="315">
        <f>('май(4 цк)'!E165+'май(4 цк)'!E166*3.1%)/1000</f>
        <v>0.82293744999999996</v>
      </c>
      <c r="I242" s="315">
        <f>('май(4 цк)'!F165+'май(4 цк)'!F166*3.1%)/1000</f>
        <v>0.96435971999999992</v>
      </c>
      <c r="J242" s="315">
        <f>('май(4 цк)'!G165+'май(4 цк)'!G166*3.1%)/1000</f>
        <v>0.96647326999999994</v>
      </c>
      <c r="K242" s="315">
        <f>('май(4 цк)'!H165+'май(4 цк)'!H166*3.1%)/1000</f>
        <v>0.96565877999999994</v>
      </c>
      <c r="L242" s="315">
        <f>('май(4 цк)'!I165+'май(4 цк)'!I166*3.1%)/1000</f>
        <v>0.94519342999999989</v>
      </c>
      <c r="M242" s="315">
        <f>('май(4 цк)'!J165+'май(4 цк)'!J166*3.1%)/1000</f>
        <v>0.95019377999999999</v>
      </c>
      <c r="N242" s="315">
        <f>('май(4 цк)'!K165+'май(4 цк)'!K166*3.1%)/1000</f>
        <v>0.91943904999999992</v>
      </c>
      <c r="O242" s="315">
        <f>('май(4 цк)'!L165+'май(4 цк)'!L166*3.1%)/1000</f>
        <v>0.92027415999999995</v>
      </c>
      <c r="P242" s="315">
        <f>('май(4 цк)'!M165+'май(4 цк)'!M166*3.1%)/1000</f>
        <v>0.91839773999999985</v>
      </c>
      <c r="Q242" s="315">
        <f>('май(4 цк)'!N165+'май(4 цк)'!N166*3.1%)/1000</f>
        <v>0.92692410999999997</v>
      </c>
      <c r="R242" s="315">
        <f>('май(4 цк)'!O165+'май(4 цк)'!O166*3.1%)/1000</f>
        <v>0.90244816999999999</v>
      </c>
      <c r="S242" s="315">
        <f>('май(4 цк)'!P165+'май(4 цк)'!P166*3.1%)/1000</f>
        <v>0.87002321999999988</v>
      </c>
      <c r="T242" s="315">
        <f>('май(4 цк)'!Q165+'май(4 цк)'!Q166*3.1%)/1000</f>
        <v>0.88794200000000001</v>
      </c>
      <c r="U242" s="315">
        <f>('май(4 цк)'!R165+'май(4 цк)'!R166*3.1%)/1000</f>
        <v>0.90762378999999993</v>
      </c>
      <c r="V242" s="315">
        <f>('май(4 цк)'!S165+'май(4 цк)'!S166*3.1%)/1000</f>
        <v>0.91470676000000006</v>
      </c>
      <c r="W242" s="315">
        <f>('май(4 цк)'!T165+'май(4 цк)'!T166*3.1%)/1000</f>
        <v>0.89794270000000009</v>
      </c>
      <c r="X242" s="315">
        <f>('май(4 цк)'!U165+'май(4 цк)'!U166*3.1%)/1000</f>
        <v>0.88459124999999994</v>
      </c>
      <c r="Y242" s="315">
        <f>('май(4 цк)'!V165+'май(4 цк)'!V166*3.1%)/1000</f>
        <v>0.88931322999999995</v>
      </c>
      <c r="Z242" s="315">
        <f>('май(4 цк)'!W165+'май(4 цк)'!W166*3.1%)/1000</f>
        <v>0.89890152999999995</v>
      </c>
      <c r="AA242" s="315">
        <f>('май(4 цк)'!X165+'май(4 цк)'!X166*3.1%)/1000</f>
        <v>0.88870494</v>
      </c>
      <c r="AB242" s="315">
        <f>('май(4 цк)'!Y165+'май(4 цк)'!Y166*3.1%)/1000</f>
        <v>0.90909812000000001</v>
      </c>
    </row>
    <row r="243" spans="1:28" s="213" customFormat="1" ht="13.5" thickBot="1" x14ac:dyDescent="0.25">
      <c r="A243" s="321">
        <v>9</v>
      </c>
      <c r="B243" s="294" t="s">
        <v>197</v>
      </c>
      <c r="C243" s="295" t="s">
        <v>174</v>
      </c>
      <c r="D243" s="261"/>
      <c r="E243" s="315">
        <f>('май(4 цк)'!B169+'май(4 цк)'!B170*3.1%)/1000</f>
        <v>0.81591634000000002</v>
      </c>
      <c r="F243" s="325">
        <f>('май(4 цк)'!C169+'май(4 цк)'!C170*3.1%)/1000</f>
        <v>0.80054413000000002</v>
      </c>
      <c r="G243" s="325">
        <f>('май(4 цк)'!D169+'май(4 цк)'!D170*3.1%)/1000</f>
        <v>0.80420417999999994</v>
      </c>
      <c r="H243" s="315">
        <f>('май(4 цк)'!E169+'май(4 цк)'!E170*3.1%)/1000</f>
        <v>0.81536991000000003</v>
      </c>
      <c r="I243" s="315">
        <f>('май(4 цк)'!F169+'май(4 цк)'!F170*3.1%)/1000</f>
        <v>0.79806973000000003</v>
      </c>
      <c r="J243" s="315">
        <f>('май(4 цк)'!G169+'май(4 цк)'!G170*3.1%)/1000</f>
        <v>0.78678028</v>
      </c>
      <c r="K243" s="315">
        <f>('май(4 цк)'!H169+'май(4 цк)'!H170*3.1%)/1000</f>
        <v>0.78889382999999991</v>
      </c>
      <c r="L243" s="315">
        <f>('май(4 цк)'!I169+'май(4 цк)'!I170*3.1%)/1000</f>
        <v>0.7917497</v>
      </c>
      <c r="M243" s="315">
        <f>('май(4 цк)'!J169+'май(4 цк)'!J170*3.1%)/1000</f>
        <v>0.79466742999999995</v>
      </c>
      <c r="N243" s="315">
        <f>('май(4 цк)'!K169+'май(4 цк)'!K170*3.1%)/1000</f>
        <v>0.80477123000000006</v>
      </c>
      <c r="O243" s="315">
        <f>('май(4 цк)'!L169+'май(4 цк)'!L170*3.1%)/1000</f>
        <v>0.80724563000000005</v>
      </c>
      <c r="P243" s="315">
        <f>('май(4 цк)'!M169+'май(4 цк)'!M170*3.1%)/1000</f>
        <v>0.79968839999999985</v>
      </c>
      <c r="Q243" s="315">
        <f>('май(4 цк)'!N169+'май(4 цк)'!N170*3.1%)/1000</f>
        <v>0.8057609899999999</v>
      </c>
      <c r="R243" s="315">
        <f>('май(4 цк)'!O169+'май(4 цк)'!O170*3.1%)/1000</f>
        <v>0.78908971999999999</v>
      </c>
      <c r="S243" s="315">
        <f>('май(4 цк)'!P169+'май(4 цк)'!P170*3.1%)/1000</f>
        <v>0.79501796999999996</v>
      </c>
      <c r="T243" s="315">
        <f>('май(4 цк)'!Q169+'май(4 цк)'!Q170*3.1%)/1000</f>
        <v>0.8127408599999999</v>
      </c>
      <c r="U243" s="315">
        <f>('май(4 цк)'!R169+'май(4 цк)'!R170*3.1%)/1000</f>
        <v>0.82201985999999994</v>
      </c>
      <c r="V243" s="315">
        <f>('май(4 цк)'!S169+'май(4 цк)'!S170*3.1%)/1000</f>
        <v>0.83163908999999991</v>
      </c>
      <c r="W243" s="315">
        <f>('май(4 цк)'!T169+'май(4 цк)'!T170*3.1%)/1000</f>
        <v>0.8180092699999999</v>
      </c>
      <c r="X243" s="315">
        <f>('май(4 цк)'!U169+'май(4 цк)'!U170*3.1%)/1000</f>
        <v>0.81459665999999997</v>
      </c>
      <c r="Y243" s="315">
        <f>('май(4 цк)'!V169+'май(4 цк)'!V170*3.1%)/1000</f>
        <v>0.81152427999999999</v>
      </c>
      <c r="Z243" s="315">
        <f>('май(4 цк)'!W169+'май(4 цк)'!W170*3.1%)/1000</f>
        <v>0.81979289999999994</v>
      </c>
      <c r="AA243" s="315">
        <f>('май(4 цк)'!X169+'май(4 цк)'!X170*3.1%)/1000</f>
        <v>0.81975165999999999</v>
      </c>
      <c r="AB243" s="315">
        <f>('май(4 цк)'!Y169+'май(4 цк)'!Y170*3.1%)/1000</f>
        <v>0.82160745999999996</v>
      </c>
    </row>
    <row r="244" spans="1:28" s="213" customFormat="1" ht="13.5" thickBot="1" x14ac:dyDescent="0.25">
      <c r="A244" s="321">
        <v>10</v>
      </c>
      <c r="B244" s="294" t="s">
        <v>197</v>
      </c>
      <c r="C244" s="295" t="s">
        <v>174</v>
      </c>
      <c r="D244" s="261"/>
      <c r="E244" s="315">
        <f>('май(4 цк)'!B173+'май(4 цк)'!B174*3.1%)/1000</f>
        <v>0.86875508999999995</v>
      </c>
      <c r="F244" s="325">
        <f>('май(4 цк)'!C173+'май(4 цк)'!C174*3.1%)/1000</f>
        <v>0.84788764999999988</v>
      </c>
      <c r="G244" s="325">
        <f>('май(4 цк)'!D173+'май(4 цк)'!D174*3.1%)/1000</f>
        <v>0.85691920999999993</v>
      </c>
      <c r="H244" s="315">
        <f>('май(4 цк)'!E173+'май(4 цк)'!E174*3.1%)/1000</f>
        <v>0.85177451999999998</v>
      </c>
      <c r="I244" s="315">
        <f>('май(4 цк)'!F173+'май(4 цк)'!F174*3.1%)/1000</f>
        <v>0.85637277999999994</v>
      </c>
      <c r="J244" s="315">
        <f>('май(4 цк)'!G173+'май(4 цк)'!G174*3.1%)/1000</f>
        <v>0.85269211</v>
      </c>
      <c r="K244" s="315">
        <f>('май(4 цк)'!H173+'май(4 цк)'!H174*3.1%)/1000</f>
        <v>0.8547541099999999</v>
      </c>
      <c r="L244" s="315">
        <f>('май(4 цк)'!I173+'май(4 цк)'!I174*3.1%)/1000</f>
        <v>0.85859973999999983</v>
      </c>
      <c r="M244" s="315">
        <f>('май(4 цк)'!J173+'май(4 цк)'!J174*3.1%)/1000</f>
        <v>0.86258970999999995</v>
      </c>
      <c r="N244" s="315">
        <f>('май(4 цк)'!K173+'май(4 цк)'!K174*3.1%)/1000</f>
        <v>0.86124940999999999</v>
      </c>
      <c r="O244" s="315">
        <f>('май(4 цк)'!L173+'май(4 цк)'!L174*3.1%)/1000</f>
        <v>0.86358977999999986</v>
      </c>
      <c r="P244" s="315">
        <f>('май(4 цк)'!M173+'май(4 цк)'!M174*3.1%)/1000</f>
        <v>0.86408465999999995</v>
      </c>
      <c r="Q244" s="315">
        <f>('май(4 цк)'!N173+'май(4 цк)'!N174*3.1%)/1000</f>
        <v>0.8692087300000001</v>
      </c>
      <c r="R244" s="315">
        <f>('май(4 цк)'!O173+'май(4 цк)'!O174*3.1%)/1000</f>
        <v>0.84903205999999998</v>
      </c>
      <c r="S244" s="315">
        <f>('май(4 цк)'!P173+'май(4 цк)'!P174*3.1%)/1000</f>
        <v>0.85152707999999999</v>
      </c>
      <c r="T244" s="315">
        <f>('май(4 цк)'!Q173+'май(4 цк)'!Q174*3.1%)/1000</f>
        <v>0.87158002999999995</v>
      </c>
      <c r="U244" s="315">
        <f>('май(4 цк)'!R173+'май(4 цк)'!R174*3.1%)/1000</f>
        <v>0.87919912</v>
      </c>
      <c r="V244" s="315">
        <f>('май(4 цк)'!S173+'май(4 цк)'!S174*3.1%)/1000</f>
        <v>0.88484899999999989</v>
      </c>
      <c r="W244" s="315">
        <f>('май(4 цк)'!T173+'май(4 цк)'!T174*3.1%)/1000</f>
        <v>0.87837432000000004</v>
      </c>
      <c r="X244" s="315">
        <f>('май(4 цк)'!U173+'май(4 цк)'!U174*3.1%)/1000</f>
        <v>0.86581673999999997</v>
      </c>
      <c r="Y244" s="315">
        <f>('май(4 цк)'!V173+'май(4 цк)'!V174*3.1%)/1000</f>
        <v>0.86428054999999993</v>
      </c>
      <c r="Z244" s="315">
        <f>('май(4 цк)'!W173+'май(4 цк)'!W174*3.1%)/1000</f>
        <v>0.87340489999999993</v>
      </c>
      <c r="AA244" s="315">
        <f>('май(4 цк)'!X173+'май(4 цк)'!X174*3.1%)/1000</f>
        <v>0.87513697999999995</v>
      </c>
      <c r="AB244" s="315">
        <f>('май(4 цк)'!Y173+'май(4 цк)'!Y174*3.1%)/1000</f>
        <v>0.87152848000000005</v>
      </c>
    </row>
    <row r="245" spans="1:28" s="213" customFormat="1" ht="13.5" thickBot="1" x14ac:dyDescent="0.25">
      <c r="A245" s="321">
        <v>11</v>
      </c>
      <c r="B245" s="294" t="s">
        <v>197</v>
      </c>
      <c r="C245" s="295" t="s">
        <v>174</v>
      </c>
      <c r="D245" s="261"/>
      <c r="E245" s="315">
        <f>('май(4 цк)'!B177+'май(4 цк)'!B178*3.1%)/1000</f>
        <v>0.87504419</v>
      </c>
      <c r="F245" s="325">
        <f>('май(4 цк)'!C177+'май(4 цк)'!C178*3.1%)/1000</f>
        <v>0.85359938999999996</v>
      </c>
      <c r="G245" s="325">
        <f>('май(4 цк)'!D177+'май(4 цк)'!D178*3.1%)/1000</f>
        <v>0.85823888999999998</v>
      </c>
      <c r="H245" s="315">
        <f>('май(4 цк)'!E177+'май(4 цк)'!E178*3.1%)/1000</f>
        <v>0.87207490999999993</v>
      </c>
      <c r="I245" s="315">
        <f>('май(4 цк)'!F177+'май(4 цк)'!F178*3.1%)/1000</f>
        <v>0.86261032999999987</v>
      </c>
      <c r="J245" s="315">
        <f>('май(4 цк)'!G177+'май(4 цк)'!G178*3.1%)/1000</f>
        <v>0.86232164999999994</v>
      </c>
      <c r="K245" s="315">
        <f>('май(4 цк)'!H177+'май(4 цк)'!H178*3.1%)/1000</f>
        <v>0.86876539999999991</v>
      </c>
      <c r="L245" s="315">
        <f>('май(4 цк)'!I177+'май(4 цк)'!I178*3.1%)/1000</f>
        <v>0.85083630999999993</v>
      </c>
      <c r="M245" s="315">
        <f>('май(4 цк)'!J177+'май(4 цк)'!J178*3.1%)/1000</f>
        <v>0.85952764000000004</v>
      </c>
      <c r="N245" s="315">
        <f>('май(4 цк)'!K177+'май(4 цк)'!K178*3.1%)/1000</f>
        <v>0.86744571999999998</v>
      </c>
      <c r="O245" s="315">
        <f>('май(4 цк)'!L177+'май(4 цк)'!L178*3.1%)/1000</f>
        <v>0.85871314999999993</v>
      </c>
      <c r="P245" s="315">
        <f>('май(4 цк)'!M177+'май(4 цк)'!M178*3.1%)/1000</f>
        <v>0.87054902999999995</v>
      </c>
      <c r="Q245" s="315">
        <f>('май(4 цк)'!N177+'май(4 цк)'!N178*3.1%)/1000</f>
        <v>0.87857021000000002</v>
      </c>
      <c r="R245" s="315">
        <f>('май(4 цк)'!O177+'май(4 цк)'!O178*3.1%)/1000</f>
        <v>0.85511495999999987</v>
      </c>
      <c r="S245" s="315">
        <f>('май(4 цк)'!P177+'май(4 цк)'!P178*3.1%)/1000</f>
        <v>0.85658929000000006</v>
      </c>
      <c r="T245" s="315">
        <f>('май(4 цк)'!Q177+'май(4 цк)'!Q178*3.1%)/1000</f>
        <v>0.87266257999999997</v>
      </c>
      <c r="U245" s="315">
        <f>('май(4 цк)'!R177+'май(4 цк)'!R178*3.1%)/1000</f>
        <v>0.88566348999999989</v>
      </c>
      <c r="V245" s="315">
        <f>('май(4 цк)'!S177+'май(4 цк)'!S178*3.1%)/1000</f>
        <v>0.88975655999999992</v>
      </c>
      <c r="W245" s="315">
        <f>('май(4 цк)'!T177+'май(4 цк)'!T178*3.1%)/1000</f>
        <v>0.88301382000000006</v>
      </c>
      <c r="X245" s="315">
        <f>('май(4 цк)'!U177+'май(4 цк)'!U178*3.1%)/1000</f>
        <v>0.87158002999999995</v>
      </c>
      <c r="Y245" s="315">
        <f>('май(4 цк)'!V177+'май(4 цк)'!V178*3.1%)/1000</f>
        <v>0.87798253999999998</v>
      </c>
      <c r="Z245" s="315">
        <f>('май(4 цк)'!W177+'май(4 цк)'!W178*3.1%)/1000</f>
        <v>0.88142608</v>
      </c>
      <c r="AA245" s="315">
        <f>('май(4 цк)'!X177+'май(4 цк)'!X178*3.1%)/1000</f>
        <v>0.87763199999999997</v>
      </c>
      <c r="AB245" s="315">
        <f>('май(4 цк)'!Y177+'май(4 цк)'!Y178*3.1%)/1000</f>
        <v>0.87229142000000004</v>
      </c>
    </row>
    <row r="246" spans="1:28" s="213" customFormat="1" ht="13.5" thickBot="1" x14ac:dyDescent="0.25">
      <c r="A246" s="321">
        <v>12</v>
      </c>
      <c r="B246" s="294" t="s">
        <v>197</v>
      </c>
      <c r="C246" s="295" t="s">
        <v>174</v>
      </c>
      <c r="D246" s="261"/>
      <c r="E246" s="315">
        <f>('май(4 цк)'!B181+'май(4 цк)'!B182*3.1%)/1000</f>
        <v>0.83014414000000003</v>
      </c>
      <c r="F246" s="325">
        <f>('май(4 цк)'!C181+'май(4 цк)'!C182*3.1%)/1000</f>
        <v>0.81086443999999991</v>
      </c>
      <c r="G246" s="325">
        <f>('май(4 цк)'!D181+'май(4 цк)'!D182*3.1%)/1000</f>
        <v>0.79897700999999999</v>
      </c>
      <c r="H246" s="315">
        <f>('май(4 цк)'!E181+'май(4 цк)'!E182*3.1%)/1000</f>
        <v>0.80419386999999998</v>
      </c>
      <c r="I246" s="315">
        <f>('май(4 цк)'!F181+'май(4 цк)'!F182*3.1%)/1000</f>
        <v>0.8021215599999999</v>
      </c>
      <c r="J246" s="315">
        <f>('май(4 цк)'!G181+'май(4 цк)'!G182*3.1%)/1000</f>
        <v>0.79405914000000011</v>
      </c>
      <c r="K246" s="315">
        <f>('май(4 цк)'!H181+'май(4 цк)'!H182*3.1%)/1000</f>
        <v>0.81287489000000002</v>
      </c>
      <c r="L246" s="315">
        <f>('май(4 цк)'!I181+'май(4 цк)'!I182*3.1%)/1000</f>
        <v>0.80243085999999997</v>
      </c>
      <c r="M246" s="315">
        <f>('май(4 цк)'!J181+'май(4 цк)'!J182*3.1%)/1000</f>
        <v>0.80075032999999995</v>
      </c>
      <c r="N246" s="315">
        <f>('май(4 цк)'!K181+'май(4 цк)'!K182*3.1%)/1000</f>
        <v>0.80282264000000003</v>
      </c>
      <c r="O246" s="315">
        <f>('май(4 цк)'!L181+'май(4 цк)'!L182*3.1%)/1000</f>
        <v>0.80933855999999993</v>
      </c>
      <c r="P246" s="315">
        <f>('май(4 цк)'!M181+'май(4 цк)'!M182*3.1%)/1000</f>
        <v>0.81744222</v>
      </c>
      <c r="Q246" s="315">
        <f>('май(4 цк)'!N181+'май(4 цк)'!N182*3.1%)/1000</f>
        <v>0.82425713</v>
      </c>
      <c r="R246" s="315">
        <f>('май(4 цк)'!O181+'май(4 цк)'!O182*3.1%)/1000</f>
        <v>0.80233807000000001</v>
      </c>
      <c r="S246" s="315">
        <f>('май(4 цк)'!P181+'май(4 цк)'!P182*3.1%)/1000</f>
        <v>0.81168923999999998</v>
      </c>
      <c r="T246" s="315">
        <f>('май(4 цк)'!Q181+'май(4 цк)'!Q182*3.1%)/1000</f>
        <v>0.82769035999999996</v>
      </c>
      <c r="U246" s="315">
        <f>('май(4 цк)'!R181+'май(4 цк)'!R182*3.1%)/1000</f>
        <v>0.84010360000000006</v>
      </c>
      <c r="V246" s="315">
        <f>('май(4 цк)'!S181+'май(4 цк)'!S182*3.1%)/1000</f>
        <v>0.84526891000000004</v>
      </c>
      <c r="W246" s="315">
        <f>('май(4 цк)'!T181+'май(4 цк)'!T182*3.1%)/1000</f>
        <v>0.83090707999999991</v>
      </c>
      <c r="X246" s="315">
        <f>('май(4 цк)'!U181+'май(4 цк)'!U182*3.1%)/1000</f>
        <v>0.82256629000000003</v>
      </c>
      <c r="Y246" s="315">
        <f>('май(4 цк)'!V181+'май(4 цк)'!V182*3.1%)/1000</f>
        <v>0.8294946099999998</v>
      </c>
      <c r="Z246" s="315">
        <f>('май(4 цк)'!W181+'май(4 цк)'!W182*3.1%)/1000</f>
        <v>0.83629920999999985</v>
      </c>
      <c r="AA246" s="315">
        <f>('май(4 цк)'!X181+'май(4 цк)'!X182*3.1%)/1000</f>
        <v>0.83717555999999993</v>
      </c>
      <c r="AB246" s="315">
        <f>('май(4 цк)'!Y181+'май(4 цк)'!Y182*3.1%)/1000</f>
        <v>0.83488673999999996</v>
      </c>
    </row>
    <row r="247" spans="1:28" s="213" customFormat="1" ht="13.5" thickBot="1" x14ac:dyDescent="0.25">
      <c r="A247" s="321">
        <v>13</v>
      </c>
      <c r="B247" s="294" t="s">
        <v>197</v>
      </c>
      <c r="C247" s="295" t="s">
        <v>174</v>
      </c>
      <c r="D247" s="261"/>
      <c r="E247" s="315">
        <f>('май(4 цк)'!B185+'май(4 цк)'!B186*3.1%)/1000</f>
        <v>0.86442489</v>
      </c>
      <c r="F247" s="325">
        <f>('май(4 цк)'!C185+'май(4 цк)'!C186*3.1%)/1000</f>
        <v>0.82963894999999999</v>
      </c>
      <c r="G247" s="325">
        <f>('май(4 цк)'!D185+'май(4 цк)'!D186*3.1%)/1000</f>
        <v>0.82507161999999989</v>
      </c>
      <c r="H247" s="315">
        <f>('май(4 цк)'!E185+'май(4 цк)'!E186*3.1%)/1000</f>
        <v>0.85418706</v>
      </c>
      <c r="I247" s="315">
        <f>('май(4 цк)'!F185+'май(4 цк)'!F186*3.1%)/1000</f>
        <v>0.83935096999999992</v>
      </c>
      <c r="J247" s="315">
        <f>('май(4 цк)'!G185+'май(4 цк)'!G186*3.1%)/1000</f>
        <v>0.87902385000000005</v>
      </c>
      <c r="K247" s="315">
        <f>('май(4 цк)'!H185+'май(4 цк)'!H186*3.1%)/1000</f>
        <v>0.87470395999999995</v>
      </c>
      <c r="L247" s="315">
        <f>('май(4 цк)'!I185+'май(4 цк)'!I186*3.1%)/1000</f>
        <v>0.86106382999999997</v>
      </c>
      <c r="M247" s="315">
        <f>('май(4 цк)'!J185+'май(4 цк)'!J186*3.1%)/1000</f>
        <v>0.86381660000000005</v>
      </c>
      <c r="N247" s="315">
        <f>('май(4 цк)'!K185+'май(4 цк)'!K186*3.1%)/1000</f>
        <v>0.8689303599999999</v>
      </c>
      <c r="O247" s="315">
        <f>('май(4 цк)'!L185+'май(4 цк)'!L186*3.1%)/1000</f>
        <v>0.86877570999999987</v>
      </c>
      <c r="P247" s="315">
        <f>('май(4 цк)'!M185+'май(4 цк)'!M186*3.1%)/1000</f>
        <v>0.87838463</v>
      </c>
      <c r="Q247" s="315">
        <f>('май(4 цк)'!N185+'май(4 цк)'!N186*3.1%)/1000</f>
        <v>0.88339529000000006</v>
      </c>
      <c r="R247" s="315">
        <f>('май(4 цк)'!O185+'май(4 цк)'!O186*3.1%)/1000</f>
        <v>0.85788834999999997</v>
      </c>
      <c r="S247" s="315">
        <f>('май(4 цк)'!P185+'май(4 цк)'!P186*3.1%)/1000</f>
        <v>0.86466201999999992</v>
      </c>
      <c r="T247" s="315">
        <f>('май(4 цк)'!Q185+'май(4 цк)'!Q186*3.1%)/1000</f>
        <v>0.88225087999999996</v>
      </c>
      <c r="U247" s="315">
        <f>('май(4 цк)'!R185+'май(4 цк)'!R186*3.1%)/1000</f>
        <v>0.90336576000000002</v>
      </c>
      <c r="V247" s="315">
        <f>('май(4 цк)'!S185+'май(4 цк)'!S186*3.1%)/1000</f>
        <v>0.90958268999999992</v>
      </c>
      <c r="W247" s="315">
        <f>('май(4 цк)'!T185+'май(4 цк)'!T186*3.1%)/1000</f>
        <v>0.89760246999999993</v>
      </c>
      <c r="X247" s="315">
        <f>('май(4 цк)'!U185+'май(4 цк)'!U186*3.1%)/1000</f>
        <v>0.88813788999999999</v>
      </c>
      <c r="Y247" s="315">
        <f>('май(4 цк)'!V185+'май(4 цк)'!V186*3.1%)/1000</f>
        <v>0.88929260999999982</v>
      </c>
      <c r="Z247" s="315">
        <f>('май(4 цк)'!W185+'май(4 цк)'!W186*3.1%)/1000</f>
        <v>0.89620031</v>
      </c>
      <c r="AA247" s="315">
        <f>('май(4 цк)'!X185+'май(4 цк)'!X186*3.1%)/1000</f>
        <v>0.90262343999999994</v>
      </c>
      <c r="AB247" s="315">
        <f>('май(4 цк)'!Y185+'май(4 цк)'!Y186*3.1%)/1000</f>
        <v>0.8986953299999999</v>
      </c>
    </row>
    <row r="248" spans="1:28" s="213" customFormat="1" ht="13.5" thickBot="1" x14ac:dyDescent="0.25">
      <c r="A248" s="321">
        <v>14</v>
      </c>
      <c r="B248" s="294" t="s">
        <v>197</v>
      </c>
      <c r="C248" s="295" t="s">
        <v>174</v>
      </c>
      <c r="D248" s="261"/>
      <c r="E248" s="315">
        <f>('май(4 цк)'!B189+'май(4 цк)'!B190*3.1%)/1000</f>
        <v>0.93744030999999994</v>
      </c>
      <c r="F248" s="325">
        <f>('май(4 цк)'!C189+'май(4 цк)'!C190*3.1%)/1000</f>
        <v>0.90809804999999999</v>
      </c>
      <c r="G248" s="325">
        <f>('май(4 цк)'!D189+'май(4 цк)'!D190*3.1%)/1000</f>
        <v>0.90125220999999989</v>
      </c>
      <c r="H248" s="315">
        <f>('май(4 цк)'!E189+'май(4 цк)'!E190*3.1%)/1000</f>
        <v>0.92954285000000003</v>
      </c>
      <c r="I248" s="315">
        <f>('май(4 цк)'!F189+'май(4 цк)'!F190*3.1%)/1000</f>
        <v>0.88478714000000003</v>
      </c>
      <c r="J248" s="315">
        <f>('май(4 цк)'!G189+'май(4 цк)'!G190*3.1%)/1000</f>
        <v>0.91555217999999994</v>
      </c>
      <c r="K248" s="315">
        <f>('май(4 цк)'!H189+'май(4 цк)'!H190*3.1%)/1000</f>
        <v>0.91950091</v>
      </c>
      <c r="L248" s="315">
        <f>('май(4 цк)'!I189+'май(4 цк)'!I190*3.1%)/1000</f>
        <v>0.90311832000000003</v>
      </c>
      <c r="M248" s="315">
        <f>('май(4 цк)'!J189+'май(4 цк)'!J190*3.1%)/1000</f>
        <v>0.91238701</v>
      </c>
      <c r="N248" s="315">
        <f>('май(4 цк)'!K189+'май(4 цк)'!K190*3.1%)/1000</f>
        <v>0.91587179000000007</v>
      </c>
      <c r="O248" s="315">
        <f>('май(4 цк)'!L189+'май(4 цк)'!L190*3.1%)/1000</f>
        <v>0.91427373999999995</v>
      </c>
      <c r="P248" s="315">
        <f>('май(4 цк)'!M189+'май(4 цк)'!M190*3.1%)/1000</f>
        <v>0.91549031999999997</v>
      </c>
      <c r="Q248" s="315">
        <f>('май(4 цк)'!N189+'май(4 цк)'!N190*3.1%)/1000</f>
        <v>0.93200693999999995</v>
      </c>
      <c r="R248" s="315">
        <f>('май(4 цк)'!O189+'май(4 цк)'!O190*3.1%)/1000</f>
        <v>0.90385032999999992</v>
      </c>
      <c r="S248" s="315">
        <f>('май(4 цк)'!P189+'май(4 цк)'!P190*3.1%)/1000</f>
        <v>0.91396443999999999</v>
      </c>
      <c r="T248" s="315">
        <f>('май(4 цк)'!Q189+'май(4 цк)'!Q190*3.1%)/1000</f>
        <v>0.93711039000000007</v>
      </c>
      <c r="U248" s="315">
        <f>('май(4 цк)'!R189+'май(4 цк)'!R190*3.1%)/1000</f>
        <v>0.95048245999999992</v>
      </c>
      <c r="V248" s="315">
        <f>('май(4 цк)'!S189+'май(4 цк)'!S190*3.1%)/1000</f>
        <v>0.95935936999999993</v>
      </c>
      <c r="W248" s="315">
        <f>('май(4 цк)'!T189+'май(4 цк)'!T190*3.1%)/1000</f>
        <v>0.94702860999999994</v>
      </c>
      <c r="X248" s="315">
        <f>('май(4 цк)'!U189+'май(4 цк)'!U190*3.1%)/1000</f>
        <v>0.93362560999999988</v>
      </c>
      <c r="Y248" s="315">
        <f>('май(4 цк)'!V189+'май(4 цк)'!V190*3.1%)/1000</f>
        <v>0.92188251999999993</v>
      </c>
      <c r="Z248" s="315">
        <f>('май(4 цк)'!W189+'май(4 цк)'!W190*3.1%)/1000</f>
        <v>0.93403800999999997</v>
      </c>
      <c r="AA248" s="315">
        <f>('май(4 цк)'!X189+'май(4 цк)'!X190*3.1%)/1000</f>
        <v>0.93415142000000007</v>
      </c>
      <c r="AB248" s="315">
        <f>('май(4 цк)'!Y189+'май(4 цк)'!Y190*3.1%)/1000</f>
        <v>0.93910021999999993</v>
      </c>
    </row>
    <row r="249" spans="1:28" s="213" customFormat="1" ht="13.5" thickBot="1" x14ac:dyDescent="0.25">
      <c r="A249" s="321">
        <v>15</v>
      </c>
      <c r="B249" s="294" t="s">
        <v>197</v>
      </c>
      <c r="C249" s="295" t="s">
        <v>174</v>
      </c>
      <c r="D249" s="261"/>
      <c r="E249" s="315">
        <f>('май(4 цк)'!B193+'май(4 цк)'!B194*3.1%)/1000</f>
        <v>0.9115415899999999</v>
      </c>
      <c r="F249" s="325">
        <f>('май(4 цк)'!C193+'май(4 цк)'!C194*3.1%)/1000</f>
        <v>0.88070438000000006</v>
      </c>
      <c r="G249" s="325">
        <f>('май(4 цк)'!D193+'май(4 цк)'!D194*3.1%)/1000</f>
        <v>0.88648828999999996</v>
      </c>
      <c r="H249" s="315">
        <f>('май(4 цк)'!E193+'май(4 цк)'!E194*3.1%)/1000</f>
        <v>0.90356164999999999</v>
      </c>
      <c r="I249" s="315">
        <f>('май(4 цк)'!F193+'май(4 цк)'!F194*3.1%)/1000</f>
        <v>0.89477752999999993</v>
      </c>
      <c r="J249" s="315">
        <f>('май(4 цк)'!G193+'май(4 цк)'!G194*3.1%)/1000</f>
        <v>0.89022051000000002</v>
      </c>
      <c r="K249" s="315">
        <f>('май(4 цк)'!H193+'май(4 цк)'!H194*3.1%)/1000</f>
        <v>0.89936548000000005</v>
      </c>
      <c r="L249" s="315">
        <f>('май(4 цк)'!I193+'май(4 цк)'!I194*3.1%)/1000</f>
        <v>0.88645735999999986</v>
      </c>
      <c r="M249" s="315">
        <f>('май(4 цк)'!J193+'май(4 цк)'!J194*3.1%)/1000</f>
        <v>0.88942664000000005</v>
      </c>
      <c r="N249" s="315">
        <f>('май(4 цк)'!K193+'май(4 цк)'!K194*3.1%)/1000</f>
        <v>0.89583945999999992</v>
      </c>
      <c r="O249" s="315">
        <f>('май(4 цк)'!L193+'май(4 цк)'!L194*3.1%)/1000</f>
        <v>0.89303514000000006</v>
      </c>
      <c r="P249" s="315">
        <f>('май(4 цк)'!M193+'май(4 цк)'!M194*3.1%)/1000</f>
        <v>0.89265367000000007</v>
      </c>
      <c r="Q249" s="315">
        <f>('май(4 цк)'!N193+'май(4 цк)'!N194*3.1%)/1000</f>
        <v>0.90239661999999998</v>
      </c>
      <c r="R249" s="315">
        <f>('май(4 цк)'!O193+'май(4 цк)'!O194*3.1%)/1000</f>
        <v>0.85873376999999995</v>
      </c>
      <c r="S249" s="315">
        <f>('май(4 цк)'!P193+'май(4 цк)'!P194*3.1%)/1000</f>
        <v>0.88735432999999986</v>
      </c>
      <c r="T249" s="315">
        <f>('май(4 цк)'!Q193+'май(4 цк)'!Q194*3.1%)/1000</f>
        <v>0.91443870000000005</v>
      </c>
      <c r="U249" s="315">
        <f>('май(4 цк)'!R193+'май(4 цк)'!R194*3.1%)/1000</f>
        <v>0.92505800000000005</v>
      </c>
      <c r="V249" s="315">
        <f>('май(4 цк)'!S193+'май(4 цк)'!S194*3.1%)/1000</f>
        <v>0.92917168999999999</v>
      </c>
      <c r="W249" s="315">
        <f>('май(4 цк)'!T193+'май(4 цк)'!T194*3.1%)/1000</f>
        <v>0.92286196999999992</v>
      </c>
      <c r="X249" s="315">
        <f>('май(4 цк)'!U193+'май(4 цк)'!U194*3.1%)/1000</f>
        <v>0.91133538999999997</v>
      </c>
      <c r="Y249" s="315">
        <f>('май(4 цк)'!V193+'май(4 цк)'!V194*3.1%)/1000</f>
        <v>0.90875788999999996</v>
      </c>
      <c r="Z249" s="315">
        <f>('май(4 цк)'!W193+'май(4 цк)'!W194*3.1%)/1000</f>
        <v>0.90883006</v>
      </c>
      <c r="AA249" s="315">
        <f>('май(4 цк)'!X193+'май(4 цк)'!X194*3.1%)/1000</f>
        <v>0.90445861999999999</v>
      </c>
      <c r="AB249" s="315">
        <f>('май(4 цк)'!Y193+'май(4 цк)'!Y194*3.1%)/1000</f>
        <v>0.91079926999999994</v>
      </c>
    </row>
    <row r="250" spans="1:28" s="213" customFormat="1" ht="13.5" thickBot="1" x14ac:dyDescent="0.25">
      <c r="A250" s="321">
        <v>16</v>
      </c>
      <c r="B250" s="294" t="s">
        <v>197</v>
      </c>
      <c r="C250" s="295" t="s">
        <v>174</v>
      </c>
      <c r="D250" s="261"/>
      <c r="E250" s="315">
        <f>('май(4 цк)'!B197+'май(4 цк)'!B198*3.1%)/1000</f>
        <v>0.8851170599999999</v>
      </c>
      <c r="F250" s="325">
        <f>('май(4 цк)'!C197+'май(4 цк)'!C198*3.1%)/1000</f>
        <v>0.86469295000000002</v>
      </c>
      <c r="G250" s="325">
        <f>('май(4 цк)'!D197+'май(4 цк)'!D198*3.1%)/1000</f>
        <v>0.87456992999999994</v>
      </c>
      <c r="H250" s="315">
        <f>('май(4 цк)'!E197+'май(4 цк)'!E198*3.1%)/1000</f>
        <v>0.88620991999999998</v>
      </c>
      <c r="I250" s="315">
        <f>('май(4 цк)'!F197+'май(4 цк)'!F198*3.1%)/1000</f>
        <v>0.88367365999999992</v>
      </c>
      <c r="J250" s="315">
        <f>('май(4 цк)'!G197+'май(4 цк)'!G198*3.1%)/1000</f>
        <v>0.87681750999999997</v>
      </c>
      <c r="K250" s="315">
        <f>('май(4 цк)'!H197+'май(4 цк)'!H198*3.1%)/1000</f>
        <v>0.87728145999999996</v>
      </c>
      <c r="L250" s="315">
        <f>('май(4 цк)'!I197+'май(4 цк)'!I198*3.1%)/1000</f>
        <v>0.86313614000000005</v>
      </c>
      <c r="M250" s="315">
        <f>('май(4 цк)'!J197+'май(4 цк)'!J198*3.1%)/1000</f>
        <v>0.86954895999999993</v>
      </c>
      <c r="N250" s="315">
        <f>('май(4 цк)'!K197+'май(4 цк)'!K198*3.1%)/1000</f>
        <v>0.86298148999999991</v>
      </c>
      <c r="O250" s="315">
        <f>('май(4 цк)'!L197+'май(4 цк)'!L198*3.1%)/1000</f>
        <v>0.86698176999999987</v>
      </c>
      <c r="P250" s="315">
        <f>('май(4 цк)'!M197+'май(4 цк)'!M198*3.1%)/1000</f>
        <v>0.88247770000000003</v>
      </c>
      <c r="Q250" s="315">
        <f>('май(4 цк)'!N197+'май(4 цк)'!N198*3.1%)/1000</f>
        <v>0.88789045</v>
      </c>
      <c r="R250" s="315">
        <f>('май(4 цк)'!O197+'май(4 цк)'!O198*3.1%)/1000</f>
        <v>0.85816671999999994</v>
      </c>
      <c r="S250" s="315">
        <f>('май(4 цк)'!P197+'май(4 цк)'!P198*3.1%)/1000</f>
        <v>0.86208451999999991</v>
      </c>
      <c r="T250" s="315">
        <f>('май(4 цк)'!Q197+'май(4 цк)'!Q198*3.1%)/1000</f>
        <v>0.88369427999999994</v>
      </c>
      <c r="U250" s="315">
        <f>('май(4 цк)'!R197+'май(4 цк)'!R198*3.1%)/1000</f>
        <v>0.90362350999999996</v>
      </c>
      <c r="V250" s="315">
        <f>('май(4 цк)'!S197+'май(4 цк)'!S198*3.1%)/1000</f>
        <v>0.90620100999999997</v>
      </c>
      <c r="W250" s="315">
        <f>('май(4 цк)'!T197+'май(4 цк)'!T198*3.1%)/1000</f>
        <v>0.89568481</v>
      </c>
      <c r="X250" s="315">
        <f>('май(4 цк)'!U197+'май(4 цк)'!U198*3.1%)/1000</f>
        <v>0.88976686999999988</v>
      </c>
      <c r="Y250" s="315">
        <f>('май(4 цк)'!V197+'май(4 цк)'!V198*3.1%)/1000</f>
        <v>0.88382830999999995</v>
      </c>
      <c r="Z250" s="315">
        <f>('май(4 цк)'!W197+'май(4 цк)'!W198*3.1%)/1000</f>
        <v>0.89267429000000009</v>
      </c>
      <c r="AA250" s="315">
        <f>('май(4 цк)'!X197+'май(4 цк)'!X198*3.1%)/1000</f>
        <v>0.86573425999999998</v>
      </c>
      <c r="AB250" s="315">
        <f>('май(4 цк)'!Y197+'май(4 цк)'!Y198*3.1%)/1000</f>
        <v>0.88091057999999989</v>
      </c>
    </row>
    <row r="251" spans="1:28" s="213" customFormat="1" ht="13.5" thickBot="1" x14ac:dyDescent="0.25">
      <c r="A251" s="321">
        <v>17</v>
      </c>
      <c r="B251" s="294" t="s">
        <v>197</v>
      </c>
      <c r="C251" s="295" t="s">
        <v>174</v>
      </c>
      <c r="D251" s="261"/>
      <c r="E251" s="315">
        <f>('май(4 цк)'!B201+'май(4 цк)'!B202*3.1%)/1000</f>
        <v>0.88831315999999994</v>
      </c>
      <c r="F251" s="325">
        <f>('май(4 цк)'!C201+'май(4 цк)'!C202*3.1%)/1000</f>
        <v>0.8661878999999999</v>
      </c>
      <c r="G251" s="325">
        <f>('май(4 цк)'!D201+'май(4 цк)'!D202*3.1%)/1000</f>
        <v>0.87988989000000006</v>
      </c>
      <c r="H251" s="315">
        <f>('май(4 цк)'!E201+'май(4 цк)'!E202*3.1%)/1000</f>
        <v>0.87476581999999992</v>
      </c>
      <c r="I251" s="315">
        <f>('май(4 цк)'!F201+'май(4 цк)'!F202*3.1%)/1000</f>
        <v>0.88152917999999991</v>
      </c>
      <c r="J251" s="315">
        <f>('май(4 цк)'!G201+'май(4 цк)'!G202*3.1%)/1000</f>
        <v>0.88271482999999984</v>
      </c>
      <c r="K251" s="315">
        <f>('май(4 цк)'!H201+'май(4 цк)'!H202*3.1%)/1000</f>
        <v>0.88425101999999989</v>
      </c>
      <c r="L251" s="315">
        <f>('май(4 цк)'!I201+'май(4 цк)'!I202*3.1%)/1000</f>
        <v>0.87637417999999989</v>
      </c>
      <c r="M251" s="315">
        <f>('май(4 цк)'!J201+'май(4 цк)'!J202*3.1%)/1000</f>
        <v>0.88052910999999989</v>
      </c>
      <c r="N251" s="315">
        <f>('май(4 цк)'!K201+'май(4 цк)'!K202*3.1%)/1000</f>
        <v>0.89037515999999994</v>
      </c>
      <c r="O251" s="315">
        <f>('май(4 цк)'!L201+'май(4 цк)'!L202*3.1%)/1000</f>
        <v>0.88853998000000001</v>
      </c>
      <c r="P251" s="315">
        <f>('май(4 цк)'!M201+'май(4 цк)'!M202*3.1%)/1000</f>
        <v>0.89074631999999998</v>
      </c>
      <c r="Q251" s="315">
        <f>('май(4 цк)'!N201+'май(4 цк)'!N202*3.1%)/1000</f>
        <v>0.88858121999999995</v>
      </c>
      <c r="R251" s="315">
        <f>('май(4 цк)'!O201+'май(4 цк)'!O202*3.1%)/1000</f>
        <v>0.87234296999999994</v>
      </c>
      <c r="S251" s="315">
        <f>('май(4 цк)'!P201+'май(4 цк)'!P202*3.1%)/1000</f>
        <v>0.87664223999999991</v>
      </c>
      <c r="T251" s="315">
        <f>('май(4 цк)'!Q201+'май(4 цк)'!Q202*3.1%)/1000</f>
        <v>0.89860253999999995</v>
      </c>
      <c r="U251" s="315">
        <f>('май(4 цк)'!R201+'май(4 цк)'!R202*3.1%)/1000</f>
        <v>0.91313964000000003</v>
      </c>
      <c r="V251" s="315">
        <f>('май(4 цк)'!S201+'май(4 цк)'!S202*3.1%)/1000</f>
        <v>0.92304754999999994</v>
      </c>
      <c r="W251" s="315">
        <f>('май(4 цк)'!T201+'май(4 цк)'!T202*3.1%)/1000</f>
        <v>0.9104281099999999</v>
      </c>
      <c r="X251" s="315">
        <f>('май(4 цк)'!U201+'май(4 цк)'!U202*3.1%)/1000</f>
        <v>0.8990767999999999</v>
      </c>
      <c r="Y251" s="315">
        <f>('май(4 цк)'!V201+'май(4 цк)'!V202*3.1%)/1000</f>
        <v>0.90378846999999995</v>
      </c>
      <c r="Z251" s="315">
        <f>('май(4 цк)'!W201+'май(4 цк)'!W202*3.1%)/1000</f>
        <v>0.89955105999999996</v>
      </c>
      <c r="AA251" s="315">
        <f>('май(4 цк)'!X201+'май(4 цк)'!X202*3.1%)/1000</f>
        <v>0.89939640999999992</v>
      </c>
      <c r="AB251" s="315">
        <f>('май(4 цк)'!Y201+'май(4 цк)'!Y202*3.1%)/1000</f>
        <v>0.89880873999999999</v>
      </c>
    </row>
    <row r="252" spans="1:28" s="213" customFormat="1" ht="13.5" thickBot="1" x14ac:dyDescent="0.25">
      <c r="A252" s="321">
        <v>18</v>
      </c>
      <c r="B252" s="294" t="s">
        <v>197</v>
      </c>
      <c r="C252" s="295" t="s">
        <v>174</v>
      </c>
      <c r="D252" s="261"/>
      <c r="E252" s="315">
        <f>('май(4 цк)'!B205+'май(4 цк)'!B206*3.1%)/1000</f>
        <v>0.83252575000000006</v>
      </c>
      <c r="F252" s="325">
        <f>('май(4 цк)'!C205+'май(4 цк)'!C206*3.1%)/1000</f>
        <v>0.81448324999999999</v>
      </c>
      <c r="G252" s="325">
        <f>('май(4 цк)'!D205+'май(4 цк)'!D206*3.1%)/1000</f>
        <v>0.81685454999999996</v>
      </c>
      <c r="H252" s="315">
        <f>('май(4 цк)'!E205+'май(4 цк)'!E206*3.1%)/1000</f>
        <v>0.82994824999999994</v>
      </c>
      <c r="I252" s="315">
        <f>('май(4 цк)'!F205+'май(4 цк)'!F206*3.1%)/1000</f>
        <v>0.81826701999999985</v>
      </c>
      <c r="J252" s="315">
        <f>('май(4 цк)'!G205+'май(4 цк)'!G206*3.1%)/1000</f>
        <v>0.81943204999999986</v>
      </c>
      <c r="K252" s="315">
        <f>('май(4 цк)'!H205+'май(4 цк)'!H206*3.1%)/1000</f>
        <v>0.81769997000000005</v>
      </c>
      <c r="L252" s="315">
        <f>('май(4 цк)'!I205+'май(4 цк)'!I206*3.1%)/1000</f>
        <v>0.80980251000000003</v>
      </c>
      <c r="M252" s="315">
        <f>('май(4 цк)'!J205+'май(4 цк)'!J206*3.1%)/1000</f>
        <v>0.81064793000000002</v>
      </c>
      <c r="N252" s="315">
        <f>('май(4 цк)'!K205+'май(4 цк)'!K206*3.1%)/1000</f>
        <v>0.8261026199999999</v>
      </c>
      <c r="O252" s="315">
        <f>('май(4 цк)'!L205+'май(4 цк)'!L206*3.1%)/1000</f>
        <v>0.82680370000000003</v>
      </c>
      <c r="P252" s="315">
        <f>('май(4 цк)'!M205+'май(4 цк)'!M206*3.1%)/1000</f>
        <v>0.82070017999999989</v>
      </c>
      <c r="Q252" s="315">
        <f>('май(4 цк)'!N205+'май(4 цк)'!N206*3.1%)/1000</f>
        <v>0.82134971000000001</v>
      </c>
      <c r="R252" s="315">
        <f>('май(4 цк)'!O205+'май(4 цк)'!O206*3.1%)/1000</f>
        <v>0.79724492999999996</v>
      </c>
      <c r="S252" s="315">
        <f>('май(4 цк)'!P205+'май(4 цк)'!P206*3.1%)/1000</f>
        <v>0.80184318999999993</v>
      </c>
      <c r="T252" s="315">
        <f>('май(4 цк)'!Q205+'май(4 цк)'!Q206*3.1%)/1000</f>
        <v>0.82180335000000004</v>
      </c>
      <c r="U252" s="315">
        <f>('май(4 цк)'!R205+'май(4 цк)'!R206*3.1%)/1000</f>
        <v>0.83156691999999999</v>
      </c>
      <c r="V252" s="315">
        <f>('май(4 цк)'!S205+'май(4 цк)'!S206*3.1%)/1000</f>
        <v>0.83497952999999991</v>
      </c>
      <c r="W252" s="315">
        <f>('май(4 цк)'!T205+'май(4 цк)'!T206*3.1%)/1000</f>
        <v>0.82422620000000002</v>
      </c>
      <c r="X252" s="315">
        <f>('май(4 цк)'!U205+'май(4 цк)'!U206*3.1%)/1000</f>
        <v>0.81621532999999991</v>
      </c>
      <c r="Y252" s="315">
        <f>('май(4 цк)'!V205+'май(4 цк)'!V206*3.1%)/1000</f>
        <v>0.81891654999999997</v>
      </c>
      <c r="Z252" s="315">
        <f>('май(4 цк)'!W205+'май(4 цк)'!W206*3.1%)/1000</f>
        <v>0.82901004</v>
      </c>
      <c r="AA252" s="315">
        <f>('май(4 цк)'!X205+'май(4 цк)'!X206*3.1%)/1000</f>
        <v>0.82785532000000006</v>
      </c>
      <c r="AB252" s="315">
        <f>('май(4 цк)'!Y205+'май(4 цк)'!Y206*3.1%)/1000</f>
        <v>0.82671090999999997</v>
      </c>
    </row>
    <row r="253" spans="1:28" s="213" customFormat="1" ht="13.5" thickBot="1" x14ac:dyDescent="0.25">
      <c r="A253" s="321">
        <v>19</v>
      </c>
      <c r="B253" s="294" t="s">
        <v>197</v>
      </c>
      <c r="C253" s="295" t="s">
        <v>174</v>
      </c>
      <c r="D253" s="261"/>
      <c r="E253" s="315">
        <f>('май(4 цк)'!B209+'май(4 цк)'!B210*3.1%)/1000</f>
        <v>0.81591634000000002</v>
      </c>
      <c r="F253" s="325">
        <f>('май(4 цк)'!C209+'май(4 цк)'!C210*3.1%)/1000</f>
        <v>0.80054413000000002</v>
      </c>
      <c r="G253" s="325">
        <f>('май(4 цк)'!D209+'май(4 цк)'!D210*3.1%)/1000</f>
        <v>0.80420417999999994</v>
      </c>
      <c r="H253" s="315">
        <f>('май(4 цк)'!E209+'май(4 цк)'!E210*3.1%)/1000</f>
        <v>0.81536991000000003</v>
      </c>
      <c r="I253" s="315">
        <f>('май(4 цк)'!F209+'май(4 цк)'!F210*3.1%)/1000</f>
        <v>0.79806973000000003</v>
      </c>
      <c r="J253" s="315">
        <f>('май(4 цк)'!G209+'май(4 цк)'!G210*3.1%)/1000</f>
        <v>0.78678028</v>
      </c>
      <c r="K253" s="315">
        <f>('май(4 цк)'!H209+'май(4 цк)'!H210*3.1%)/1000</f>
        <v>0.78889382999999991</v>
      </c>
      <c r="L253" s="315">
        <f>('май(4 цк)'!I209+'май(4 цк)'!I210*3.1%)/1000</f>
        <v>0.7917497</v>
      </c>
      <c r="M253" s="315">
        <f>('май(4 цк)'!J209+'май(4 цк)'!J210*3.1%)/1000</f>
        <v>0.79466742999999995</v>
      </c>
      <c r="N253" s="315">
        <f>('май(4 цк)'!K209+'май(4 цк)'!K210*3.1%)/1000</f>
        <v>0.80477123000000006</v>
      </c>
      <c r="O253" s="315">
        <f>('май(4 цк)'!L209+'май(4 цк)'!L210*3.1%)/1000</f>
        <v>0.80724563000000005</v>
      </c>
      <c r="P253" s="315">
        <f>('май(4 цк)'!M209+'май(4 цк)'!M210*3.1%)/1000</f>
        <v>0.79968839999999985</v>
      </c>
      <c r="Q253" s="315">
        <f>('май(4 цк)'!N209+'май(4 цк)'!N210*3.1%)/1000</f>
        <v>0.8057609899999999</v>
      </c>
      <c r="R253" s="315">
        <f>('май(4 цк)'!O209+'май(4 цк)'!O210*3.1%)/1000</f>
        <v>0.78908971999999999</v>
      </c>
      <c r="S253" s="315">
        <f>('май(4 цк)'!P209+'май(4 цк)'!P210*3.1%)/1000</f>
        <v>0.79501796999999996</v>
      </c>
      <c r="T253" s="315">
        <f>('май(4 цк)'!Q209+'май(4 цк)'!Q210*3.1%)/1000</f>
        <v>0.8127408599999999</v>
      </c>
      <c r="U253" s="315">
        <f>('май(4 цк)'!R209+'май(4 цк)'!R210*3.1%)/1000</f>
        <v>0.82201985999999994</v>
      </c>
      <c r="V253" s="315">
        <f>('май(4 цк)'!S209+'май(4 цк)'!S210*3.1%)/1000</f>
        <v>0.83163908999999991</v>
      </c>
      <c r="W253" s="315">
        <f>('май(4 цк)'!T209+'май(4 цк)'!T210*3.1%)/1000</f>
        <v>0.8180092699999999</v>
      </c>
      <c r="X253" s="315">
        <f>('май(4 цк)'!U209+'май(4 цк)'!U210*3.1%)/1000</f>
        <v>0.81459665999999997</v>
      </c>
      <c r="Y253" s="315">
        <f>('май(4 цк)'!V209+'май(4 цк)'!V210*3.1%)/1000</f>
        <v>0.81152427999999999</v>
      </c>
      <c r="Z253" s="315">
        <f>('май(4 цк)'!W209+'май(4 цк)'!W210*3.1%)/1000</f>
        <v>0.81979289999999994</v>
      </c>
      <c r="AA253" s="315">
        <f>('май(4 цк)'!X209+'май(4 цк)'!X210*3.1%)/1000</f>
        <v>0.81975165999999999</v>
      </c>
      <c r="AB253" s="315">
        <f>('май(4 цк)'!Y209+'май(4 цк)'!Y210*3.1%)/1000</f>
        <v>0.82160745999999996</v>
      </c>
    </row>
    <row r="254" spans="1:28" s="213" customFormat="1" ht="13.5" thickBot="1" x14ac:dyDescent="0.25">
      <c r="A254" s="321">
        <v>20</v>
      </c>
      <c r="B254" s="294" t="s">
        <v>197</v>
      </c>
      <c r="C254" s="295" t="s">
        <v>174</v>
      </c>
      <c r="D254" s="261"/>
      <c r="E254" s="315">
        <f>('май(4 цк)'!B213+'май(4 цк)'!B214*3.1%)/1000</f>
        <v>0.8004925799999999</v>
      </c>
      <c r="F254" s="325">
        <f>('май(4 цк)'!C213+'май(4 цк)'!C214*3.1%)/1000</f>
        <v>0.78063551999999992</v>
      </c>
      <c r="G254" s="325">
        <f>('май(4 цк)'!D213+'май(4 цк)'!D214*3.1%)/1000</f>
        <v>0.78542966999999997</v>
      </c>
      <c r="H254" s="315">
        <f>('май(4 цк)'!E213+'май(4 цк)'!E214*3.1%)/1000</f>
        <v>0.79659539999999995</v>
      </c>
      <c r="I254" s="315">
        <f>('май(4 цк)'!F213+'май(4 цк)'!F214*3.1%)/1000</f>
        <v>0.79238891999999994</v>
      </c>
      <c r="J254" s="315">
        <f>('май(4 цк)'!G213+'май(4 цк)'!G214*3.1%)/1000</f>
        <v>0.79159504999999986</v>
      </c>
      <c r="K254" s="315">
        <f>('май(4 цк)'!H213+'май(4 цк)'!H214*3.1%)/1000</f>
        <v>0.79536850999999997</v>
      </c>
      <c r="L254" s="315">
        <f>('май(4 цк)'!I213+'май(4 цк)'!I214*3.1%)/1000</f>
        <v>0.77899622999999996</v>
      </c>
      <c r="M254" s="315">
        <f>('май(4 цк)'!J213+'май(4 цк)'!J214*3.1%)/1000</f>
        <v>0.78202736999999989</v>
      </c>
      <c r="N254" s="315">
        <f>('май(4 цк)'!K213+'май(4 цк)'!K214*3.1%)/1000</f>
        <v>0.78818243999999993</v>
      </c>
      <c r="O254" s="315">
        <f>('май(4 цк)'!L213+'май(4 цк)'!L214*3.1%)/1000</f>
        <v>0.79046095000000005</v>
      </c>
      <c r="P254" s="315">
        <f>('май(4 цк)'!M213+'май(4 цк)'!M214*3.1%)/1000</f>
        <v>0.78902785999999991</v>
      </c>
      <c r="Q254" s="315">
        <f>('май(4 цк)'!N213+'май(4 цк)'!N214*3.1%)/1000</f>
        <v>0.79739957999999989</v>
      </c>
      <c r="R254" s="315">
        <f>('май(4 цк)'!O213+'май(4 цк)'!O214*3.1%)/1000</f>
        <v>0.77162457999999989</v>
      </c>
      <c r="S254" s="315">
        <f>('май(4 цк)'!P213+'май(4 цк)'!P214*3.1%)/1000</f>
        <v>0.77919211999999993</v>
      </c>
      <c r="T254" s="315">
        <f>('май(4 цк)'!Q213+'май(4 цк)'!Q214*3.1%)/1000</f>
        <v>0.79873987999999996</v>
      </c>
      <c r="U254" s="315">
        <f>('май(4 цк)'!R213+'май(4 цк)'!R214*3.1%)/1000</f>
        <v>0.81640090999999992</v>
      </c>
      <c r="V254" s="315">
        <f>('май(4 цк)'!S213+'май(4 цк)'!S214*3.1%)/1000</f>
        <v>0.82177242000000006</v>
      </c>
      <c r="W254" s="315">
        <f>('май(4 цк)'!T213+'май(4 цк)'!T214*3.1%)/1000</f>
        <v>0.81576168999999998</v>
      </c>
      <c r="X254" s="315">
        <f>('май(4 цк)'!U213+'май(4 цк)'!U214*3.1%)/1000</f>
        <v>0.80630742</v>
      </c>
      <c r="Y254" s="315">
        <f>('май(4 цк)'!V213+'май(4 цк)'!V214*3.1%)/1000</f>
        <v>0.80783329999999987</v>
      </c>
      <c r="Z254" s="315">
        <f>('май(4 цк)'!W213+'май(4 цк)'!W214*3.1%)/1000</f>
        <v>0.80994685</v>
      </c>
      <c r="AA254" s="315">
        <f>('май(4 цк)'!X213+'май(4 цк)'!X214*3.1%)/1000</f>
        <v>0.80540013999999993</v>
      </c>
      <c r="AB254" s="315">
        <f>('май(4 цк)'!Y213+'май(4 цк)'!Y214*3.1%)/1000</f>
        <v>0.79999770000000003</v>
      </c>
    </row>
    <row r="255" spans="1:28" s="213" customFormat="1" ht="13.5" thickBot="1" x14ac:dyDescent="0.25">
      <c r="A255" s="321">
        <v>21</v>
      </c>
      <c r="B255" s="294" t="s">
        <v>197</v>
      </c>
      <c r="C255" s="295" t="s">
        <v>174</v>
      </c>
      <c r="D255" s="261"/>
      <c r="E255" s="315">
        <f>('май(4 цк)'!B217+'май(4 цк)'!B218*3.1%)/1000</f>
        <v>0.79876049999999998</v>
      </c>
      <c r="F255" s="325">
        <f>('май(4 цк)'!C217+'май(4 цк)'!C218*3.1%)/1000</f>
        <v>0.78205829999999987</v>
      </c>
      <c r="G255" s="325">
        <f>('май(4 цк)'!D217+'май(4 цк)'!D218*3.1%)/1000</f>
        <v>0.78391409999999995</v>
      </c>
      <c r="H255" s="315">
        <f>('май(4 цк)'!E217+'май(4 цк)'!E218*3.1%)/1000</f>
        <v>0.79607989999999995</v>
      </c>
      <c r="I255" s="315">
        <f>('май(4 цк)'!F217+'май(4 цк)'!F218*3.1%)/1000</f>
        <v>0.79857491999999997</v>
      </c>
      <c r="J255" s="315">
        <f>('май(4 цк)'!G217+'май(4 цк)'!G218*3.1%)/1000</f>
        <v>0.79407975999999991</v>
      </c>
      <c r="K255" s="315">
        <f>('май(4 цк)'!H217+'май(4 цк)'!H218*3.1%)/1000</f>
        <v>0.79679129000000004</v>
      </c>
      <c r="L255" s="315">
        <f>('май(4 цк)'!I217+'май(4 цк)'!I218*3.1%)/1000</f>
        <v>0.78514098999999993</v>
      </c>
      <c r="M255" s="315">
        <f>('май(4 цк)'!J217+'май(4 цк)'!J218*3.1%)/1000</f>
        <v>0.78208923000000008</v>
      </c>
      <c r="N255" s="315">
        <f>('май(4 цк)'!K217+'май(4 цк)'!K218*3.1%)/1000</f>
        <v>0.78425432999999989</v>
      </c>
      <c r="O255" s="315">
        <f>('май(4 цк)'!L217+'май(4 цк)'!L218*3.1%)/1000</f>
        <v>0.78781128</v>
      </c>
      <c r="P255" s="315">
        <f>('май(4 цк)'!M217+'май(4 цк)'!M218*3.1%)/1000</f>
        <v>0.78936808999999997</v>
      </c>
      <c r="Q255" s="315">
        <f>('май(4 цк)'!N217+'май(4 цк)'!N218*3.1%)/1000</f>
        <v>0.79916258999999989</v>
      </c>
      <c r="R255" s="315">
        <f>('май(4 цк)'!O217+'май(4 цк)'!O218*3.1%)/1000</f>
        <v>0.78023342999999989</v>
      </c>
      <c r="S255" s="315">
        <f>('май(4 цк)'!P217+'май(4 цк)'!P218*3.1%)/1000</f>
        <v>0.78821336999999991</v>
      </c>
      <c r="T255" s="315">
        <f>('май(4 цк)'!Q217+'май(4 цк)'!Q218*3.1%)/1000</f>
        <v>0.80029669000000003</v>
      </c>
      <c r="U255" s="315">
        <f>('май(4 цк)'!R217+'май(4 цк)'!R218*3.1%)/1000</f>
        <v>0.80998808999999994</v>
      </c>
      <c r="V255" s="315">
        <f>('май(4 цк)'!S217+'май(4 цк)'!S218*3.1%)/1000</f>
        <v>0.81574107000000007</v>
      </c>
      <c r="W255" s="315">
        <f>('май(4 цк)'!T217+'май(4 цк)'!T218*3.1%)/1000</f>
        <v>0.80500835999999998</v>
      </c>
      <c r="X255" s="315">
        <f>('май(4 цк)'!U217+'май(4 цк)'!U218*3.1%)/1000</f>
        <v>0.79535820000000002</v>
      </c>
      <c r="Y255" s="315">
        <f>('май(4 цк)'!V217+'май(4 цк)'!V218*3.1%)/1000</f>
        <v>0.79738926999999993</v>
      </c>
      <c r="Z255" s="315">
        <f>('май(4 цк)'!W217+'май(4 цк)'!W218*3.1%)/1000</f>
        <v>0.80669920000000006</v>
      </c>
      <c r="AA255" s="315">
        <f>('май(4 цк)'!X217+'май(4 цк)'!X218*3.1%)/1000</f>
        <v>0.81288520000000009</v>
      </c>
      <c r="AB255" s="315">
        <f>('май(4 цк)'!Y217+'май(4 цк)'!Y218*3.1%)/1000</f>
        <v>0.80547230999999997</v>
      </c>
    </row>
    <row r="256" spans="1:28" s="213" customFormat="1" ht="13.5" thickBot="1" x14ac:dyDescent="0.25">
      <c r="A256" s="321">
        <v>22</v>
      </c>
      <c r="B256" s="294" t="s">
        <v>197</v>
      </c>
      <c r="C256" s="295" t="s">
        <v>174</v>
      </c>
      <c r="D256" s="261"/>
      <c r="E256" s="315">
        <f>('май(4 цк)'!B221+'май(4 цк)'!B222*3.1%)/1000</f>
        <v>0.83295876999999996</v>
      </c>
      <c r="F256" s="325">
        <f>('май(4 цк)'!C221+'май(4 цк)'!C222*3.1%)/1000</f>
        <v>0.80785392</v>
      </c>
      <c r="G256" s="325">
        <f>('май(4 цк)'!D221+'май(4 цк)'!D222*3.1%)/1000</f>
        <v>0.82704082999999995</v>
      </c>
      <c r="H256" s="315">
        <f>('май(4 цк)'!E221+'май(4 цк)'!E222*3.1%)/1000</f>
        <v>0.83334023999999984</v>
      </c>
      <c r="I256" s="315">
        <f>('май(4 цк)'!F221+'май(4 цк)'!F222*3.1%)/1000</f>
        <v>0.83157722999999995</v>
      </c>
      <c r="J256" s="315">
        <f>('май(4 цк)'!G221+'май(4 цк)'!G222*3.1%)/1000</f>
        <v>0.83079367000000004</v>
      </c>
      <c r="K256" s="315">
        <f>('май(4 цк)'!H221+'май(4 цк)'!H222*3.1%)/1000</f>
        <v>0.83227830999999997</v>
      </c>
      <c r="L256" s="315">
        <f>('май(4 цк)'!I221+'май(4 цк)'!I222*3.1%)/1000</f>
        <v>0.82162807999999998</v>
      </c>
      <c r="M256" s="315">
        <f>('май(4 цк)'!J221+'май(4 цк)'!J222*3.1%)/1000</f>
        <v>0.82455612</v>
      </c>
      <c r="N256" s="315">
        <f>('май(4 цк)'!K221+'май(4 цк)'!K222*3.1%)/1000</f>
        <v>0.8366394399999999</v>
      </c>
      <c r="O256" s="315">
        <f>('май(4 цк)'!L221+'май(4 цк)'!L222*3.1%)/1000</f>
        <v>0.8338144999999999</v>
      </c>
      <c r="P256" s="315">
        <f>('май(4 цк)'!M221+'май(4 цк)'!M222*3.1%)/1000</f>
        <v>0.83344333999999987</v>
      </c>
      <c r="Q256" s="315">
        <f>('май(4 цк)'!N221+'май(4 цк)'!N222*3.1%)/1000</f>
        <v>0.83419597000000001</v>
      </c>
      <c r="R256" s="315">
        <f>('май(4 цк)'!O221+'май(4 цк)'!O222*3.1%)/1000</f>
        <v>0.81173048000000003</v>
      </c>
      <c r="S256" s="315">
        <f>('май(4 цк)'!P221+'май(4 цк)'!P222*3.1%)/1000</f>
        <v>0.81372030999999989</v>
      </c>
      <c r="T256" s="315">
        <f>('май(4 цк)'!Q221+'май(4 цк)'!Q222*3.1%)/1000</f>
        <v>0.82465922000000003</v>
      </c>
      <c r="U256" s="315">
        <f>('май(4 цк)'!R221+'май(4 цк)'!R222*3.1%)/1000</f>
        <v>0.83337117000000005</v>
      </c>
      <c r="V256" s="315">
        <f>('май(4 цк)'!S221+'май(4 цк)'!S222*3.1%)/1000</f>
        <v>0.84025824999999998</v>
      </c>
      <c r="W256" s="315">
        <f>('май(4 цк)'!T221+'май(4 цк)'!T222*3.1%)/1000</f>
        <v>0.83302062999999993</v>
      </c>
      <c r="X256" s="315">
        <f>('май(4 цк)'!U221+'май(4 цк)'!U222*3.1%)/1000</f>
        <v>0.82888631999999995</v>
      </c>
      <c r="Y256" s="315">
        <f>('май(4 цк)'!V221+'май(4 цк)'!V222*3.1%)/1000</f>
        <v>0.83158754000000001</v>
      </c>
      <c r="Z256" s="315">
        <f>('май(4 цк)'!W221+'май(4 цк)'!W222*3.1%)/1000</f>
        <v>0.83331962000000004</v>
      </c>
      <c r="AA256" s="315">
        <f>('май(4 цк)'!X221+'май(4 цк)'!X222*3.1%)/1000</f>
        <v>0.83535068999999995</v>
      </c>
      <c r="AB256" s="315">
        <f>('май(4 цк)'!Y221+'май(4 цк)'!Y222*3.1%)/1000</f>
        <v>0.8414748299999999</v>
      </c>
    </row>
    <row r="257" spans="1:28" s="213" customFormat="1" ht="13.5" thickBot="1" x14ac:dyDescent="0.25">
      <c r="A257" s="321">
        <v>23</v>
      </c>
      <c r="B257" s="294" t="s">
        <v>197</v>
      </c>
      <c r="C257" s="295" t="s">
        <v>174</v>
      </c>
      <c r="D257" s="261"/>
      <c r="E257" s="315">
        <f>('май(4 цк)'!B225+'май(4 цк)'!B226*3.1%)/1000</f>
        <v>0.80128645000000009</v>
      </c>
      <c r="F257" s="325">
        <f>('май(4 цк)'!C225+'май(4 цк)'!C226*3.1%)/1000</f>
        <v>0.77980040999999989</v>
      </c>
      <c r="G257" s="325">
        <f>('май(4 цк)'!D225+'май(4 цк)'!D226*3.1%)/1000</f>
        <v>0.78673904000000006</v>
      </c>
      <c r="H257" s="315">
        <f>('май(4 цк)'!E225+'май(4 цк)'!E226*3.1%)/1000</f>
        <v>0.79540974999999992</v>
      </c>
      <c r="I257" s="315">
        <f>('май(4 цк)'!F225+'май(4 цк)'!F226*3.1%)/1000</f>
        <v>0.78619260999999996</v>
      </c>
      <c r="J257" s="315">
        <f>('май(4 цк)'!G225+'май(4 цк)'!G226*3.1%)/1000</f>
        <v>0.78526470999999998</v>
      </c>
      <c r="K257" s="315">
        <f>('май(4 цк)'!H225+'май(4 цк)'!H226*3.1%)/1000</f>
        <v>0.78548121999999998</v>
      </c>
      <c r="L257" s="315">
        <f>('май(4 цк)'!I225+'май(4 цк)'!I226*3.1%)/1000</f>
        <v>0.77518153000000001</v>
      </c>
      <c r="M257" s="315">
        <f>('май(4 цк)'!J225+'май(4 цк)'!J226*3.1%)/1000</f>
        <v>0.78047055999999992</v>
      </c>
      <c r="N257" s="315">
        <f>('май(4 цк)'!K225+'май(4 цк)'!K226*3.1%)/1000</f>
        <v>0.78872886999999992</v>
      </c>
      <c r="O257" s="315">
        <f>('май(4 цк)'!L225+'май(4 цк)'!L226*3.1%)/1000</f>
        <v>0.79283224999999991</v>
      </c>
      <c r="P257" s="315">
        <f>('май(4 цк)'!M225+'май(4 цк)'!M226*3.1%)/1000</f>
        <v>0.79613144999999996</v>
      </c>
      <c r="Q257" s="315">
        <f>('май(4 цк)'!N225+'май(4 цк)'!N226*3.1%)/1000</f>
        <v>0.78985265999999998</v>
      </c>
      <c r="R257" s="315">
        <f>('май(4 цк)'!O225+'май(4 цк)'!O226*3.1%)/1000</f>
        <v>0.77465571999999994</v>
      </c>
      <c r="S257" s="315">
        <f>('май(4 цк)'!P225+'май(4 цк)'!P226*3.1%)/1000</f>
        <v>0.78092420000000007</v>
      </c>
      <c r="T257" s="315">
        <f>('май(4 цк)'!Q225+'май(4 цк)'!Q226*3.1%)/1000</f>
        <v>0.79821407</v>
      </c>
      <c r="U257" s="315">
        <f>('май(4 цк)'!R225+'май(4 цк)'!R226*3.1%)/1000</f>
        <v>0.81290582</v>
      </c>
      <c r="V257" s="315">
        <f>('май(4 цк)'!S225+'май(4 цк)'!S226*3.1%)/1000</f>
        <v>0.81147272999999998</v>
      </c>
      <c r="W257" s="315">
        <f>('май(4 цк)'!T225+'май(4 цк)'!T226*3.1%)/1000</f>
        <v>0.80237930999999996</v>
      </c>
      <c r="X257" s="315">
        <f>('май(4 цк)'!U225+'май(4 цк)'!U226*3.1%)/1000</f>
        <v>0.79322402999999997</v>
      </c>
      <c r="Y257" s="315">
        <f>('май(4 цк)'!V225+'май(4 цк)'!V226*3.1%)/1000</f>
        <v>0.80101839000000008</v>
      </c>
      <c r="Z257" s="315">
        <f>('май(4 цк)'!W225+'май(4 цк)'!W226*3.1%)/1000</f>
        <v>0.80199783999999996</v>
      </c>
      <c r="AA257" s="315">
        <f>('май(4 цк)'!X225+'май(4 цк)'!X226*3.1%)/1000</f>
        <v>0.80144110000000002</v>
      </c>
      <c r="AB257" s="315">
        <f>('май(4 цк)'!Y225+'май(4 цк)'!Y226*3.1%)/1000</f>
        <v>0.79525509999999999</v>
      </c>
    </row>
    <row r="258" spans="1:28" s="213" customFormat="1" ht="13.5" thickBot="1" x14ac:dyDescent="0.25">
      <c r="A258" s="321">
        <v>24</v>
      </c>
      <c r="B258" s="294" t="s">
        <v>197</v>
      </c>
      <c r="C258" s="295" t="s">
        <v>174</v>
      </c>
      <c r="D258" s="261"/>
      <c r="E258" s="315">
        <f>('май(4 цк)'!B229+'май(4 цк)'!B230*3.1%)/1000</f>
        <v>0.80589501999999991</v>
      </c>
      <c r="F258" s="325">
        <f>('май(4 цк)'!C229+'май(4 цк)'!C230*3.1%)/1000</f>
        <v>0.78545029</v>
      </c>
      <c r="G258" s="325">
        <f>('май(4 цк)'!D229+'май(4 цк)'!D230*3.1%)/1000</f>
        <v>0.78545029</v>
      </c>
      <c r="H258" s="315">
        <f>('май(4 цк)'!E229+'май(4 цк)'!E230*3.1%)/1000</f>
        <v>0.68881466000000002</v>
      </c>
      <c r="I258" s="315">
        <f>('май(4 цк)'!F229+'май(4 цк)'!F230*3.1%)/1000</f>
        <v>8.2720689999999986E-2</v>
      </c>
      <c r="J258" s="315">
        <f>('май(4 цк)'!G229+'май(4 цк)'!G230*3.1%)/1000</f>
        <v>8.2720689999999986E-2</v>
      </c>
      <c r="K258" s="315">
        <f>('май(4 цк)'!H229+'май(4 цк)'!H230*3.1%)/1000</f>
        <v>8.2720689999999986E-2</v>
      </c>
      <c r="L258" s="315">
        <f>('май(4 цк)'!I229+'май(4 цк)'!I230*3.1%)/1000</f>
        <v>8.2720689999999986E-2</v>
      </c>
      <c r="M258" s="315">
        <f>('май(4 цк)'!J229+'май(4 цк)'!J230*3.1%)/1000</f>
        <v>8.2720689999999986E-2</v>
      </c>
      <c r="N258" s="315">
        <f>('май(4 цк)'!K229+'май(4 цк)'!K230*3.1%)/1000</f>
        <v>8.2720689999999986E-2</v>
      </c>
      <c r="O258" s="315">
        <f>('май(4 цк)'!L229+'май(4 цк)'!L230*3.1%)/1000</f>
        <v>8.2720689999999986E-2</v>
      </c>
      <c r="P258" s="315">
        <f>('май(4 цк)'!M229+'май(4 цк)'!M230*3.1%)/1000</f>
        <v>8.2720689999999986E-2</v>
      </c>
      <c r="Q258" s="315">
        <f>('май(4 цк)'!N229+'май(4 цк)'!N230*3.1%)/1000</f>
        <v>8.2720689999999986E-2</v>
      </c>
      <c r="R258" s="315">
        <f>('май(4 цк)'!O229+'май(4 цк)'!O230*3.1%)/1000</f>
        <v>8.2720689999999986E-2</v>
      </c>
      <c r="S258" s="315">
        <f>('май(4 цк)'!P229+'май(4 цк)'!P230*3.1%)/1000</f>
        <v>8.2720689999999986E-2</v>
      </c>
      <c r="T258" s="315">
        <f>('май(4 цк)'!Q229+'май(4 цк)'!Q230*3.1%)/1000</f>
        <v>0.7554378799999999</v>
      </c>
      <c r="U258" s="315">
        <f>('май(4 цк)'!R229+'май(4 цк)'!R230*3.1%)/1000</f>
        <v>0.79253326000000002</v>
      </c>
      <c r="V258" s="315">
        <f>('май(4 цк)'!S229+'май(4 цк)'!S230*3.1%)/1000</f>
        <v>0.80127614000000003</v>
      </c>
      <c r="W258" s="315">
        <f>('май(4 цк)'!T229+'май(4 цк)'!T230*3.1%)/1000</f>
        <v>0.80282264000000003</v>
      </c>
      <c r="X258" s="315">
        <f>('май(4 цк)'!U229+'май(4 цк)'!U230*3.1%)/1000</f>
        <v>0.79639950999999998</v>
      </c>
      <c r="Y258" s="315">
        <f>('май(4 цк)'!V229+'май(4 цк)'!V230*3.1%)/1000</f>
        <v>0.80208032000000007</v>
      </c>
      <c r="Z258" s="315">
        <f>('май(4 цк)'!W229+'май(4 цк)'!W230*3.1%)/1000</f>
        <v>0.80291542999999987</v>
      </c>
      <c r="AA258" s="315">
        <f>('май(4 цк)'!X229+'май(4 цк)'!X230*3.1%)/1000</f>
        <v>0.80080187999999997</v>
      </c>
      <c r="AB258" s="315">
        <f>('май(4 цк)'!Y229+'май(4 цк)'!Y230*3.1%)/1000</f>
        <v>0.79554377999999992</v>
      </c>
    </row>
    <row r="259" spans="1:28" s="213" customFormat="1" ht="13.5" thickBot="1" x14ac:dyDescent="0.25">
      <c r="A259" s="321">
        <v>25</v>
      </c>
      <c r="B259" s="294" t="s">
        <v>197</v>
      </c>
      <c r="C259" s="295" t="s">
        <v>174</v>
      </c>
      <c r="D259" s="261"/>
      <c r="E259" s="315">
        <f>('май(4 цк)'!B233+'май(4 цк)'!B234*3.1%)/1000</f>
        <v>0.82825740999999997</v>
      </c>
      <c r="F259" s="325">
        <f>('май(4 цк)'!C233+'май(4 цк)'!C234*3.1%)/1000</f>
        <v>0.80990560999999994</v>
      </c>
      <c r="G259" s="325">
        <f>('май(4 цк)'!D233+'май(4 цк)'!D234*3.1%)/1000</f>
        <v>0.81457604000000006</v>
      </c>
      <c r="H259" s="315">
        <f>('май(4 цк)'!E233+'май(4 цк)'!E234*3.1%)/1000</f>
        <v>0.83222676000000007</v>
      </c>
      <c r="I259" s="315">
        <f>('май(4 цк)'!F233+'май(4 цк)'!F234*3.1%)/1000</f>
        <v>0.82755632999999984</v>
      </c>
      <c r="J259" s="315">
        <f>('май(4 цк)'!G233+'май(4 цк)'!G234*3.1%)/1000</f>
        <v>0.82159714999999989</v>
      </c>
      <c r="K259" s="315">
        <f>('май(4 цк)'!H233+'май(4 цк)'!H234*3.1%)/1000</f>
        <v>0.82233946999999996</v>
      </c>
      <c r="L259" s="315">
        <f>('май(4 цк)'!I233+'май(4 цк)'!I234*3.1%)/1000</f>
        <v>0.80657548000000001</v>
      </c>
      <c r="M259" s="315">
        <f>('май(4 цк)'!J233+'май(4 цк)'!J234*3.1%)/1000</f>
        <v>0.81339039000000002</v>
      </c>
      <c r="N259" s="315">
        <f>('май(4 цк)'!K233+'май(4 цк)'!K234*3.1%)/1000</f>
        <v>0.82613354999999988</v>
      </c>
      <c r="O259" s="315">
        <f>('май(4 цк)'!L233+'май(4 цк)'!L234*3.1%)/1000</f>
        <v>0.82746354</v>
      </c>
      <c r="P259" s="315">
        <f>('май(4 цк)'!M233+'май(4 цк)'!M234*3.1%)/1000</f>
        <v>0.82880383999999996</v>
      </c>
      <c r="Q259" s="315">
        <f>('май(4 цк)'!N233+'май(4 цк)'!N234*3.1%)/1000</f>
        <v>0.83065963999999992</v>
      </c>
      <c r="R259" s="315">
        <f>('май(4 цк)'!O233+'май(4 цк)'!O234*3.1%)/1000</f>
        <v>0.80818383999999988</v>
      </c>
      <c r="S259" s="315">
        <f>('май(4 цк)'!P233+'май(4 цк)'!P234*3.1%)/1000</f>
        <v>0.81035924999999998</v>
      </c>
      <c r="T259" s="315">
        <f>('май(4 цк)'!Q233+'май(4 цк)'!Q234*3.1%)/1000</f>
        <v>0.83370108999999992</v>
      </c>
      <c r="U259" s="315">
        <f>('май(4 цк)'!R233+'май(4 цк)'!R234*3.1%)/1000</f>
        <v>0.83533006999999992</v>
      </c>
      <c r="V259" s="315">
        <f>('май(4 цк)'!S233+'май(4 цк)'!S234*3.1%)/1000</f>
        <v>0.84282543999999993</v>
      </c>
      <c r="W259" s="315">
        <f>('май(4 цк)'!T233+'май(4 цк)'!T234*3.1%)/1000</f>
        <v>0.83332992999999989</v>
      </c>
      <c r="X259" s="315">
        <f>('май(4 цк)'!U233+'май(4 цк)'!U234*3.1%)/1000</f>
        <v>0.81596789000000003</v>
      </c>
      <c r="Y259" s="315">
        <f>('май(4 цк)'!V233+'май(4 цк)'!V234*3.1%)/1000</f>
        <v>0.82103009999999998</v>
      </c>
      <c r="Z259" s="315">
        <f>('май(4 цк)'!W233+'май(4 цк)'!W234*3.1%)/1000</f>
        <v>0.82567990999999996</v>
      </c>
      <c r="AA259" s="315">
        <f>('май(4 цк)'!X233+'май(4 цк)'!X234*3.1%)/1000</f>
        <v>0.82728826999999994</v>
      </c>
      <c r="AB259" s="315">
        <f>('май(4 цк)'!Y233+'май(4 цк)'!Y234*3.1%)/1000</f>
        <v>0.81856600999999996</v>
      </c>
    </row>
    <row r="260" spans="1:28" s="213" customFormat="1" ht="13.5" thickBot="1" x14ac:dyDescent="0.25">
      <c r="A260" s="321">
        <v>26</v>
      </c>
      <c r="B260" s="294" t="s">
        <v>197</v>
      </c>
      <c r="C260" s="295" t="s">
        <v>174</v>
      </c>
      <c r="D260" s="261"/>
      <c r="E260" s="315">
        <f>('май(4 цк)'!B237+'май(4 цк)'!B238*3.1%)/1000</f>
        <v>0.85733160999999991</v>
      </c>
      <c r="F260" s="325">
        <f>('май(4 цк)'!C237+'май(4 цк)'!C238*3.1%)/1000</f>
        <v>0.83746423999999986</v>
      </c>
      <c r="G260" s="325">
        <f>('май(4 цк)'!D237+'май(4 цк)'!D238*3.1%)/1000</f>
        <v>0.8462277399999999</v>
      </c>
      <c r="H260" s="315">
        <f>('май(4 цк)'!E237+'май(4 цк)'!E238*3.1%)/1000</f>
        <v>0.86043491999999999</v>
      </c>
      <c r="I260" s="315">
        <f>('май(4 цк)'!F237+'май(4 цк)'!F238*3.1%)/1000</f>
        <v>0.85670270000000004</v>
      </c>
      <c r="J260" s="315">
        <f>('май(4 цк)'!G237+'май(4 цк)'!G238*3.1%)/1000</f>
        <v>0.85332101999999987</v>
      </c>
      <c r="K260" s="315">
        <f>('май(4 цк)'!H237+'май(4 цк)'!H238*3.1%)/1000</f>
        <v>0.85263024999999992</v>
      </c>
      <c r="L260" s="315">
        <f>('май(4 цк)'!I237+'май(4 цк)'!I238*3.1%)/1000</f>
        <v>0.83812407999999994</v>
      </c>
      <c r="M260" s="315">
        <f>('май(4 цк)'!J237+'май(4 цк)'!J238*3.1%)/1000</f>
        <v>0.84249551999999994</v>
      </c>
      <c r="N260" s="315">
        <f>('май(4 цк)'!K237+'май(4 цк)'!K238*3.1%)/1000</f>
        <v>0.84782579000000002</v>
      </c>
      <c r="O260" s="315">
        <f>('май(4 цк)'!L237+'май(4 цк)'!L238*3.1%)/1000</f>
        <v>0.84767113999999999</v>
      </c>
      <c r="P260" s="315">
        <f>('май(4 цк)'!M237+'май(4 цк)'!M238*3.1%)/1000</f>
        <v>0.84992902999999997</v>
      </c>
      <c r="Q260" s="315">
        <f>('май(4 цк)'!N237+'май(4 цк)'!N238*3.1%)/1000</f>
        <v>0.85220753999999999</v>
      </c>
      <c r="R260" s="315">
        <f>('май(4 цк)'!O237+'май(4 цк)'!O238*3.1%)/1000</f>
        <v>0.82951522999999994</v>
      </c>
      <c r="S260" s="315">
        <f>('май(4 цк)'!P237+'май(4 цк)'!P238*3.1%)/1000</f>
        <v>0.83487642999999989</v>
      </c>
      <c r="T260" s="315">
        <f>('май(4 цк)'!Q237+'май(4 цк)'!Q238*3.1%)/1000</f>
        <v>0.8529911</v>
      </c>
      <c r="U260" s="315">
        <f>('май(4 цк)'!R237+'май(4 цк)'!R238*3.1%)/1000</f>
        <v>0.86047615999999993</v>
      </c>
      <c r="V260" s="315">
        <f>('май(4 цк)'!S237+'май(4 цк)'!S238*3.1%)/1000</f>
        <v>0.86963144000000003</v>
      </c>
      <c r="W260" s="315">
        <f>('май(4 цк)'!T237+'май(4 цк)'!T238*3.1%)/1000</f>
        <v>0.86064112000000004</v>
      </c>
      <c r="X260" s="315">
        <f>('май(4 цк)'!U237+'май(4 цк)'!U238*3.1%)/1000</f>
        <v>0.8524756</v>
      </c>
      <c r="Y260" s="315">
        <f>('май(4 цк)'!V237+'май(4 цк)'!V238*3.1%)/1000</f>
        <v>0.85498092999999997</v>
      </c>
      <c r="Z260" s="315">
        <f>('май(4 цк)'!W237+'май(4 цк)'!W238*3.1%)/1000</f>
        <v>0.86471357000000004</v>
      </c>
      <c r="AA260" s="315">
        <f>('май(4 цк)'!X237+'май(4 цк)'!X238*3.1%)/1000</f>
        <v>0.85961011999999992</v>
      </c>
      <c r="AB260" s="315">
        <f>('май(4 цк)'!Y237+'май(4 цк)'!Y238*3.1%)/1000</f>
        <v>0.86044523000000006</v>
      </c>
    </row>
    <row r="261" spans="1:28" s="213" customFormat="1" ht="13.5" thickBot="1" x14ac:dyDescent="0.25">
      <c r="A261" s="321">
        <v>27</v>
      </c>
      <c r="B261" s="294" t="s">
        <v>197</v>
      </c>
      <c r="C261" s="295" t="s">
        <v>174</v>
      </c>
      <c r="D261" s="261"/>
      <c r="E261" s="315">
        <f>('май(4 цк)'!B241+'май(4 цк)'!B242*3.1%)/1000</f>
        <v>0.81644214999999998</v>
      </c>
      <c r="F261" s="325">
        <f>('май(4 цк)'!C241+'май(4 цк)'!C242*3.1%)/1000</f>
        <v>0.79745113000000001</v>
      </c>
      <c r="G261" s="325">
        <f>('май(4 цк)'!D241+'май(4 цк)'!D242*3.1%)/1000</f>
        <v>0.79315185999999993</v>
      </c>
      <c r="H261" s="315">
        <f>('май(4 цк)'!E241+'май(4 цк)'!E242*3.1%)/1000</f>
        <v>0.81001901999999992</v>
      </c>
      <c r="I261" s="315">
        <f>('май(4 цк)'!F241+'май(4 цк)'!F242*3.1%)/1000</f>
        <v>0.80599811999999993</v>
      </c>
      <c r="J261" s="315">
        <f>('май(4 цк)'!G241+'май(4 цк)'!G242*3.1%)/1000</f>
        <v>0.80809104999999992</v>
      </c>
      <c r="K261" s="315">
        <f>('май(4 цк)'!H241+'май(4 цк)'!H242*3.1%)/1000</f>
        <v>0.80690539999999999</v>
      </c>
      <c r="L261" s="315">
        <f>('май(4 цк)'!I241+'май(4 цк)'!I242*3.1%)/1000</f>
        <v>0.79683252999999987</v>
      </c>
      <c r="M261" s="315">
        <f>('май(4 цк)'!J241+'май(4 цк)'!J242*3.1%)/1000</f>
        <v>0.80101839000000008</v>
      </c>
      <c r="N261" s="315">
        <f>('май(4 цк)'!K241+'май(4 цк)'!K242*3.1%)/1000</f>
        <v>0.78302743999999991</v>
      </c>
      <c r="O261" s="315">
        <f>('май(4 цк)'!L241+'май(4 цк)'!L242*3.1%)/1000</f>
        <v>0.79511076000000003</v>
      </c>
      <c r="P261" s="315">
        <f>('май(4 цк)'!M241+'май(4 цк)'!M242*3.1%)/1000</f>
        <v>0.80441037999999998</v>
      </c>
      <c r="Q261" s="315">
        <f>('май(4 цк)'!N241+'май(4 цк)'!N242*3.1%)/1000</f>
        <v>0.81281302999999994</v>
      </c>
      <c r="R261" s="315">
        <f>('май(4 цк)'!O241+'май(4 цк)'!O242*3.1%)/1000</f>
        <v>0.78518222999999998</v>
      </c>
      <c r="S261" s="315">
        <f>('май(4 цк)'!P241+'май(4 цк)'!P242*3.1%)/1000</f>
        <v>0.79086303999999996</v>
      </c>
      <c r="T261" s="315">
        <f>('май(4 цк)'!Q241+'май(4 цк)'!Q242*3.1%)/1000</f>
        <v>0.80003893999999998</v>
      </c>
      <c r="U261" s="315">
        <f>('май(4 цк)'!R241+'май(4 цк)'!R242*3.1%)/1000</f>
        <v>0.81459665999999997</v>
      </c>
      <c r="V261" s="315">
        <f>('май(4 цк)'!S241+'май(4 цк)'!S242*3.1%)/1000</f>
        <v>0.82528813000000001</v>
      </c>
      <c r="W261" s="315">
        <f>('май(4 цк)'!T241+'май(4 цк)'!T242*3.1%)/1000</f>
        <v>0.82233946999999996</v>
      </c>
      <c r="X261" s="315">
        <f>('май(4 цк)'!U241+'май(4 цк)'!U242*3.1%)/1000</f>
        <v>0.80895709000000005</v>
      </c>
      <c r="Y261" s="315">
        <f>('май(4 цк)'!V241+'май(4 цк)'!V242*3.1%)/1000</f>
        <v>0.80131737999999997</v>
      </c>
      <c r="Z261" s="315">
        <f>('май(4 цк)'!W241+'май(4 цк)'!W242*3.1%)/1000</f>
        <v>0.81623595000000004</v>
      </c>
      <c r="AA261" s="315">
        <f>('май(4 цк)'!X241+'май(4 цк)'!X242*3.1%)/1000</f>
        <v>0.82263845999999985</v>
      </c>
      <c r="AB261" s="315">
        <f>('май(4 цк)'!Y241+'май(4 цк)'!Y242*3.1%)/1000</f>
        <v>0.81814329999999991</v>
      </c>
    </row>
    <row r="262" spans="1:28" s="213" customFormat="1" ht="13.5" thickBot="1" x14ac:dyDescent="0.25">
      <c r="A262" s="321">
        <v>28</v>
      </c>
      <c r="B262" s="294" t="s">
        <v>197</v>
      </c>
      <c r="C262" s="295" t="s">
        <v>174</v>
      </c>
      <c r="D262" s="261"/>
      <c r="E262" s="315">
        <f>('май(4 цк)'!B245+'май(4 цк)'!B246*3.1%)/1000</f>
        <v>0.91225297999999999</v>
      </c>
      <c r="F262" s="325">
        <f>('май(4 цк)'!C245+'май(4 цк)'!C246*3.1%)/1000</f>
        <v>0.84824849999999996</v>
      </c>
      <c r="G262" s="325">
        <f>('май(4 цк)'!D245+'май(4 цк)'!D246*3.1%)/1000</f>
        <v>0.87030158999999996</v>
      </c>
      <c r="H262" s="315">
        <f>('май(4 цк)'!E245+'май(4 цк)'!E246*3.1%)/1000</f>
        <v>0.89322071999999997</v>
      </c>
      <c r="I262" s="315">
        <f>('май(4 цк)'!F245+'май(4 цк)'!F246*3.1%)/1000</f>
        <v>0.89600442000000002</v>
      </c>
      <c r="J262" s="315">
        <f>('май(4 цк)'!G245+'май(4 цк)'!G246*3.1%)/1000</f>
        <v>0.88497271999999993</v>
      </c>
      <c r="K262" s="315">
        <f>('май(4 цк)'!H245+'май(4 цк)'!H246*3.1%)/1000</f>
        <v>0.87830215</v>
      </c>
      <c r="L262" s="315">
        <f>('май(4 цк)'!I245+'май(4 цк)'!I246*3.1%)/1000</f>
        <v>0.83062870999999994</v>
      </c>
      <c r="M262" s="315">
        <f>('май(4 цк)'!J245+'май(4 цк)'!J246*3.1%)/1000</f>
        <v>0.84874338000000005</v>
      </c>
      <c r="N262" s="315">
        <f>('май(4 цк)'!K245+'май(4 цк)'!K246*3.1%)/1000</f>
        <v>0.85226939999999995</v>
      </c>
      <c r="O262" s="315">
        <f>('май(4 цк)'!L245+'май(4 цк)'!L246*3.1%)/1000</f>
        <v>0.86643534</v>
      </c>
      <c r="P262" s="315">
        <f>('май(4 цк)'!M245+'май(4 цк)'!M246*3.1%)/1000</f>
        <v>0.87588960999999999</v>
      </c>
      <c r="Q262" s="315">
        <f>('май(4 цк)'!N245+'май(4 цк)'!N246*3.1%)/1000</f>
        <v>0.82956677999999995</v>
      </c>
      <c r="R262" s="315">
        <f>('май(4 цк)'!O245+'май(4 цк)'!O246*3.1%)/1000</f>
        <v>0.81445232000000001</v>
      </c>
      <c r="S262" s="315">
        <f>('май(4 цк)'!P245+'май(4 цк)'!P246*3.1%)/1000</f>
        <v>0.81533898000000005</v>
      </c>
      <c r="T262" s="315">
        <f>('май(4 цк)'!Q245+'май(4 цк)'!Q246*3.1%)/1000</f>
        <v>0.84270171999999999</v>
      </c>
      <c r="U262" s="315">
        <f>('май(4 цк)'!R245+'май(4 цк)'!R246*3.1%)/1000</f>
        <v>0.85056824999999991</v>
      </c>
      <c r="V262" s="315">
        <f>('май(4 цк)'!S245+'май(4 цк)'!S246*3.1%)/1000</f>
        <v>0.85472317999999992</v>
      </c>
      <c r="W262" s="315">
        <f>('май(4 цк)'!T245+'май(4 цк)'!T246*3.1%)/1000</f>
        <v>0.84354713999999997</v>
      </c>
      <c r="X262" s="315">
        <f>('май(4 цк)'!U245+'май(4 цк)'!U246*3.1%)/1000</f>
        <v>0.84191815999999997</v>
      </c>
      <c r="Y262" s="315">
        <f>('май(4 цк)'!V245+'май(4 цк)'!V246*3.1%)/1000</f>
        <v>0.84165009999999996</v>
      </c>
      <c r="Z262" s="315">
        <f>('май(4 цк)'!W245+'май(4 цк)'!W246*3.1%)/1000</f>
        <v>0.84647517999999988</v>
      </c>
      <c r="AA262" s="315">
        <f>('май(4 цк)'!X245+'май(4 цк)'!X246*3.1%)/1000</f>
        <v>0.85264055999999999</v>
      </c>
      <c r="AB262" s="315">
        <f>('май(4 цк)'!Y245+'май(4 цк)'!Y246*3.1%)/1000</f>
        <v>0.84992902999999997</v>
      </c>
    </row>
    <row r="263" spans="1:28" s="213" customFormat="1" ht="13.5" thickBot="1" x14ac:dyDescent="0.25">
      <c r="A263" s="321">
        <v>29</v>
      </c>
      <c r="B263" s="294" t="s">
        <v>197</v>
      </c>
      <c r="C263" s="295" t="s">
        <v>174</v>
      </c>
      <c r="D263" s="261"/>
      <c r="E263" s="315">
        <f>('май(4 цк)'!B249+'май(4 цк)'!B250*3.1%)/1000</f>
        <v>0.83016475999999995</v>
      </c>
      <c r="F263" s="325">
        <f>('май(4 цк)'!C249+'май(4 цк)'!C250*3.1%)/1000</f>
        <v>0.79468804999999987</v>
      </c>
      <c r="G263" s="325">
        <f>('май(4 цк)'!D249+'май(4 цк)'!D250*3.1%)/1000</f>
        <v>0.81344193999999992</v>
      </c>
      <c r="H263" s="315">
        <f>('май(4 цк)'!E249+'май(4 цк)'!E250*3.1%)/1000</f>
        <v>0.83043281999999996</v>
      </c>
      <c r="I263" s="315">
        <f>('май(4 цк)'!F249+'май(4 цк)'!F250*3.1%)/1000</f>
        <v>0.82555619000000002</v>
      </c>
      <c r="J263" s="315">
        <f>('май(4 цк)'!G249+'май(4 цк)'!G250*3.1%)/1000</f>
        <v>0.81379247999999993</v>
      </c>
      <c r="K263" s="315">
        <f>('май(4 цк)'!H249+'май(4 цк)'!H250*3.1%)/1000</f>
        <v>0.79965746999999998</v>
      </c>
      <c r="L263" s="315">
        <f>('май(4 цк)'!I249+'май(4 цк)'!I250*3.1%)/1000</f>
        <v>0.79302813999999999</v>
      </c>
      <c r="M263" s="315">
        <f>('май(4 цк)'!J249+'май(4 цк)'!J250*3.1%)/1000</f>
        <v>0.79234768</v>
      </c>
      <c r="N263" s="315">
        <f>('май(4 цк)'!K249+'май(4 цк)'!K250*3.1%)/1000</f>
        <v>0.80638989999999988</v>
      </c>
      <c r="O263" s="315">
        <f>('май(4 цк)'!L249+'май(4 цк)'!L250*3.1%)/1000</f>
        <v>0.80295667000000004</v>
      </c>
      <c r="P263" s="315">
        <f>('май(4 цк)'!M249+'май(4 цк)'!M250*3.1%)/1000</f>
        <v>0.81575137999999991</v>
      </c>
      <c r="Q263" s="315">
        <f>('май(4 цк)'!N249+'май(4 цк)'!N250*3.1%)/1000</f>
        <v>0.80189473999999994</v>
      </c>
      <c r="R263" s="315">
        <f>('май(4 цк)'!O249+'май(4 цк)'!O250*3.1%)/1000</f>
        <v>0.80066785000000007</v>
      </c>
      <c r="S263" s="315">
        <f>('май(4 цк)'!P249+'май(4 цк)'!P250*3.1%)/1000</f>
        <v>0.7964716799999999</v>
      </c>
      <c r="T263" s="315">
        <f>('май(4 цк)'!Q249+'май(4 цк)'!Q250*3.1%)/1000</f>
        <v>0.82317457999999988</v>
      </c>
      <c r="U263" s="315">
        <f>('май(4 цк)'!R249+'май(4 цк)'!R250*3.1%)/1000</f>
        <v>0.83165970999999994</v>
      </c>
      <c r="V263" s="315">
        <f>('май(4 цк)'!S249+'май(4 цк)'!S250*3.1%)/1000</f>
        <v>0.83897980999999988</v>
      </c>
      <c r="W263" s="315">
        <f>('май(4 цк)'!T249+'май(4 цк)'!T250*3.1%)/1000</f>
        <v>0.83304124999999996</v>
      </c>
      <c r="X263" s="315">
        <f>('май(4 цк)'!U249+'май(4 цк)'!U250*3.1%)/1000</f>
        <v>0.82348387999999995</v>
      </c>
      <c r="Y263" s="315">
        <f>('май(4 цк)'!V249+'май(4 цк)'!V250*3.1%)/1000</f>
        <v>0.82019498999999996</v>
      </c>
      <c r="Z263" s="315">
        <f>('май(4 цк)'!W249+'май(4 цк)'!W250*3.1%)/1000</f>
        <v>0.82358698000000008</v>
      </c>
      <c r="AA263" s="315">
        <f>('май(4 цк)'!X249+'май(4 цк)'!X250*3.1%)/1000</f>
        <v>0.82589642000000008</v>
      </c>
      <c r="AB263" s="315">
        <f>('май(4 цк)'!Y249+'май(4 цк)'!Y250*3.1%)/1000</f>
        <v>0.81900933999999992</v>
      </c>
    </row>
    <row r="264" spans="1:28" s="213" customFormat="1" ht="13.5" thickBot="1" x14ac:dyDescent="0.25">
      <c r="A264" s="321">
        <v>30</v>
      </c>
      <c r="B264" s="294" t="s">
        <v>197</v>
      </c>
      <c r="C264" s="295" t="s">
        <v>174</v>
      </c>
      <c r="D264" s="261"/>
      <c r="E264" s="315">
        <f>('май(4 цк)'!B253+'май(4 цк)'!B254*3.1%)/1000</f>
        <v>0.85679548999999999</v>
      </c>
      <c r="F264" s="325">
        <f>('май(4 цк)'!C253+'май(4 цк)'!C254*3.1%)/1000</f>
        <v>0.8335155099999999</v>
      </c>
      <c r="G264" s="325">
        <f>('май(4 цк)'!D253+'май(4 цк)'!D254*3.1%)/1000</f>
        <v>0.83914476999999987</v>
      </c>
      <c r="H264" s="315">
        <f>('май(4 цк)'!E253+'май(4 цк)'!E254*3.1%)/1000</f>
        <v>0.85673362999999991</v>
      </c>
      <c r="I264" s="315">
        <f>('май(4 цк)'!F253+'май(4 цк)'!F254*3.1%)/1000</f>
        <v>0.84338217999999998</v>
      </c>
      <c r="J264" s="315">
        <f>('май(4 цк)'!G253+'май(4 цк)'!G254*3.1%)/1000</f>
        <v>0.84306256999999996</v>
      </c>
      <c r="K264" s="315">
        <f>('май(4 цк)'!H253+'май(4 цк)'!H254*3.1%)/1000</f>
        <v>0.84727935999999993</v>
      </c>
      <c r="L264" s="315">
        <f>('май(4 цк)'!I253+'май(4 цк)'!I254*3.1%)/1000</f>
        <v>0.82553557</v>
      </c>
      <c r="M264" s="315">
        <f>('май(4 цк)'!J253+'май(4 цк)'!J254*3.1%)/1000</f>
        <v>0.83955717000000007</v>
      </c>
      <c r="N264" s="315">
        <f>('май(4 цк)'!K253+'май(4 цк)'!K254*3.1%)/1000</f>
        <v>0.85071258999999999</v>
      </c>
      <c r="O264" s="315">
        <f>('май(4 цк)'!L253+'май(4 цк)'!L254*3.1%)/1000</f>
        <v>0.84172226999999988</v>
      </c>
      <c r="P264" s="315">
        <f>('май(4 цк)'!M253+'май(4 цк)'!M254*3.1%)/1000</f>
        <v>0.85345504999999988</v>
      </c>
      <c r="Q264" s="315">
        <f>('май(4 цк)'!N253+'май(4 цк)'!N254*3.1%)/1000</f>
        <v>0.85612533999999996</v>
      </c>
      <c r="R264" s="315">
        <f>('май(4 цк)'!O253+'май(4 цк)'!O254*3.1%)/1000</f>
        <v>0.83086583999999997</v>
      </c>
      <c r="S264" s="315">
        <f>('май(4 цк)'!P253+'май(4 цк)'!P254*3.1%)/1000</f>
        <v>0.83743330999999999</v>
      </c>
      <c r="T264" s="315">
        <f>('май(4 цк)'!Q253+'май(4 цк)'!Q254*3.1%)/1000</f>
        <v>0.86263095000000001</v>
      </c>
      <c r="U264" s="315">
        <f>('май(4 цк)'!R253+'май(4 цк)'!R254*3.1%)/1000</f>
        <v>0.87195118999999999</v>
      </c>
      <c r="V264" s="315">
        <f>('май(4 цк)'!S253+'май(4 цк)'!S254*3.1%)/1000</f>
        <v>0.87653913999999999</v>
      </c>
      <c r="W264" s="315">
        <f>('май(4 цк)'!T253+'май(4 цк)'!T254*3.1%)/1000</f>
        <v>0.87144599999999994</v>
      </c>
      <c r="X264" s="315">
        <f>('май(4 цк)'!U253+'май(4 цк)'!U254*3.1%)/1000</f>
        <v>0.86124940999999999</v>
      </c>
      <c r="Y264" s="315">
        <f>('май(4 цк)'!V253+'май(4 цк)'!V254*3.1%)/1000</f>
        <v>0.86665185</v>
      </c>
      <c r="Z264" s="315">
        <f>('май(4 цк)'!W253+'май(4 цк)'!W254*3.1%)/1000</f>
        <v>0.8683117600000001</v>
      </c>
      <c r="AA264" s="315">
        <f>('май(4 цк)'!X253+'май(4 цк)'!X254*3.1%)/1000</f>
        <v>0.86151747000000001</v>
      </c>
      <c r="AB264" s="315">
        <f>('май(4 цк)'!Y253+'май(4 цк)'!Y254*3.1%)/1000</f>
        <v>0.86156901999999991</v>
      </c>
    </row>
    <row r="265" spans="1:28" s="301" customFormat="1" ht="13.5" thickBot="1" x14ac:dyDescent="0.25">
      <c r="A265" s="322">
        <v>31</v>
      </c>
      <c r="B265" s="310" t="s">
        <v>197</v>
      </c>
      <c r="C265" s="311" t="s">
        <v>174</v>
      </c>
      <c r="D265" s="312"/>
      <c r="E265" s="315">
        <f>('май(4 цк)'!B257+'май(4 цк)'!B258*3.1%)/1000</f>
        <v>0.82984515000000003</v>
      </c>
      <c r="F265" s="325">
        <f>('май(4 цк)'!C257+'май(4 цк)'!C258*3.1%)/1000</f>
        <v>0.80458565000000004</v>
      </c>
      <c r="G265" s="325">
        <f>('май(4 цк)'!D257+'май(4 цк)'!D258*3.1%)/1000</f>
        <v>0.81491626999999989</v>
      </c>
      <c r="H265" s="315">
        <f>('май(4 цк)'!E257+'май(4 цк)'!E258*3.1%)/1000</f>
        <v>0.82893786999999997</v>
      </c>
      <c r="I265" s="315">
        <f>('май(4 цк)'!F257+'май(4 цк)'!F258*3.1%)/1000</f>
        <v>0.82231885000000005</v>
      </c>
      <c r="J265" s="315">
        <f>('май(4 цк)'!G257+'май(4 цк)'!G258*3.1%)/1000</f>
        <v>0.82091669</v>
      </c>
      <c r="K265" s="315">
        <f>('май(4 цк)'!H257+'май(4 цк)'!H258*3.1%)/1000</f>
        <v>0.81779276000000001</v>
      </c>
      <c r="L265" s="315">
        <f>('май(4 цк)'!I257+'май(4 цк)'!I258*3.1%)/1000</f>
        <v>0.79956467999999992</v>
      </c>
      <c r="M265" s="315">
        <f>('май(4 цк)'!J257+'май(4 цк)'!J258*3.1%)/1000</f>
        <v>0.80387426000000006</v>
      </c>
      <c r="N265" s="315">
        <f>('май(4 цк)'!K257+'май(4 цк)'!K258*3.1%)/1000</f>
        <v>0.81150365999999996</v>
      </c>
      <c r="O265" s="315">
        <f>('май(4 цк)'!L257+'май(4 цк)'!L258*3.1%)/1000</f>
        <v>0.81075102999999993</v>
      </c>
      <c r="P265" s="315">
        <f>('май(4 цк)'!M257+'май(4 цк)'!M258*3.1%)/1000</f>
        <v>0.81075102999999993</v>
      </c>
      <c r="Q265" s="315">
        <f>('май(4 цк)'!N257+'май(4 цк)'!N258*3.1%)/1000</f>
        <v>0.82011251000000007</v>
      </c>
      <c r="R265" s="315">
        <f>('май(4 цк)'!O257+'май(4 цк)'!O258*3.1%)/1000</f>
        <v>0.80106993999999998</v>
      </c>
      <c r="S265" s="315">
        <f>('май(4 цк)'!P257+'май(4 цк)'!P258*3.1%)/1000</f>
        <v>0.80629710999999982</v>
      </c>
      <c r="T265" s="315">
        <f>('май(4 цк)'!Q257+'май(4 цк)'!Q258*3.1%)/1000</f>
        <v>0.83624765999999995</v>
      </c>
      <c r="U265" s="315">
        <f>('май(4 цк)'!R257+'май(4 цк)'!R258*3.1%)/1000</f>
        <v>0.84009328999999999</v>
      </c>
      <c r="V265" s="315">
        <f>('май(4 цк)'!S257+'май(4 цк)'!S258*3.1%)/1000</f>
        <v>0.84366054999999995</v>
      </c>
      <c r="W265" s="315">
        <f>('май(4 цк)'!T257+'май(4 цк)'!T258*3.1%)/1000</f>
        <v>0.82315395999999996</v>
      </c>
      <c r="X265" s="315">
        <f>('май(4 цк)'!U257+'май(4 цк)'!U258*3.1%)/1000</f>
        <v>0.82862857000000001</v>
      </c>
      <c r="Y265" s="315">
        <f>('май(4 цк)'!V257+'май(4 цк)'!V258*3.1%)/1000</f>
        <v>0.83027817000000004</v>
      </c>
      <c r="Z265" s="315">
        <f>('май(4 цк)'!W257+'май(4 цк)'!W258*3.1%)/1000</f>
        <v>0.83405162999999993</v>
      </c>
      <c r="AA265" s="315">
        <f>('май(4 цк)'!X257+'май(4 цк)'!X258*3.1%)/1000</f>
        <v>0.83831997000000003</v>
      </c>
      <c r="AB265" s="315">
        <f>('май(4 цк)'!Y257+'май(4 цк)'!Y258*3.1%)/1000</f>
        <v>0.83268039999999999</v>
      </c>
    </row>
    <row r="266" spans="1:28" s="300" customFormat="1" ht="13.5" thickBot="1" x14ac:dyDescent="0.25">
      <c r="A266" s="320">
        <v>1</v>
      </c>
      <c r="B266" s="305" t="s">
        <v>198</v>
      </c>
      <c r="C266" s="306" t="s">
        <v>174</v>
      </c>
      <c r="D266" s="307"/>
      <c r="E266" s="315">
        <f>('май(4 цк)'!B264+'май(4 цк)'!B265*9.68%)/1000</f>
        <v>1.0582693519999999</v>
      </c>
      <c r="F266" s="325">
        <f>('май(4 цк)'!C264+'май(4 цк)'!C265*9.68%)/1000</f>
        <v>1.0227769039999999</v>
      </c>
      <c r="G266" s="325">
        <f>('май(4 цк)'!D264+'май(4 цк)'!D265*9.68%)/1000</f>
        <v>1.012499888</v>
      </c>
      <c r="H266" s="315">
        <f>('май(4 цк)'!E264+'май(4 цк)'!E265*9.68%)/1000</f>
        <v>0.98414760800000001</v>
      </c>
      <c r="I266" s="315">
        <f>('май(4 цк)'!F264+'май(4 цк)'!F265*9.68%)/1000</f>
        <v>0.96541426399999997</v>
      </c>
      <c r="J266" s="315">
        <f>('май(4 цк)'!G264+'май(4 цк)'!G265*9.68%)/1000</f>
        <v>1.043780624</v>
      </c>
      <c r="K266" s="315">
        <f>('май(4 цк)'!H264+'май(4 цк)'!H265*9.68%)/1000</f>
        <v>1.0305093440000002</v>
      </c>
      <c r="L266" s="315">
        <f>('май(4 цк)'!I264+'май(4 цк)'!I265*9.68%)/1000</f>
        <v>1.03267004</v>
      </c>
      <c r="M266" s="315">
        <f>('май(4 цк)'!J264+'май(4 цк)'!J265*9.68%)/1000</f>
        <v>1.035938504</v>
      </c>
      <c r="N266" s="315">
        <f>('май(4 цк)'!K264+'май(4 цк)'!K265*9.68%)/1000</f>
        <v>1.0233362720000001</v>
      </c>
      <c r="O266" s="315">
        <f>('май(4 цк)'!L264+'май(4 цк)'!L265*9.68%)/1000</f>
        <v>1.038888896</v>
      </c>
      <c r="P266" s="315">
        <f>('май(4 цк)'!M264+'май(4 цк)'!M265*9.68%)/1000</f>
        <v>1.0415760559999998</v>
      </c>
      <c r="Q266" s="315">
        <f>('май(4 цк)'!N264+'май(4 цк)'!N265*9.68%)/1000</f>
        <v>1.0563060800000001</v>
      </c>
      <c r="R266" s="315">
        <f>('май(4 цк)'!O264+'май(4 цк)'!O265*9.68%)/1000</f>
        <v>1.038241784</v>
      </c>
      <c r="S266" s="315">
        <f>('май(4 цк)'!P264+'май(4 цк)'!P265*9.68%)/1000</f>
        <v>1.0375508</v>
      </c>
      <c r="T266" s="315">
        <f>('май(4 цк)'!Q264+'май(4 цк)'!Q265*9.68%)/1000</f>
        <v>1.0561196239999999</v>
      </c>
      <c r="U266" s="315">
        <f>('май(4 цк)'!R264+'май(4 цк)'!R265*9.68%)/1000</f>
        <v>1.07149676</v>
      </c>
      <c r="V266" s="315">
        <f>('май(4 цк)'!S264+'май(4 цк)'!S265*9.68%)/1000</f>
        <v>1.0808195600000001</v>
      </c>
      <c r="W266" s="315">
        <f>('май(4 цк)'!T264+'май(4 цк)'!T265*9.68%)/1000</f>
        <v>1.0795801760000001</v>
      </c>
      <c r="X266" s="315">
        <f>('май(4 цк)'!U264+'май(4 цк)'!U265*9.68%)/1000</f>
        <v>1.0653546800000002</v>
      </c>
      <c r="Y266" s="315">
        <f>('май(4 цк)'!V264+'май(4 цк)'!V265*9.68%)/1000</f>
        <v>1.05981584</v>
      </c>
      <c r="Z266" s="315">
        <f>('май(4 цк)'!W264+'май(4 цк)'!W265*9.68%)/1000</f>
        <v>1.063347536</v>
      </c>
      <c r="AA266" s="315">
        <f>('май(4 цк)'!X264+'май(4 цк)'!X265*9.68%)/1000</f>
        <v>1.0740852080000001</v>
      </c>
      <c r="AB266" s="315">
        <f>('май(4 цк)'!Y264+'май(4 цк)'!Y265*9.68%)/1000</f>
        <v>1.064290784</v>
      </c>
    </row>
    <row r="267" spans="1:28" s="213" customFormat="1" ht="13.5" thickBot="1" x14ac:dyDescent="0.25">
      <c r="A267" s="321">
        <v>2</v>
      </c>
      <c r="B267" s="294" t="s">
        <v>198</v>
      </c>
      <c r="C267" s="295" t="s">
        <v>174</v>
      </c>
      <c r="D267" s="261"/>
      <c r="E267" s="315">
        <f>('май(4 цк)'!B268+'май(4 цк)'!B269*9.68%)/1000</f>
        <v>1.1069124320000001</v>
      </c>
      <c r="F267" s="325">
        <f>('май(4 цк)'!C268+'май(4 цк)'!C269*9.68%)/1000</f>
        <v>1.0486284800000001</v>
      </c>
      <c r="G267" s="325">
        <f>('май(4 цк)'!D268+'май(4 цк)'!D269*9.68%)/1000</f>
        <v>1.012280528</v>
      </c>
      <c r="H267" s="315">
        <f>('май(4 цк)'!E268+'май(4 цк)'!E269*9.68%)/1000</f>
        <v>1.040194088</v>
      </c>
      <c r="I267" s="315">
        <f>('май(4 цк)'!F268+'май(4 цк)'!F269*9.68%)/1000</f>
        <v>1.04352836</v>
      </c>
      <c r="J267" s="315">
        <f>('май(4 цк)'!G268+'май(4 цк)'!G269*9.68%)/1000</f>
        <v>1.010887592</v>
      </c>
      <c r="K267" s="315">
        <f>('май(4 цк)'!H268+'май(4 цк)'!H269*9.68%)/1000</f>
        <v>1.0737890720000001</v>
      </c>
      <c r="L267" s="315">
        <f>('май(4 цк)'!I268+'май(4 цк)'!I269*9.68%)/1000</f>
        <v>1.0567447999999999</v>
      </c>
      <c r="M267" s="315">
        <f>('май(4 цк)'!J268+'май(4 цк)'!J269*9.68%)/1000</f>
        <v>1.04160896</v>
      </c>
      <c r="N267" s="315">
        <f>('май(4 цк)'!K268+'май(4 цк)'!K269*9.68%)/1000</f>
        <v>1.0591358239999999</v>
      </c>
      <c r="O267" s="315">
        <f>('май(4 цк)'!L268+'май(4 цк)'!L269*9.68%)/1000</f>
        <v>1.0783298239999999</v>
      </c>
      <c r="P267" s="315">
        <f>('май(4 цк)'!M268+'май(4 цк)'!M269*9.68%)/1000</f>
        <v>1.0854480559999999</v>
      </c>
      <c r="Q267" s="315">
        <f>('май(4 цк)'!N268+'май(4 цк)'!N269*9.68%)/1000</f>
        <v>1.097622536</v>
      </c>
      <c r="R267" s="315">
        <f>('май(4 цк)'!O268+'май(4 цк)'!O269*9.68%)/1000</f>
        <v>1.0669669760000002</v>
      </c>
      <c r="S267" s="315">
        <f>('май(4 цк)'!P268+'май(4 цк)'!P269*9.68%)/1000</f>
        <v>1.0761142880000001</v>
      </c>
      <c r="T267" s="315">
        <f>('май(4 цк)'!Q268+'май(4 цк)'!Q269*9.68%)/1000</f>
        <v>1.1046420559999999</v>
      </c>
      <c r="U267" s="315">
        <f>('май(4 цк)'!R268+'май(4 цк)'!R269*9.68%)/1000</f>
        <v>1.1350563199999999</v>
      </c>
      <c r="V267" s="315">
        <f>('май(4 цк)'!S268+'май(4 цк)'!S269*9.68%)/1000</f>
        <v>1.1369099120000001</v>
      </c>
      <c r="W267" s="315">
        <f>('май(4 цк)'!T268+'май(4 цк)'!T269*9.68%)/1000</f>
        <v>1.1035342880000001</v>
      </c>
      <c r="X267" s="315">
        <f>('май(4 цк)'!U268+'май(4 цк)'!U269*9.68%)/1000</f>
        <v>1.1066821039999999</v>
      </c>
      <c r="Y267" s="315">
        <f>('май(4 цк)'!V268+'май(4 цк)'!V269*9.68%)/1000</f>
        <v>1.1056949839999999</v>
      </c>
      <c r="Z267" s="315">
        <f>('май(4 цк)'!W268+'май(4 цк)'!W269*9.68%)/1000</f>
        <v>1.093717928</v>
      </c>
      <c r="AA267" s="315">
        <f>('май(4 цк)'!X268+'май(4 цк)'!X269*9.68%)/1000</f>
        <v>1.087740368</v>
      </c>
      <c r="AB267" s="315">
        <f>('май(4 цк)'!Y268+'май(4 цк)'!Y269*9.68%)/1000</f>
        <v>1.090328816</v>
      </c>
    </row>
    <row r="268" spans="1:28" s="213" customFormat="1" ht="13.5" thickBot="1" x14ac:dyDescent="0.25">
      <c r="A268" s="321">
        <v>3</v>
      </c>
      <c r="B268" s="294" t="s">
        <v>198</v>
      </c>
      <c r="C268" s="295" t="s">
        <v>174</v>
      </c>
      <c r="D268" s="261"/>
      <c r="E268" s="315">
        <f>('май(4 цк)'!B272+'май(4 цк)'!B273*9.68%)/1000</f>
        <v>1.043824496</v>
      </c>
      <c r="F268" s="325">
        <f>('май(4 цк)'!C272+'май(4 цк)'!C273*9.68%)/1000</f>
        <v>1.0170296720000001</v>
      </c>
      <c r="G268" s="325">
        <f>('май(4 цк)'!D272+'май(4 цк)'!D273*9.68%)/1000</f>
        <v>1.032165512</v>
      </c>
      <c r="H268" s="315">
        <f>('май(4 цк)'!E272+'май(4 цк)'!E273*9.68%)/1000</f>
        <v>1.0309919359999999</v>
      </c>
      <c r="I268" s="315">
        <f>('май(4 цк)'!F272+'май(4 цк)'!F273*9.68%)/1000</f>
        <v>1.0462155200000001</v>
      </c>
      <c r="J268" s="315">
        <f>('май(4 цк)'!G272+'май(4 цк)'!G273*9.68%)/1000</f>
        <v>1.0476194240000001</v>
      </c>
      <c r="K268" s="315">
        <f>('май(4 цк)'!H272+'май(4 цк)'!H273*9.68%)/1000</f>
        <v>1.0490233280000001</v>
      </c>
      <c r="L268" s="315">
        <f>('май(4 цк)'!I272+'май(4 цк)'!I273*9.68%)/1000</f>
        <v>1.032735848</v>
      </c>
      <c r="M268" s="315">
        <f>('май(4 цк)'!J272+'май(4 цк)'!J273*9.68%)/1000</f>
        <v>1.0400734399999998</v>
      </c>
      <c r="N268" s="315">
        <f>('май(4 цк)'!K272+'май(4 цк)'!K273*9.68%)/1000</f>
        <v>1.0370572399999998</v>
      </c>
      <c r="O268" s="315">
        <f>('май(4 цк)'!L272+'май(4 цк)'!L273*9.68%)/1000</f>
        <v>1.0456122800000001</v>
      </c>
      <c r="P268" s="315">
        <f>('май(4 цк)'!M272+'май(4 цк)'!M273*9.68%)/1000</f>
        <v>1.043934176</v>
      </c>
      <c r="Q268" s="315">
        <f>('май(4 цк)'!N272+'май(4 цк)'!N273*9.68%)/1000</f>
        <v>1.0531911680000001</v>
      </c>
      <c r="R268" s="315">
        <f>('май(4 цк)'!O272+'май(4 цк)'!O273*9.68%)/1000</f>
        <v>1.0234130480000001</v>
      </c>
      <c r="S268" s="315">
        <f>('май(4 цк)'!P272+'май(4 цк)'!P273*9.68%)/1000</f>
        <v>1.0205613680000001</v>
      </c>
      <c r="T268" s="315">
        <f>('май(4 цк)'!Q272+'май(4 цк)'!Q273*9.68%)/1000</f>
        <v>1.0575564320000002</v>
      </c>
      <c r="U268" s="315">
        <f>('май(4 цк)'!R272+'май(4 цк)'!R273*9.68%)/1000</f>
        <v>1.061548784</v>
      </c>
      <c r="V268" s="315">
        <f>('май(4 цк)'!S272+'май(4 цк)'!S273*9.68%)/1000</f>
        <v>1.070268344</v>
      </c>
      <c r="W268" s="315">
        <f>('май(4 цк)'!T272+'май(4 цк)'!T273*9.68%)/1000</f>
        <v>1.0811266640000001</v>
      </c>
      <c r="X268" s="315">
        <f>('май(4 цк)'!U272+'май(4 цк)'!U273*9.68%)/1000</f>
        <v>1.063029464</v>
      </c>
      <c r="Y268" s="315">
        <f>('май(4 цк)'!V272+'май(4 цк)'!V273*9.68%)/1000</f>
        <v>1.061724272</v>
      </c>
      <c r="Z268" s="315">
        <f>('май(4 цк)'!W272+'май(4 цк)'!W273*9.68%)/1000</f>
        <v>1.0518530719999999</v>
      </c>
      <c r="AA268" s="315">
        <f>('май(4 цк)'!X272+'май(4 цк)'!X273*9.68%)/1000</f>
        <v>1.0570848080000002</v>
      </c>
      <c r="AB268" s="315">
        <f>('май(4 цк)'!Y272+'май(4 цк)'!Y273*9.68%)/1000</f>
        <v>0.98864448800000004</v>
      </c>
    </row>
    <row r="269" spans="1:28" s="213" customFormat="1" ht="13.5" thickBot="1" x14ac:dyDescent="0.25">
      <c r="A269" s="321">
        <v>4</v>
      </c>
      <c r="B269" s="294" t="s">
        <v>198</v>
      </c>
      <c r="C269" s="295" t="s">
        <v>174</v>
      </c>
      <c r="D269" s="261"/>
      <c r="E269" s="315">
        <f>('май(4 цк)'!B276+'май(4 цк)'!B277*9.68%)/1000</f>
        <v>0.99810987200000001</v>
      </c>
      <c r="F269" s="325">
        <f>('май(4 цк)'!C276+'май(4 цк)'!C277*9.68%)/1000</f>
        <v>0.97604225599999994</v>
      </c>
      <c r="G269" s="325">
        <f>('май(4 цк)'!D276+'май(4 цк)'!D277*9.68%)/1000</f>
        <v>0.97021824800000001</v>
      </c>
      <c r="H269" s="315">
        <f>('май(4 цк)'!E276+'май(4 цк)'!E277*9.68%)/1000</f>
        <v>0.97423253599999993</v>
      </c>
      <c r="I269" s="315">
        <f>('май(4 цк)'!F276+'май(4 цк)'!F277*9.68%)/1000</f>
        <v>0.97550482399999994</v>
      </c>
      <c r="J269" s="315">
        <f>('май(4 цк)'!G276+'май(4 цк)'!G277*9.68%)/1000</f>
        <v>0.97610806400000005</v>
      </c>
      <c r="K269" s="315">
        <f>('май(4 цк)'!H276+'май(4 цк)'!H277*9.68%)/1000</f>
        <v>0.98233788799999999</v>
      </c>
      <c r="L269" s="315">
        <f>('май(4 цк)'!I276+'май(4 цк)'!I277*9.68%)/1000</f>
        <v>0.9679149680000001</v>
      </c>
      <c r="M269" s="315">
        <f>('май(4 цк)'!J276+'май(4 цк)'!J277*9.68%)/1000</f>
        <v>0.96346196000000006</v>
      </c>
      <c r="N269" s="315">
        <f>('май(4 цк)'!K276+'май(4 цк)'!K277*9.68%)/1000</f>
        <v>0.96270516799999994</v>
      </c>
      <c r="O269" s="315">
        <f>('май(4 цк)'!L276+'май(4 цк)'!L277*9.68%)/1000</f>
        <v>0.96103803200000004</v>
      </c>
      <c r="P269" s="315">
        <f>('май(4 цк)'!M276+'май(4 цк)'!M277*9.68%)/1000</f>
        <v>0.96318776000000006</v>
      </c>
      <c r="Q269" s="315">
        <f>('май(4 цк)'!N276+'май(4 цк)'!N277*9.68%)/1000</f>
        <v>0.97020728000000012</v>
      </c>
      <c r="R269" s="315">
        <f>('май(4 цк)'!O276+'май(4 цк)'!O277*9.68%)/1000</f>
        <v>0.94476152000000002</v>
      </c>
      <c r="S269" s="315">
        <f>('май(4 цк)'!P276+'май(4 цк)'!P277*9.68%)/1000</f>
        <v>0.94976292800000006</v>
      </c>
      <c r="T269" s="315">
        <f>('май(4 цк)'!Q276+'май(4 цк)'!Q277*9.68%)/1000</f>
        <v>0.97372800799999992</v>
      </c>
      <c r="U269" s="315">
        <f>('май(4 цк)'!R276+'май(4 цк)'!R277*9.68%)/1000</f>
        <v>0.99352524800000008</v>
      </c>
      <c r="V269" s="315">
        <f>('май(4 цк)'!S276+'май(4 цк)'!S277*9.68%)/1000</f>
        <v>1.0014112399999999</v>
      </c>
      <c r="W269" s="315">
        <f>('май(4 цк)'!T276+'май(4 цк)'!T277*9.68%)/1000</f>
        <v>0.98933547199999994</v>
      </c>
      <c r="X269" s="315">
        <f>('май(4 цк)'!U276+'май(4 цк)'!U277*9.68%)/1000</f>
        <v>0.97521965599999993</v>
      </c>
      <c r="Y269" s="315">
        <f>('май(4 цк)'!V276+'май(4 цк)'!V277*9.68%)/1000</f>
        <v>0.97844424799999996</v>
      </c>
      <c r="Z269" s="315">
        <f>('май(4 цк)'!W276+'май(4 цк)'!W277*9.68%)/1000</f>
        <v>0.98659347200000003</v>
      </c>
      <c r="AA269" s="315">
        <f>('май(4 цк)'!X276+'май(4 цк)'!X277*9.68%)/1000</f>
        <v>0.97923394400000008</v>
      </c>
      <c r="AB269" s="315">
        <f>('май(4 цк)'!Y276+'май(4 цк)'!Y277*9.68%)/1000</f>
        <v>0.96084060799999993</v>
      </c>
    </row>
    <row r="270" spans="1:28" s="213" customFormat="1" ht="13.5" thickBot="1" x14ac:dyDescent="0.25">
      <c r="A270" s="321">
        <v>5</v>
      </c>
      <c r="B270" s="294" t="s">
        <v>198</v>
      </c>
      <c r="C270" s="295" t="s">
        <v>174</v>
      </c>
      <c r="D270" s="261"/>
      <c r="E270" s="315">
        <f>('май(4 цк)'!B280+'май(4 цк)'!B281*9.68%)/1000</f>
        <v>0.96142191200000005</v>
      </c>
      <c r="F270" s="325">
        <f>('май(4 цк)'!C280+'май(4 цк)'!C281*9.68%)/1000</f>
        <v>0.93777490399999996</v>
      </c>
      <c r="G270" s="325">
        <f>('май(4 цк)'!D280+'май(4 цк)'!D281*9.68%)/1000</f>
        <v>0.92414168000000008</v>
      </c>
      <c r="H270" s="315">
        <f>('май(4 цк)'!E280+'май(4 цк)'!E281*9.68%)/1000</f>
        <v>0.93139152800000014</v>
      </c>
      <c r="I270" s="315">
        <f>('май(4 цк)'!F280+'май(4 цк)'!F281*9.68%)/1000</f>
        <v>0.91459952</v>
      </c>
      <c r="J270" s="315">
        <f>('май(4 цк)'!G280+'май(4 цк)'!G281*9.68%)/1000</f>
        <v>0.92293519999999996</v>
      </c>
      <c r="K270" s="315">
        <f>('май(4 цк)'!H280+'май(4 цк)'!H281*9.68%)/1000</f>
        <v>0.96703752800000009</v>
      </c>
      <c r="L270" s="315">
        <f>('май(4 цк)'!I280+'май(4 цк)'!I281*9.68%)/1000</f>
        <v>0.95116683199999996</v>
      </c>
      <c r="M270" s="315">
        <f>('май(4 цк)'!J280+'май(4 цк)'!J281*9.68%)/1000</f>
        <v>0.95333849600000009</v>
      </c>
      <c r="N270" s="315">
        <f>('май(4 цк)'!K280+'май(4 цк)'!K281*9.68%)/1000</f>
        <v>0.95661792800000001</v>
      </c>
      <c r="O270" s="315">
        <f>('май(4 цк)'!L280+'май(4 цк)'!L281*9.68%)/1000</f>
        <v>0.95073908000000007</v>
      </c>
      <c r="P270" s="315">
        <f>('май(4 цк)'!M280+'май(4 цк)'!M281*9.68%)/1000</f>
        <v>0.92779402399999988</v>
      </c>
      <c r="Q270" s="315">
        <f>('май(4 цк)'!N280+'май(4 цк)'!N281*9.68%)/1000</f>
        <v>0.93702908000000007</v>
      </c>
      <c r="R270" s="315">
        <f>('май(4 цк)'!O280+'май(4 цк)'!O281*9.68%)/1000</f>
        <v>0.93693036800000007</v>
      </c>
      <c r="S270" s="315">
        <f>('май(4 цк)'!P280+'май(4 цк)'!P281*9.68%)/1000</f>
        <v>0.92319843200000007</v>
      </c>
      <c r="T270" s="315">
        <f>('май(4 цк)'!Q280+'май(4 цк)'!Q281*9.68%)/1000</f>
        <v>0.95895411200000003</v>
      </c>
      <c r="U270" s="315">
        <f>('май(4 цк)'!R280+'май(4 цк)'!R281*9.68%)/1000</f>
        <v>0.96759689599999998</v>
      </c>
      <c r="V270" s="315">
        <f>('май(4 цк)'!S280+'май(4 цк)'!S281*9.68%)/1000</f>
        <v>0.97061309600000001</v>
      </c>
      <c r="W270" s="315">
        <f>('май(4 цк)'!T280+'май(4 цк)'!T281*9.68%)/1000</f>
        <v>0.96496457600000007</v>
      </c>
      <c r="X270" s="315">
        <f>('май(4 цк)'!U280+'май(4 цк)'!U281*9.68%)/1000</f>
        <v>0.95368947199999998</v>
      </c>
      <c r="Y270" s="315">
        <f>('май(4 цк)'!V280+'май(4 цк)'!V281*9.68%)/1000</f>
        <v>0.96602847199999997</v>
      </c>
      <c r="Z270" s="315">
        <f>('май(4 цк)'!W280+'май(4 цк)'!W281*9.68%)/1000</f>
        <v>0.94891839200000005</v>
      </c>
      <c r="AA270" s="315">
        <f>('май(4 цк)'!X280+'май(4 цк)'!X281*9.68%)/1000</f>
        <v>0.95372237600000009</v>
      </c>
      <c r="AB270" s="315">
        <f>('май(4 цк)'!Y280+'май(4 цк)'!Y281*9.68%)/1000</f>
        <v>0.95107908799999996</v>
      </c>
    </row>
    <row r="271" spans="1:28" s="213" customFormat="1" ht="13.5" thickBot="1" x14ac:dyDescent="0.25">
      <c r="A271" s="321">
        <v>6</v>
      </c>
      <c r="B271" s="294" t="s">
        <v>198</v>
      </c>
      <c r="C271" s="295" t="s">
        <v>174</v>
      </c>
      <c r="D271" s="261"/>
      <c r="E271" s="315">
        <f>('май(4 цк)'!B284+'май(4 цк)'!B285*9.68%)/1000</f>
        <v>0.95682632000000001</v>
      </c>
      <c r="F271" s="325">
        <f>('май(4 цк)'!C284+'май(4 цк)'!C285*9.68%)/1000</f>
        <v>0.94578154400000003</v>
      </c>
      <c r="G271" s="325">
        <f>('май(4 цк)'!D284+'май(4 цк)'!D285*9.68%)/1000</f>
        <v>0.94926936799999995</v>
      </c>
      <c r="H271" s="315">
        <f>('май(4 цк)'!E284+'май(4 цк)'!E285*9.68%)/1000</f>
        <v>0.9578244079999999</v>
      </c>
      <c r="I271" s="315">
        <f>('май(4 цк)'!F284+'май(4 цк)'!F285*9.68%)/1000</f>
        <v>0.95056359200000007</v>
      </c>
      <c r="J271" s="315">
        <f>('май(4 цк)'!G284+'май(4 цк)'!G285*9.68%)/1000</f>
        <v>0.95760504800000001</v>
      </c>
      <c r="K271" s="315">
        <f>('май(4 цк)'!H284+'май(4 цк)'!H285*9.68%)/1000</f>
        <v>0.96350583200000006</v>
      </c>
      <c r="L271" s="315">
        <f>('май(4 цк)'!I284+'май(4 цк)'!I285*9.68%)/1000</f>
        <v>0.94672479200000015</v>
      </c>
      <c r="M271" s="315">
        <f>('май(4 цк)'!J284+'май(4 цк)'!J285*9.68%)/1000</f>
        <v>0.95355785599999998</v>
      </c>
      <c r="N271" s="315">
        <f>('май(4 цк)'!K284+'май(4 цк)'!K285*9.68%)/1000</f>
        <v>0.95337139999999998</v>
      </c>
      <c r="O271" s="315">
        <f>('май(4 цк)'!L284+'май(4 цк)'!L285*9.68%)/1000</f>
        <v>0.95489595199999999</v>
      </c>
      <c r="P271" s="315">
        <f>('май(4 цк)'!M284+'май(4 цк)'!M285*9.68%)/1000</f>
        <v>0.95520305599999999</v>
      </c>
      <c r="Q271" s="315">
        <f>('май(4 цк)'!N284+'май(4 цк)'!N285*9.68%)/1000</f>
        <v>0.96421875199999996</v>
      </c>
      <c r="R271" s="315">
        <f>('май(4 цк)'!O284+'май(4 цк)'!O285*9.68%)/1000</f>
        <v>0.93923364799999998</v>
      </c>
      <c r="S271" s="315">
        <f>('май(4 цк)'!P284+'май(4 цк)'!P285*9.68%)/1000</f>
        <v>0.94411440799999991</v>
      </c>
      <c r="T271" s="315">
        <f>('май(4 цк)'!Q284+'май(4 цк)'!Q285*9.68%)/1000</f>
        <v>0.96885821599999999</v>
      </c>
      <c r="U271" s="315">
        <f>('май(4 цк)'!R284+'май(4 цк)'!R285*9.68%)/1000</f>
        <v>0.97754487199999995</v>
      </c>
      <c r="V271" s="315">
        <f>('май(4 цк)'!S284+'май(4 цк)'!S285*9.68%)/1000</f>
        <v>0.98770124000000004</v>
      </c>
      <c r="W271" s="315">
        <f>('май(4 цк)'!T284+'май(4 цк)'!T285*9.68%)/1000</f>
        <v>0.97459448000000004</v>
      </c>
      <c r="X271" s="315">
        <f>('май(4 цк)'!U284+'май(4 цк)'!U285*9.68%)/1000</f>
        <v>0.96239806399999994</v>
      </c>
      <c r="Y271" s="315">
        <f>('май(4 цк)'!V284+'май(4 цк)'!V285*9.68%)/1000</f>
        <v>0.97255443200000002</v>
      </c>
      <c r="Z271" s="315">
        <f>('май(4 цк)'!W284+'май(4 цк)'!W285*9.68%)/1000</f>
        <v>0.94607768000000014</v>
      </c>
      <c r="AA271" s="315">
        <f>('май(4 цк)'!X284+'май(4 цк)'!X285*9.68%)/1000</f>
        <v>0.95148490400000008</v>
      </c>
      <c r="AB271" s="315">
        <f>('май(4 цк)'!Y284+'май(4 цк)'!Y285*9.68%)/1000</f>
        <v>0.97578999200000005</v>
      </c>
    </row>
    <row r="272" spans="1:28" s="213" customFormat="1" ht="13.5" thickBot="1" x14ac:dyDescent="0.25">
      <c r="A272" s="321">
        <v>7</v>
      </c>
      <c r="B272" s="294" t="s">
        <v>198</v>
      </c>
      <c r="C272" s="295" t="s">
        <v>174</v>
      </c>
      <c r="D272" s="261"/>
      <c r="E272" s="315">
        <f>('май(4 цк)'!B288+'май(4 цк)'!B289*9.68%)/1000</f>
        <v>0.97153440800000002</v>
      </c>
      <c r="F272" s="325">
        <f>('май(4 цк)'!C288+'май(4 цк)'!C289*9.68%)/1000</f>
        <v>0.92438297600000008</v>
      </c>
      <c r="G272" s="325">
        <f>('май(4 цк)'!D288+'май(4 цк)'!D289*9.68%)/1000</f>
        <v>0.83697898399999993</v>
      </c>
      <c r="H272" s="315">
        <f>('май(4 цк)'!E288+'май(4 цк)'!E289*9.68%)/1000</f>
        <v>0.86566030400000005</v>
      </c>
      <c r="I272" s="315">
        <f>('май(4 цк)'!F288+'май(4 цк)'!F289*9.68%)/1000</f>
        <v>0.96431746399999996</v>
      </c>
      <c r="J272" s="315">
        <f>('май(4 цк)'!G288+'май(4 цк)'!G289*9.68%)/1000</f>
        <v>0.96369228799999995</v>
      </c>
      <c r="K272" s="315">
        <f>('май(4 цк)'!H288+'май(4 цк)'!H289*9.68%)/1000</f>
        <v>0.96198128000000005</v>
      </c>
      <c r="L272" s="315">
        <f>('май(4 цк)'!I288+'май(4 цк)'!I289*9.68%)/1000</f>
        <v>0.94613252000000003</v>
      </c>
      <c r="M272" s="315">
        <f>('май(4 цк)'!J288+'май(4 цк)'!J289*9.68%)/1000</f>
        <v>0.95262557599999997</v>
      </c>
      <c r="N272" s="315">
        <f>('май(4 цк)'!K288+'май(4 цк)'!K289*9.68%)/1000</f>
        <v>0.94357697600000001</v>
      </c>
      <c r="O272" s="315">
        <f>('май(4 цк)'!L288+'май(4 цк)'!L289*9.68%)/1000</f>
        <v>0.95109005599999996</v>
      </c>
      <c r="P272" s="315">
        <f>('май(4 цк)'!M288+'май(4 цк)'!M289*9.68%)/1000</f>
        <v>0.95139716000000008</v>
      </c>
      <c r="Q272" s="315">
        <f>('май(4 цк)'!N288+'май(4 цк)'!N289*9.68%)/1000</f>
        <v>0.95646437600000012</v>
      </c>
      <c r="R272" s="315">
        <f>('май(4 цк)'!O288+'май(4 цк)'!O289*9.68%)/1000</f>
        <v>0.93494516000000005</v>
      </c>
      <c r="S272" s="315">
        <f>('май(4 цк)'!P288+'май(4 цк)'!P289*9.68%)/1000</f>
        <v>0.93809297599999997</v>
      </c>
      <c r="T272" s="315">
        <f>('май(4 цк)'!Q288+'май(4 цк)'!Q289*9.68%)/1000</f>
        <v>0.96937371200000011</v>
      </c>
      <c r="U272" s="315">
        <f>('май(4 цк)'!R288+'май(4 цк)'!R289*9.68%)/1000</f>
        <v>0.98478375200000001</v>
      </c>
      <c r="V272" s="315">
        <f>('май(4 цк)'!S288+'май(4 цк)'!S289*9.68%)/1000</f>
        <v>0.98482762400000001</v>
      </c>
      <c r="W272" s="315">
        <f>('май(4 цк)'!T288+'май(4 цк)'!T289*9.68%)/1000</f>
        <v>0.97744616000000006</v>
      </c>
      <c r="X272" s="315">
        <f>('май(4 цк)'!U288+'май(4 цк)'!U289*9.68%)/1000</f>
        <v>0.92401006400000008</v>
      </c>
      <c r="Y272" s="315">
        <f>('май(4 цк)'!V288+'май(4 цк)'!V289*9.68%)/1000</f>
        <v>0.97029502400000001</v>
      </c>
      <c r="Z272" s="315">
        <f>('май(4 цк)'!W288+'май(4 цк)'!W289*9.68%)/1000</f>
        <v>0.97212668000000013</v>
      </c>
      <c r="AA272" s="315">
        <f>('май(4 цк)'!X288+'май(4 цк)'!X289*9.68%)/1000</f>
        <v>0.96728979199999998</v>
      </c>
      <c r="AB272" s="315">
        <f>('май(4 цк)'!Y288+'май(4 цк)'!Y289*9.68%)/1000</f>
        <v>0.96619299200000008</v>
      </c>
    </row>
    <row r="273" spans="1:28" s="213" customFormat="1" ht="13.5" thickBot="1" x14ac:dyDescent="0.25">
      <c r="A273" s="321">
        <v>8</v>
      </c>
      <c r="B273" s="294" t="s">
        <v>198</v>
      </c>
      <c r="C273" s="295" t="s">
        <v>174</v>
      </c>
      <c r="D273" s="261"/>
      <c r="E273" s="315">
        <f>('май(4 цк)'!B292+'май(4 цк)'!B293*9.68%)/1000</f>
        <v>0.95260363999999997</v>
      </c>
      <c r="F273" s="325">
        <f>('май(4 цк)'!C292+'май(4 цк)'!C293*9.68%)/1000</f>
        <v>0.94132853599999999</v>
      </c>
      <c r="G273" s="325">
        <f>('май(4 цк)'!D292+'май(4 цк)'!D293*9.68%)/1000</f>
        <v>0.88660918399999999</v>
      </c>
      <c r="H273" s="315">
        <f>('май(4 цк)'!E292+'май(4 цк)'!E293*9.68%)/1000</f>
        <v>0.89710556000000008</v>
      </c>
      <c r="I273" s="315">
        <f>('май(4 цк)'!F292+'май(4 цк)'!F293*9.68%)/1000</f>
        <v>1.0475536159999999</v>
      </c>
      <c r="J273" s="315">
        <f>('май(4 цк)'!G292+'май(4 цк)'!G293*9.68%)/1000</f>
        <v>1.0498020560000001</v>
      </c>
      <c r="K273" s="315">
        <f>('май(4 цк)'!H292+'май(4 цк)'!H293*9.68%)/1000</f>
        <v>1.0489355840000001</v>
      </c>
      <c r="L273" s="315">
        <f>('май(4 цк)'!I292+'май(4 цк)'!I293*9.68%)/1000</f>
        <v>1.0271641039999999</v>
      </c>
      <c r="M273" s="315">
        <f>('май(4 цк)'!J292+'май(4 цк)'!J293*9.68%)/1000</f>
        <v>1.032483584</v>
      </c>
      <c r="N273" s="315">
        <f>('май(4 цк)'!K292+'май(4 цк)'!K293*9.68%)/1000</f>
        <v>0.99976604000000002</v>
      </c>
      <c r="O273" s="315">
        <f>('май(4 цк)'!L292+'май(4 цк)'!L293*9.68%)/1000</f>
        <v>1.0006544479999999</v>
      </c>
      <c r="P273" s="315">
        <f>('май(4 цк)'!M292+'май(4 цк)'!M293*9.68%)/1000</f>
        <v>0.99865827200000001</v>
      </c>
      <c r="Q273" s="315">
        <f>('май(4 цк)'!N292+'май(4 цк)'!N293*9.68%)/1000</f>
        <v>1.007728808</v>
      </c>
      <c r="R273" s="315">
        <f>('май(4 цк)'!O292+'май(4 цк)'!O293*9.68%)/1000</f>
        <v>0.98169077599999999</v>
      </c>
      <c r="S273" s="315">
        <f>('май(4 цк)'!P292+'май(4 цк)'!P293*9.68%)/1000</f>
        <v>0.94719641600000004</v>
      </c>
      <c r="T273" s="315">
        <f>('май(4 цк)'!Q292+'май(4 цк)'!Q293*9.68%)/1000</f>
        <v>0.96625880000000008</v>
      </c>
      <c r="U273" s="315">
        <f>('май(4 цк)'!R292+'май(4 цк)'!R293*9.68%)/1000</f>
        <v>0.98719671200000003</v>
      </c>
      <c r="V273" s="315">
        <f>('май(4 цк)'!S292+'май(4 цк)'!S293*9.68%)/1000</f>
        <v>0.99473172800000009</v>
      </c>
      <c r="W273" s="315">
        <f>('май(4 цк)'!T292+'май(4 цк)'!T293*9.68%)/1000</f>
        <v>0.97689776000000006</v>
      </c>
      <c r="X273" s="315">
        <f>('май(4 цк)'!U292+'май(4 цк)'!U293*9.68%)/1000</f>
        <v>0.96269420000000006</v>
      </c>
      <c r="Y273" s="315">
        <f>('май(4 цк)'!V292+'май(4 цк)'!V293*9.68%)/1000</f>
        <v>0.9677175440000001</v>
      </c>
      <c r="Z273" s="315">
        <f>('май(4 цк)'!W292+'май(4 цк)'!W293*9.68%)/1000</f>
        <v>0.97791778399999996</v>
      </c>
      <c r="AA273" s="315">
        <f>('май(4 цк)'!X292+'май(4 цк)'!X293*9.68%)/1000</f>
        <v>0.96707043199999998</v>
      </c>
      <c r="AB273" s="315">
        <f>('май(4 цк)'!Y292+'май(4 цк)'!Y293*9.68%)/1000</f>
        <v>0.98876513599999993</v>
      </c>
    </row>
    <row r="274" spans="1:28" s="213" customFormat="1" ht="13.5" thickBot="1" x14ac:dyDescent="0.25">
      <c r="A274" s="321">
        <v>9</v>
      </c>
      <c r="B274" s="294" t="s">
        <v>198</v>
      </c>
      <c r="C274" s="295" t="s">
        <v>174</v>
      </c>
      <c r="D274" s="261"/>
      <c r="E274" s="315">
        <f>('май(4 цк)'!B296+'май(4 цк)'!B297*9.68%)/1000</f>
        <v>0.90177792800000012</v>
      </c>
      <c r="F274" s="325">
        <f>('май(4 цк)'!C296+'май(4 цк)'!C297*9.68%)/1000</f>
        <v>0.87224110399999999</v>
      </c>
      <c r="G274" s="325">
        <f>('май(4 цк)'!D296+'май(4 цк)'!D297*9.68%)/1000</f>
        <v>0.86628548000000005</v>
      </c>
      <c r="H274" s="315">
        <f>('май(4 цк)'!E296+'май(4 цк)'!E297*9.68%)/1000</f>
        <v>0.86986104799999997</v>
      </c>
      <c r="I274" s="315">
        <f>('май(4 цк)'!F296+'май(4 цк)'!F297*9.68%)/1000</f>
        <v>0.87035460799999997</v>
      </c>
      <c r="J274" s="315">
        <f>('май(4 цк)'!G296+'май(4 цк)'!G297*9.68%)/1000</f>
        <v>0.86732744000000006</v>
      </c>
      <c r="K274" s="315">
        <f>('май(4 цк)'!H296+'май(4 цк)'!H297*9.68%)/1000</f>
        <v>0.86663645599999994</v>
      </c>
      <c r="L274" s="315">
        <f>('май(4 цк)'!I296+'май(4 цк)'!I297*9.68%)/1000</f>
        <v>0.85811431999999999</v>
      </c>
      <c r="M274" s="315">
        <f>('май(4 цк)'!J296+'май(4 цк)'!J297*9.68%)/1000</f>
        <v>0.85274000000000005</v>
      </c>
      <c r="N274" s="315">
        <f>('май(4 цк)'!K296+'май(4 цк)'!K297*9.68%)/1000</f>
        <v>0.85744527199999998</v>
      </c>
      <c r="O274" s="315">
        <f>('май(4 цк)'!L296+'май(4 цк)'!L297*9.68%)/1000</f>
        <v>0.85824593599999999</v>
      </c>
      <c r="P274" s="315">
        <f>('май(4 цк)'!M296+'май(4 цк)'!M297*9.68%)/1000</f>
        <v>0.86048340799999989</v>
      </c>
      <c r="Q274" s="315">
        <f>('май(4 цк)'!N296+'май(4 цк)'!N297*9.68%)/1000</f>
        <v>0.86612096000000005</v>
      </c>
      <c r="R274" s="315">
        <f>('май(4 цк)'!O296+'май(4 цк)'!O297*9.68%)/1000</f>
        <v>0.84863796800000002</v>
      </c>
      <c r="S274" s="315">
        <f>('май(4 цк)'!P296+'май(4 цк)'!P297*9.68%)/1000</f>
        <v>0.845972744</v>
      </c>
      <c r="T274" s="315">
        <f>('май(4 цк)'!Q296+'май(4 цк)'!Q297*9.68%)/1000</f>
        <v>0.86623063999999994</v>
      </c>
      <c r="U274" s="315">
        <f>('май(4 цк)'!R296+'май(4 цк)'!R297*9.68%)/1000</f>
        <v>0.88656531200000011</v>
      </c>
      <c r="V274" s="315">
        <f>('май(4 цк)'!S296+'май(4 цк)'!S297*9.68%)/1000</f>
        <v>0.89190672800000004</v>
      </c>
      <c r="W274" s="315">
        <f>('май(4 цк)'!T296+'май(4 цк)'!T297*9.68%)/1000</f>
        <v>0.87745090400000003</v>
      </c>
      <c r="X274" s="315">
        <f>('май(4 цк)'!U296+'май(4 цк)'!U297*9.68%)/1000</f>
        <v>0.86117439200000012</v>
      </c>
      <c r="Y274" s="315">
        <f>('май(4 цк)'!V296+'май(4 цк)'!V297*9.68%)/1000</f>
        <v>0.86926877600000008</v>
      </c>
      <c r="Z274" s="315">
        <f>('май(4 цк)'!W296+'май(4 цк)'!W297*9.68%)/1000</f>
        <v>0.86752486399999995</v>
      </c>
      <c r="AA274" s="315">
        <f>('май(4 цк)'!X296+'май(4 цк)'!X297*9.68%)/1000</f>
        <v>0.88006128799999994</v>
      </c>
      <c r="AB274" s="315">
        <f>('май(4 цк)'!Y296+'май(4 цк)'!Y297*9.68%)/1000</f>
        <v>0.89449517600000017</v>
      </c>
    </row>
    <row r="275" spans="1:28" s="213" customFormat="1" ht="13.5" thickBot="1" x14ac:dyDescent="0.25">
      <c r="A275" s="321">
        <v>10</v>
      </c>
      <c r="B275" s="294" t="s">
        <v>198</v>
      </c>
      <c r="C275" s="295" t="s">
        <v>174</v>
      </c>
      <c r="D275" s="261"/>
      <c r="E275" s="315">
        <f>('май(4 цк)'!B300+'май(4 цк)'!B301*9.68%)/1000</f>
        <v>0.94584735200000003</v>
      </c>
      <c r="F275" s="325">
        <f>('май(4 цк)'!C300+'май(4 цк)'!C301*9.68%)/1000</f>
        <v>0.92364811999999996</v>
      </c>
      <c r="G275" s="325">
        <f>('май(4 цк)'!D300+'май(4 цк)'!D301*9.68%)/1000</f>
        <v>0.93325608799999993</v>
      </c>
      <c r="H275" s="315">
        <f>('май(4 цк)'!E300+'май(4 цк)'!E301*9.68%)/1000</f>
        <v>0.92778305599999999</v>
      </c>
      <c r="I275" s="315">
        <f>('май(4 цк)'!F300+'май(4 цк)'!F301*9.68%)/1000</f>
        <v>0.93267478400000003</v>
      </c>
      <c r="J275" s="315">
        <f>('май(4 цк)'!G300+'май(4 цк)'!G301*9.68%)/1000</f>
        <v>0.92875920799999989</v>
      </c>
      <c r="K275" s="315">
        <f>('май(4 цк)'!H300+'май(4 цк)'!H301*9.68%)/1000</f>
        <v>0.93095280800000002</v>
      </c>
      <c r="L275" s="315">
        <f>('май(4 цк)'!I300+'май(4 цк)'!I301*9.68%)/1000</f>
        <v>0.93504387199999994</v>
      </c>
      <c r="M275" s="315">
        <f>('май(4 цк)'!J300+'май(4 цк)'!J301*9.68%)/1000</f>
        <v>0.93928848799999998</v>
      </c>
      <c r="N275" s="315">
        <f>('май(4 цк)'!K300+'май(4 цк)'!K301*9.68%)/1000</f>
        <v>0.93786264800000008</v>
      </c>
      <c r="O275" s="315">
        <f>('май(4 цк)'!L300+'май(4 цк)'!L301*9.68%)/1000</f>
        <v>0.94035238399999999</v>
      </c>
      <c r="P275" s="315">
        <f>('май(4 цк)'!M300+'май(4 цк)'!M301*9.68%)/1000</f>
        <v>0.9408788480000001</v>
      </c>
      <c r="Q275" s="315">
        <f>('май(4 цк)'!N300+'май(4 цк)'!N301*9.68%)/1000</f>
        <v>0.94632994400000003</v>
      </c>
      <c r="R275" s="315">
        <f>('май(4 цк)'!O300+'май(4 цк)'!O301*9.68%)/1000</f>
        <v>0.92486556800000008</v>
      </c>
      <c r="S275" s="315">
        <f>('май(4 цк)'!P300+'май(4 цк)'!P301*9.68%)/1000</f>
        <v>0.92751982399999999</v>
      </c>
      <c r="T275" s="315">
        <f>('май(4 цк)'!Q300+'май(4 цк)'!Q301*9.68%)/1000</f>
        <v>0.94885258399999994</v>
      </c>
      <c r="U275" s="315">
        <f>('май(4 цк)'!R300+'май(4 цк)'!R301*9.68%)/1000</f>
        <v>0.95695793600000001</v>
      </c>
      <c r="V275" s="315">
        <f>('май(4 цк)'!S300+'май(4 цк)'!S301*9.68%)/1000</f>
        <v>0.96296839999999995</v>
      </c>
      <c r="W275" s="315">
        <f>('май(4 цк)'!T300+'май(4 цк)'!T301*9.68%)/1000</f>
        <v>0.956080496</v>
      </c>
      <c r="X275" s="315">
        <f>('май(4 цк)'!U300+'май(4 цк)'!U301*9.68%)/1000</f>
        <v>0.94272147199999989</v>
      </c>
      <c r="Y275" s="315">
        <f>('май(4 цк)'!V300+'май(4 цк)'!V301*9.68%)/1000</f>
        <v>0.94108723999999999</v>
      </c>
      <c r="Z275" s="315">
        <f>('май(4 цк)'!W300+'май(4 цк)'!W301*9.68%)/1000</f>
        <v>0.95079391999999996</v>
      </c>
      <c r="AA275" s="315">
        <f>('май(4 цк)'!X300+'май(4 цк)'!X301*9.68%)/1000</f>
        <v>0.95263654400000009</v>
      </c>
      <c r="AB275" s="315">
        <f>('май(4 цк)'!Y300+'май(4 цк)'!Y301*9.68%)/1000</f>
        <v>0.94879774400000005</v>
      </c>
    </row>
    <row r="276" spans="1:28" s="213" customFormat="1" ht="13.5" thickBot="1" x14ac:dyDescent="0.25">
      <c r="A276" s="321">
        <v>11</v>
      </c>
      <c r="B276" s="294" t="s">
        <v>198</v>
      </c>
      <c r="C276" s="295" t="s">
        <v>174</v>
      </c>
      <c r="D276" s="261"/>
      <c r="E276" s="315">
        <f>('май(4 цк)'!B304+'май(4 цк)'!B305*9.68%)/1000</f>
        <v>0.95253783199999997</v>
      </c>
      <c r="F276" s="325">
        <f>('май(4 цк)'!C304+'май(4 цк)'!C305*9.68%)/1000</f>
        <v>0.92972439200000012</v>
      </c>
      <c r="G276" s="325">
        <f>('май(4 цк)'!D304+'май(4 цк)'!D305*9.68%)/1000</f>
        <v>0.93465999200000005</v>
      </c>
      <c r="H276" s="315">
        <f>('май(4 цк)'!E304+'май(4 цк)'!E305*9.68%)/1000</f>
        <v>0.94937904800000006</v>
      </c>
      <c r="I276" s="315">
        <f>('май(4 цк)'!F304+'май(4 цк)'!F305*9.68%)/1000</f>
        <v>0.93931042399999998</v>
      </c>
      <c r="J276" s="315">
        <f>('май(4 цк)'!G304+'май(4 цк)'!G305*9.68%)/1000</f>
        <v>0.93900332000000009</v>
      </c>
      <c r="K276" s="315">
        <f>('май(4 цк)'!H304+'май(4 цк)'!H305*9.68%)/1000</f>
        <v>0.94585832000000003</v>
      </c>
      <c r="L276" s="315">
        <f>('май(4 цк)'!I304+'май(4 цк)'!I305*9.68%)/1000</f>
        <v>0.9267849680000001</v>
      </c>
      <c r="M276" s="315">
        <f>('май(4 цк)'!J304+'май(4 цк)'!J305*9.68%)/1000</f>
        <v>0.93603099200000006</v>
      </c>
      <c r="N276" s="315">
        <f>('май(4 цк)'!K304+'май(4 цк)'!K305*9.68%)/1000</f>
        <v>0.94445441600000002</v>
      </c>
      <c r="O276" s="315">
        <f>('май(4 цк)'!L304+'май(4 цк)'!L305*9.68%)/1000</f>
        <v>0.93516452000000005</v>
      </c>
      <c r="P276" s="315">
        <f>('май(4 цк)'!M304+'май(4 цк)'!M305*9.68%)/1000</f>
        <v>0.94775578399999993</v>
      </c>
      <c r="Q276" s="315">
        <f>('май(4 цк)'!N304+'май(4 цк)'!N305*9.68%)/1000</f>
        <v>0.956288888</v>
      </c>
      <c r="R276" s="315">
        <f>('май(4 цк)'!O304+'май(4 цк)'!O305*9.68%)/1000</f>
        <v>0.93133668800000002</v>
      </c>
      <c r="S276" s="315">
        <f>('май(4 цк)'!P304+'май(4 цк)'!P305*9.68%)/1000</f>
        <v>0.93290511200000004</v>
      </c>
      <c r="T276" s="315">
        <f>('май(4 цк)'!Q304+'май(4 цк)'!Q305*9.68%)/1000</f>
        <v>0.95000422400000006</v>
      </c>
      <c r="U276" s="315">
        <f>('май(4 цк)'!R304+'май(4 цк)'!R305*9.68%)/1000</f>
        <v>0.96383487200000006</v>
      </c>
      <c r="V276" s="315">
        <f>('май(4 цк)'!S304+'май(4 цк)'!S305*9.68%)/1000</f>
        <v>0.96818916799999999</v>
      </c>
      <c r="W276" s="315">
        <f>('май(4 цк)'!T304+'май(4 цк)'!T305*9.68%)/1000</f>
        <v>0.96101609600000004</v>
      </c>
      <c r="X276" s="315">
        <f>('май(4 цк)'!U304+'май(4 цк)'!U305*9.68%)/1000</f>
        <v>0.94885258399999994</v>
      </c>
      <c r="Y276" s="315">
        <f>('май(4 цк)'!V304+'май(4 цк)'!V305*9.68%)/1000</f>
        <v>0.955663712</v>
      </c>
      <c r="Z276" s="315">
        <f>('май(4 цк)'!W304+'май(4 цк)'!W305*9.68%)/1000</f>
        <v>0.95932702399999992</v>
      </c>
      <c r="AA276" s="315">
        <f>('май(4 цк)'!X304+'май(4 цк)'!X305*9.68%)/1000</f>
        <v>0.9552908</v>
      </c>
      <c r="AB276" s="315">
        <f>('май(4 цк)'!Y304+'май(4 цк)'!Y305*9.68%)/1000</f>
        <v>0.94960937600000006</v>
      </c>
    </row>
    <row r="277" spans="1:28" s="213" customFormat="1" ht="13.5" thickBot="1" x14ac:dyDescent="0.25">
      <c r="A277" s="321">
        <v>12</v>
      </c>
      <c r="B277" s="294" t="s">
        <v>198</v>
      </c>
      <c r="C277" s="295" t="s">
        <v>174</v>
      </c>
      <c r="D277" s="261"/>
      <c r="E277" s="315">
        <f>('май(4 цк)'!B308+'май(4 цк)'!B309*9.68%)/1000</f>
        <v>0.90477219200000014</v>
      </c>
      <c r="F277" s="325">
        <f>('май(4 цк)'!C308+'май(4 цк)'!C309*9.68%)/1000</f>
        <v>0.88426203199999998</v>
      </c>
      <c r="G277" s="325">
        <f>('май(4 цк)'!D308+'май(4 цк)'!D309*9.68%)/1000</f>
        <v>0.8716159280000001</v>
      </c>
      <c r="H277" s="315">
        <f>('май(4 цк)'!E308+'май(4 цк)'!E309*9.68%)/1000</f>
        <v>0.87716573600000003</v>
      </c>
      <c r="I277" s="315">
        <f>('май(4 цк)'!F308+'май(4 цк)'!F309*9.68%)/1000</f>
        <v>0.87496116800000001</v>
      </c>
      <c r="J277" s="315">
        <f>('май(4 цк)'!G308+'май(4 цк)'!G309*9.68%)/1000</f>
        <v>0.86638419200000005</v>
      </c>
      <c r="K277" s="315">
        <f>('май(4 цк)'!H308+'май(4 цк)'!H309*9.68%)/1000</f>
        <v>0.8864007920000001</v>
      </c>
      <c r="L277" s="315">
        <f>('май(4 цк)'!I308+'май(4 цк)'!I309*9.68%)/1000</f>
        <v>0.8752902079999999</v>
      </c>
      <c r="M277" s="315">
        <f>('май(4 цк)'!J308+'май(4 цк)'!J309*9.68%)/1000</f>
        <v>0.873502424</v>
      </c>
      <c r="N277" s="315">
        <f>('май(4 цк)'!K308+'май(4 цк)'!K309*9.68%)/1000</f>
        <v>0.87570699200000013</v>
      </c>
      <c r="O277" s="315">
        <f>('май(4 цк)'!L308+'май(4 цк)'!L309*9.68%)/1000</f>
        <v>0.88263876800000007</v>
      </c>
      <c r="P277" s="315">
        <f>('май(4 цк)'!M308+'май(4 цк)'!M309*9.68%)/1000</f>
        <v>0.89125961600000003</v>
      </c>
      <c r="Q277" s="315">
        <f>('май(4 цк)'!N308+'май(4 цк)'!N309*9.68%)/1000</f>
        <v>0.89850946399999998</v>
      </c>
      <c r="R277" s="315">
        <f>('май(4 цк)'!O308+'май(4 цк)'!O309*9.68%)/1000</f>
        <v>0.87519149600000001</v>
      </c>
      <c r="S277" s="315">
        <f>('май(4 цк)'!P308+'май(4 цк)'!P309*9.68%)/1000</f>
        <v>0.88513947199999998</v>
      </c>
      <c r="T277" s="315">
        <f>('май(4 цк)'!Q308+'май(4 цк)'!Q309*9.68%)/1000</f>
        <v>0.9021618079999999</v>
      </c>
      <c r="U277" s="315">
        <f>('май(4 цк)'!R308+'май(4 цк)'!R309*9.68%)/1000</f>
        <v>0.91536728000000001</v>
      </c>
      <c r="V277" s="315">
        <f>('май(4 цк)'!S308+'май(4 цк)'!S309*9.68%)/1000</f>
        <v>0.92086224800000005</v>
      </c>
      <c r="W277" s="315">
        <f>('май(4 цк)'!T308+'май(4 цк)'!T309*9.68%)/1000</f>
        <v>0.90558382399999993</v>
      </c>
      <c r="X277" s="315">
        <f>('май(4 цк)'!U308+'май(4 цк)'!U309*9.68%)/1000</f>
        <v>0.89671071200000008</v>
      </c>
      <c r="Y277" s="315">
        <f>('май(4 цк)'!V308+'май(4 цк)'!V309*9.68%)/1000</f>
        <v>0.90408120799999991</v>
      </c>
      <c r="Z277" s="315">
        <f>('май(4 цк)'!W308+'май(4 цк)'!W309*9.68%)/1000</f>
        <v>0.91132008799999997</v>
      </c>
      <c r="AA277" s="315">
        <f>('май(4 цк)'!X308+'май(4 цк)'!X309*9.68%)/1000</f>
        <v>0.91225236800000009</v>
      </c>
      <c r="AB277" s="315">
        <f>('май(4 цк)'!Y308+'май(4 цк)'!Y309*9.68%)/1000</f>
        <v>0.90981747199999996</v>
      </c>
    </row>
    <row r="278" spans="1:28" s="213" customFormat="1" ht="13.5" thickBot="1" x14ac:dyDescent="0.25">
      <c r="A278" s="321">
        <v>13</v>
      </c>
      <c r="B278" s="294" t="s">
        <v>198</v>
      </c>
      <c r="C278" s="295" t="s">
        <v>174</v>
      </c>
      <c r="D278" s="261"/>
      <c r="E278" s="315">
        <f>('май(4 цк)'!B312+'май(4 цк)'!B313*9.68%)/1000</f>
        <v>0.9412407920000001</v>
      </c>
      <c r="F278" s="325">
        <f>('май(4 цк)'!C312+'май(4 цк)'!C313*9.68%)/1000</f>
        <v>0.90423476000000003</v>
      </c>
      <c r="G278" s="325">
        <f>('май(4 цк)'!D312+'май(4 цк)'!D313*9.68%)/1000</f>
        <v>0.89937593599999999</v>
      </c>
      <c r="H278" s="315">
        <f>('май(4 цк)'!E312+'май(4 цк)'!E313*9.68%)/1000</f>
        <v>0.93034956800000002</v>
      </c>
      <c r="I278" s="315">
        <f>('май(4 цк)'!F312+'май(4 цк)'!F313*9.68%)/1000</f>
        <v>0.91456661600000011</v>
      </c>
      <c r="J278" s="315">
        <f>('май(4 цк)'!G312+'май(4 цк)'!G313*9.68%)/1000</f>
        <v>0.95677148000000001</v>
      </c>
      <c r="K278" s="315">
        <f>('май(4 цк)'!H312+'май(4 цк)'!H313*9.68%)/1000</f>
        <v>0.95217588799999997</v>
      </c>
      <c r="L278" s="315">
        <f>('май(4 цк)'!I312+'май(4 цк)'!I313*9.68%)/1000</f>
        <v>0.93766522399999996</v>
      </c>
      <c r="M278" s="315">
        <f>('май(4 цк)'!J312+'май(4 цк)'!J313*9.68%)/1000</f>
        <v>0.9405936800000001</v>
      </c>
      <c r="N278" s="315">
        <f>('май(4 цк)'!K312+'май(4 цк)'!K313*9.68%)/1000</f>
        <v>0.94603380799999992</v>
      </c>
      <c r="O278" s="315">
        <f>('май(4 цк)'!L312+'май(4 цк)'!L313*9.68%)/1000</f>
        <v>0.94586928800000003</v>
      </c>
      <c r="P278" s="315">
        <f>('май(4 цк)'!M312+'май(4 цк)'!M313*9.68%)/1000</f>
        <v>0.95609146400000011</v>
      </c>
      <c r="Q278" s="315">
        <f>('май(4 цк)'!N312+'май(4 цк)'!N313*9.68%)/1000</f>
        <v>0.96142191200000005</v>
      </c>
      <c r="R278" s="315">
        <f>('май(4 цк)'!O312+'май(4 цк)'!O313*9.68%)/1000</f>
        <v>0.93428708000000005</v>
      </c>
      <c r="S278" s="315">
        <f>('май(4 цк)'!P312+'май(4 цк)'!P313*9.68%)/1000</f>
        <v>0.94149305599999999</v>
      </c>
      <c r="T278" s="315">
        <f>('май(4 цк)'!Q312+'май(4 цк)'!Q313*9.68%)/1000</f>
        <v>0.96020446400000004</v>
      </c>
      <c r="U278" s="315">
        <f>('май(4 цк)'!R312+'май(4 цк)'!R313*9.68%)/1000</f>
        <v>0.98266692800000011</v>
      </c>
      <c r="V278" s="315">
        <f>('май(4 цк)'!S312+'май(4 цк)'!S313*9.68%)/1000</f>
        <v>0.98928063199999994</v>
      </c>
      <c r="W278" s="315">
        <f>('май(4 цк)'!T312+'май(4 цк)'!T313*9.68%)/1000</f>
        <v>0.97653581600000006</v>
      </c>
      <c r="X278" s="315">
        <f>('май(4 цк)'!U312+'май(4 цк)'!U313*9.68%)/1000</f>
        <v>0.96646719200000009</v>
      </c>
      <c r="Y278" s="315">
        <f>('май(4 цк)'!V312+'май(4 цк)'!V313*9.68%)/1000</f>
        <v>0.96769560799999998</v>
      </c>
      <c r="Z278" s="315">
        <f>('май(4 цк)'!W312+'май(4 цк)'!W313*9.68%)/1000</f>
        <v>0.97504416800000004</v>
      </c>
      <c r="AA278" s="315">
        <f>('май(4 цк)'!X312+'май(4 цк)'!X313*9.68%)/1000</f>
        <v>0.9818772320000001</v>
      </c>
      <c r="AB278" s="315">
        <f>('май(4 цк)'!Y312+'май(4 цк)'!Y313*9.68%)/1000</f>
        <v>0.97769842399999995</v>
      </c>
    </row>
    <row r="279" spans="1:28" s="213" customFormat="1" ht="13.5" thickBot="1" x14ac:dyDescent="0.25">
      <c r="A279" s="321">
        <v>14</v>
      </c>
      <c r="B279" s="294" t="s">
        <v>198</v>
      </c>
      <c r="C279" s="295" t="s">
        <v>174</v>
      </c>
      <c r="D279" s="261"/>
      <c r="E279" s="315">
        <f>('май(4 цк)'!B316+'май(4 цк)'!B317*9.68%)/1000</f>
        <v>1.0189161680000001</v>
      </c>
      <c r="F279" s="325">
        <f>('май(4 цк)'!C316+'май(4 цк)'!C317*9.68%)/1000</f>
        <v>0.98770124000000004</v>
      </c>
      <c r="G279" s="325">
        <f>('май(4 цк)'!D316+'май(4 цк)'!D317*9.68%)/1000</f>
        <v>0.98041848799999998</v>
      </c>
      <c r="H279" s="315">
        <f>('май(4 цк)'!E316+'май(4 цк)'!E317*9.68%)/1000</f>
        <v>1.01051468</v>
      </c>
      <c r="I279" s="315">
        <f>('май(4 цк)'!F316+'май(4 цк)'!F317*9.68%)/1000</f>
        <v>0.96290259200000006</v>
      </c>
      <c r="J279" s="315">
        <f>('май(4 цк)'!G316+'май(4 цк)'!G317*9.68%)/1000</f>
        <v>0.99563110399999999</v>
      </c>
      <c r="K279" s="315">
        <f>('май(4 цк)'!H316+'май(4 цк)'!H317*9.68%)/1000</f>
        <v>0.99983184800000002</v>
      </c>
      <c r="L279" s="315">
        <f>('май(4 цк)'!I316+'май(4 цк)'!I317*9.68%)/1000</f>
        <v>0.9824036960000001</v>
      </c>
      <c r="M279" s="315">
        <f>('май(4 цк)'!J316+'май(4 цк)'!J317*9.68%)/1000</f>
        <v>0.99226392800000007</v>
      </c>
      <c r="N279" s="315">
        <f>('май(4 цк)'!K316+'май(4 цк)'!K317*9.68%)/1000</f>
        <v>0.9959711120000001</v>
      </c>
      <c r="O279" s="315">
        <f>('май(4 цк)'!L316+'май(4 цк)'!L317*9.68%)/1000</f>
        <v>0.99427107199999998</v>
      </c>
      <c r="P279" s="315">
        <f>('май(4 цк)'!M316+'май(4 цк)'!M317*9.68%)/1000</f>
        <v>0.99556529599999999</v>
      </c>
      <c r="Q279" s="315">
        <f>('май(4 цк)'!N316+'май(4 цк)'!N317*9.68%)/1000</f>
        <v>1.013136032</v>
      </c>
      <c r="R279" s="315">
        <f>('май(4 цк)'!O316+'май(4 цк)'!O317*9.68%)/1000</f>
        <v>0.983182424</v>
      </c>
      <c r="S279" s="315">
        <f>('май(4 цк)'!P316+'май(4 цк)'!P317*9.68%)/1000</f>
        <v>0.99394203200000009</v>
      </c>
      <c r="T279" s="315">
        <f>('май(4 цк)'!Q316+'май(4 цк)'!Q317*9.68%)/1000</f>
        <v>1.0185651920000001</v>
      </c>
      <c r="U279" s="315">
        <f>('май(4 цк)'!R316+'май(4 цк)'!R317*9.68%)/1000</f>
        <v>1.032790688</v>
      </c>
      <c r="V279" s="315">
        <f>('май(4 цк)'!S316+'май(4 цк)'!S317*9.68%)/1000</f>
        <v>1.042234136</v>
      </c>
      <c r="W279" s="315">
        <f>('май(4 цк)'!T316+'май(4 цк)'!T317*9.68%)/1000</f>
        <v>1.0291164079999999</v>
      </c>
      <c r="X279" s="315">
        <f>('май(4 цк)'!U316+'май(4 цк)'!U317*9.68%)/1000</f>
        <v>1.014858008</v>
      </c>
      <c r="Y279" s="315">
        <f>('май(4 цк)'!V316+'май(4 цк)'!V317*9.68%)/1000</f>
        <v>1.0023654559999999</v>
      </c>
      <c r="Z279" s="315">
        <f>('май(4 цк)'!W316+'май(4 цк)'!W317*9.68%)/1000</f>
        <v>1.015296728</v>
      </c>
      <c r="AA279" s="315">
        <f>('май(4 цк)'!X316+'май(4 цк)'!X317*9.68%)/1000</f>
        <v>1.015417376</v>
      </c>
      <c r="AB279" s="315">
        <f>('май(4 цк)'!Y316+'май(4 цк)'!Y317*9.68%)/1000</f>
        <v>1.0206820160000001</v>
      </c>
    </row>
    <row r="280" spans="1:28" s="213" customFormat="1" ht="13.5" thickBot="1" x14ac:dyDescent="0.25">
      <c r="A280" s="321">
        <v>15</v>
      </c>
      <c r="B280" s="294" t="s">
        <v>198</v>
      </c>
      <c r="C280" s="295" t="s">
        <v>174</v>
      </c>
      <c r="D280" s="261"/>
      <c r="E280" s="315">
        <f>('май(4 цк)'!B320+'май(4 цк)'!B321*9.68%)/1000</f>
        <v>0.99136455199999995</v>
      </c>
      <c r="F280" s="325">
        <f>('май(4 цк)'!C320+'май(4 цк)'!C321*9.68%)/1000</f>
        <v>0.95855926400000002</v>
      </c>
      <c r="G280" s="325">
        <f>('май(4 цк)'!D320+'май(4 цк)'!D321*9.68%)/1000</f>
        <v>0.96471231200000007</v>
      </c>
      <c r="H280" s="315">
        <f>('май(4 цк)'!E320+'май(4 цк)'!E321*9.68%)/1000</f>
        <v>0.98287532</v>
      </c>
      <c r="I280" s="315">
        <f>('май(4 цк)'!F320+'май(4 цк)'!F321*9.68%)/1000</f>
        <v>0.97353058399999992</v>
      </c>
      <c r="J280" s="315">
        <f>('май(4 цк)'!G320+'май(4 цк)'!G321*9.68%)/1000</f>
        <v>0.96868272799999999</v>
      </c>
      <c r="K280" s="315">
        <f>('май(4 цк)'!H320+'май(4 цк)'!H321*9.68%)/1000</f>
        <v>0.97841134400000007</v>
      </c>
      <c r="L280" s="315">
        <f>('май(4 цк)'!I320+'май(4 цк)'!I321*9.68%)/1000</f>
        <v>0.96467940799999996</v>
      </c>
      <c r="M280" s="315">
        <f>('май(4 цк)'!J320+'май(4 цк)'!J321*9.68%)/1000</f>
        <v>0.9678381920000001</v>
      </c>
      <c r="N280" s="315">
        <f>('май(4 цк)'!K320+'май(4 цк)'!K321*9.68%)/1000</f>
        <v>0.97466028800000004</v>
      </c>
      <c r="O280" s="315">
        <f>('май(4 цк)'!L320+'май(4 цк)'!L321*9.68%)/1000</f>
        <v>0.97167699200000002</v>
      </c>
      <c r="P280" s="315">
        <f>('май(4 цк)'!M320+'май(4 цк)'!M321*9.68%)/1000</f>
        <v>0.97127117600000012</v>
      </c>
      <c r="Q280" s="315">
        <f>('май(4 цк)'!N320+'май(4 цк)'!N321*9.68%)/1000</f>
        <v>0.98163593599999999</v>
      </c>
      <c r="R280" s="315">
        <f>('май(4 цк)'!O320+'май(4 цк)'!O321*9.68%)/1000</f>
        <v>0.93518645599999994</v>
      </c>
      <c r="S280" s="315">
        <f>('май(4 цк)'!P320+'май(4 цк)'!P321*9.68%)/1000</f>
        <v>0.96563362399999997</v>
      </c>
      <c r="T280" s="315">
        <f>('май(4 цк)'!Q320+'май(4 цк)'!Q321*9.68%)/1000</f>
        <v>0.99444656000000009</v>
      </c>
      <c r="U280" s="315">
        <f>('май(4 цк)'!R320+'май(4 цк)'!R321*9.68%)/1000</f>
        <v>1.0057436</v>
      </c>
      <c r="V280" s="315">
        <f>('май(4 цк)'!S320+'май(4 цк)'!S321*9.68%)/1000</f>
        <v>1.010119832</v>
      </c>
      <c r="W280" s="315">
        <f>('май(4 цк)'!T320+'май(4 цк)'!T321*9.68%)/1000</f>
        <v>1.0034074159999999</v>
      </c>
      <c r="X280" s="315">
        <f>('май(4 цк)'!U320+'май(4 цк)'!U321*9.68%)/1000</f>
        <v>0.99114519200000006</v>
      </c>
      <c r="Y280" s="315">
        <f>('май(4 цк)'!V320+'май(4 цк)'!V321*9.68%)/1000</f>
        <v>0.98840319200000015</v>
      </c>
      <c r="Z280" s="315">
        <f>('май(4 цк)'!W320+'май(4 цк)'!W321*9.68%)/1000</f>
        <v>0.98847996799999993</v>
      </c>
      <c r="AA280" s="315">
        <f>('май(4 цк)'!X320+'май(4 цк)'!X321*9.68%)/1000</f>
        <v>0.983829536</v>
      </c>
      <c r="AB280" s="315">
        <f>('май(4 цк)'!Y320+'май(4 цк)'!Y321*9.68%)/1000</f>
        <v>0.99057485599999995</v>
      </c>
    </row>
    <row r="281" spans="1:28" s="213" customFormat="1" ht="13.5" thickBot="1" x14ac:dyDescent="0.25">
      <c r="A281" s="321">
        <v>16</v>
      </c>
      <c r="B281" s="294" t="s">
        <v>198</v>
      </c>
      <c r="C281" s="295" t="s">
        <v>174</v>
      </c>
      <c r="D281" s="261"/>
      <c r="E281" s="315">
        <f>('май(4 цк)'!B324+'май(4 цк)'!B325*9.68%)/1000</f>
        <v>0.96325356799999995</v>
      </c>
      <c r="F281" s="325">
        <f>('май(4 цк)'!C324+'май(4 цк)'!C325*9.68%)/1000</f>
        <v>0.94152596000000011</v>
      </c>
      <c r="G281" s="325">
        <f>('май(4 цк)'!D324+'май(4 цк)'!D325*9.68%)/1000</f>
        <v>0.95203330400000008</v>
      </c>
      <c r="H281" s="315">
        <f>('май(4 цк)'!E324+'май(4 цк)'!E325*9.68%)/1000</f>
        <v>0.96441617600000007</v>
      </c>
      <c r="I281" s="315">
        <f>('май(4 цк)'!F324+'май(4 цк)'!F325*9.68%)/1000</f>
        <v>0.96171804800000005</v>
      </c>
      <c r="J281" s="315">
        <f>('май(4 цк)'!G324+'май(4 цк)'!G325*9.68%)/1000</f>
        <v>0.9544243280000001</v>
      </c>
      <c r="K281" s="315">
        <f>('май(4 цк)'!H324+'май(4 цк)'!H325*9.68%)/1000</f>
        <v>0.95491788799999999</v>
      </c>
      <c r="L281" s="315">
        <f>('май(4 цк)'!I324+'май(4 цк)'!I325*9.68%)/1000</f>
        <v>0.93986979200000009</v>
      </c>
      <c r="M281" s="315">
        <f>('май(4 цк)'!J324+'май(4 цк)'!J325*9.68%)/1000</f>
        <v>0.94669188799999993</v>
      </c>
      <c r="N281" s="315">
        <f>('май(4 цк)'!K324+'май(4 цк)'!K325*9.68%)/1000</f>
        <v>0.93970527199999987</v>
      </c>
      <c r="O281" s="315">
        <f>('май(4 цк)'!L324+'май(4 цк)'!L325*9.68%)/1000</f>
        <v>0.9439608559999999</v>
      </c>
      <c r="P281" s="315">
        <f>('май(4 цк)'!M324+'май(4 цк)'!M325*9.68%)/1000</f>
        <v>0.96044576000000004</v>
      </c>
      <c r="Q281" s="315">
        <f>('май(4 цк)'!N324+'май(4 цк)'!N325*9.68%)/1000</f>
        <v>0.96620396000000008</v>
      </c>
      <c r="R281" s="315">
        <f>('май(4 цк)'!O324+'май(4 цк)'!O325*9.68%)/1000</f>
        <v>0.93458321599999994</v>
      </c>
      <c r="S281" s="315">
        <f>('май(4 цк)'!P324+'май(4 цк)'!P325*9.68%)/1000</f>
        <v>0.93875105599999997</v>
      </c>
      <c r="T281" s="315">
        <f>('май(4 цк)'!Q324+'май(4 цк)'!Q325*9.68%)/1000</f>
        <v>0.96173998400000005</v>
      </c>
      <c r="U281" s="315">
        <f>('май(4 цк)'!R324+'май(4 цк)'!R325*9.68%)/1000</f>
        <v>0.982941128</v>
      </c>
      <c r="V281" s="315">
        <f>('май(4 цк)'!S324+'май(4 цк)'!S325*9.68%)/1000</f>
        <v>0.98568312800000002</v>
      </c>
      <c r="W281" s="315">
        <f>('май(4 цк)'!T324+'май(4 цк)'!T325*9.68%)/1000</f>
        <v>0.97449576800000004</v>
      </c>
      <c r="X281" s="315">
        <f>('май(4 цк)'!U324+'май(4 цк)'!U325*9.68%)/1000</f>
        <v>0.96820013599999999</v>
      </c>
      <c r="Y281" s="315">
        <f>('май(4 цк)'!V324+'май(4 цк)'!V325*9.68%)/1000</f>
        <v>0.96188256799999994</v>
      </c>
      <c r="Z281" s="315">
        <f>('май(4 цк)'!W324+'май(4 цк)'!W325*9.68%)/1000</f>
        <v>0.97129311200000001</v>
      </c>
      <c r="AA281" s="315">
        <f>('май(4 цк)'!X324+'май(4 цк)'!X325*9.68%)/1000</f>
        <v>0.942633728</v>
      </c>
      <c r="AB281" s="315">
        <f>('май(4 цк)'!Y324+'май(4 цк)'!Y325*9.68%)/1000</f>
        <v>0.95877862399999991</v>
      </c>
    </row>
    <row r="282" spans="1:28" s="213" customFormat="1" ht="13.5" thickBot="1" x14ac:dyDescent="0.25">
      <c r="A282" s="321">
        <v>17</v>
      </c>
      <c r="B282" s="294" t="s">
        <v>198</v>
      </c>
      <c r="C282" s="295" t="s">
        <v>174</v>
      </c>
      <c r="D282" s="261"/>
      <c r="E282" s="315">
        <f>('май(4 цк)'!B328+'май(4 цк)'!B329*9.68%)/1000</f>
        <v>0.96665364799999998</v>
      </c>
      <c r="F282" s="325">
        <f>('май(4 цк)'!C328+'май(4 цк)'!C329*9.68%)/1000</f>
        <v>0.94311632000000001</v>
      </c>
      <c r="G282" s="325">
        <f>('май(4 цк)'!D328+'май(4 цк)'!D329*9.68%)/1000</f>
        <v>0.95769279200000001</v>
      </c>
      <c r="H282" s="315">
        <f>('май(4 цк)'!E328+'май(4 цк)'!E329*9.68%)/1000</f>
        <v>0.95224169600000008</v>
      </c>
      <c r="I282" s="315">
        <f>('май(4 цк)'!F328+'май(4 цк)'!F329*9.68%)/1000</f>
        <v>0.95943670399999992</v>
      </c>
      <c r="J282" s="315">
        <f>('май(4 цк)'!G328+'май(4 цк)'!G329*9.68%)/1000</f>
        <v>0.96069802399999993</v>
      </c>
      <c r="K282" s="315">
        <f>('май(4 цк)'!H328+'май(4 цк)'!H329*9.68%)/1000</f>
        <v>0.96233225599999994</v>
      </c>
      <c r="L282" s="315">
        <f>('май(4 цк)'!I328+'май(4 цк)'!I329*9.68%)/1000</f>
        <v>0.95395270399999998</v>
      </c>
      <c r="M282" s="315">
        <f>('май(4 цк)'!J328+'май(4 цк)'!J329*9.68%)/1000</f>
        <v>0.95837280799999991</v>
      </c>
      <c r="N282" s="315">
        <f>('май(4 цк)'!K328+'май(4 цк)'!K329*9.68%)/1000</f>
        <v>0.96884724799999999</v>
      </c>
      <c r="O282" s="315">
        <f>('май(4 цк)'!L328+'май(4 цк)'!L329*9.68%)/1000</f>
        <v>0.96689494400000009</v>
      </c>
      <c r="P282" s="315">
        <f>('май(4 цк)'!M328+'май(4 цк)'!M329*9.68%)/1000</f>
        <v>0.96924209600000011</v>
      </c>
      <c r="Q282" s="315">
        <f>('май(4 цк)'!N328+'май(4 цк)'!N329*9.68%)/1000</f>
        <v>0.96693881599999998</v>
      </c>
      <c r="R282" s="315">
        <f>('май(4 цк)'!O328+'май(4 цк)'!O329*9.68%)/1000</f>
        <v>0.94966421600000006</v>
      </c>
      <c r="S282" s="315">
        <f>('май(4 цк)'!P328+'май(4 цк)'!P329*9.68%)/1000</f>
        <v>0.95423787199999988</v>
      </c>
      <c r="T282" s="315">
        <f>('май(4 цк)'!Q328+'май(4 цк)'!Q329*9.68%)/1000</f>
        <v>0.97759971200000007</v>
      </c>
      <c r="U282" s="315">
        <f>('май(4 цк)'!R328+'май(4 цк)'!R329*9.68%)/1000</f>
        <v>0.99306459200000008</v>
      </c>
      <c r="V282" s="315">
        <f>('май(4 цк)'!S328+'май(4 цк)'!S329*9.68%)/1000</f>
        <v>1.0036048399999999</v>
      </c>
      <c r="W282" s="315">
        <f>('май(4 цк)'!T328+'май(4 цк)'!T329*9.68%)/1000</f>
        <v>0.99018000799999994</v>
      </c>
      <c r="X282" s="315">
        <f>('май(4 цк)'!U328+'май(4 цк)'!U329*9.68%)/1000</f>
        <v>0.97810423999999996</v>
      </c>
      <c r="Y282" s="315">
        <f>('май(4 цк)'!V328+'май(4 цк)'!V329*9.68%)/1000</f>
        <v>0.983116616</v>
      </c>
      <c r="Z282" s="315">
        <f>('май(4 цк)'!W328+'май(4 цк)'!W329*9.68%)/1000</f>
        <v>0.97860876800000007</v>
      </c>
      <c r="AA282" s="315">
        <f>('май(4 цк)'!X328+'май(4 цк)'!X329*9.68%)/1000</f>
        <v>0.97844424799999996</v>
      </c>
      <c r="AB282" s="315">
        <f>('май(4 цк)'!Y328+'май(4 цк)'!Y329*9.68%)/1000</f>
        <v>0.97781907199999996</v>
      </c>
    </row>
    <row r="283" spans="1:28" s="213" customFormat="1" ht="13.5" thickBot="1" x14ac:dyDescent="0.25">
      <c r="A283" s="321">
        <v>18</v>
      </c>
      <c r="B283" s="294" t="s">
        <v>198</v>
      </c>
      <c r="C283" s="295" t="s">
        <v>174</v>
      </c>
      <c r="D283" s="261"/>
      <c r="E283" s="315">
        <f>('май(4 цк)'!B332+'май(4 цк)'!B333*9.68%)/1000</f>
        <v>0.90730579999999994</v>
      </c>
      <c r="F283" s="325">
        <f>('май(4 цк)'!C332+'май(4 цк)'!C333*9.68%)/1000</f>
        <v>0.88811180000000001</v>
      </c>
      <c r="G283" s="325">
        <f>('май(4 цк)'!D332+'май(4 цк)'!D333*9.68%)/1000</f>
        <v>0.89063443999999992</v>
      </c>
      <c r="H283" s="315">
        <f>('май(4 цк)'!E332+'май(4 цк)'!E333*9.68%)/1000</f>
        <v>0.90456380000000003</v>
      </c>
      <c r="I283" s="315">
        <f>('май(4 цк)'!F332+'май(4 цк)'!F333*9.68%)/1000</f>
        <v>0.89213705600000004</v>
      </c>
      <c r="J283" s="315">
        <f>('май(4 цк)'!G332+'май(4 цк)'!G333*9.68%)/1000</f>
        <v>0.89337644000000005</v>
      </c>
      <c r="K283" s="315">
        <f>('май(4 цк)'!H332+'май(4 цк)'!H333*9.68%)/1000</f>
        <v>0.89153381600000003</v>
      </c>
      <c r="L283" s="315">
        <f>('май(4 цк)'!I332+'май(4 цк)'!I333*9.68%)/1000</f>
        <v>0.88313232800000008</v>
      </c>
      <c r="M283" s="315">
        <f>('май(4 цк)'!J332+'май(4 цк)'!J333*9.68%)/1000</f>
        <v>0.88403170399999997</v>
      </c>
      <c r="N283" s="315">
        <f>('май(4 цк)'!K332+'май(4 цк)'!K333*9.68%)/1000</f>
        <v>0.900472736</v>
      </c>
      <c r="O283" s="315">
        <f>('май(4 цк)'!L332+'май(4 цк)'!L333*9.68%)/1000</f>
        <v>0.90121856</v>
      </c>
      <c r="P283" s="315">
        <f>('май(4 цк)'!M332+'май(4 цк)'!M333*9.68%)/1000</f>
        <v>0.89472550399999995</v>
      </c>
      <c r="Q283" s="315">
        <f>('май(4 цк)'!N332+'май(4 цк)'!N333*9.68%)/1000</f>
        <v>0.89541648799999995</v>
      </c>
      <c r="R283" s="315">
        <f>('май(4 цк)'!O332+'май(4 цк)'!O333*9.68%)/1000</f>
        <v>0.86977330399999997</v>
      </c>
      <c r="S283" s="315">
        <f>('май(4 цк)'!P332+'май(4 цк)'!P333*9.68%)/1000</f>
        <v>0.87466503200000001</v>
      </c>
      <c r="T283" s="315">
        <f>('май(4 цк)'!Q332+'май(4 цк)'!Q333*9.68%)/1000</f>
        <v>0.89589908000000007</v>
      </c>
      <c r="U283" s="315">
        <f>('май(4 цк)'!R332+'май(4 цк)'!R333*9.68%)/1000</f>
        <v>0.90628577600000004</v>
      </c>
      <c r="V283" s="315">
        <f>('май(4 цк)'!S332+'май(4 цк)'!S333*9.68%)/1000</f>
        <v>0.90991618400000007</v>
      </c>
      <c r="W283" s="315">
        <f>('май(4 цк)'!T332+'май(4 цк)'!T333*9.68%)/1000</f>
        <v>0.89847656000000009</v>
      </c>
      <c r="X283" s="315">
        <f>('май(4 цк)'!U332+'май(4 цк)'!U333*9.68%)/1000</f>
        <v>0.88995442400000002</v>
      </c>
      <c r="Y283" s="315">
        <f>('май(4 цк)'!V332+'май(4 цк)'!V333*9.68%)/1000</f>
        <v>0.89282803999999993</v>
      </c>
      <c r="Z283" s="315">
        <f>('май(4 цк)'!W332+'май(4 цк)'!W333*9.68%)/1000</f>
        <v>0.90356571200000002</v>
      </c>
      <c r="AA283" s="315">
        <f>('май(4 цк)'!X332+'май(4 цк)'!X333*9.68%)/1000</f>
        <v>0.90233729600000001</v>
      </c>
      <c r="AB283" s="315">
        <f>('май(4 цк)'!Y332+'май(4 цк)'!Y333*9.68%)/1000</f>
        <v>0.901119848</v>
      </c>
    </row>
    <row r="284" spans="1:28" s="213" customFormat="1" ht="13.5" thickBot="1" x14ac:dyDescent="0.25">
      <c r="A284" s="321">
        <v>19</v>
      </c>
      <c r="B284" s="294" t="s">
        <v>198</v>
      </c>
      <c r="C284" s="295" t="s">
        <v>174</v>
      </c>
      <c r="D284" s="261"/>
      <c r="E284" s="315">
        <f>('май(4 цк)'!B336+'май(4 цк)'!B337*9.68%)/1000</f>
        <v>0.88963635200000002</v>
      </c>
      <c r="F284" s="325">
        <f>('май(4 цк)'!C336+'май(4 цк)'!C337*9.68%)/1000</f>
        <v>0.87328306400000011</v>
      </c>
      <c r="G284" s="325">
        <f>('май(4 цк)'!D336+'май(4 цк)'!D337*9.68%)/1000</f>
        <v>0.87717670399999992</v>
      </c>
      <c r="H284" s="315">
        <f>('май(4 цк)'!E336+'май(4 цк)'!E337*9.68%)/1000</f>
        <v>0.88905504800000001</v>
      </c>
      <c r="I284" s="315">
        <f>('май(4 цк)'!F336+'май(4 цк)'!F337*9.68%)/1000</f>
        <v>0.87065074399999998</v>
      </c>
      <c r="J284" s="315">
        <f>('май(4 цк)'!G336+'май(4 цк)'!G337*9.68%)/1000</f>
        <v>0.8586407840000001</v>
      </c>
      <c r="K284" s="315">
        <f>('май(4 цк)'!H336+'май(4 цк)'!H337*9.68%)/1000</f>
        <v>0.86088922400000001</v>
      </c>
      <c r="L284" s="315">
        <f>('май(4 цк)'!I336+'май(4 цк)'!I337*9.68%)/1000</f>
        <v>0.86392736000000003</v>
      </c>
      <c r="M284" s="315">
        <f>('май(4 цк)'!J336+'май(4 цк)'!J337*9.68%)/1000</f>
        <v>0.86703130399999995</v>
      </c>
      <c r="N284" s="315">
        <f>('май(4 цк)'!K336+'май(4 цк)'!K337*9.68%)/1000</f>
        <v>0.87777994400000015</v>
      </c>
      <c r="O284" s="315">
        <f>('май(4 цк)'!L336+'май(4 цк)'!L337*9.68%)/1000</f>
        <v>0.88041226400000006</v>
      </c>
      <c r="P284" s="315">
        <f>('май(4 цк)'!M336+'май(4 цк)'!M337*9.68%)/1000</f>
        <v>0.87237271999999999</v>
      </c>
      <c r="Q284" s="315">
        <f>('май(4 цк)'!N336+'май(4 цк)'!N337*9.68%)/1000</f>
        <v>0.87883287199999993</v>
      </c>
      <c r="R284" s="315">
        <f>('май(4 цк)'!O336+'май(4 цк)'!O337*9.68%)/1000</f>
        <v>0.86109761600000001</v>
      </c>
      <c r="S284" s="315">
        <f>('май(4 цк)'!P336+'май(4 цк)'!P337*9.68%)/1000</f>
        <v>0.86740421600000006</v>
      </c>
      <c r="T284" s="315">
        <f>('май(4 цк)'!Q336+'май(4 цк)'!Q337*9.68%)/1000</f>
        <v>0.88625820799999999</v>
      </c>
      <c r="U284" s="315">
        <f>('май(4 цк)'!R336+'май(4 цк)'!R337*9.68%)/1000</f>
        <v>0.89612940799999996</v>
      </c>
      <c r="V284" s="315">
        <f>('май(4 цк)'!S336+'май(4 цк)'!S337*9.68%)/1000</f>
        <v>0.90636255200000004</v>
      </c>
      <c r="W284" s="315">
        <f>('май(4 цк)'!T336+'май(4 цк)'!T337*9.68%)/1000</f>
        <v>0.89186285599999993</v>
      </c>
      <c r="X284" s="315">
        <f>('май(4 цк)'!U336+'май(4 цк)'!U337*9.68%)/1000</f>
        <v>0.88823244800000001</v>
      </c>
      <c r="Y284" s="315">
        <f>('май(4 цк)'!V336+'май(4 цк)'!V337*9.68%)/1000</f>
        <v>0.88496398399999998</v>
      </c>
      <c r="Z284" s="315">
        <f>('май(4 цк)'!W336+'май(4 цк)'!W337*9.68%)/1000</f>
        <v>0.89376031999999994</v>
      </c>
      <c r="AA284" s="315">
        <f>('май(4 цк)'!X336+'май(4 цк)'!X337*9.68%)/1000</f>
        <v>0.89371644800000005</v>
      </c>
      <c r="AB284" s="315">
        <f>('май(4 цк)'!Y336+'май(4 цк)'!Y337*9.68%)/1000</f>
        <v>0.89569068800000007</v>
      </c>
    </row>
    <row r="285" spans="1:28" s="213" customFormat="1" ht="13.5" thickBot="1" x14ac:dyDescent="0.25">
      <c r="A285" s="321">
        <v>20</v>
      </c>
      <c r="B285" s="294" t="s">
        <v>198</v>
      </c>
      <c r="C285" s="295" t="s">
        <v>174</v>
      </c>
      <c r="D285" s="261"/>
      <c r="E285" s="315">
        <f>('май(4 цк)'!B340+'май(4 цк)'!B341*9.68%)/1000</f>
        <v>0.873228224</v>
      </c>
      <c r="F285" s="325">
        <f>('май(4 цк)'!C340+'май(4 цк)'!C341*9.68%)/1000</f>
        <v>0.85210385599999994</v>
      </c>
      <c r="G285" s="325">
        <f>('май(4 цк)'!D340+'май(4 цк)'!D341*9.68%)/1000</f>
        <v>0.85720397599999998</v>
      </c>
      <c r="H285" s="315">
        <f>('май(4 цк)'!E340+'май(4 цк)'!E341*9.68%)/1000</f>
        <v>0.86908231999999996</v>
      </c>
      <c r="I285" s="315">
        <f>('май(4 цк)'!F340+'май(4 цк)'!F341*9.68%)/1000</f>
        <v>0.86460737600000004</v>
      </c>
      <c r="J285" s="315">
        <f>('май(4 цк)'!G340+'май(4 цк)'!G341*9.68%)/1000</f>
        <v>0.86376284000000003</v>
      </c>
      <c r="K285" s="315">
        <f>('май(4 цк)'!H340+'май(4 цк)'!H341*9.68%)/1000</f>
        <v>0.86777712800000006</v>
      </c>
      <c r="L285" s="315">
        <f>('май(4 цк)'!I340+'май(4 цк)'!I341*9.68%)/1000</f>
        <v>0.85035994400000003</v>
      </c>
      <c r="M285" s="315">
        <f>('май(4 цк)'!J340+'май(4 цк)'!J341*9.68%)/1000</f>
        <v>0.85358453599999995</v>
      </c>
      <c r="N285" s="315">
        <f>('май(4 цк)'!K340+'май(4 цк)'!K341*9.68%)/1000</f>
        <v>0.860132432</v>
      </c>
      <c r="O285" s="315">
        <f>('май(4 цк)'!L340+'май(4 цк)'!L341*9.68%)/1000</f>
        <v>0.86255636000000002</v>
      </c>
      <c r="P285" s="315">
        <f>('май(4 цк)'!M340+'май(4 цк)'!M341*9.68%)/1000</f>
        <v>0.86103180800000001</v>
      </c>
      <c r="Q285" s="315">
        <f>('май(4 цк)'!N340+'май(4 цк)'!N341*9.68%)/1000</f>
        <v>0.86993782399999997</v>
      </c>
      <c r="R285" s="315">
        <f>('май(4 цк)'!O340+'май(4 цк)'!O341*9.68%)/1000</f>
        <v>0.84251782399999997</v>
      </c>
      <c r="S285" s="315">
        <f>('май(4 цк)'!P340+'май(4 цк)'!P341*9.68%)/1000</f>
        <v>0.85056833600000004</v>
      </c>
      <c r="T285" s="315">
        <f>('май(4 цк)'!Q340+'май(4 цк)'!Q341*9.68%)/1000</f>
        <v>0.87136366399999998</v>
      </c>
      <c r="U285" s="315">
        <f>('май(4 цк)'!R340+'май(4 цк)'!R341*9.68%)/1000</f>
        <v>0.89015184800000002</v>
      </c>
      <c r="V285" s="315">
        <f>('май(4 цк)'!S340+'май(4 цк)'!S341*9.68%)/1000</f>
        <v>0.89586617600000007</v>
      </c>
      <c r="W285" s="315">
        <f>('май(4 цк)'!T340+'май(4 цк)'!T341*9.68%)/1000</f>
        <v>0.88947183200000002</v>
      </c>
      <c r="X285" s="315">
        <f>('май(4 цк)'!U340+'май(4 цк)'!U341*9.68%)/1000</f>
        <v>0.87941417600000016</v>
      </c>
      <c r="Y285" s="315">
        <f>('май(4 цк)'!V340+'май(4 цк)'!V341*9.68%)/1000</f>
        <v>0.88103743999999995</v>
      </c>
      <c r="Z285" s="315">
        <f>('май(4 цк)'!W340+'май(4 цк)'!W341*9.68%)/1000</f>
        <v>0.88328587999999997</v>
      </c>
      <c r="AA285" s="315">
        <f>('май(4 цк)'!X340+'май(4 цк)'!X341*9.68%)/1000</f>
        <v>0.87844899200000004</v>
      </c>
      <c r="AB285" s="315">
        <f>('май(4 цк)'!Y340+'май(4 цк)'!Y341*9.68%)/1000</f>
        <v>0.87270175999999999</v>
      </c>
    </row>
    <row r="286" spans="1:28" s="213" customFormat="1" ht="13.5" thickBot="1" x14ac:dyDescent="0.25">
      <c r="A286" s="321">
        <v>21</v>
      </c>
      <c r="B286" s="294" t="s">
        <v>198</v>
      </c>
      <c r="C286" s="295" t="s">
        <v>174</v>
      </c>
      <c r="D286" s="261"/>
      <c r="E286" s="315">
        <f>('май(4 цк)'!B344+'май(4 цк)'!B345*9.68%)/1000</f>
        <v>0.87138560000000009</v>
      </c>
      <c r="F286" s="325">
        <f>('май(4 цк)'!C344+'май(4 цк)'!C345*9.68%)/1000</f>
        <v>0.85361743999999995</v>
      </c>
      <c r="G286" s="325">
        <f>('май(4 цк)'!D344+'май(4 цк)'!D345*9.68%)/1000</f>
        <v>0.85559167999999997</v>
      </c>
      <c r="H286" s="315">
        <f>('май(4 цк)'!E344+'май(4 цк)'!E345*9.68%)/1000</f>
        <v>0.86853391999999996</v>
      </c>
      <c r="I286" s="315">
        <f>('май(4 цк)'!F344+'май(4 цк)'!F345*9.68%)/1000</f>
        <v>0.87118817600000009</v>
      </c>
      <c r="J286" s="315">
        <f>('май(4 цк)'!G344+'май(4 цк)'!G345*9.68%)/1000</f>
        <v>0.86640612800000005</v>
      </c>
      <c r="K286" s="315">
        <f>('май(4 цк)'!H344+'май(4 цк)'!H345*9.68%)/1000</f>
        <v>0.86929071200000008</v>
      </c>
      <c r="L286" s="315">
        <f>('май(4 цк)'!I344+'май(4 цк)'!I345*9.68%)/1000</f>
        <v>0.85689687199999998</v>
      </c>
      <c r="M286" s="315">
        <f>('май(4 цк)'!J344+'май(4 цк)'!J345*9.68%)/1000</f>
        <v>0.85365034400000006</v>
      </c>
      <c r="N286" s="315">
        <f>('май(4 цк)'!K344+'май(4 цк)'!K345*9.68%)/1000</f>
        <v>0.85595362399999997</v>
      </c>
      <c r="O286" s="315">
        <f>('май(4 цк)'!L344+'май(4 цк)'!L345*9.68%)/1000</f>
        <v>0.859737584</v>
      </c>
      <c r="P286" s="315">
        <f>('май(4 цк)'!M344+'май(4 цк)'!M345*9.68%)/1000</f>
        <v>0.8613937519999999</v>
      </c>
      <c r="Q286" s="315">
        <f>('май(4 цк)'!N344+'май(4 цк)'!N345*9.68%)/1000</f>
        <v>0.87181335199999999</v>
      </c>
      <c r="R286" s="315">
        <f>('май(4 цк)'!O344+'май(4 цк)'!O345*9.68%)/1000</f>
        <v>0.85167610400000004</v>
      </c>
      <c r="S286" s="315">
        <f>('май(4 цк)'!P344+'май(4 цк)'!P345*9.68%)/1000</f>
        <v>0.860165336</v>
      </c>
      <c r="T286" s="315">
        <f>('май(4 цк)'!Q344+'май(4 цк)'!Q345*9.68%)/1000</f>
        <v>0.87301983200000011</v>
      </c>
      <c r="U286" s="315">
        <f>('май(4 цк)'!R344+'май(4 цк)'!R345*9.68%)/1000</f>
        <v>0.88332975199999997</v>
      </c>
      <c r="V286" s="315">
        <f>('май(4 цк)'!S344+'май(4 цк)'!S345*9.68%)/1000</f>
        <v>0.88944989600000013</v>
      </c>
      <c r="W286" s="315">
        <f>('май(4 цк)'!T344+'май(4 цк)'!T345*9.68%)/1000</f>
        <v>0.87803220799999993</v>
      </c>
      <c r="X286" s="315">
        <f>('май(4 цк)'!U344+'май(4 цк)'!U345*9.68%)/1000</f>
        <v>0.86776616000000018</v>
      </c>
      <c r="Y286" s="315">
        <f>('май(4 цк)'!V344+'май(4 цк)'!V345*9.68%)/1000</f>
        <v>0.86992685599999997</v>
      </c>
      <c r="Z286" s="315">
        <f>('май(4 цк)'!W344+'май(4 цк)'!W345*9.68%)/1000</f>
        <v>0.87983096000000005</v>
      </c>
      <c r="AA286" s="315">
        <f>('май(4 цк)'!X344+'май(4 цк)'!X345*9.68%)/1000</f>
        <v>0.8864117600000001</v>
      </c>
      <c r="AB286" s="315">
        <f>('май(4 цк)'!Y344+'май(4 цк)'!Y345*9.68%)/1000</f>
        <v>0.87852576799999993</v>
      </c>
    </row>
    <row r="287" spans="1:28" s="213" customFormat="1" ht="13.5" thickBot="1" x14ac:dyDescent="0.25">
      <c r="A287" s="321">
        <v>22</v>
      </c>
      <c r="B287" s="294" t="s">
        <v>198</v>
      </c>
      <c r="C287" s="295" t="s">
        <v>174</v>
      </c>
      <c r="D287" s="261"/>
      <c r="E287" s="315">
        <f>('май(4 цк)'!B348+'май(4 цк)'!B349*9.68%)/1000</f>
        <v>0.90776645599999994</v>
      </c>
      <c r="F287" s="325">
        <f>('май(4 цк)'!C348+'май(4 цк)'!C349*9.68%)/1000</f>
        <v>0.88105937600000006</v>
      </c>
      <c r="G287" s="325">
        <f>('май(4 цк)'!D348+'май(4 цк)'!D349*9.68%)/1000</f>
        <v>0.901470824</v>
      </c>
      <c r="H287" s="315">
        <f>('май(4 цк)'!E348+'май(4 цк)'!E349*9.68%)/1000</f>
        <v>0.90817227200000006</v>
      </c>
      <c r="I287" s="315">
        <f>('май(4 цк)'!F348+'май(4 цк)'!F349*9.68%)/1000</f>
        <v>0.90629674400000015</v>
      </c>
      <c r="J287" s="315">
        <f>('май(4 цк)'!G348+'май(4 цк)'!G349*9.68%)/1000</f>
        <v>0.90546317600000004</v>
      </c>
      <c r="K287" s="315">
        <f>('май(4 цк)'!H348+'май(4 цк)'!H349*9.68%)/1000</f>
        <v>0.90704256799999994</v>
      </c>
      <c r="L287" s="315">
        <f>('май(4 цк)'!I348+'май(4 цк)'!I349*9.68%)/1000</f>
        <v>0.89571262399999996</v>
      </c>
      <c r="M287" s="315">
        <f>('май(4 цк)'!J348+'май(4 цк)'!J349*9.68%)/1000</f>
        <v>0.89882753599999998</v>
      </c>
      <c r="N287" s="315">
        <f>('май(4 цк)'!K348+'май(4 цк)'!K349*9.68%)/1000</f>
        <v>0.91168203200000009</v>
      </c>
      <c r="O287" s="315">
        <f>('май(4 цк)'!L348+'май(4 цк)'!L349*9.68%)/1000</f>
        <v>0.90867679999999995</v>
      </c>
      <c r="P287" s="315">
        <f>('май(4 цк)'!M348+'май(4 цк)'!M349*9.68%)/1000</f>
        <v>0.90828195200000006</v>
      </c>
      <c r="Q287" s="315">
        <f>('май(4 цк)'!N348+'май(4 цк)'!N349*9.68%)/1000</f>
        <v>0.90908261600000007</v>
      </c>
      <c r="R287" s="315">
        <f>('май(4 цк)'!O348+'май(4 цк)'!O349*9.68%)/1000</f>
        <v>0.88518334399999998</v>
      </c>
      <c r="S287" s="315">
        <f>('май(4 цк)'!P348+'май(4 цк)'!P349*9.68%)/1000</f>
        <v>0.887300168</v>
      </c>
      <c r="T287" s="315">
        <f>('май(4 цк)'!Q348+'май(4 цк)'!Q349*9.68%)/1000</f>
        <v>0.89893721599999998</v>
      </c>
      <c r="U287" s="315">
        <f>('май(4 цк)'!R348+'май(4 цк)'!R349*9.68%)/1000</f>
        <v>0.90820517600000006</v>
      </c>
      <c r="V287" s="315">
        <f>('май(4 цк)'!S348+'май(4 цк)'!S349*9.68%)/1000</f>
        <v>0.91553180000000001</v>
      </c>
      <c r="W287" s="315">
        <f>('май(4 цк)'!T348+'май(4 цк)'!T349*9.68%)/1000</f>
        <v>0.90783226400000006</v>
      </c>
      <c r="X287" s="315">
        <f>('май(4 цк)'!U348+'май(4 цк)'!U349*9.68%)/1000</f>
        <v>0.90343409600000002</v>
      </c>
      <c r="Y287" s="315">
        <f>('май(4 цк)'!V348+'май(4 цк)'!V349*9.68%)/1000</f>
        <v>0.90630771200000004</v>
      </c>
      <c r="Z287" s="315">
        <f>('май(4 цк)'!W348+'май(4 цк)'!W349*9.68%)/1000</f>
        <v>0.90815033600000006</v>
      </c>
      <c r="AA287" s="315">
        <f>('май(4 цк)'!X348+'май(4 цк)'!X349*9.68%)/1000</f>
        <v>0.91031103200000008</v>
      </c>
      <c r="AB287" s="315">
        <f>('май(4 цк)'!Y348+'май(4 цк)'!Y349*9.68%)/1000</f>
        <v>0.91682602399999991</v>
      </c>
    </row>
    <row r="288" spans="1:28" s="213" customFormat="1" ht="13.5" thickBot="1" x14ac:dyDescent="0.25">
      <c r="A288" s="321">
        <v>23</v>
      </c>
      <c r="B288" s="294" t="s">
        <v>198</v>
      </c>
      <c r="C288" s="295" t="s">
        <v>174</v>
      </c>
      <c r="D288" s="261"/>
      <c r="E288" s="315">
        <f>('май(4 цк)'!B352+'май(4 цк)'!B353*9.68%)/1000</f>
        <v>0.87407276</v>
      </c>
      <c r="F288" s="325">
        <f>('май(4 цк)'!C352+'май(4 цк)'!C353*9.68%)/1000</f>
        <v>0.85121544800000004</v>
      </c>
      <c r="G288" s="325">
        <f>('май(4 цк)'!D352+'май(4 цк)'!D353*9.68%)/1000</f>
        <v>0.8585969120000001</v>
      </c>
      <c r="H288" s="315">
        <f>('май(4 цк)'!E352+'май(4 цк)'!E353*9.68%)/1000</f>
        <v>0.86782100000000006</v>
      </c>
      <c r="I288" s="315">
        <f>('май(4 цк)'!F352+'май(4 цк)'!F353*9.68%)/1000</f>
        <v>0.85801560799999987</v>
      </c>
      <c r="J288" s="315">
        <f>('май(4 цк)'!G352+'май(4 цк)'!G353*9.68%)/1000</f>
        <v>0.85702848799999998</v>
      </c>
      <c r="K288" s="315">
        <f>('май(4 цк)'!H352+'май(4 цк)'!H353*9.68%)/1000</f>
        <v>0.85725881599999998</v>
      </c>
      <c r="L288" s="315">
        <f>('май(4 цк)'!I352+'май(4 цк)'!I353*9.68%)/1000</f>
        <v>0.846301784</v>
      </c>
      <c r="M288" s="315">
        <f>('май(4 цк)'!J352+'май(4 цк)'!J353*9.68%)/1000</f>
        <v>0.85192836799999994</v>
      </c>
      <c r="N288" s="315">
        <f>('май(4 цк)'!K352+'май(4 цк)'!K353*9.68%)/1000</f>
        <v>0.86071373600000001</v>
      </c>
      <c r="O288" s="315">
        <f>('май(4 цк)'!L352+'май(4 цк)'!L353*9.68%)/1000</f>
        <v>0.86507900000000004</v>
      </c>
      <c r="P288" s="315">
        <f>('май(4 цк)'!M352+'май(4 цк)'!M353*9.68%)/1000</f>
        <v>0.86858876000000007</v>
      </c>
      <c r="Q288" s="315">
        <f>('май(4 цк)'!N352+'май(4 цк)'!N353*9.68%)/1000</f>
        <v>0.86190924800000002</v>
      </c>
      <c r="R288" s="315">
        <f>('май(4 цк)'!O352+'май(4 цк)'!O353*9.68%)/1000</f>
        <v>0.845742416</v>
      </c>
      <c r="S288" s="315">
        <f>('май(4 цк)'!P352+'май(4 цк)'!P353*9.68%)/1000</f>
        <v>0.85241096000000005</v>
      </c>
      <c r="T288" s="315">
        <f>('май(4 цк)'!Q352+'май(4 цк)'!Q353*9.68%)/1000</f>
        <v>0.87080429599999998</v>
      </c>
      <c r="U288" s="315">
        <f>('май(4 цк)'!R352+'май(4 цк)'!R353*9.68%)/1000</f>
        <v>0.8864336960000001</v>
      </c>
      <c r="V288" s="315">
        <f>('май(4 цк)'!S352+'май(4 цк)'!S353*9.68%)/1000</f>
        <v>0.88490914400000009</v>
      </c>
      <c r="W288" s="315">
        <f>('май(4 цк)'!T352+'май(4 цк)'!T353*9.68%)/1000</f>
        <v>0.87523536800000001</v>
      </c>
      <c r="X288" s="315">
        <f>('май(4 цк)'!U352+'май(4 цк)'!U353*9.68%)/1000</f>
        <v>0.86549578399999993</v>
      </c>
      <c r="Y288" s="315">
        <f>('май(4 цк)'!V352+'май(4 цк)'!V353*9.68%)/1000</f>
        <v>0.87378759200000011</v>
      </c>
      <c r="Z288" s="315">
        <f>('май(4 цк)'!W352+'май(4 цк)'!W353*9.68%)/1000</f>
        <v>0.87482955200000001</v>
      </c>
      <c r="AA288" s="315">
        <f>('май(4 цк)'!X352+'май(4 цк)'!X353*9.68%)/1000</f>
        <v>0.87423728000000001</v>
      </c>
      <c r="AB288" s="315">
        <f>('май(4 цк)'!Y352+'май(4 цк)'!Y353*9.68%)/1000</f>
        <v>0.86765648000000006</v>
      </c>
    </row>
    <row r="289" spans="1:28" s="213" customFormat="1" ht="13.5" thickBot="1" x14ac:dyDescent="0.25">
      <c r="A289" s="321">
        <v>24</v>
      </c>
      <c r="B289" s="294" t="s">
        <v>198</v>
      </c>
      <c r="C289" s="295" t="s">
        <v>174</v>
      </c>
      <c r="D289" s="261"/>
      <c r="E289" s="315">
        <f>('май(4 цк)'!B356+'май(4 цк)'!B357*9.68%)/1000</f>
        <v>0.87897545600000004</v>
      </c>
      <c r="F289" s="325">
        <f>('май(4 цк)'!C356+'май(4 цк)'!C357*9.68%)/1000</f>
        <v>0.85722591200000009</v>
      </c>
      <c r="G289" s="325">
        <f>('май(4 цк)'!D356+'май(4 цк)'!D357*9.68%)/1000</f>
        <v>0.85722591200000009</v>
      </c>
      <c r="H289" s="315">
        <f>('май(4 цк)'!E356+'май(4 цк)'!E357*9.68%)/1000</f>
        <v>0.75442284800000003</v>
      </c>
      <c r="I289" s="315">
        <f>('май(4 цк)'!F356+'май(4 цк)'!F357*9.68%)/1000</f>
        <v>0.10964703199999998</v>
      </c>
      <c r="J289" s="315">
        <f>('май(4 цк)'!G356+'май(4 цк)'!G357*9.68%)/1000</f>
        <v>0.10964703199999998</v>
      </c>
      <c r="K289" s="315">
        <f>('май(4 цк)'!H356+'май(4 цк)'!H357*9.68%)/1000</f>
        <v>0.10964703199999998</v>
      </c>
      <c r="L289" s="315">
        <f>('май(4 цк)'!I356+'май(4 цк)'!I357*9.68%)/1000</f>
        <v>0.10964703199999998</v>
      </c>
      <c r="M289" s="315">
        <f>('май(4 цк)'!J356+'май(4 цк)'!J357*9.68%)/1000</f>
        <v>0.10964703199999998</v>
      </c>
      <c r="N289" s="315">
        <f>('май(4 цк)'!K356+'май(4 цк)'!K357*9.68%)/1000</f>
        <v>0.10964703199999998</v>
      </c>
      <c r="O289" s="315">
        <f>('май(4 цк)'!L356+'май(4 цк)'!L357*9.68%)/1000</f>
        <v>0.10964703199999998</v>
      </c>
      <c r="P289" s="315">
        <f>('май(4 цк)'!M356+'май(4 цк)'!M357*9.68%)/1000</f>
        <v>0.10964703199999998</v>
      </c>
      <c r="Q289" s="315">
        <f>('май(4 цк)'!N356+'май(4 цк)'!N357*9.68%)/1000</f>
        <v>0.10964703199999998</v>
      </c>
      <c r="R289" s="315">
        <f>('май(4 цк)'!O356+'май(4 цк)'!O357*9.68%)/1000</f>
        <v>0.10964703199999998</v>
      </c>
      <c r="S289" s="315">
        <f>('май(4 цк)'!P356+'май(4 цк)'!P357*9.68%)/1000</f>
        <v>0.10964703199999998</v>
      </c>
      <c r="T289" s="315">
        <f>('май(4 цк)'!Q356+'май(4 цк)'!Q357*9.68%)/1000</f>
        <v>0.82529806400000005</v>
      </c>
      <c r="U289" s="315">
        <f>('май(4 цк)'!R356+'май(4 цк)'!R357*9.68%)/1000</f>
        <v>0.86476092800000004</v>
      </c>
      <c r="V289" s="315">
        <f>('май(4 цк)'!S356+'май(4 цк)'!S357*9.68%)/1000</f>
        <v>0.87406179200000012</v>
      </c>
      <c r="W289" s="315">
        <f>('май(4 цк)'!T356+'май(4 цк)'!T357*9.68%)/1000</f>
        <v>0.87570699200000013</v>
      </c>
      <c r="X289" s="315">
        <f>('май(4 цк)'!U356+'май(4 цк)'!U357*9.68%)/1000</f>
        <v>0.86887392800000007</v>
      </c>
      <c r="Y289" s="315">
        <f>('май(4 цк)'!V356+'май(4 цк)'!V357*9.68%)/1000</f>
        <v>0.87491729600000012</v>
      </c>
      <c r="Z289" s="315">
        <f>('май(4 цк)'!W356+'май(4 цк)'!W357*9.68%)/1000</f>
        <v>0.87580570400000002</v>
      </c>
      <c r="AA289" s="315">
        <f>('май(4 цк)'!X356+'май(4 цк)'!X357*9.68%)/1000</f>
        <v>0.873557264</v>
      </c>
      <c r="AB289" s="315">
        <f>('май(4 цк)'!Y356+'май(4 цк)'!Y357*9.68%)/1000</f>
        <v>0.86796358399999995</v>
      </c>
    </row>
    <row r="290" spans="1:28" s="213" customFormat="1" ht="13.5" thickBot="1" x14ac:dyDescent="0.25">
      <c r="A290" s="321">
        <v>25</v>
      </c>
      <c r="B290" s="294" t="s">
        <v>198</v>
      </c>
      <c r="C290" s="295" t="s">
        <v>174</v>
      </c>
      <c r="D290" s="261"/>
      <c r="E290" s="315">
        <f>('май(4 цк)'!B360+'май(4 цк)'!B361*9.68%)/1000</f>
        <v>0.90276504800000001</v>
      </c>
      <c r="F290" s="325">
        <f>('май(4 цк)'!C360+'май(4 цк)'!C361*9.68%)/1000</f>
        <v>0.88324200799999997</v>
      </c>
      <c r="G290" s="325">
        <f>('май(4 цк)'!D360+'май(4 цк)'!D361*9.68%)/1000</f>
        <v>0.88821051200000012</v>
      </c>
      <c r="H290" s="315">
        <f>('май(4 цк)'!E360+'май(4 цк)'!E361*9.68%)/1000</f>
        <v>0.90698772800000005</v>
      </c>
      <c r="I290" s="315">
        <f>('май(4 цк)'!F360+'май(4 цк)'!F361*9.68%)/1000</f>
        <v>0.90201922400000001</v>
      </c>
      <c r="J290" s="315">
        <f>('май(4 цк)'!G360+'май(4 цк)'!G361*9.68%)/1000</f>
        <v>0.89567971999999996</v>
      </c>
      <c r="K290" s="315">
        <f>('май(4 цк)'!H360+'май(4 цк)'!H361*9.68%)/1000</f>
        <v>0.89646941600000007</v>
      </c>
      <c r="L290" s="315">
        <f>('май(4 цк)'!I360+'май(4 цк)'!I361*9.68%)/1000</f>
        <v>0.87969934400000016</v>
      </c>
      <c r="M290" s="315">
        <f>('май(4 цк)'!J360+'май(4 цк)'!J361*9.68%)/1000</f>
        <v>0.886949192</v>
      </c>
      <c r="N290" s="315">
        <f>('май(4 цк)'!K360+'май(4 цк)'!K361*9.68%)/1000</f>
        <v>0.90050564</v>
      </c>
      <c r="O290" s="315">
        <f>('май(4 цк)'!L360+'май(4 цк)'!L361*9.68%)/1000</f>
        <v>0.90192051200000001</v>
      </c>
      <c r="P290" s="315">
        <f>('май(4 цк)'!M360+'май(4 цк)'!M361*9.68%)/1000</f>
        <v>0.90334635200000002</v>
      </c>
      <c r="Q290" s="315">
        <f>('май(4 цк)'!N360+'май(4 цк)'!N361*9.68%)/1000</f>
        <v>0.90532059200000004</v>
      </c>
      <c r="R290" s="315">
        <f>('май(4 цк)'!O360+'май(4 цк)'!O361*9.68%)/1000</f>
        <v>0.88141035199999995</v>
      </c>
      <c r="S290" s="315">
        <f>('май(4 цк)'!P360+'май(4 цк)'!P361*9.68%)/1000</f>
        <v>0.88372459999999997</v>
      </c>
      <c r="T290" s="315">
        <f>('май(4 цк)'!Q360+'май(4 цк)'!Q361*9.68%)/1000</f>
        <v>0.90855615199999995</v>
      </c>
      <c r="U290" s="315">
        <f>('май(4 цк)'!R360+'май(4 цк)'!R361*9.68%)/1000</f>
        <v>0.91028909600000008</v>
      </c>
      <c r="V290" s="315">
        <f>('май(4 цк)'!S360+'май(4 цк)'!S361*9.68%)/1000</f>
        <v>0.91826283200000003</v>
      </c>
      <c r="W290" s="315">
        <f>('май(4 цк)'!T360+'май(4 цк)'!T361*9.68%)/1000</f>
        <v>0.90816130399999995</v>
      </c>
      <c r="X290" s="315">
        <f>('май(4 цк)'!U360+'май(4 цк)'!U361*9.68%)/1000</f>
        <v>0.88969119200000013</v>
      </c>
      <c r="Y290" s="315">
        <f>('май(4 цк)'!V360+'май(4 цк)'!V361*9.68%)/1000</f>
        <v>0.89507648000000006</v>
      </c>
      <c r="Z290" s="315">
        <f>('май(4 цк)'!W360+'май(4 цк)'!W361*9.68%)/1000</f>
        <v>0.90002304799999999</v>
      </c>
      <c r="AA290" s="315">
        <f>('май(4 цк)'!X360+'май(4 цк)'!X361*9.68%)/1000</f>
        <v>0.90173405600000001</v>
      </c>
      <c r="AB290" s="315">
        <f>('май(4 цк)'!Y360+'май(4 цк)'!Y361*9.68%)/1000</f>
        <v>0.89245512800000004</v>
      </c>
    </row>
    <row r="291" spans="1:28" s="213" customFormat="1" ht="13.5" thickBot="1" x14ac:dyDescent="0.25">
      <c r="A291" s="321">
        <v>26</v>
      </c>
      <c r="B291" s="294" t="s">
        <v>198</v>
      </c>
      <c r="C291" s="295" t="s">
        <v>174</v>
      </c>
      <c r="D291" s="261"/>
      <c r="E291" s="315">
        <f>('май(4 цк)'!B364+'май(4 цк)'!B365*9.68%)/1000</f>
        <v>0.93369480799999993</v>
      </c>
      <c r="F291" s="325">
        <f>('май(4 цк)'!C364+'май(4 цк)'!C365*9.68%)/1000</f>
        <v>0.91255947199999987</v>
      </c>
      <c r="G291" s="325">
        <f>('май(4 цк)'!D364+'май(4 цк)'!D365*9.68%)/1000</f>
        <v>0.92188227199999995</v>
      </c>
      <c r="H291" s="315">
        <f>('май(4 цк)'!E364+'май(4 цк)'!E365*9.68%)/1000</f>
        <v>0.93699617600000007</v>
      </c>
      <c r="I291" s="315">
        <f>('май(4 цк)'!F364+'май(4 цк)'!F365*9.68%)/1000</f>
        <v>0.93302576000000015</v>
      </c>
      <c r="J291" s="315">
        <f>('май(4 цк)'!G364+'май(4 цк)'!G365*9.68%)/1000</f>
        <v>0.9294282559999999</v>
      </c>
      <c r="K291" s="315">
        <f>('май(4 цк)'!H364+'май(4 цк)'!H365*9.68%)/1000</f>
        <v>0.9286934</v>
      </c>
      <c r="L291" s="315">
        <f>('май(4 цк)'!I364+'май(4 цк)'!I365*9.68%)/1000</f>
        <v>0.91326142399999988</v>
      </c>
      <c r="M291" s="315">
        <f>('май(4 цк)'!J364+'май(4 цк)'!J365*9.68%)/1000</f>
        <v>0.91791185599999991</v>
      </c>
      <c r="N291" s="315">
        <f>('май(4 цк)'!K364+'май(4 цк)'!K365*9.68%)/1000</f>
        <v>0.92358231199999996</v>
      </c>
      <c r="O291" s="315">
        <f>('май(4 цк)'!L364+'май(4 цк)'!L365*9.68%)/1000</f>
        <v>0.92341779200000007</v>
      </c>
      <c r="P291" s="315">
        <f>('май(4 цк)'!M364+'май(4 цк)'!M365*9.68%)/1000</f>
        <v>0.92581978399999998</v>
      </c>
      <c r="Q291" s="315">
        <f>('май(4 цк)'!N364+'май(4 цк)'!N365*9.68%)/1000</f>
        <v>0.92824371200000011</v>
      </c>
      <c r="R291" s="315">
        <f>('май(4 цк)'!O364+'май(4 цк)'!O365*9.68%)/1000</f>
        <v>0.90410314400000003</v>
      </c>
      <c r="S291" s="315">
        <f>('май(4 цк)'!P364+'май(4 цк)'!P365*9.68%)/1000</f>
        <v>0.90980650400000007</v>
      </c>
      <c r="T291" s="315">
        <f>('май(4 цк)'!Q364+'май(4 цк)'!Q365*9.68%)/1000</f>
        <v>0.92907728000000012</v>
      </c>
      <c r="U291" s="315">
        <f>('май(4 цк)'!R364+'май(4 цк)'!R365*9.68%)/1000</f>
        <v>0.93704004800000007</v>
      </c>
      <c r="V291" s="315">
        <f>('май(4 цк)'!S364+'май(4 цк)'!S365*9.68%)/1000</f>
        <v>0.94677963200000004</v>
      </c>
      <c r="W291" s="315">
        <f>('май(4 цк)'!T364+'май(4 цк)'!T365*9.68%)/1000</f>
        <v>0.93721553600000007</v>
      </c>
      <c r="X291" s="315">
        <f>('май(4 цк)'!U364+'май(4 цк)'!U365*9.68%)/1000</f>
        <v>0.92852888000000011</v>
      </c>
      <c r="Y291" s="315">
        <f>('май(4 цк)'!V364+'май(4 цк)'!V365*9.68%)/1000</f>
        <v>0.93119410399999991</v>
      </c>
      <c r="Z291" s="315">
        <f>('май(4 цк)'!W364+'май(4 цк)'!W365*9.68%)/1000</f>
        <v>0.941547896</v>
      </c>
      <c r="AA291" s="315">
        <f>('май(4 цк)'!X364+'май(4 цк)'!X365*9.68%)/1000</f>
        <v>0.93611873600000006</v>
      </c>
      <c r="AB291" s="315">
        <f>('май(4 цк)'!Y364+'май(4 цк)'!Y365*9.68%)/1000</f>
        <v>0.93700714400000007</v>
      </c>
    </row>
    <row r="292" spans="1:28" s="213" customFormat="1" ht="13.5" thickBot="1" x14ac:dyDescent="0.25">
      <c r="A292" s="321">
        <v>27</v>
      </c>
      <c r="B292" s="294" t="s">
        <v>198</v>
      </c>
      <c r="C292" s="295" t="s">
        <v>174</v>
      </c>
      <c r="D292" s="261"/>
      <c r="E292" s="315">
        <f>('май(4 цк)'!B368+'май(4 цк)'!B369*9.68%)/1000</f>
        <v>0.89019571999999991</v>
      </c>
      <c r="F292" s="325">
        <f>('май(4 цк)'!C368+'май(4 цк)'!C369*9.68%)/1000</f>
        <v>0.86999266399999997</v>
      </c>
      <c r="G292" s="325">
        <f>('май(4 цк)'!D368+'май(4 цк)'!D369*9.68%)/1000</f>
        <v>0.86541900799999993</v>
      </c>
      <c r="H292" s="315">
        <f>('май(4 цк)'!E368+'май(4 цк)'!E369*9.68%)/1000</f>
        <v>0.88336265599999997</v>
      </c>
      <c r="I292" s="315">
        <f>('май(4 цк)'!F368+'май(4 цк)'!F369*9.68%)/1000</f>
        <v>0.87908513600000004</v>
      </c>
      <c r="J292" s="315">
        <f>('май(4 цк)'!G368+'май(4 цк)'!G369*9.68%)/1000</f>
        <v>0.88131164000000006</v>
      </c>
      <c r="K292" s="315">
        <f>('май(4 цк)'!H368+'май(4 цк)'!H369*9.68%)/1000</f>
        <v>0.88005031999999994</v>
      </c>
      <c r="L292" s="315">
        <f>('май(4 цк)'!I368+'май(4 цк)'!I369*9.68%)/1000</f>
        <v>0.86933458399999997</v>
      </c>
      <c r="M292" s="315">
        <f>('май(4 цк)'!J368+'май(4 цк)'!J369*9.68%)/1000</f>
        <v>0.87378759200000011</v>
      </c>
      <c r="N292" s="315">
        <f>('май(4 цк)'!K368+'май(4 цк)'!K369*9.68%)/1000</f>
        <v>0.85464843200000007</v>
      </c>
      <c r="O292" s="315">
        <f>('май(4 цк)'!L368+'май(4 цк)'!L369*9.68%)/1000</f>
        <v>0.86750292800000006</v>
      </c>
      <c r="P292" s="315">
        <f>('май(4 цк)'!M368+'май(4 цк)'!M369*9.68%)/1000</f>
        <v>0.87739606400000003</v>
      </c>
      <c r="Q292" s="315">
        <f>('май(4 цк)'!N368+'май(4 цк)'!N369*9.68%)/1000</f>
        <v>0.88633498399999999</v>
      </c>
      <c r="R292" s="315">
        <f>('май(4 цк)'!O368+'май(4 цк)'!O369*9.68%)/1000</f>
        <v>0.85694074400000009</v>
      </c>
      <c r="S292" s="315">
        <f>('май(4 цк)'!P368+'май(4 цк)'!P369*9.68%)/1000</f>
        <v>0.86298411200000014</v>
      </c>
      <c r="T292" s="315">
        <f>('май(4 цк)'!Q368+'май(4 цк)'!Q369*9.68%)/1000</f>
        <v>0.87274563199999999</v>
      </c>
      <c r="U292" s="315">
        <f>('май(4 цк)'!R368+'май(4 цк)'!R369*9.68%)/1000</f>
        <v>0.88823244800000001</v>
      </c>
      <c r="V292" s="315">
        <f>('май(4 цк)'!S368+'май(4 цк)'!S369*9.68%)/1000</f>
        <v>0.89960626399999999</v>
      </c>
      <c r="W292" s="315">
        <f>('май(4 цк)'!T368+'май(4 цк)'!T369*9.68%)/1000</f>
        <v>0.89646941600000007</v>
      </c>
      <c r="X292" s="315">
        <f>('май(4 цк)'!U368+'май(4 цк)'!U369*9.68%)/1000</f>
        <v>0.88223295199999996</v>
      </c>
      <c r="Y292" s="315">
        <f>('май(4 цк)'!V368+'май(4 цк)'!V369*9.68%)/1000</f>
        <v>0.874105664</v>
      </c>
      <c r="Z292" s="315">
        <f>('май(4 цк)'!W368+'май(4 цк)'!W369*9.68%)/1000</f>
        <v>0.88997636000000013</v>
      </c>
      <c r="AA292" s="315">
        <f>('май(4 цк)'!X368+'май(4 цк)'!X369*9.68%)/1000</f>
        <v>0.89678748799999997</v>
      </c>
      <c r="AB292" s="315">
        <f>('май(4 цк)'!Y368+'май(4 цк)'!Y369*9.68%)/1000</f>
        <v>0.89200543999999993</v>
      </c>
    </row>
    <row r="293" spans="1:28" s="213" customFormat="1" ht="13.5" thickBot="1" x14ac:dyDescent="0.25">
      <c r="A293" s="321">
        <v>28</v>
      </c>
      <c r="B293" s="294" t="s">
        <v>198</v>
      </c>
      <c r="C293" s="295" t="s">
        <v>174</v>
      </c>
      <c r="D293" s="261"/>
      <c r="E293" s="315">
        <f>('май(4 цк)'!B372+'май(4 цк)'!B373*9.68%)/1000</f>
        <v>0.99212134400000007</v>
      </c>
      <c r="F293" s="325">
        <f>('май(4 цк)'!C372+'май(4 цк)'!C373*9.68%)/1000</f>
        <v>0.92403200000000008</v>
      </c>
      <c r="G293" s="325">
        <f>('май(4 цк)'!D372+'май(4 цк)'!D373*9.68%)/1000</f>
        <v>0.94749255200000004</v>
      </c>
      <c r="H293" s="315">
        <f>('май(4 цк)'!E372+'май(4 цк)'!E373*9.68%)/1000</f>
        <v>0.97187441600000002</v>
      </c>
      <c r="I293" s="315">
        <f>('май(4 цк)'!F372+'май(4 цк)'!F373*9.68%)/1000</f>
        <v>0.97483577600000015</v>
      </c>
      <c r="J293" s="315">
        <f>('май(4 цк)'!G372+'май(4 цк)'!G373*9.68%)/1000</f>
        <v>0.96310001599999995</v>
      </c>
      <c r="K293" s="315">
        <f>('май(4 цк)'!H372+'май(4 цк)'!H373*9.68%)/1000</f>
        <v>0.95600371999999989</v>
      </c>
      <c r="L293" s="315">
        <f>('май(4 цк)'!I372+'май(4 цк)'!I373*9.68%)/1000</f>
        <v>0.90528768800000003</v>
      </c>
      <c r="M293" s="315">
        <f>('май(4 цк)'!J372+'май(4 цк)'!J373*9.68%)/1000</f>
        <v>0.92455846400000008</v>
      </c>
      <c r="N293" s="315">
        <f>('май(4 цк)'!K372+'май(4 цк)'!K373*9.68%)/1000</f>
        <v>0.92830952</v>
      </c>
      <c r="O293" s="315">
        <f>('май(4 цк)'!L372+'май(4 цк)'!L373*9.68%)/1000</f>
        <v>0.94337955200000001</v>
      </c>
      <c r="P293" s="315">
        <f>('май(4 цк)'!M372+'май(4 цк)'!M373*9.68%)/1000</f>
        <v>0.95343720799999998</v>
      </c>
      <c r="Q293" s="315">
        <f>('май(4 цк)'!N372+'май(4 цк)'!N373*9.68%)/1000</f>
        <v>0.90415798400000003</v>
      </c>
      <c r="R293" s="315">
        <f>('май(4 цк)'!O372+'май(4 цк)'!O373*9.68%)/1000</f>
        <v>0.88807889600000001</v>
      </c>
      <c r="S293" s="315">
        <f>('май(4 цк)'!P372+'май(4 цк)'!P373*9.68%)/1000</f>
        <v>0.88902214400000001</v>
      </c>
      <c r="T293" s="315">
        <f>('май(4 цк)'!Q372+'май(4 цк)'!Q373*9.68%)/1000</f>
        <v>0.91813121600000003</v>
      </c>
      <c r="U293" s="315">
        <f>('май(4 цк)'!R372+'май(4 цк)'!R373*9.68%)/1000</f>
        <v>0.9264998000000001</v>
      </c>
      <c r="V293" s="315">
        <f>('май(4 цк)'!S372+'май(4 цк)'!S373*9.68%)/1000</f>
        <v>0.93091990400000002</v>
      </c>
      <c r="W293" s="315">
        <f>('май(4 цк)'!T372+'май(4 цк)'!T373*9.68%)/1000</f>
        <v>0.91903059200000004</v>
      </c>
      <c r="X293" s="315">
        <f>('май(4 цк)'!U372+'май(4 цк)'!U373*9.68%)/1000</f>
        <v>0.91729764800000002</v>
      </c>
      <c r="Y293" s="315">
        <f>('май(4 цк)'!V372+'май(4 цк)'!V373*9.68%)/1000</f>
        <v>0.91701248000000013</v>
      </c>
      <c r="Z293" s="315">
        <f>('май(4 цк)'!W372+'май(4 цк)'!W373*9.68%)/1000</f>
        <v>0.92214550399999995</v>
      </c>
      <c r="AA293" s="315">
        <f>('май(4 цк)'!X372+'май(4 цк)'!X373*9.68%)/1000</f>
        <v>0.928704368</v>
      </c>
      <c r="AB293" s="315">
        <f>('май(4 цк)'!Y372+'май(4 цк)'!Y373*9.68%)/1000</f>
        <v>0.92581978399999998</v>
      </c>
    </row>
    <row r="294" spans="1:28" s="213" customFormat="1" ht="13.5" thickBot="1" x14ac:dyDescent="0.25">
      <c r="A294" s="321">
        <v>29</v>
      </c>
      <c r="B294" s="294" t="s">
        <v>198</v>
      </c>
      <c r="C294" s="295" t="s">
        <v>174</v>
      </c>
      <c r="D294" s="261"/>
      <c r="E294" s="315">
        <f>('май(4 цк)'!B376+'май(4 цк)'!B377*9.68%)/1000</f>
        <v>0.90479412800000003</v>
      </c>
      <c r="F294" s="325">
        <f>('май(4 цк)'!C376+'май(4 цк)'!C377*9.68%)/1000</f>
        <v>0.86705323999999995</v>
      </c>
      <c r="G294" s="325">
        <f>('май(4 цк)'!D376+'май(4 цк)'!D377*9.68%)/1000</f>
        <v>0.887004032</v>
      </c>
      <c r="H294" s="315">
        <f>('май(4 цк)'!E376+'май(4 цк)'!E377*9.68%)/1000</f>
        <v>0.90507929600000003</v>
      </c>
      <c r="I294" s="315">
        <f>('май(4 цк)'!F376+'май(4 цк)'!F377*9.68%)/1000</f>
        <v>0.89989143199999999</v>
      </c>
      <c r="J294" s="315">
        <f>('май(4 цк)'!G376+'май(4 цк)'!G377*9.68%)/1000</f>
        <v>0.88737694400000011</v>
      </c>
      <c r="K294" s="315">
        <f>('май(4 цк)'!H376+'май(4 цк)'!H377*9.68%)/1000</f>
        <v>0.87233981599999999</v>
      </c>
      <c r="L294" s="315">
        <f>('май(4 цк)'!I376+'май(4 цк)'!I377*9.68%)/1000</f>
        <v>0.86528739200000004</v>
      </c>
      <c r="M294" s="315">
        <f>('май(4 цк)'!J376+'май(4 цк)'!J377*9.68%)/1000</f>
        <v>0.86456350399999993</v>
      </c>
      <c r="N294" s="315">
        <f>('май(4 цк)'!K376+'май(4 цк)'!K377*9.68%)/1000</f>
        <v>0.87950191999999994</v>
      </c>
      <c r="O294" s="315">
        <f>('май(4 цк)'!L376+'май(4 цк)'!L377*9.68%)/1000</f>
        <v>0.87584957600000002</v>
      </c>
      <c r="P294" s="315">
        <f>('май(4 цк)'!M376+'май(4 цк)'!M377*9.68%)/1000</f>
        <v>0.88946086400000002</v>
      </c>
      <c r="Q294" s="315">
        <f>('май(4 цк)'!N376+'май(4 цк)'!N377*9.68%)/1000</f>
        <v>0.87471987200000001</v>
      </c>
      <c r="R294" s="315">
        <f>('май(4 цк)'!O376+'май(4 цк)'!O377*9.68%)/1000</f>
        <v>0.87341468000000011</v>
      </c>
      <c r="S294" s="315">
        <f>('май(4 цк)'!P376+'май(4 цк)'!P377*9.68%)/1000</f>
        <v>0.86895070399999996</v>
      </c>
      <c r="T294" s="315">
        <f>('май(4 цк)'!Q376+'май(4 цк)'!Q377*9.68%)/1000</f>
        <v>0.89735782399999997</v>
      </c>
      <c r="U294" s="315">
        <f>('май(4 цк)'!R376+'май(4 цк)'!R377*9.68%)/1000</f>
        <v>0.90638448799999993</v>
      </c>
      <c r="V294" s="315">
        <f>('май(4 цк)'!S376+'май(4 цк)'!S377*9.68%)/1000</f>
        <v>0.914171768</v>
      </c>
      <c r="W294" s="315">
        <f>('май(4 цк)'!T376+'май(4 цк)'!T377*9.68%)/1000</f>
        <v>0.90785419999999994</v>
      </c>
      <c r="X294" s="315">
        <f>('май(4 цк)'!U376+'май(4 цк)'!U377*9.68%)/1000</f>
        <v>0.89768686399999997</v>
      </c>
      <c r="Y294" s="315">
        <f>('май(4 цк)'!V376+'май(4 цк)'!V377*9.68%)/1000</f>
        <v>0.89418807199999994</v>
      </c>
      <c r="Z294" s="315">
        <f>('май(4 цк)'!W376+'май(4 цк)'!W377*9.68%)/1000</f>
        <v>0.89779654400000009</v>
      </c>
      <c r="AA294" s="315">
        <f>('май(4 цк)'!X376+'май(4 цк)'!X377*9.68%)/1000</f>
        <v>0.90025337600000011</v>
      </c>
      <c r="AB294" s="315">
        <f>('май(4 цк)'!Y376+'май(4 цк)'!Y377*9.68%)/1000</f>
        <v>0.89292675199999993</v>
      </c>
    </row>
    <row r="295" spans="1:28" s="213" customFormat="1" ht="13.5" thickBot="1" x14ac:dyDescent="0.25">
      <c r="A295" s="321">
        <v>30</v>
      </c>
      <c r="B295" s="294" t="s">
        <v>198</v>
      </c>
      <c r="C295" s="295" t="s">
        <v>174</v>
      </c>
      <c r="D295" s="261"/>
      <c r="E295" s="315">
        <f>('май(4 цк)'!B380+'май(4 цк)'!B381*9.68%)/1000</f>
        <v>0.93312447199999993</v>
      </c>
      <c r="F295" s="325">
        <f>('май(4 цк)'!C380+'май(4 цк)'!C381*9.68%)/1000</f>
        <v>0.90835872800000006</v>
      </c>
      <c r="G295" s="325">
        <f>('май(4 цк)'!D380+'май(4 цк)'!D381*9.68%)/1000</f>
        <v>0.914347256</v>
      </c>
      <c r="H295" s="315">
        <f>('май(4 цк)'!E380+'май(4 цк)'!E381*9.68%)/1000</f>
        <v>0.93305866400000004</v>
      </c>
      <c r="I295" s="315">
        <f>('май(4 цк)'!F380+'май(4 цк)'!F381*9.68%)/1000</f>
        <v>0.91885510400000003</v>
      </c>
      <c r="J295" s="315">
        <f>('май(4 цк)'!G380+'май(4 цк)'!G381*9.68%)/1000</f>
        <v>0.91851509600000003</v>
      </c>
      <c r="K295" s="315">
        <f>('май(4 цк)'!H380+'май(4 цк)'!H381*9.68%)/1000</f>
        <v>0.92300100799999996</v>
      </c>
      <c r="L295" s="315">
        <f>('май(4 цк)'!I380+'май(4 цк)'!I381*9.68%)/1000</f>
        <v>0.89986949599999999</v>
      </c>
      <c r="M295" s="315">
        <f>('май(4 цк)'!J380+'май(4 цк)'!J381*9.68%)/1000</f>
        <v>0.91478597600000011</v>
      </c>
      <c r="N295" s="315">
        <f>('май(4 цк)'!K380+'май(4 цк)'!K381*9.68%)/1000</f>
        <v>0.92665335199999999</v>
      </c>
      <c r="O295" s="315">
        <f>('май(4 цк)'!L380+'май(4 цк)'!L381*9.68%)/1000</f>
        <v>0.91708925600000002</v>
      </c>
      <c r="P295" s="315">
        <f>('май(4 цк)'!M380+'май(4 цк)'!M381*9.68%)/1000</f>
        <v>0.92957084000000001</v>
      </c>
      <c r="Q295" s="315">
        <f>('май(4 цк)'!N380+'май(4 цк)'!N381*9.68%)/1000</f>
        <v>0.93241155200000003</v>
      </c>
      <c r="R295" s="315">
        <f>('май(4 цк)'!O380+'май(4 цк)'!O381*9.68%)/1000</f>
        <v>0.90553995199999993</v>
      </c>
      <c r="S295" s="315">
        <f>('май(4 цк)'!P380+'май(4 цк)'!P381*9.68%)/1000</f>
        <v>0.91252656799999998</v>
      </c>
      <c r="T295" s="315">
        <f>('май(4 цк)'!Q380+'май(4 цк)'!Q381*9.68%)/1000</f>
        <v>0.93933236000000009</v>
      </c>
      <c r="U295" s="315">
        <f>('май(4 цк)'!R380+'май(4 цк)'!R381*9.68%)/1000</f>
        <v>0.94924743200000006</v>
      </c>
      <c r="V295" s="315">
        <f>('май(4 цк)'!S380+'май(4 цк)'!S381*9.68%)/1000</f>
        <v>0.9541281920000001</v>
      </c>
      <c r="W295" s="315">
        <f>('май(4 цк)'!T380+'май(4 цк)'!T381*9.68%)/1000</f>
        <v>0.94871000000000005</v>
      </c>
      <c r="X295" s="315">
        <f>('май(4 цк)'!U380+'май(4 цк)'!U381*9.68%)/1000</f>
        <v>0.93786264800000008</v>
      </c>
      <c r="Y295" s="315">
        <f>('май(4 цк)'!V380+'май(4 цк)'!V381*9.68%)/1000</f>
        <v>0.94360988000000012</v>
      </c>
      <c r="Z295" s="315">
        <f>('май(4 цк)'!W380+'май(4 цк)'!W381*9.68%)/1000</f>
        <v>0.94537572800000014</v>
      </c>
      <c r="AA295" s="315">
        <f>('май(4 цк)'!X380+'май(4 цк)'!X381*9.68%)/1000</f>
        <v>0.93814781600000008</v>
      </c>
      <c r="AB295" s="315">
        <f>('май(4 цк)'!Y380+'май(4 цк)'!Y381*9.68%)/1000</f>
        <v>0.93820265599999997</v>
      </c>
    </row>
    <row r="296" spans="1:28" s="301" customFormat="1" ht="13.5" thickBot="1" x14ac:dyDescent="0.25">
      <c r="A296" s="322">
        <v>31</v>
      </c>
      <c r="B296" s="310" t="s">
        <v>198</v>
      </c>
      <c r="C296" s="311" t="s">
        <v>174</v>
      </c>
      <c r="D296" s="312"/>
      <c r="E296" s="315">
        <f>('май(4 цк)'!B384+'май(4 цк)'!B385*9.68%)/1000</f>
        <v>0.90445412000000003</v>
      </c>
      <c r="F296" s="325">
        <f>('май(4 цк)'!C384+'май(4 цк)'!C385*9.68%)/1000</f>
        <v>0.87758251999999992</v>
      </c>
      <c r="G296" s="325">
        <f>('май(4 цк)'!D384+'май(4 цк)'!D385*9.68%)/1000</f>
        <v>0.88857245600000001</v>
      </c>
      <c r="H296" s="315">
        <f>('май(4 цк)'!E384+'май(4 цк)'!E385*9.68%)/1000</f>
        <v>0.90348893600000002</v>
      </c>
      <c r="I296" s="315">
        <f>('май(4 цк)'!F384+'май(4 цк)'!F385*9.68%)/1000</f>
        <v>0.89644748000000007</v>
      </c>
      <c r="J296" s="315">
        <f>('май(4 цк)'!G384+'май(4 цк)'!G385*9.68%)/1000</f>
        <v>0.89495583199999995</v>
      </c>
      <c r="K296" s="315">
        <f>('май(4 цк)'!H384+'май(4 цк)'!H385*9.68%)/1000</f>
        <v>0.89163252800000015</v>
      </c>
      <c r="L296" s="315">
        <f>('май(4 цк)'!I384+'май(4 цк)'!I385*9.68%)/1000</f>
        <v>0.87224110399999999</v>
      </c>
      <c r="M296" s="315">
        <f>('май(4 цк)'!J384+'май(4 цк)'!J385*9.68%)/1000</f>
        <v>0.87682572800000003</v>
      </c>
      <c r="N296" s="315">
        <f>('май(4 цк)'!K384+'май(4 цк)'!K385*9.68%)/1000</f>
        <v>0.88494204799999998</v>
      </c>
      <c r="O296" s="315">
        <f>('май(4 цк)'!L384+'май(4 цк)'!L385*9.68%)/1000</f>
        <v>0.88414138399999997</v>
      </c>
      <c r="P296" s="315">
        <f>('май(4 цк)'!M384+'май(4 цк)'!M385*9.68%)/1000</f>
        <v>0.88414138399999997</v>
      </c>
      <c r="Q296" s="315">
        <f>('май(4 цк)'!N384+'май(4 цк)'!N385*9.68%)/1000</f>
        <v>0.89410032800000006</v>
      </c>
      <c r="R296" s="315">
        <f>('май(4 цк)'!O384+'май(4 цк)'!O385*9.68%)/1000</f>
        <v>0.873842432</v>
      </c>
      <c r="S296" s="315">
        <f>('май(4 цк)'!P384+'май(4 цк)'!P385*9.68%)/1000</f>
        <v>0.87940320799999994</v>
      </c>
      <c r="T296" s="315">
        <f>('май(4 цк)'!Q384+'май(4 цк)'!Q385*9.68%)/1000</f>
        <v>0.91126524800000008</v>
      </c>
      <c r="U296" s="315">
        <f>('май(4 цк)'!R384+'май(4 цк)'!R385*9.68%)/1000</f>
        <v>0.91535631200000001</v>
      </c>
      <c r="V296" s="315">
        <f>('май(4 цк)'!S384+'май(4 цк)'!S385*9.68%)/1000</f>
        <v>0.91915123999999992</v>
      </c>
      <c r="W296" s="315">
        <f>('май(4 цк)'!T384+'май(4 цк)'!T385*9.68%)/1000</f>
        <v>0.89733588799999997</v>
      </c>
      <c r="X296" s="315">
        <f>('май(4 цк)'!U384+'май(4 цк)'!U385*9.68%)/1000</f>
        <v>0.90315989600000002</v>
      </c>
      <c r="Y296" s="315">
        <f>('май(4 цк)'!V384+'май(4 цк)'!V385*9.68%)/1000</f>
        <v>0.90491477600000003</v>
      </c>
      <c r="Z296" s="315">
        <f>('май(4 цк)'!W384+'май(4 цк)'!W385*9.68%)/1000</f>
        <v>0.90892906400000006</v>
      </c>
      <c r="AA296" s="315">
        <f>('май(4 цк)'!X384+'май(4 цк)'!X385*9.68%)/1000</f>
        <v>0.91346981599999999</v>
      </c>
      <c r="AB296" s="315">
        <f>('май(4 цк)'!Y384+'май(4 цк)'!Y385*9.68%)/1000</f>
        <v>0.90747032000000005</v>
      </c>
    </row>
    <row r="297" spans="1:28" s="300" customFormat="1" ht="13.5" thickBot="1" x14ac:dyDescent="0.25">
      <c r="A297" s="320">
        <v>1</v>
      </c>
      <c r="B297" s="305" t="s">
        <v>199</v>
      </c>
      <c r="C297" s="306" t="s">
        <v>174</v>
      </c>
      <c r="D297" s="307"/>
      <c r="E297" s="315">
        <f>('май(4 цк)'!B264+'май(4 цк)'!B265*9.11%)/1000</f>
        <v>1.0532539790000002</v>
      </c>
      <c r="F297" s="325">
        <f>('май(4 цк)'!C264+'май(4 цк)'!C265*9.11%)/1000</f>
        <v>1.0179459829999999</v>
      </c>
      <c r="G297" s="325">
        <f>('май(4 цк)'!D264+'май(4 цк)'!D265*9.11%)/1000</f>
        <v>1.007722376</v>
      </c>
      <c r="H297" s="315">
        <f>('май(4 цк)'!E264+'май(4 цк)'!E265*9.11%)/1000</f>
        <v>0.97951744099999993</v>
      </c>
      <c r="I297" s="315">
        <f>('май(4 цк)'!F264+'май(4 цк)'!F265*9.11%)/1000</f>
        <v>0.96088145300000005</v>
      </c>
      <c r="J297" s="315">
        <f>('май(4 цк)'!G264+'май(4 цк)'!G265*9.11%)/1000</f>
        <v>1.0388405479999998</v>
      </c>
      <c r="K297" s="315">
        <f>('май(4 цк)'!H264+'май(4 цк)'!H265*9.11%)/1000</f>
        <v>1.025638238</v>
      </c>
      <c r="L297" s="315">
        <f>('май(4 цк)'!I264+'май(4 цк)'!I265*9.11%)/1000</f>
        <v>1.0277877049999999</v>
      </c>
      <c r="M297" s="315">
        <f>('май(4 цк)'!J264+'май(4 цк)'!J265*9.11%)/1000</f>
        <v>1.0310391830000001</v>
      </c>
      <c r="N297" s="315">
        <f>('май(4 цк)'!K264+'май(4 цк)'!K265*9.11%)/1000</f>
        <v>1.0185024439999999</v>
      </c>
      <c r="O297" s="315">
        <f>('май(4 цк)'!L264+'май(4 цк)'!L265*9.11%)/1000</f>
        <v>1.033974242</v>
      </c>
      <c r="P297" s="315">
        <f>('май(4 цк)'!M264+'май(4 цк)'!M265*9.11%)/1000</f>
        <v>1.0366474370000001</v>
      </c>
      <c r="Q297" s="315">
        <f>('май(4 цк)'!N264+'май(4 цк)'!N265*9.11%)/1000</f>
        <v>1.0513009099999999</v>
      </c>
      <c r="R297" s="315">
        <f>('май(4 цк)'!O264+'май(4 цк)'!O265*9.11%)/1000</f>
        <v>1.033330493</v>
      </c>
      <c r="S297" s="315">
        <f>('май(4 цк)'!P264+'май(4 цк)'!P265*9.11%)/1000</f>
        <v>1.0326431</v>
      </c>
      <c r="T297" s="315">
        <f>('май(4 цк)'!Q264+'май(4 цк)'!Q265*9.11%)/1000</f>
        <v>1.0511154229999999</v>
      </c>
      <c r="U297" s="315">
        <f>('май(4 цк)'!R264+'май(4 цк)'!R265*9.11%)/1000</f>
        <v>1.0664126450000002</v>
      </c>
      <c r="V297" s="315">
        <f>('май(4 цк)'!S264+'май(4 цк)'!S265*9.11%)/1000</f>
        <v>1.0756869950000001</v>
      </c>
      <c r="W297" s="315">
        <f>('май(4 цк)'!T264+'май(4 цк)'!T265*9.11%)/1000</f>
        <v>1.0744540520000001</v>
      </c>
      <c r="X297" s="315">
        <f>('май(4 цк)'!U264+'май(4 цк)'!U265*9.11%)/1000</f>
        <v>1.0603024850000002</v>
      </c>
      <c r="Y297" s="315">
        <f>('май(4 цк)'!V264+'май(4 цк)'!V265*9.11%)/1000</f>
        <v>1.05479243</v>
      </c>
      <c r="Z297" s="315">
        <f>('май(4 цк)'!W264+'май(4 цк)'!W265*9.11%)/1000</f>
        <v>1.058305772</v>
      </c>
      <c r="AA297" s="315">
        <f>('май(4 цк)'!X264+'май(4 цк)'!X265*9.11%)/1000</f>
        <v>1.0689876409999999</v>
      </c>
      <c r="AB297" s="315">
        <f>('май(4 цк)'!Y264+'май(4 цк)'!Y265*9.11%)/1000</f>
        <v>1.0592441180000001</v>
      </c>
    </row>
    <row r="298" spans="1:28" s="213" customFormat="1" ht="13.5" thickBot="1" x14ac:dyDescent="0.25">
      <c r="A298" s="321">
        <v>2</v>
      </c>
      <c r="B298" s="294" t="s">
        <v>199</v>
      </c>
      <c r="C298" s="295" t="s">
        <v>174</v>
      </c>
      <c r="D298" s="261"/>
      <c r="E298" s="315">
        <f>('май(4 цк)'!B268+'май(4 цк)'!B269*9.11%)/1000</f>
        <v>1.1016442639999999</v>
      </c>
      <c r="F298" s="325">
        <f>('май(4 цк)'!C268+'май(4 цк)'!C269*9.11%)/1000</f>
        <v>1.0436632100000001</v>
      </c>
      <c r="G298" s="325">
        <f>('май(4 цк)'!D268+'май(4 цк)'!D269*9.11%)/1000</f>
        <v>1.007504156</v>
      </c>
      <c r="H298" s="315">
        <f>('май(4 цк)'!E268+'май(4 цк)'!E269*9.11%)/1000</f>
        <v>1.0352726510000001</v>
      </c>
      <c r="I298" s="315">
        <f>('май(4 цк)'!F268+'май(4 цк)'!F269*9.11%)/1000</f>
        <v>1.0385895950000001</v>
      </c>
      <c r="J298" s="315">
        <f>('май(4 цк)'!G268+'май(4 цк)'!G269*9.11%)/1000</f>
        <v>1.0061184590000001</v>
      </c>
      <c r="K298" s="315">
        <f>('май(4 цк)'!H268+'май(4 цк)'!H269*9.11%)/1000</f>
        <v>1.068693044</v>
      </c>
      <c r="L298" s="315">
        <f>('май(4 цк)'!I268+'май(4 цк)'!I269*9.11%)/1000</f>
        <v>1.05173735</v>
      </c>
      <c r="M298" s="315">
        <f>('май(4 цк)'!J268+'май(4 цк)'!J269*9.11%)/1000</f>
        <v>1.0366801700000001</v>
      </c>
      <c r="N298" s="315">
        <f>('май(4 цк)'!K268+'май(4 цк)'!K269*9.11%)/1000</f>
        <v>1.054115948</v>
      </c>
      <c r="O298" s="315">
        <f>('май(4 цк)'!L268+'май(4 цк)'!L269*9.11%)/1000</f>
        <v>1.0732101979999999</v>
      </c>
      <c r="P298" s="315">
        <f>('май(4 цк)'!M268+'май(4 цк)'!M269*9.11%)/1000</f>
        <v>1.0802914369999999</v>
      </c>
      <c r="Q298" s="315">
        <f>('май(4 цк)'!N268+'май(4 цк)'!N269*9.11%)/1000</f>
        <v>1.0924026469999999</v>
      </c>
      <c r="R298" s="315">
        <f>('май(4 цк)'!O268+'май(4 цк)'!O269*9.11%)/1000</f>
        <v>1.061906402</v>
      </c>
      <c r="S298" s="315">
        <f>('май(4 цк)'!P268+'май(4 цк)'!P269*9.11%)/1000</f>
        <v>1.0710061759999998</v>
      </c>
      <c r="T298" s="315">
        <f>('май(4 цк)'!Q268+'май(4 цк)'!Q269*9.11%)/1000</f>
        <v>1.0993856870000001</v>
      </c>
      <c r="U298" s="315">
        <f>('май(4 цк)'!R268+'май(4 цк)'!R269*9.11%)/1000</f>
        <v>1.1296418899999998</v>
      </c>
      <c r="V298" s="315">
        <f>('май(4 цк)'!S268+'май(4 цк)'!S269*9.11%)/1000</f>
        <v>1.1314858490000002</v>
      </c>
      <c r="W298" s="315">
        <f>('май(4 цк)'!T268+'май(4 цк)'!T269*9.11%)/1000</f>
        <v>1.0982836760000001</v>
      </c>
      <c r="X298" s="315">
        <f>('май(4 цк)'!U268+'май(4 цк)'!U269*9.11%)/1000</f>
        <v>1.1014151329999999</v>
      </c>
      <c r="Y298" s="315">
        <f>('май(4 цк)'!V268+'май(4 цк)'!V269*9.11%)/1000</f>
        <v>1.1004331430000001</v>
      </c>
      <c r="Z298" s="315">
        <f>('май(4 цк)'!W268+'май(4 цк)'!W269*9.11%)/1000</f>
        <v>1.088518331</v>
      </c>
      <c r="AA298" s="315">
        <f>('май(4 цк)'!X268+'май(4 цк)'!X269*9.11%)/1000</f>
        <v>1.0825718360000001</v>
      </c>
      <c r="AB298" s="315">
        <f>('май(4 цк)'!Y268+'май(4 цк)'!Y269*9.11%)/1000</f>
        <v>1.085146832</v>
      </c>
    </row>
    <row r="299" spans="1:28" s="213" customFormat="1" ht="13.5" thickBot="1" x14ac:dyDescent="0.25">
      <c r="A299" s="321">
        <v>3</v>
      </c>
      <c r="B299" s="294" t="s">
        <v>199</v>
      </c>
      <c r="C299" s="295" t="s">
        <v>174</v>
      </c>
      <c r="D299" s="261"/>
      <c r="E299" s="315">
        <f>('май(4 цк)'!B272+'май(4 цк)'!B273*9.11%)/1000</f>
        <v>1.038884192</v>
      </c>
      <c r="F299" s="325">
        <f>('май(4 цк)'!C272+'май(4 цк)'!C273*9.11%)/1000</f>
        <v>1.0122286190000001</v>
      </c>
      <c r="G299" s="325">
        <f>('май(4 цк)'!D272+'май(4 цк)'!D273*9.11%)/1000</f>
        <v>1.0272857989999999</v>
      </c>
      <c r="H299" s="315">
        <f>('май(4 цк)'!E272+'май(4 цк)'!E273*9.11%)/1000</f>
        <v>1.0261183220000001</v>
      </c>
      <c r="I299" s="315">
        <f>('май(4 цк)'!F272+'май(4 цк)'!F273*9.11%)/1000</f>
        <v>1.04126279</v>
      </c>
      <c r="J299" s="315">
        <f>('май(4 цк)'!G272+'май(4 цк)'!G273*9.11%)/1000</f>
        <v>1.0426593980000001</v>
      </c>
      <c r="K299" s="315">
        <f>('май(4 цк)'!H272+'май(4 цк)'!H273*9.11%)/1000</f>
        <v>1.0440560059999999</v>
      </c>
      <c r="L299" s="315">
        <f>('май(4 цк)'!I272+'май(4 цк)'!I273*9.11%)/1000</f>
        <v>1.0278531710000001</v>
      </c>
      <c r="M299" s="315">
        <f>('май(4 цк)'!J272+'май(4 цк)'!J273*9.11%)/1000</f>
        <v>1.03515263</v>
      </c>
      <c r="N299" s="315">
        <f>('май(4 цк)'!K272+'май(4 цк)'!K273*9.11%)/1000</f>
        <v>1.032152105</v>
      </c>
      <c r="O299" s="315">
        <f>('май(4 цк)'!L272+'май(4 цк)'!L273*9.11%)/1000</f>
        <v>1.040662685</v>
      </c>
      <c r="P299" s="315">
        <f>('май(4 цк)'!M272+'май(4 цк)'!M273*9.11%)/1000</f>
        <v>1.0389933020000002</v>
      </c>
      <c r="Q299" s="315">
        <f>('май(4 цк)'!N272+'май(4 цк)'!N273*9.11%)/1000</f>
        <v>1.0482021859999999</v>
      </c>
      <c r="R299" s="315">
        <f>('май(4 цк)'!O272+'май(4 цк)'!O273*9.11%)/1000</f>
        <v>1.018578821</v>
      </c>
      <c r="S299" s="315">
        <f>('май(4 цк)'!P272+'май(4 цк)'!P273*9.11%)/1000</f>
        <v>1.015741961</v>
      </c>
      <c r="T299" s="315">
        <f>('май(4 цк)'!Q272+'май(4 цк)'!Q273*9.11%)/1000</f>
        <v>1.0525447640000001</v>
      </c>
      <c r="U299" s="315">
        <f>('май(4 цк)'!R272+'май(4 цк)'!R273*9.11%)/1000</f>
        <v>1.056516368</v>
      </c>
      <c r="V299" s="315">
        <f>('май(4 цк)'!S272+'май(4 цк)'!S273*9.11%)/1000</f>
        <v>1.065190613</v>
      </c>
      <c r="W299" s="315">
        <f>('май(4 цк)'!T272+'май(4 цк)'!T273*9.11%)/1000</f>
        <v>1.0759925029999999</v>
      </c>
      <c r="X299" s="315">
        <f>('май(4 цк)'!U272+'май(4 цк)'!U273*9.11%)/1000</f>
        <v>1.057989353</v>
      </c>
      <c r="Y299" s="315">
        <f>('май(4 цк)'!V272+'май(4 цк)'!V273*9.11%)/1000</f>
        <v>1.0566909439999999</v>
      </c>
      <c r="Z299" s="315">
        <f>('май(4 цк)'!W272+'май(4 цк)'!W273*9.11%)/1000</f>
        <v>1.046871044</v>
      </c>
      <c r="AA299" s="315">
        <f>('май(4 цк)'!X272+'май(4 цк)'!X273*9.11%)/1000</f>
        <v>1.0520755909999999</v>
      </c>
      <c r="AB299" s="315">
        <f>('май(4 цк)'!Y272+'май(4 цк)'!Y273*9.11%)/1000</f>
        <v>0.983990951</v>
      </c>
    </row>
    <row r="300" spans="1:28" s="213" customFormat="1" ht="13.5" thickBot="1" x14ac:dyDescent="0.25">
      <c r="A300" s="321">
        <v>4</v>
      </c>
      <c r="B300" s="294" t="s">
        <v>199</v>
      </c>
      <c r="C300" s="295" t="s">
        <v>174</v>
      </c>
      <c r="D300" s="261"/>
      <c r="E300" s="315">
        <f>('май(4 цк)'!B276+'май(4 цк)'!B277*9.11%)/1000</f>
        <v>0.99340714399999996</v>
      </c>
      <c r="F300" s="325">
        <f>('май(4 цк)'!C276+'май(4 цк)'!C277*9.11%)/1000</f>
        <v>0.97145421200000004</v>
      </c>
      <c r="G300" s="325">
        <f>('май(4 цк)'!D276+'май(4 цк)'!D277*9.11%)/1000</f>
        <v>0.96566047100000008</v>
      </c>
      <c r="H300" s="315">
        <f>('май(4 цк)'!E276+'май(4 цк)'!E277*9.11%)/1000</f>
        <v>0.96965389700000004</v>
      </c>
      <c r="I300" s="315">
        <f>('май(4 цк)'!F276+'май(4 цк)'!F277*9.11%)/1000</f>
        <v>0.97091957299999987</v>
      </c>
      <c r="J300" s="315">
        <f>('май(4 цк)'!G276+'май(4 цк)'!G277*9.11%)/1000</f>
        <v>0.97151967800000005</v>
      </c>
      <c r="K300" s="315">
        <f>('май(4 цк)'!H276+'май(4 цк)'!H277*9.11%)/1000</f>
        <v>0.97771712600000005</v>
      </c>
      <c r="L300" s="315">
        <f>('май(4 цк)'!I276+'май(4 цк)'!I277*9.11%)/1000</f>
        <v>0.96336916099999992</v>
      </c>
      <c r="M300" s="315">
        <f>('май(4 цк)'!J276+'май(4 цк)'!J277*9.11%)/1000</f>
        <v>0.95893929500000008</v>
      </c>
      <c r="N300" s="315">
        <f>('май(4 цк)'!K276+'май(4 цк)'!K277*9.11%)/1000</f>
        <v>0.95818643599999997</v>
      </c>
      <c r="O300" s="315">
        <f>('май(4 цк)'!L276+'май(4 цк)'!L277*9.11%)/1000</f>
        <v>0.95652796399999995</v>
      </c>
      <c r="P300" s="315">
        <f>('май(4 цк)'!M276+'май(4 цк)'!M277*9.11%)/1000</f>
        <v>0.95866652000000008</v>
      </c>
      <c r="Q300" s="315">
        <f>('май(4 цк)'!N276+'май(4 цк)'!N277*9.11%)/1000</f>
        <v>0.96564956000000002</v>
      </c>
      <c r="R300" s="315">
        <f>('май(4 цк)'!O276+'май(4 цк)'!O277*9.11%)/1000</f>
        <v>0.94033604000000004</v>
      </c>
      <c r="S300" s="315">
        <f>('май(4 цк)'!P276+'май(4 цк)'!P277*9.11%)/1000</f>
        <v>0.94531145599999999</v>
      </c>
      <c r="T300" s="315">
        <f>('май(4 цк)'!Q276+'май(4 цк)'!Q277*9.11%)/1000</f>
        <v>0.96915199099999993</v>
      </c>
      <c r="U300" s="315">
        <f>('май(4 цк)'!R276+'май(4 цк)'!R277*9.11%)/1000</f>
        <v>0.98884634599999999</v>
      </c>
      <c r="V300" s="315">
        <f>('май(4 цк)'!S276+'май(4 цк)'!S277*9.11%)/1000</f>
        <v>0.99669135499999995</v>
      </c>
      <c r="W300" s="315">
        <f>('май(4 цк)'!T276+'май(4 цк)'!T277*9.11%)/1000</f>
        <v>0.98467834399999987</v>
      </c>
      <c r="X300" s="315">
        <f>('май(4 цк)'!U276+'май(4 цк)'!U277*9.11%)/1000</f>
        <v>0.97063588699999992</v>
      </c>
      <c r="Y300" s="315">
        <f>('май(4 цк)'!V276+'май(4 цк)'!V277*9.11%)/1000</f>
        <v>0.97384372100000005</v>
      </c>
      <c r="Z300" s="315">
        <f>('май(4 цк)'!W276+'май(4 цк)'!W277*9.11%)/1000</f>
        <v>0.98195059400000007</v>
      </c>
      <c r="AA300" s="315">
        <f>('май(4 цк)'!X276+'май(4 цк)'!X277*9.11%)/1000</f>
        <v>0.974629313</v>
      </c>
      <c r="AB300" s="315">
        <f>('май(4 цк)'!Y276+'май(4 цк)'!Y277*9.11%)/1000</f>
        <v>0.95633156599999991</v>
      </c>
    </row>
    <row r="301" spans="1:28" s="213" customFormat="1" ht="13.5" thickBot="1" x14ac:dyDescent="0.25">
      <c r="A301" s="321">
        <v>5</v>
      </c>
      <c r="B301" s="294" t="s">
        <v>199</v>
      </c>
      <c r="C301" s="295" t="s">
        <v>174</v>
      </c>
      <c r="D301" s="261"/>
      <c r="E301" s="315">
        <f>('май(4 цк)'!B280+'май(4 цк)'!B281*9.11%)/1000</f>
        <v>0.95690984899999998</v>
      </c>
      <c r="F301" s="325">
        <f>('май(4 цк)'!C280+'май(4 цк)'!C281*9.11%)/1000</f>
        <v>0.93338573299999994</v>
      </c>
      <c r="G301" s="325">
        <f>('май(4 цк)'!D280+'май(4 цк)'!D281*9.11%)/1000</f>
        <v>0.91982336000000009</v>
      </c>
      <c r="H301" s="315">
        <f>('май(4 цк)'!E280+'май(4 цк)'!E281*9.11%)/1000</f>
        <v>0.92703553100000013</v>
      </c>
      <c r="I301" s="315">
        <f>('май(4 цк)'!F280+'май(4 цк)'!F281*9.11%)/1000</f>
        <v>0.91033078999999995</v>
      </c>
      <c r="J301" s="315">
        <f>('май(4 цк)'!G280+'май(4 цк)'!G281*9.11%)/1000</f>
        <v>0.91862315000000005</v>
      </c>
      <c r="K301" s="315">
        <f>('май(4 цк)'!H280+'май(4 цк)'!H281*9.11%)/1000</f>
        <v>0.96249628100000006</v>
      </c>
      <c r="L301" s="315">
        <f>('май(4 цк)'!I280+'май(4 цк)'!I281*9.11%)/1000</f>
        <v>0.94670806400000007</v>
      </c>
      <c r="M301" s="315">
        <f>('май(4 цк)'!J280+'май(4 цк)'!J281*9.11%)/1000</f>
        <v>0.94886844200000009</v>
      </c>
      <c r="N301" s="315">
        <f>('май(4 цк)'!K280+'май(4 цк)'!K281*9.11%)/1000</f>
        <v>0.95213083100000007</v>
      </c>
      <c r="O301" s="315">
        <f>('май(4 цк)'!L280+'май(4 цк)'!L281*9.11%)/1000</f>
        <v>0.94628253500000004</v>
      </c>
      <c r="P301" s="315">
        <f>('май(4 цк)'!M280+'май(4 цк)'!M281*9.11%)/1000</f>
        <v>0.92345672300000003</v>
      </c>
      <c r="Q301" s="315">
        <f>('май(4 цк)'!N280+'май(4 цк)'!N281*9.11%)/1000</f>
        <v>0.932643785</v>
      </c>
      <c r="R301" s="315">
        <f>('май(4 цк)'!O280+'май(4 цк)'!O281*9.11%)/1000</f>
        <v>0.93254558599999993</v>
      </c>
      <c r="S301" s="315">
        <f>('май(4 цк)'!P280+'май(4 цк)'!P281*9.11%)/1000</f>
        <v>0.91888501400000011</v>
      </c>
      <c r="T301" s="315">
        <f>('май(4 цк)'!Q280+'май(4 цк)'!Q281*9.11%)/1000</f>
        <v>0.95445487400000006</v>
      </c>
      <c r="U301" s="315">
        <f>('май(4 цк)'!R280+'май(4 цк)'!R281*9.11%)/1000</f>
        <v>0.96305274200000013</v>
      </c>
      <c r="V301" s="315">
        <f>('май(4 цк)'!S280+'май(4 цк)'!S281*9.11%)/1000</f>
        <v>0.96605326700000005</v>
      </c>
      <c r="W301" s="315">
        <f>('май(4 цк)'!T280+'май(4 цк)'!T281*9.11%)/1000</f>
        <v>0.96043410200000001</v>
      </c>
      <c r="X301" s="315">
        <f>('май(4 цк)'!U280+'май(4 цк)'!U281*9.11%)/1000</f>
        <v>0.94921759399999994</v>
      </c>
      <c r="Y301" s="315">
        <f>('май(4 цк)'!V280+'май(4 цк)'!V281*9.11%)/1000</f>
        <v>0.96149246900000007</v>
      </c>
      <c r="Z301" s="315">
        <f>('май(4 цк)'!W280+'май(4 цк)'!W281*9.11%)/1000</f>
        <v>0.94447130899999998</v>
      </c>
      <c r="AA301" s="315">
        <f>('май(4 цк)'!X280+'май(4 цк)'!X281*9.11%)/1000</f>
        <v>0.94925032700000012</v>
      </c>
      <c r="AB301" s="315">
        <f>('май(4 цк)'!Y280+'май(4 цк)'!Y281*9.11%)/1000</f>
        <v>0.94662077599999994</v>
      </c>
    </row>
    <row r="302" spans="1:28" s="213" customFormat="1" ht="13.5" thickBot="1" x14ac:dyDescent="0.25">
      <c r="A302" s="321">
        <v>6</v>
      </c>
      <c r="B302" s="294" t="s">
        <v>199</v>
      </c>
      <c r="C302" s="295" t="s">
        <v>174</v>
      </c>
      <c r="D302" s="261"/>
      <c r="E302" s="315">
        <f>('май(4 цк)'!B284+'май(4 цк)'!B285*9.11%)/1000</f>
        <v>0.95233813999999994</v>
      </c>
      <c r="F302" s="325">
        <f>('май(4 цк)'!C284+'май(4 цк)'!C285*9.11%)/1000</f>
        <v>0.94135076299999998</v>
      </c>
      <c r="G302" s="325">
        <f>('май(4 цк)'!D284+'май(4 цк)'!D285*9.11%)/1000</f>
        <v>0.94482046100000006</v>
      </c>
      <c r="H302" s="315">
        <f>('май(4 цк)'!E284+'май(4 цк)'!E285*9.11%)/1000</f>
        <v>0.95333104099999988</v>
      </c>
      <c r="I302" s="315">
        <f>('май(4 цк)'!F284+'май(4 цк)'!F285*9.11%)/1000</f>
        <v>0.946107959</v>
      </c>
      <c r="J302" s="315">
        <f>('май(4 цк)'!G284+'май(4 цк)'!G285*9.11%)/1000</f>
        <v>0.95311282100000005</v>
      </c>
      <c r="K302" s="315">
        <f>('май(4 цк)'!H284+'май(4 цк)'!H285*9.11%)/1000</f>
        <v>0.95898293899999998</v>
      </c>
      <c r="L302" s="315">
        <f>('май(4 цк)'!I284+'май(4 цк)'!I285*9.11%)/1000</f>
        <v>0.94228910900000007</v>
      </c>
      <c r="M302" s="315">
        <f>('май(4 цк)'!J284+'май(4 цк)'!J285*9.11%)/1000</f>
        <v>0.94908666199999991</v>
      </c>
      <c r="N302" s="315">
        <f>('май(4 цк)'!K284+'май(4 цк)'!K285*9.11%)/1000</f>
        <v>0.94890117499999993</v>
      </c>
      <c r="O302" s="315">
        <f>('май(4 цк)'!L284+'май(4 цк)'!L285*9.11%)/1000</f>
        <v>0.95041780400000009</v>
      </c>
      <c r="P302" s="315">
        <f>('май(4 цк)'!M284+'май(4 цк)'!M285*9.11%)/1000</f>
        <v>0.95072331199999993</v>
      </c>
      <c r="Q302" s="315">
        <f>('май(4 цк)'!N284+'май(4 цк)'!N285*9.11%)/1000</f>
        <v>0.95969215399999996</v>
      </c>
      <c r="R302" s="315">
        <f>('май(4 цк)'!O284+'май(4 цк)'!O285*9.11%)/1000</f>
        <v>0.93483689599999997</v>
      </c>
      <c r="S302" s="315">
        <f>('май(4 цк)'!P284+'май(4 цк)'!P285*9.11%)/1000</f>
        <v>0.93969229099999996</v>
      </c>
      <c r="T302" s="315">
        <f>('май(4 цк)'!Q284+'май(4 цк)'!Q285*9.11%)/1000</f>
        <v>0.96430750700000001</v>
      </c>
      <c r="U302" s="315">
        <f>('май(4 цк)'!R284+'май(4 цк)'!R285*9.11%)/1000</f>
        <v>0.97294901899999997</v>
      </c>
      <c r="V302" s="315">
        <f>('май(4 цк)'!S284+'май(4 цк)'!S285*9.11%)/1000</f>
        <v>0.98305260500000002</v>
      </c>
      <c r="W302" s="315">
        <f>('май(4 цк)'!T284+'май(4 цк)'!T285*9.11%)/1000</f>
        <v>0.97001395999999995</v>
      </c>
      <c r="X302" s="315">
        <f>('май(4 цк)'!U284+'май(4 цк)'!U285*9.11%)/1000</f>
        <v>0.95788092800000002</v>
      </c>
      <c r="Y302" s="315">
        <f>('май(4 цк)'!V284+'май(4 цк)'!V285*9.11%)/1000</f>
        <v>0.96798451399999996</v>
      </c>
      <c r="Z302" s="315">
        <f>('май(4 цк)'!W284+'май(4 цк)'!W285*9.11%)/1000</f>
        <v>0.94164535999999999</v>
      </c>
      <c r="AA302" s="315">
        <f>('май(4 цк)'!X284+'май(4 цк)'!X285*9.11%)/1000</f>
        <v>0.94702448300000008</v>
      </c>
      <c r="AB302" s="315">
        <f>('май(4 цк)'!Y284+'май(4 цк)'!Y285*9.11%)/1000</f>
        <v>0.97120325900000015</v>
      </c>
    </row>
    <row r="303" spans="1:28" s="213" customFormat="1" ht="13.5" thickBot="1" x14ac:dyDescent="0.25">
      <c r="A303" s="321">
        <v>7</v>
      </c>
      <c r="B303" s="294" t="s">
        <v>199</v>
      </c>
      <c r="C303" s="295" t="s">
        <v>174</v>
      </c>
      <c r="D303" s="261"/>
      <c r="E303" s="315">
        <f>('май(4 цк)'!B288+'май(4 цк)'!B289*9.11%)/1000</f>
        <v>0.96696979100000002</v>
      </c>
      <c r="F303" s="325">
        <f>('май(4 цк)'!C288+'май(4 цк)'!C289*9.11%)/1000</f>
        <v>0.92006340200000014</v>
      </c>
      <c r="G303" s="325">
        <f>('май(4 цк)'!D288+'май(4 цк)'!D289*9.11%)/1000</f>
        <v>0.83311364300000001</v>
      </c>
      <c r="H303" s="315">
        <f>('май(4 цк)'!E288+'май(4 цк)'!E289*9.11%)/1000</f>
        <v>0.86164590799999996</v>
      </c>
      <c r="I303" s="315">
        <f>('май(4 цк)'!F288+'май(4 цк)'!F289*9.11%)/1000</f>
        <v>0.95979035300000004</v>
      </c>
      <c r="J303" s="315">
        <f>('май(4 цк)'!G288+'май(4 цк)'!G289*9.11%)/1000</f>
        <v>0.95916842599999996</v>
      </c>
      <c r="K303" s="315">
        <f>('май(4 цк)'!H288+'май(4 цк)'!H289*9.11%)/1000</f>
        <v>0.95746631000000004</v>
      </c>
      <c r="L303" s="315">
        <f>('май(4 цк)'!I288+'май(4 цк)'!I289*9.11%)/1000</f>
        <v>0.94169991500000005</v>
      </c>
      <c r="M303" s="315">
        <f>('май(4 цк)'!J288+'май(4 цк)'!J289*9.11%)/1000</f>
        <v>0.9481592270000001</v>
      </c>
      <c r="N303" s="315">
        <f>('май(4 цк)'!K288+'май(4 цк)'!K289*9.11%)/1000</f>
        <v>0.93915765200000012</v>
      </c>
      <c r="O303" s="315">
        <f>('май(4 цк)'!L288+'май(4 цк)'!L289*9.11%)/1000</f>
        <v>0.94663168699999989</v>
      </c>
      <c r="P303" s="315">
        <f>('май(4 цк)'!M288+'май(4 цк)'!M289*9.11%)/1000</f>
        <v>0.94693719500000006</v>
      </c>
      <c r="Q303" s="315">
        <f>('май(4 цк)'!N288+'май(4 цк)'!N289*9.11%)/1000</f>
        <v>0.95197807700000014</v>
      </c>
      <c r="R303" s="315">
        <f>('май(4 цк)'!O288+'май(4 цк)'!O289*9.11%)/1000</f>
        <v>0.93057069500000011</v>
      </c>
      <c r="S303" s="315">
        <f>('май(4 цк)'!P288+'май(4 цк)'!P289*9.11%)/1000</f>
        <v>0.93370215200000006</v>
      </c>
      <c r="T303" s="315">
        <f>('май(4 цк)'!Q288+'май(4 цк)'!Q289*9.11%)/1000</f>
        <v>0.96482032400000006</v>
      </c>
      <c r="U303" s="315">
        <f>('май(4 цк)'!R288+'май(4 цк)'!R289*9.11%)/1000</f>
        <v>0.98015027899999996</v>
      </c>
      <c r="V303" s="315">
        <f>('май(4 цк)'!S288+'май(4 цк)'!S289*9.11%)/1000</f>
        <v>0.98019392299999997</v>
      </c>
      <c r="W303" s="315">
        <f>('май(4 цк)'!T288+'май(4 цк)'!T289*9.11%)/1000</f>
        <v>0.97285082000000012</v>
      </c>
      <c r="X303" s="315">
        <f>('май(4 цк)'!U288+'май(4 цк)'!U289*9.11%)/1000</f>
        <v>0.91969242800000006</v>
      </c>
      <c r="Y303" s="315">
        <f>('май(4 цк)'!V288+'май(4 цк)'!V289*9.11%)/1000</f>
        <v>0.96573684800000004</v>
      </c>
      <c r="Z303" s="315">
        <f>('май(4 цк)'!W288+'май(4 цк)'!W289*9.11%)/1000</f>
        <v>0.96755898500000004</v>
      </c>
      <c r="AA303" s="315">
        <f>('май(4 цк)'!X288+'май(4 цк)'!X289*9.11%)/1000</f>
        <v>0.96274723400000006</v>
      </c>
      <c r="AB303" s="315">
        <f>('май(4 цк)'!Y288+'май(4 цк)'!Y289*9.11%)/1000</f>
        <v>0.96165613400000005</v>
      </c>
    </row>
    <row r="304" spans="1:28" s="213" customFormat="1" ht="13.5" thickBot="1" x14ac:dyDescent="0.25">
      <c r="A304" s="321">
        <v>8</v>
      </c>
      <c r="B304" s="294" t="s">
        <v>199</v>
      </c>
      <c r="C304" s="295" t="s">
        <v>174</v>
      </c>
      <c r="D304" s="261"/>
      <c r="E304" s="315">
        <f>('май(4 цк)'!B292+'май(4 цк)'!B293*9.11%)/1000</f>
        <v>0.94813740499999999</v>
      </c>
      <c r="F304" s="325">
        <f>('май(4 цк)'!C292+'май(4 цк)'!C293*9.11%)/1000</f>
        <v>0.93692089699999992</v>
      </c>
      <c r="G304" s="325">
        <f>('май(4 цк)'!D292+'май(4 цк)'!D293*9.11%)/1000</f>
        <v>0.88248591799999998</v>
      </c>
      <c r="H304" s="315">
        <f>('май(4 цк)'!E292+'май(4 цк)'!E293*9.11%)/1000</f>
        <v>0.89292774500000005</v>
      </c>
      <c r="I304" s="315">
        <f>('май(4 цк)'!F292+'май(4 цк)'!F293*9.11%)/1000</f>
        <v>1.0425939319999999</v>
      </c>
      <c r="J304" s="315">
        <f>('май(4 цк)'!G292+'май(4 цк)'!G293*9.11%)/1000</f>
        <v>1.0448306869999999</v>
      </c>
      <c r="K304" s="315">
        <f>('май(4 цк)'!H292+'май(4 цк)'!H293*9.11%)/1000</f>
        <v>1.0439687180000001</v>
      </c>
      <c r="L304" s="315">
        <f>('май(4 цк)'!I292+'май(4 цк)'!I293*9.11%)/1000</f>
        <v>1.022310383</v>
      </c>
      <c r="M304" s="315">
        <f>('май(4 цк)'!J292+'май(4 цк)'!J293*9.11%)/1000</f>
        <v>1.027602218</v>
      </c>
      <c r="N304" s="315">
        <f>('май(4 цк)'!K292+'май(4 цк)'!K293*9.11%)/1000</f>
        <v>0.99505470500000004</v>
      </c>
      <c r="O304" s="315">
        <f>('май(4 цк)'!L292+'май(4 цк)'!L293*9.11%)/1000</f>
        <v>0.99593849599999995</v>
      </c>
      <c r="P304" s="315">
        <f>('май(4 цк)'!M292+'май(4 цк)'!M293*9.11%)/1000</f>
        <v>0.99395269399999997</v>
      </c>
      <c r="Q304" s="315">
        <f>('май(4 цк)'!N292+'май(4 цк)'!N293*9.11%)/1000</f>
        <v>1.0029760910000001</v>
      </c>
      <c r="R304" s="315">
        <f>('май(4 цк)'!O292+'май(4 цк)'!O293*9.11%)/1000</f>
        <v>0.97707337700000008</v>
      </c>
      <c r="S304" s="315">
        <f>('май(4 цк)'!P292+'май(4 цк)'!P293*9.11%)/1000</f>
        <v>0.942758282</v>
      </c>
      <c r="T304" s="315">
        <f>('май(4 цк)'!Q292+'май(4 цк)'!Q293*9.11%)/1000</f>
        <v>0.96172160000000007</v>
      </c>
      <c r="U304" s="315">
        <f>('май(4 цк)'!R292+'май(4 цк)'!R293*9.11%)/1000</f>
        <v>0.98255069900000003</v>
      </c>
      <c r="V304" s="315">
        <f>('май(4 цк)'!S292+'май(4 цк)'!S293*9.11%)/1000</f>
        <v>0.99004655600000002</v>
      </c>
      <c r="W304" s="315">
        <f>('май(4 цк)'!T292+'май(4 цк)'!T293*9.11%)/1000</f>
        <v>0.97230527000000011</v>
      </c>
      <c r="X304" s="315">
        <f>('май(4 цк)'!U292+'май(4 цк)'!U293*9.11%)/1000</f>
        <v>0.95817552500000003</v>
      </c>
      <c r="Y304" s="315">
        <f>('май(4 цк)'!V292+'май(4 цк)'!V293*9.11%)/1000</f>
        <v>0.96317276299999999</v>
      </c>
      <c r="Z304" s="315">
        <f>('май(4 цк)'!W292+'май(4 цк)'!W293*9.11%)/1000</f>
        <v>0.97331999300000005</v>
      </c>
      <c r="AA304" s="315">
        <f>('май(4 цк)'!X292+'май(4 цк)'!X293*9.11%)/1000</f>
        <v>0.96252901400000013</v>
      </c>
      <c r="AB304" s="315">
        <f>('май(4 цк)'!Y292+'май(4 цк)'!Y293*9.11%)/1000</f>
        <v>0.98411097199999997</v>
      </c>
    </row>
    <row r="305" spans="1:28" s="213" customFormat="1" ht="13.5" thickBot="1" x14ac:dyDescent="0.25">
      <c r="A305" s="321">
        <v>9</v>
      </c>
      <c r="B305" s="294" t="s">
        <v>199</v>
      </c>
      <c r="C305" s="295" t="s">
        <v>174</v>
      </c>
      <c r="D305" s="261"/>
      <c r="E305" s="315">
        <f>('май(4 цк)'!B296+'май(4 цк)'!B297*9.11%)/1000</f>
        <v>0.89757583100000016</v>
      </c>
      <c r="F305" s="325">
        <f>('май(4 цк)'!C296+'май(4 цк)'!C297*9.11%)/1000</f>
        <v>0.86819250800000003</v>
      </c>
      <c r="G305" s="325">
        <f>('май(4 цк)'!D296+'май(4 цк)'!D297*9.11%)/1000</f>
        <v>0.86226783500000015</v>
      </c>
      <c r="H305" s="315">
        <f>('май(4 цк)'!E296+'май(4 цк)'!E297*9.11%)/1000</f>
        <v>0.86582482100000002</v>
      </c>
      <c r="I305" s="315">
        <f>('май(4 цк)'!F296+'май(4 цк)'!F297*9.11%)/1000</f>
        <v>0.86631581599999996</v>
      </c>
      <c r="J305" s="315">
        <f>('май(4 цк)'!G296+'май(4 цк)'!G297*9.11%)/1000</f>
        <v>0.86330437999999987</v>
      </c>
      <c r="K305" s="315">
        <f>('май(4 цк)'!H296+'май(4 цк)'!H297*9.11%)/1000</f>
        <v>0.862616987</v>
      </c>
      <c r="L305" s="315">
        <f>('май(4 цк)'!I296+'май(4 цк)'!I297*9.11%)/1000</f>
        <v>0.85413914000000002</v>
      </c>
      <c r="M305" s="315">
        <f>('май(4 цк)'!J296+'май(4 цк)'!J297*9.11%)/1000</f>
        <v>0.8487927500000001</v>
      </c>
      <c r="N305" s="315">
        <f>('май(4 цк)'!K296+'май(4 цк)'!K297*9.11%)/1000</f>
        <v>0.85347356900000004</v>
      </c>
      <c r="O305" s="315">
        <f>('май(4 цк)'!L296+'май(4 цк)'!L297*9.11%)/1000</f>
        <v>0.85427007200000005</v>
      </c>
      <c r="P305" s="315">
        <f>('май(4 цк)'!M296+'май(4 цк)'!M297*9.11%)/1000</f>
        <v>0.85649591599999997</v>
      </c>
      <c r="Q305" s="315">
        <f>('май(4 цк)'!N296+'май(4 цк)'!N297*9.11%)/1000</f>
        <v>0.86210417000000006</v>
      </c>
      <c r="R305" s="315">
        <f>('май(4 цк)'!O296+'май(4 цк)'!O297*9.11%)/1000</f>
        <v>0.844712036</v>
      </c>
      <c r="S305" s="315">
        <f>('май(4 цк)'!P296+'май(4 цк)'!P297*9.11%)/1000</f>
        <v>0.84206066300000004</v>
      </c>
      <c r="T305" s="315">
        <f>('май(4 цк)'!Q296+'май(4 цк)'!Q297*9.11%)/1000</f>
        <v>0.86221327999999997</v>
      </c>
      <c r="U305" s="315">
        <f>('май(4 цк)'!R296+'май(4 цк)'!R297*9.11%)/1000</f>
        <v>0.88244227399999997</v>
      </c>
      <c r="V305" s="315">
        <f>('май(4 цк)'!S296+'май(4 цк)'!S297*9.11%)/1000</f>
        <v>0.88775593100000005</v>
      </c>
      <c r="W305" s="315">
        <f>('май(4 цк)'!T296+'май(4 цк)'!T297*9.11%)/1000</f>
        <v>0.87337523299999997</v>
      </c>
      <c r="X305" s="315">
        <f>('май(4 цк)'!U296+'май(4 цк)'!U297*9.11%)/1000</f>
        <v>0.85718330900000017</v>
      </c>
      <c r="Y305" s="315">
        <f>('май(4 цк)'!V296+'май(4 цк)'!V297*9.11%)/1000</f>
        <v>0.86523562700000001</v>
      </c>
      <c r="Z305" s="315">
        <f>('май(4 цк)'!W296+'май(4 цк)'!W297*9.11%)/1000</f>
        <v>0.86350077800000014</v>
      </c>
      <c r="AA305" s="315">
        <f>('май(4 цк)'!X296+'май(4 цк)'!X297*9.11%)/1000</f>
        <v>0.87597205099999997</v>
      </c>
      <c r="AB305" s="315">
        <f>('май(4 цк)'!Y296+'май(4 цк)'!Y297*9.11%)/1000</f>
        <v>0.89033092700000005</v>
      </c>
    </row>
    <row r="306" spans="1:28" s="213" customFormat="1" ht="13.5" thickBot="1" x14ac:dyDescent="0.25">
      <c r="A306" s="321">
        <v>10</v>
      </c>
      <c r="B306" s="294" t="s">
        <v>199</v>
      </c>
      <c r="C306" s="295" t="s">
        <v>174</v>
      </c>
      <c r="D306" s="261"/>
      <c r="E306" s="315">
        <f>('май(4 цк)'!B300+'май(4 цк)'!B301*9.11%)/1000</f>
        <v>0.94141622899999999</v>
      </c>
      <c r="F306" s="325">
        <f>('май(4 цк)'!C300+'май(4 цк)'!C301*9.11%)/1000</f>
        <v>0.91933236499999993</v>
      </c>
      <c r="G306" s="325">
        <f>('май(4 цк)'!D300+'май(4 цк)'!D301*9.11%)/1000</f>
        <v>0.92889040099999998</v>
      </c>
      <c r="H306" s="315">
        <f>('май(4 цк)'!E300+'май(4 цк)'!E301*9.11%)/1000</f>
        <v>0.92344581199999998</v>
      </c>
      <c r="I306" s="315">
        <f>('май(4 цк)'!F300+'май(4 цк)'!F301*9.11%)/1000</f>
        <v>0.92831211800000002</v>
      </c>
      <c r="J306" s="315">
        <f>('май(4 цк)'!G300+'май(4 цк)'!G301*9.11%)/1000</f>
        <v>0.92441689100000002</v>
      </c>
      <c r="K306" s="315">
        <f>('май(4 цк)'!H300+'май(4 цк)'!H301*9.11%)/1000</f>
        <v>0.92659909099999993</v>
      </c>
      <c r="L306" s="315">
        <f>('май(4 цк)'!I300+'май(4 цк)'!I301*9.11%)/1000</f>
        <v>0.93066889399999997</v>
      </c>
      <c r="M306" s="315">
        <f>('май(4 цк)'!J300+'май(4 цк)'!J301*9.11%)/1000</f>
        <v>0.93489145099999993</v>
      </c>
      <c r="N306" s="315">
        <f>('май(4 цк)'!K300+'май(4 цк)'!K301*9.11%)/1000</f>
        <v>0.93347302100000007</v>
      </c>
      <c r="O306" s="315">
        <f>('май(4 цк)'!L300+'май(4 цк)'!L301*9.11%)/1000</f>
        <v>0.9359498180000001</v>
      </c>
      <c r="P306" s="315">
        <f>('май(4 цк)'!M300+'май(4 цк)'!M301*9.11%)/1000</f>
        <v>0.9364735460000001</v>
      </c>
      <c r="Q306" s="315">
        <f>('май(4 цк)'!N300+'май(4 цк)'!N301*9.11%)/1000</f>
        <v>0.9418963130000001</v>
      </c>
      <c r="R306" s="315">
        <f>('май(4 цк)'!O300+'май(4 цк)'!O301*9.11%)/1000</f>
        <v>0.92054348600000002</v>
      </c>
      <c r="S306" s="315">
        <f>('май(4 цк)'!P300+'май(4 цк)'!P301*9.11%)/1000</f>
        <v>0.92318394800000003</v>
      </c>
      <c r="T306" s="315">
        <f>('май(4 цк)'!Q300+'май(4 цк)'!Q301*9.11%)/1000</f>
        <v>0.94440584299999997</v>
      </c>
      <c r="U306" s="315">
        <f>('май(4 цк)'!R300+'май(4 цк)'!R301*9.11%)/1000</f>
        <v>0.95246907199999997</v>
      </c>
      <c r="V306" s="315">
        <f>('май(4 цк)'!S300+'май(4 цк)'!S301*9.11%)/1000</f>
        <v>0.95844830000000003</v>
      </c>
      <c r="W306" s="315">
        <f>('май(4 цк)'!T300+'май(4 цк)'!T301*9.11%)/1000</f>
        <v>0.95159619200000012</v>
      </c>
      <c r="X306" s="315">
        <f>('май(4 цк)'!U300+'май(4 цк)'!U301*9.11%)/1000</f>
        <v>0.93830659400000005</v>
      </c>
      <c r="Y306" s="315">
        <f>('май(4 цк)'!V300+'май(4 цк)'!V301*9.11%)/1000</f>
        <v>0.93668085499999998</v>
      </c>
      <c r="Z306" s="315">
        <f>('май(4 цк)'!W300+'май(4 цк)'!W301*9.11%)/1000</f>
        <v>0.94633708999999999</v>
      </c>
      <c r="AA306" s="315">
        <f>('май(4 цк)'!X300+'май(4 цк)'!X301*9.11%)/1000</f>
        <v>0.94817013800000005</v>
      </c>
      <c r="AB306" s="315">
        <f>('май(4 цк)'!Y300+'май(4 цк)'!Y301*9.11%)/1000</f>
        <v>0.94435128800000012</v>
      </c>
    </row>
    <row r="307" spans="1:28" s="213" customFormat="1" ht="13.5" thickBot="1" x14ac:dyDescent="0.25">
      <c r="A307" s="321">
        <v>11</v>
      </c>
      <c r="B307" s="294" t="s">
        <v>199</v>
      </c>
      <c r="C307" s="295" t="s">
        <v>174</v>
      </c>
      <c r="D307" s="261"/>
      <c r="E307" s="315">
        <f>('май(4 цк)'!B304+'май(4 цк)'!B305*9.11%)/1000</f>
        <v>0.94807193900000009</v>
      </c>
      <c r="F307" s="325">
        <f>('май(4 цк)'!C304+'май(4 цк)'!C305*9.11%)/1000</f>
        <v>0.925377059</v>
      </c>
      <c r="G307" s="325">
        <f>('май(4 цк)'!D304+'май(4 цк)'!D305*9.11%)/1000</f>
        <v>0.93028700900000016</v>
      </c>
      <c r="H307" s="315">
        <f>('май(4 цк)'!E304+'май(4 цк)'!E305*9.11%)/1000</f>
        <v>0.94492957099999997</v>
      </c>
      <c r="I307" s="315">
        <f>('май(4 цк)'!F304+'май(4 цк)'!F305*9.11%)/1000</f>
        <v>0.93491327300000004</v>
      </c>
      <c r="J307" s="315">
        <f>('май(4 цк)'!G304+'май(4 цк)'!G305*9.11%)/1000</f>
        <v>0.93460776499999998</v>
      </c>
      <c r="K307" s="315">
        <f>('май(4 цк)'!H304+'май(4 цк)'!H305*9.11%)/1000</f>
        <v>0.94142714000000005</v>
      </c>
      <c r="L307" s="315">
        <f>('май(4 цк)'!I304+'май(4 цк)'!I305*9.11%)/1000</f>
        <v>0.92245291099999993</v>
      </c>
      <c r="M307" s="315">
        <f>('май(4 цк)'!J304+'май(4 цк)'!J305*9.11%)/1000</f>
        <v>0.93165088400000018</v>
      </c>
      <c r="N307" s="315">
        <f>('май(4 цк)'!K304+'май(4 цк)'!K305*9.11%)/1000</f>
        <v>0.94003053199999997</v>
      </c>
      <c r="O307" s="315">
        <f>('май(4 цк)'!L304+'май(4 цк)'!L305*9.11%)/1000</f>
        <v>0.93078891499999994</v>
      </c>
      <c r="P307" s="315">
        <f>('май(4 цк)'!M304+'май(4 цк)'!M305*9.11%)/1000</f>
        <v>0.94331474300000007</v>
      </c>
      <c r="Q307" s="315">
        <f>('май(4 цк)'!N304+'май(4 цк)'!N305*9.11%)/1000</f>
        <v>0.951803501</v>
      </c>
      <c r="R307" s="315">
        <f>('май(4 цк)'!O304+'май(4 цк)'!O305*9.11%)/1000</f>
        <v>0.92698097599999996</v>
      </c>
      <c r="S307" s="315">
        <f>('май(4 цк)'!P304+'май(4 цк)'!P305*9.11%)/1000</f>
        <v>0.92854124900000012</v>
      </c>
      <c r="T307" s="315">
        <f>('май(4 цк)'!Q304+'май(4 цк)'!Q305*9.11%)/1000</f>
        <v>0.94555149799999993</v>
      </c>
      <c r="U307" s="315">
        <f>('май(4 цк)'!R304+'май(4 цк)'!R305*9.11%)/1000</f>
        <v>0.95931026899999994</v>
      </c>
      <c r="V307" s="315">
        <f>('май(4 цк)'!S304+'май(4 цк)'!S305*9.11%)/1000</f>
        <v>0.96364193600000003</v>
      </c>
      <c r="W307" s="315">
        <f>('май(4 цк)'!T304+'май(4 цк)'!T305*9.11%)/1000</f>
        <v>0.95650614200000006</v>
      </c>
      <c r="X307" s="315">
        <f>('май(4 цк)'!U304+'май(4 цк)'!U305*9.11%)/1000</f>
        <v>0.94440584299999997</v>
      </c>
      <c r="Y307" s="315">
        <f>('май(4 цк)'!V304+'май(4 цк)'!V305*9.11%)/1000</f>
        <v>0.95118157400000003</v>
      </c>
      <c r="Z307" s="315">
        <f>('май(4 цк)'!W304+'май(4 цк)'!W305*9.11%)/1000</f>
        <v>0.95482584799999992</v>
      </c>
      <c r="AA307" s="315">
        <f>('май(4 цк)'!X304+'май(4 цк)'!X305*9.11%)/1000</f>
        <v>0.95081060000000006</v>
      </c>
      <c r="AB307" s="315">
        <f>('май(4 цк)'!Y304+'май(4 цк)'!Y305*9.11%)/1000</f>
        <v>0.94515870200000007</v>
      </c>
    </row>
    <row r="308" spans="1:28" s="213" customFormat="1" ht="13.5" thickBot="1" x14ac:dyDescent="0.25">
      <c r="A308" s="321">
        <v>12</v>
      </c>
      <c r="B308" s="294" t="s">
        <v>199</v>
      </c>
      <c r="C308" s="295" t="s">
        <v>174</v>
      </c>
      <c r="D308" s="261"/>
      <c r="E308" s="315">
        <f>('май(4 цк)'!B308+'май(4 цк)'!B309*9.11%)/1000</f>
        <v>0.90055453400000007</v>
      </c>
      <c r="F308" s="325">
        <f>('май(4 цк)'!C308+'май(4 цк)'!C309*9.11%)/1000</f>
        <v>0.88015096400000004</v>
      </c>
      <c r="G308" s="325">
        <f>('май(4 цк)'!D308+'май(4 цк)'!D309*9.11%)/1000</f>
        <v>0.86757058100000006</v>
      </c>
      <c r="H308" s="315">
        <f>('май(4 цк)'!E308+'май(4 цк)'!E309*9.11%)/1000</f>
        <v>0.87309154700000002</v>
      </c>
      <c r="I308" s="315">
        <f>('май(4 цк)'!F308+'май(4 цк)'!F309*9.11%)/1000</f>
        <v>0.87089843599999994</v>
      </c>
      <c r="J308" s="315">
        <f>('май(4 цк)'!G308+'май(4 цк)'!G309*9.11%)/1000</f>
        <v>0.86236603400000011</v>
      </c>
      <c r="K308" s="315">
        <f>('май(4 цк)'!H308+'май(4 цк)'!H309*9.11%)/1000</f>
        <v>0.8822786090000001</v>
      </c>
      <c r="L308" s="315">
        <f>('май(4 цк)'!I308+'май(4 цк)'!I309*9.11%)/1000</f>
        <v>0.87122576600000001</v>
      </c>
      <c r="M308" s="315">
        <f>('май(4 цк)'!J308+'май(4 цк)'!J309*9.11%)/1000</f>
        <v>0.86944727300000002</v>
      </c>
      <c r="N308" s="315">
        <f>('май(4 цк)'!K308+'май(4 цк)'!K309*9.11%)/1000</f>
        <v>0.87164038399999999</v>
      </c>
      <c r="O308" s="315">
        <f>('май(4 цк)'!L308+'май(4 цк)'!L309*9.11%)/1000</f>
        <v>0.87853613600000002</v>
      </c>
      <c r="P308" s="315">
        <f>('май(4 цк)'!M308+'май(4 цк)'!M309*9.11%)/1000</f>
        <v>0.88711218200000008</v>
      </c>
      <c r="Q308" s="315">
        <f>('май(4 цк)'!N308+'май(4 цк)'!N309*9.11%)/1000</f>
        <v>0.89432435300000002</v>
      </c>
      <c r="R308" s="315">
        <f>('май(4 цк)'!O308+'май(4 цк)'!O309*9.11%)/1000</f>
        <v>0.87112756700000005</v>
      </c>
      <c r="S308" s="315">
        <f>('май(4 цк)'!P308+'май(4 цк)'!P309*9.11%)/1000</f>
        <v>0.88102384399999989</v>
      </c>
      <c r="T308" s="315">
        <f>('май(4 цк)'!Q308+'май(4 цк)'!Q309*9.11%)/1000</f>
        <v>0.89795771599999996</v>
      </c>
      <c r="U308" s="315">
        <f>('май(4 цк)'!R308+'май(4 цк)'!R309*9.11%)/1000</f>
        <v>0.91109456</v>
      </c>
      <c r="V308" s="315">
        <f>('май(4 цк)'!S308+'май(4 цк)'!S309*9.11%)/1000</f>
        <v>0.916560971</v>
      </c>
      <c r="W308" s="315">
        <f>('май(4 цк)'!T308+'май(4 цк)'!T309*9.11%)/1000</f>
        <v>0.90136194800000002</v>
      </c>
      <c r="X308" s="315">
        <f>('май(4 цк)'!U308+'май(4 цк)'!U309*9.11%)/1000</f>
        <v>0.89253494900000008</v>
      </c>
      <c r="Y308" s="315">
        <f>('май(4 цк)'!V308+'май(4 цк)'!V309*9.11%)/1000</f>
        <v>0.89986714099999998</v>
      </c>
      <c r="Z308" s="315">
        <f>('май(4 цк)'!W308+'май(4 цк)'!W309*9.11%)/1000</f>
        <v>0.90706840099999997</v>
      </c>
      <c r="AA308" s="315">
        <f>('май(4 цк)'!X308+'май(4 цк)'!X309*9.11%)/1000</f>
        <v>0.907995836</v>
      </c>
      <c r="AB308" s="315">
        <f>('май(4 цк)'!Y308+'май(4 цк)'!Y309*9.11%)/1000</f>
        <v>0.90557359399999993</v>
      </c>
    </row>
    <row r="309" spans="1:28" s="213" customFormat="1" ht="13.5" thickBot="1" x14ac:dyDescent="0.25">
      <c r="A309" s="321">
        <v>13</v>
      </c>
      <c r="B309" s="294" t="s">
        <v>199</v>
      </c>
      <c r="C309" s="295" t="s">
        <v>174</v>
      </c>
      <c r="D309" s="261"/>
      <c r="E309" s="315">
        <f>('май(4 цк)'!B312+'май(4 цк)'!B313*9.11%)/1000</f>
        <v>0.93683360900000001</v>
      </c>
      <c r="F309" s="325">
        <f>('май(4 цк)'!C312+'май(4 цк)'!C313*9.11%)/1000</f>
        <v>0.90001989500000001</v>
      </c>
      <c r="G309" s="325">
        <f>('май(4 цк)'!D312+'май(4 цк)'!D313*9.11%)/1000</f>
        <v>0.89518632200000003</v>
      </c>
      <c r="H309" s="315">
        <f>('май(4 цк)'!E312+'май(4 цк)'!E313*9.11%)/1000</f>
        <v>0.92599898600000008</v>
      </c>
      <c r="I309" s="315">
        <f>('май(4 цк)'!F312+'май(4 цк)'!F313*9.11%)/1000</f>
        <v>0.91029805699999999</v>
      </c>
      <c r="J309" s="315">
        <f>('май(4 цк)'!G312+'май(4 цк)'!G313*9.11%)/1000</f>
        <v>0.95228358499999999</v>
      </c>
      <c r="K309" s="315">
        <f>('май(4 цк)'!H312+'май(4 цк)'!H313*9.11%)/1000</f>
        <v>0.94771187599999995</v>
      </c>
      <c r="L309" s="315">
        <f>('май(4 цк)'!I312+'май(4 цк)'!I313*9.11%)/1000</f>
        <v>0.93327662300000003</v>
      </c>
      <c r="M309" s="315">
        <f>('май(4 цк)'!J312+'май(4 цк)'!J313*9.11%)/1000</f>
        <v>0.93618986000000004</v>
      </c>
      <c r="N309" s="315">
        <f>('май(4 цк)'!K312+'май(4 цк)'!K313*9.11%)/1000</f>
        <v>0.94160171599999987</v>
      </c>
      <c r="O309" s="315">
        <f>('май(4 цк)'!L312+'май(4 цк)'!L313*9.11%)/1000</f>
        <v>0.941438051</v>
      </c>
      <c r="P309" s="315">
        <f>('май(4 цк)'!M312+'май(4 цк)'!M313*9.11%)/1000</f>
        <v>0.95160710300000007</v>
      </c>
      <c r="Q309" s="315">
        <f>('май(4 цк)'!N312+'май(4 цк)'!N313*9.11%)/1000</f>
        <v>0.95690984899999998</v>
      </c>
      <c r="R309" s="315">
        <f>('май(4 цк)'!O312+'май(4 цк)'!O313*9.11%)/1000</f>
        <v>0.92991603500000009</v>
      </c>
      <c r="S309" s="315">
        <f>('май(4 цк)'!P312+'май(4 цк)'!P313*9.11%)/1000</f>
        <v>0.93708456200000001</v>
      </c>
      <c r="T309" s="315">
        <f>('май(4 цк)'!Q312+'май(4 цк)'!Q313*9.11%)/1000</f>
        <v>0.95569872800000011</v>
      </c>
      <c r="U309" s="315">
        <f>('май(4 цк)'!R312+'май(4 цк)'!R313*9.11%)/1000</f>
        <v>0.97804445600000012</v>
      </c>
      <c r="V309" s="315">
        <f>('май(4 цк)'!S312+'май(4 цк)'!S313*9.11%)/1000</f>
        <v>0.98462378900000003</v>
      </c>
      <c r="W309" s="315">
        <f>('май(4 цк)'!T312+'май(4 цк)'!T313*9.11%)/1000</f>
        <v>0.97194520699999998</v>
      </c>
      <c r="X309" s="315">
        <f>('май(4 цк)'!U312+'май(4 цк)'!U313*9.11%)/1000</f>
        <v>0.96192890900000005</v>
      </c>
      <c r="Y309" s="315">
        <f>('май(4 цк)'!V312+'май(4 цк)'!V313*9.11%)/1000</f>
        <v>0.96315094099999998</v>
      </c>
      <c r="Z309" s="315">
        <f>('май(4 цк)'!W312+'май(4 цк)'!W313*9.11%)/1000</f>
        <v>0.97046131099999999</v>
      </c>
      <c r="AA309" s="315">
        <f>('май(4 цк)'!X312+'май(4 цк)'!X313*9.11%)/1000</f>
        <v>0.97725886400000006</v>
      </c>
      <c r="AB309" s="315">
        <f>('май(4 цк)'!Y312+'май(4 цк)'!Y313*9.11%)/1000</f>
        <v>0.973101773</v>
      </c>
    </row>
    <row r="310" spans="1:28" s="213" customFormat="1" ht="13.5" thickBot="1" x14ac:dyDescent="0.25">
      <c r="A310" s="321">
        <v>14</v>
      </c>
      <c r="B310" s="294" t="s">
        <v>199</v>
      </c>
      <c r="C310" s="295" t="s">
        <v>174</v>
      </c>
      <c r="D310" s="261"/>
      <c r="E310" s="315">
        <f>('май(4 цк)'!B316+'май(4 цк)'!B317*9.11%)/1000</f>
        <v>1.014105311</v>
      </c>
      <c r="F310" s="325">
        <f>('май(4 цк)'!C316+'май(4 цк)'!C317*9.11%)/1000</f>
        <v>0.98305260500000002</v>
      </c>
      <c r="G310" s="325">
        <f>('май(4 цк)'!D316+'май(4 цк)'!D317*9.11%)/1000</f>
        <v>0.97580770099999992</v>
      </c>
      <c r="H310" s="315">
        <f>('май(4 цк)'!E316+'май(4 цк)'!E317*9.11%)/1000</f>
        <v>1.0057474850000001</v>
      </c>
      <c r="I310" s="315">
        <f>('май(4 цк)'!F316+'май(4 цк)'!F317*9.11%)/1000</f>
        <v>0.95838283400000013</v>
      </c>
      <c r="J310" s="315">
        <f>('май(4 цк)'!G316+'май(4 цк)'!G317*9.11%)/1000</f>
        <v>0.99094125799999999</v>
      </c>
      <c r="K310" s="315">
        <f>('май(4 цк)'!H316+'май(4 цк)'!H317*9.11%)/1000</f>
        <v>0.99512017100000005</v>
      </c>
      <c r="L310" s="315">
        <f>('май(4 цк)'!I316+'май(4 цк)'!I317*9.11%)/1000</f>
        <v>0.97778259200000006</v>
      </c>
      <c r="M310" s="315">
        <f>('май(4 цк)'!J316+'май(4 цк)'!J317*9.11%)/1000</f>
        <v>0.987591581</v>
      </c>
      <c r="N310" s="315">
        <f>('май(4 цк)'!K316+'май(4 цк)'!K317*9.11%)/1000</f>
        <v>0.99127949900000012</v>
      </c>
      <c r="O310" s="315">
        <f>('май(4 цк)'!L316+'май(4 цк)'!L317*9.11%)/1000</f>
        <v>0.98958829400000003</v>
      </c>
      <c r="P310" s="315">
        <f>('май(4 цк)'!M316+'май(4 цк)'!M317*9.11%)/1000</f>
        <v>0.99087579200000009</v>
      </c>
      <c r="Q310" s="315">
        <f>('май(4 цк)'!N316+'май(4 цк)'!N317*9.11%)/1000</f>
        <v>1.0083552140000001</v>
      </c>
      <c r="R310" s="315">
        <f>('май(4 цк)'!O316+'май(4 цк)'!O317*9.11%)/1000</f>
        <v>0.97855727300000006</v>
      </c>
      <c r="S310" s="315">
        <f>('май(4 цк)'!P316+'май(4 цк)'!P317*9.11%)/1000</f>
        <v>0.98926096400000008</v>
      </c>
      <c r="T310" s="315">
        <f>('май(4 цк)'!Q316+'май(4 цк)'!Q317*9.11%)/1000</f>
        <v>1.0137561589999999</v>
      </c>
      <c r="U310" s="315">
        <f>('май(4 цк)'!R316+'май(4 цк)'!R317*9.11%)/1000</f>
        <v>1.027907726</v>
      </c>
      <c r="V310" s="315">
        <f>('май(4 цк)'!S316+'май(4 цк)'!S317*9.11%)/1000</f>
        <v>1.037302097</v>
      </c>
      <c r="W310" s="315">
        <f>('май(4 цк)'!T316+'май(4 цк)'!T317*9.11%)/1000</f>
        <v>1.0242525409999998</v>
      </c>
      <c r="X310" s="315">
        <f>('май(4 цк)'!U316+'май(4 цк)'!U317*9.11%)/1000</f>
        <v>1.0100682409999999</v>
      </c>
      <c r="Y310" s="315">
        <f>('май(4 цк)'!V316+'май(4 цк)'!V317*9.11%)/1000</f>
        <v>0.99764061199999987</v>
      </c>
      <c r="Z310" s="315">
        <f>('май(4 цк)'!W316+'май(4 цк)'!W317*9.11%)/1000</f>
        <v>1.010504681</v>
      </c>
      <c r="AA310" s="315">
        <f>('май(4 цк)'!X316+'май(4 цк)'!X317*9.11%)/1000</f>
        <v>1.0106247020000001</v>
      </c>
      <c r="AB310" s="315">
        <f>('май(4 цк)'!Y316+'май(4 цк)'!Y317*9.11%)/1000</f>
        <v>1.0158619820000001</v>
      </c>
    </row>
    <row r="311" spans="1:28" s="213" customFormat="1" ht="13.5" thickBot="1" x14ac:dyDescent="0.25">
      <c r="A311" s="321">
        <v>15</v>
      </c>
      <c r="B311" s="294" t="s">
        <v>199</v>
      </c>
      <c r="C311" s="295" t="s">
        <v>174</v>
      </c>
      <c r="D311" s="261"/>
      <c r="E311" s="315">
        <f>('май(4 цк)'!B320+'май(4 цк)'!B321*9.11%)/1000</f>
        <v>0.98669687899999992</v>
      </c>
      <c r="F311" s="325">
        <f>('май(4 цк)'!C320+'май(4 цк)'!C321*9.11%)/1000</f>
        <v>0.95406207800000009</v>
      </c>
      <c r="G311" s="325">
        <f>('май(4 цк)'!D320+'май(4 цк)'!D321*9.11%)/1000</f>
        <v>0.96018314900000012</v>
      </c>
      <c r="H311" s="315">
        <f>('май(4 цк)'!E320+'май(4 цк)'!E321*9.11%)/1000</f>
        <v>0.978251765</v>
      </c>
      <c r="I311" s="315">
        <f>('май(4 цк)'!F320+'май(4 цк)'!F321*9.11%)/1000</f>
        <v>0.968955593</v>
      </c>
      <c r="J311" s="315">
        <f>('май(4 цк)'!G320+'май(4 цк)'!G321*9.11%)/1000</f>
        <v>0.96413293100000008</v>
      </c>
      <c r="K311" s="315">
        <f>('май(4 цк)'!H320+'май(4 цк)'!H321*9.11%)/1000</f>
        <v>0.9738109880000001</v>
      </c>
      <c r="L311" s="315">
        <f>('май(4 цк)'!I320+'май(4 цк)'!I321*9.11%)/1000</f>
        <v>0.96015041599999995</v>
      </c>
      <c r="M311" s="315">
        <f>('май(4 цк)'!J320+'май(4 цк)'!J321*9.11%)/1000</f>
        <v>0.96329278400000007</v>
      </c>
      <c r="N311" s="315">
        <f>('май(4 цк)'!K320+'май(4 цк)'!K321*9.11%)/1000</f>
        <v>0.97007942599999997</v>
      </c>
      <c r="O311" s="315">
        <f>('май(4 цк)'!L320+'май(4 цк)'!L321*9.11%)/1000</f>
        <v>0.96711163400000011</v>
      </c>
      <c r="P311" s="315">
        <f>('май(4 цк)'!M320+'май(4 цк)'!M321*9.11%)/1000</f>
        <v>0.96670792700000008</v>
      </c>
      <c r="Q311" s="315">
        <f>('май(4 цк)'!N320+'май(4 цк)'!N321*9.11%)/1000</f>
        <v>0.97701882200000001</v>
      </c>
      <c r="R311" s="315">
        <f>('май(4 цк)'!O320+'май(4 цк)'!O321*9.11%)/1000</f>
        <v>0.93081073700000005</v>
      </c>
      <c r="S311" s="315">
        <f>('май(4 цк)'!P320+'май(4 цк)'!P321*9.11%)/1000</f>
        <v>0.96109967299999999</v>
      </c>
      <c r="T311" s="315">
        <f>('май(4 цк)'!Q320+'май(4 цк)'!Q321*9.11%)/1000</f>
        <v>0.98976287000000007</v>
      </c>
      <c r="U311" s="315">
        <f>('май(4 цк)'!R320+'май(4 цк)'!R321*9.11%)/1000</f>
        <v>1.0010012000000001</v>
      </c>
      <c r="V311" s="315">
        <f>('май(4 цк)'!S320+'май(4 цк)'!S321*9.11%)/1000</f>
        <v>1.005354689</v>
      </c>
      <c r="W311" s="315">
        <f>('май(4 цк)'!T320+'май(4 цк)'!T321*9.11%)/1000</f>
        <v>0.99867715700000004</v>
      </c>
      <c r="X311" s="315">
        <f>('май(4 цк)'!U320+'май(4 цк)'!U321*9.11%)/1000</f>
        <v>0.98647865900000009</v>
      </c>
      <c r="Y311" s="315">
        <f>('май(4 цк)'!V320+'май(4 цк)'!V321*9.11%)/1000</f>
        <v>0.98375090900000006</v>
      </c>
      <c r="Z311" s="315">
        <f>('май(4 цк)'!W320+'май(4 цк)'!W321*9.11%)/1000</f>
        <v>0.98382728599999991</v>
      </c>
      <c r="AA311" s="315">
        <f>('май(4 цк)'!X320+'май(4 цк)'!X321*9.11%)/1000</f>
        <v>0.97920102199999992</v>
      </c>
      <c r="AB311" s="315">
        <f>('май(4 цк)'!Y320+'май(4 цк)'!Y321*9.11%)/1000</f>
        <v>0.98591128699999997</v>
      </c>
    </row>
    <row r="312" spans="1:28" s="213" customFormat="1" ht="13.5" thickBot="1" x14ac:dyDescent="0.25">
      <c r="A312" s="321">
        <v>16</v>
      </c>
      <c r="B312" s="294" t="s">
        <v>199</v>
      </c>
      <c r="C312" s="295" t="s">
        <v>174</v>
      </c>
      <c r="D312" s="261"/>
      <c r="E312" s="315">
        <f>('май(4 цк)'!B324+'май(4 цк)'!B325*9.11%)/1000</f>
        <v>0.95873198599999998</v>
      </c>
      <c r="F312" s="325">
        <f>('май(4 цк)'!C324+'май(4 цк)'!C325*9.11%)/1000</f>
        <v>0.93711729499999996</v>
      </c>
      <c r="G312" s="325">
        <f>('май(4 цк)'!D324+'май(4 цк)'!D325*9.11%)/1000</f>
        <v>0.94757003299999998</v>
      </c>
      <c r="H312" s="315">
        <f>('май(4 цк)'!E324+'май(4 цк)'!E325*9.11%)/1000</f>
        <v>0.95988855200000012</v>
      </c>
      <c r="I312" s="315">
        <f>('май(4 цк)'!F324+'май(4 цк)'!F325*9.11%)/1000</f>
        <v>0.9572044460000001</v>
      </c>
      <c r="J312" s="315">
        <f>('май(4 цк)'!G324+'май(4 цк)'!G325*9.11%)/1000</f>
        <v>0.94994863100000004</v>
      </c>
      <c r="K312" s="315">
        <f>('май(4 цк)'!H324+'май(4 цк)'!H325*9.11%)/1000</f>
        <v>0.95043962599999998</v>
      </c>
      <c r="L312" s="315">
        <f>('май(4 цк)'!I324+'май(4 цк)'!I325*9.11%)/1000</f>
        <v>0.935469734</v>
      </c>
      <c r="M312" s="315">
        <f>('май(4 цк)'!J324+'май(4 цк)'!J325*9.11%)/1000</f>
        <v>0.94225637600000001</v>
      </c>
      <c r="N312" s="315">
        <f>('май(4 цк)'!K324+'май(4 цк)'!K325*9.11%)/1000</f>
        <v>0.93530606900000002</v>
      </c>
      <c r="O312" s="315">
        <f>('май(4 цк)'!L324+'май(4 цк)'!L325*9.11%)/1000</f>
        <v>0.93953953700000004</v>
      </c>
      <c r="P312" s="315">
        <f>('май(4 цк)'!M324+'май(4 цк)'!M325*9.11%)/1000</f>
        <v>0.95593877000000005</v>
      </c>
      <c r="Q312" s="315">
        <f>('май(4 цк)'!N324+'май(4 цк)'!N325*9.11%)/1000</f>
        <v>0.961667045</v>
      </c>
      <c r="R312" s="315">
        <f>('май(4 цк)'!O324+'май(4 цк)'!O325*9.11%)/1000</f>
        <v>0.93021063199999998</v>
      </c>
      <c r="S312" s="315">
        <f>('май(4 цк)'!P324+'май(4 цк)'!P325*9.11%)/1000</f>
        <v>0.93435681199999998</v>
      </c>
      <c r="T312" s="315">
        <f>('май(4 цк)'!Q324+'май(4 цк)'!Q325*9.11%)/1000</f>
        <v>0.95722626799999999</v>
      </c>
      <c r="U312" s="315">
        <f>('май(4 цк)'!R324+'май(4 цк)'!R325*9.11%)/1000</f>
        <v>0.97831723100000012</v>
      </c>
      <c r="V312" s="315">
        <f>('май(4 цк)'!S324+'май(4 цк)'!S325*9.11%)/1000</f>
        <v>0.98104498100000004</v>
      </c>
      <c r="W312" s="315">
        <f>('май(4 цк)'!T324+'май(4 цк)'!T325*9.11%)/1000</f>
        <v>0.96991576099999999</v>
      </c>
      <c r="X312" s="315">
        <f>('май(4 цк)'!U324+'май(4 цк)'!U325*9.11%)/1000</f>
        <v>0.96365284699999998</v>
      </c>
      <c r="Y312" s="315">
        <f>('май(4 цк)'!V324+'май(4 цк)'!V325*9.11%)/1000</f>
        <v>0.95736811099999997</v>
      </c>
      <c r="Z312" s="315">
        <f>('май(4 цк)'!W324+'май(4 цк)'!W325*9.11%)/1000</f>
        <v>0.96672974900000008</v>
      </c>
      <c r="AA312" s="315">
        <f>('май(4 цк)'!X324+'май(4 цк)'!X325*9.11%)/1000</f>
        <v>0.93821930600000003</v>
      </c>
      <c r="AB312" s="315">
        <f>('май(4 цк)'!Y324+'май(4 цк)'!Y325*9.11%)/1000</f>
        <v>0.95428029799999992</v>
      </c>
    </row>
    <row r="313" spans="1:28" s="213" customFormat="1" ht="13.5" thickBot="1" x14ac:dyDescent="0.25">
      <c r="A313" s="321">
        <v>17</v>
      </c>
      <c r="B313" s="294" t="s">
        <v>199</v>
      </c>
      <c r="C313" s="295" t="s">
        <v>174</v>
      </c>
      <c r="D313" s="261"/>
      <c r="E313" s="315">
        <f>('май(4 цк)'!B328+'май(4 цк)'!B329*9.11%)/1000</f>
        <v>0.96211439600000004</v>
      </c>
      <c r="F313" s="325">
        <f>('май(4 цк)'!C328+'май(4 цк)'!C329*9.11%)/1000</f>
        <v>0.93869939000000002</v>
      </c>
      <c r="G313" s="325">
        <f>('май(4 цк)'!D328+'май(4 цк)'!D329*9.11%)/1000</f>
        <v>0.95320010900000007</v>
      </c>
      <c r="H313" s="315">
        <f>('май(4 цк)'!E328+'май(4 цк)'!E329*9.11%)/1000</f>
        <v>0.94777734200000008</v>
      </c>
      <c r="I313" s="315">
        <f>('май(4 цк)'!F328+'май(4 цк)'!F329*9.11%)/1000</f>
        <v>0.95493495800000006</v>
      </c>
      <c r="J313" s="315">
        <f>('май(4 цк)'!G328+'май(4 цк)'!G329*9.11%)/1000</f>
        <v>0.95618972299999994</v>
      </c>
      <c r="K313" s="315">
        <f>('май(4 цк)'!H328+'май(4 цк)'!H329*9.11%)/1000</f>
        <v>0.95781546200000001</v>
      </c>
      <c r="L313" s="315">
        <f>('май(4 цк)'!I328+'май(4 цк)'!I329*9.11%)/1000</f>
        <v>0.949479458</v>
      </c>
      <c r="M313" s="315">
        <f>('май(4 цк)'!J328+'май(4 цк)'!J329*9.11%)/1000</f>
        <v>0.953876591</v>
      </c>
      <c r="N313" s="315">
        <f>('май(4 цк)'!K328+'май(4 цк)'!K329*9.11%)/1000</f>
        <v>0.96429659600000006</v>
      </c>
      <c r="O313" s="315">
        <f>('май(4 цк)'!L328+'май(4 цк)'!L329*9.11%)/1000</f>
        <v>0.96235443800000009</v>
      </c>
      <c r="P313" s="315">
        <f>('май(4 цк)'!M328+'май(4 цк)'!M329*9.11%)/1000</f>
        <v>0.96468939200000003</v>
      </c>
      <c r="Q313" s="315">
        <f>('май(4 цк)'!N328+'май(4 цк)'!N329*9.11%)/1000</f>
        <v>0.9623980820000001</v>
      </c>
      <c r="R313" s="315">
        <f>('май(4 цк)'!O328+'май(4 цк)'!O329*9.11%)/1000</f>
        <v>0.94521325700000003</v>
      </c>
      <c r="S313" s="315">
        <f>('май(4 цк)'!P328+'май(4 цк)'!P329*9.11%)/1000</f>
        <v>0.94976314400000006</v>
      </c>
      <c r="T313" s="315">
        <f>('май(4 цк)'!Q328+'май(4 цк)'!Q329*9.11%)/1000</f>
        <v>0.97300357400000004</v>
      </c>
      <c r="U313" s="315">
        <f>('май(4 цк)'!R328+'май(4 цк)'!R329*9.11%)/1000</f>
        <v>0.988388084</v>
      </c>
      <c r="V313" s="315">
        <f>('май(4 цк)'!S328+'май(4 цк)'!S329*9.11%)/1000</f>
        <v>0.99887355499999997</v>
      </c>
      <c r="W313" s="315">
        <f>('май(4 цк)'!T328+'май(4 цк)'!T329*9.11%)/1000</f>
        <v>0.98551849099999989</v>
      </c>
      <c r="X313" s="315">
        <f>('май(4 цк)'!U328+'май(4 цк)'!U329*9.11%)/1000</f>
        <v>0.97350547999999992</v>
      </c>
      <c r="Y313" s="315">
        <f>('май(4 цк)'!V328+'май(4 цк)'!V329*9.11%)/1000</f>
        <v>0.97849180700000005</v>
      </c>
      <c r="Z313" s="315">
        <f>('май(4 цк)'!W328+'май(4 цк)'!W329*9.11%)/1000</f>
        <v>0.97400738600000003</v>
      </c>
      <c r="AA313" s="315">
        <f>('май(4 цк)'!X328+'май(4 цк)'!X329*9.11%)/1000</f>
        <v>0.97384372100000005</v>
      </c>
      <c r="AB313" s="315">
        <f>('май(4 цк)'!Y328+'май(4 цк)'!Y329*9.11%)/1000</f>
        <v>0.97322179399999997</v>
      </c>
    </row>
    <row r="314" spans="1:28" s="213" customFormat="1" ht="13.5" thickBot="1" x14ac:dyDescent="0.25">
      <c r="A314" s="321">
        <v>18</v>
      </c>
      <c r="B314" s="294" t="s">
        <v>199</v>
      </c>
      <c r="C314" s="295" t="s">
        <v>174</v>
      </c>
      <c r="D314" s="261"/>
      <c r="E314" s="315">
        <f>('май(4 цк)'!B332+'май(4 цк)'!B333*9.11%)/1000</f>
        <v>0.903074975</v>
      </c>
      <c r="F314" s="325">
        <f>('май(4 цк)'!C332+'май(4 цк)'!C333*9.11%)/1000</f>
        <v>0.88398072500000002</v>
      </c>
      <c r="G314" s="325">
        <f>('май(4 цк)'!D332+'май(4 цк)'!D333*9.11%)/1000</f>
        <v>0.88649025499999989</v>
      </c>
      <c r="H314" s="315">
        <f>('май(4 цк)'!E332+'май(4 цк)'!E333*9.11%)/1000</f>
        <v>0.90034722499999997</v>
      </c>
      <c r="I314" s="315">
        <f>('май(4 цк)'!F332+'май(4 цк)'!F333*9.11%)/1000</f>
        <v>0.88798506199999994</v>
      </c>
      <c r="J314" s="315">
        <f>('май(4 цк)'!G332+'май(4 цк)'!G333*9.11%)/1000</f>
        <v>0.88921800499999992</v>
      </c>
      <c r="K314" s="315">
        <f>('май(4 цк)'!H332+'май(4 цк)'!H333*9.11%)/1000</f>
        <v>0.88738495699999997</v>
      </c>
      <c r="L314" s="315">
        <f>('май(4 цк)'!I332+'май(4 цк)'!I333*9.11%)/1000</f>
        <v>0.87902713100000007</v>
      </c>
      <c r="M314" s="315">
        <f>('май(4 цк)'!J332+'май(4 цк)'!J333*9.11%)/1000</f>
        <v>0.87992183300000004</v>
      </c>
      <c r="N314" s="315">
        <f>('май(4 цк)'!K332+'май(4 цк)'!K333*9.11%)/1000</f>
        <v>0.89627742200000005</v>
      </c>
      <c r="O314" s="315">
        <f>('май(4 цк)'!L332+'май(4 цк)'!L333*9.11%)/1000</f>
        <v>0.89701937000000009</v>
      </c>
      <c r="P314" s="315">
        <f>('май(4 цк)'!M332+'май(4 цк)'!M333*9.11%)/1000</f>
        <v>0.89056005800000004</v>
      </c>
      <c r="Q314" s="315">
        <f>('май(4 цк)'!N332+'май(4 цк)'!N333*9.11%)/1000</f>
        <v>0.89124745099999991</v>
      </c>
      <c r="R314" s="315">
        <f>('май(4 цк)'!O332+'май(4 цк)'!O333*9.11%)/1000</f>
        <v>0.865737533</v>
      </c>
      <c r="S314" s="315">
        <f>('май(4 цк)'!P332+'май(4 цк)'!P333*9.11%)/1000</f>
        <v>0.87060383900000005</v>
      </c>
      <c r="T314" s="315">
        <f>('май(4 цк)'!Q332+'май(4 цк)'!Q333*9.11%)/1000</f>
        <v>0.89172753500000002</v>
      </c>
      <c r="U314" s="315">
        <f>('май(4 цк)'!R332+'май(4 цк)'!R333*9.11%)/1000</f>
        <v>0.90206025200000006</v>
      </c>
      <c r="V314" s="315">
        <f>('май(4 цк)'!S332+'май(4 цк)'!S333*9.11%)/1000</f>
        <v>0.905671793</v>
      </c>
      <c r="W314" s="315">
        <f>('май(4 цк)'!T332+'май(4 цк)'!T333*9.11%)/1000</f>
        <v>0.89429162000000006</v>
      </c>
      <c r="X314" s="315">
        <f>('май(4 цк)'!U332+'май(4 цк)'!U333*9.11%)/1000</f>
        <v>0.88581377299999997</v>
      </c>
      <c r="Y314" s="315">
        <f>('май(4 цк)'!V332+'май(4 цк)'!V333*9.11%)/1000</f>
        <v>0.88867245500000003</v>
      </c>
      <c r="Z314" s="315">
        <f>('май(4 цк)'!W332+'май(4 цк)'!W333*9.11%)/1000</f>
        <v>0.89935432400000004</v>
      </c>
      <c r="AA314" s="315">
        <f>('май(4 цк)'!X332+'май(4 цк)'!X333*9.11%)/1000</f>
        <v>0.898132292</v>
      </c>
      <c r="AB314" s="315">
        <f>('май(4 цк)'!Y332+'май(4 цк)'!Y333*9.11%)/1000</f>
        <v>0.89692117100000002</v>
      </c>
    </row>
    <row r="315" spans="1:28" s="213" customFormat="1" ht="13.5" thickBot="1" x14ac:dyDescent="0.25">
      <c r="A315" s="321">
        <v>19</v>
      </c>
      <c r="B315" s="294" t="s">
        <v>199</v>
      </c>
      <c r="C315" s="295" t="s">
        <v>174</v>
      </c>
      <c r="D315" s="261"/>
      <c r="E315" s="315">
        <f>('май(4 цк)'!B336+'май(4 цк)'!B337*9.11%)/1000</f>
        <v>0.88549735399999996</v>
      </c>
      <c r="F315" s="325">
        <f>('май(4 цк)'!C336+'май(4 цк)'!C337*9.11%)/1000</f>
        <v>0.86922905299999997</v>
      </c>
      <c r="G315" s="325">
        <f>('май(4 цк)'!D336+'май(4 цк)'!D337*9.11%)/1000</f>
        <v>0.87310245799999997</v>
      </c>
      <c r="H315" s="315">
        <f>('май(4 цк)'!E336+'май(4 цк)'!E337*9.11%)/1000</f>
        <v>0.884919071</v>
      </c>
      <c r="I315" s="315">
        <f>('май(4 цк)'!F336+'май(4 цк)'!F337*9.11%)/1000</f>
        <v>0.86661041300000008</v>
      </c>
      <c r="J315" s="315">
        <f>('май(4 цк)'!G336+'май(4 цк)'!G337*9.11%)/1000</f>
        <v>0.85466286800000002</v>
      </c>
      <c r="K315" s="315">
        <f>('май(4 цк)'!H336+'май(4 цк)'!H337*9.11%)/1000</f>
        <v>0.856899623</v>
      </c>
      <c r="L315" s="315">
        <f>('май(4 цк)'!I336+'май(4 цк)'!I337*9.11%)/1000</f>
        <v>0.85992197000000015</v>
      </c>
      <c r="M315" s="315">
        <f>('май(4 цк)'!J336+'май(4 цк)'!J337*9.11%)/1000</f>
        <v>0.86300978299999997</v>
      </c>
      <c r="N315" s="315">
        <f>('май(4 цк)'!K336+'май(4 цк)'!K337*9.11%)/1000</f>
        <v>0.87370256300000004</v>
      </c>
      <c r="O315" s="315">
        <f>('май(4 цк)'!L336+'май(4 цк)'!L337*9.11%)/1000</f>
        <v>0.87632120300000005</v>
      </c>
      <c r="P315" s="315">
        <f>('май(4 цк)'!M336+'май(4 цк)'!M337*9.11%)/1000</f>
        <v>0.86832344000000006</v>
      </c>
      <c r="Q315" s="315">
        <f>('май(4 цк)'!N336+'май(4 цк)'!N337*9.11%)/1000</f>
        <v>0.87475001899999993</v>
      </c>
      <c r="R315" s="315">
        <f>('май(4 цк)'!O336+'май(4 цк)'!O337*9.11%)/1000</f>
        <v>0.85710693199999999</v>
      </c>
      <c r="S315" s="315">
        <f>('май(4 цк)'!P336+'май(4 цк)'!P337*9.11%)/1000</f>
        <v>0.86338075700000005</v>
      </c>
      <c r="T315" s="315">
        <f>('май(4 цк)'!Q336+'май(4 цк)'!Q337*9.11%)/1000</f>
        <v>0.88213676600000002</v>
      </c>
      <c r="U315" s="315">
        <f>('май(4 цк)'!R336+'май(4 цк)'!R337*9.11%)/1000</f>
        <v>0.8919566659999999</v>
      </c>
      <c r="V315" s="315">
        <f>('май(4 цк)'!S336+'май(4 цк)'!S337*9.11%)/1000</f>
        <v>0.90213662900000002</v>
      </c>
      <c r="W315" s="315">
        <f>('май(4 цк)'!T336+'май(4 цк)'!T337*9.11%)/1000</f>
        <v>0.88771228699999993</v>
      </c>
      <c r="X315" s="315">
        <f>('май(4 цк)'!U336+'май(4 цк)'!U337*9.11%)/1000</f>
        <v>0.8841007460000001</v>
      </c>
      <c r="Y315" s="315">
        <f>('май(4 цк)'!V336+'май(4 цк)'!V337*9.11%)/1000</f>
        <v>0.88084926800000007</v>
      </c>
      <c r="Z315" s="315">
        <f>('май(4 цк)'!W336+'май(4 цк)'!W337*9.11%)/1000</f>
        <v>0.88959988999999995</v>
      </c>
      <c r="AA315" s="315">
        <f>('май(4 цк)'!X336+'май(4 цк)'!X337*9.11%)/1000</f>
        <v>0.88955624599999994</v>
      </c>
      <c r="AB315" s="315">
        <f>('май(4 цк)'!Y336+'май(4 цк)'!Y337*9.11%)/1000</f>
        <v>0.89152022600000003</v>
      </c>
    </row>
    <row r="316" spans="1:28" s="213" customFormat="1" ht="13.5" thickBot="1" x14ac:dyDescent="0.25">
      <c r="A316" s="321">
        <v>20</v>
      </c>
      <c r="B316" s="294" t="s">
        <v>199</v>
      </c>
      <c r="C316" s="295" t="s">
        <v>174</v>
      </c>
      <c r="D316" s="261"/>
      <c r="E316" s="315">
        <f>('май(4 цк)'!B340+'май(4 цк)'!B341*9.11%)/1000</f>
        <v>0.86917449800000002</v>
      </c>
      <c r="F316" s="325">
        <f>('май(4 цк)'!C340+'май(4 цк)'!C341*9.11%)/1000</f>
        <v>0.84815991199999996</v>
      </c>
      <c r="G316" s="325">
        <f>('май(4 цк)'!D340+'май(4 цк)'!D341*9.11%)/1000</f>
        <v>0.8532335270000001</v>
      </c>
      <c r="H316" s="315">
        <f>('май(4 цк)'!E340+'май(4 цк)'!E341*9.11%)/1000</f>
        <v>0.86505014000000002</v>
      </c>
      <c r="I316" s="315">
        <f>('май(4 цк)'!F340+'май(4 цк)'!F341*9.11%)/1000</f>
        <v>0.86059845200000007</v>
      </c>
      <c r="J316" s="315">
        <f>('май(4 цк)'!G340+'май(4 цк)'!G341*9.11%)/1000</f>
        <v>0.85975830499999994</v>
      </c>
      <c r="K316" s="315">
        <f>('май(4 цк)'!H340+'май(4 цк)'!H341*9.11%)/1000</f>
        <v>0.86375173100000002</v>
      </c>
      <c r="L316" s="315">
        <f>('май(4 цк)'!I340+'май(4 цк)'!I341*9.11%)/1000</f>
        <v>0.84642506299999998</v>
      </c>
      <c r="M316" s="315">
        <f>('май(4 цк)'!J340+'май(4 цк)'!J341*9.11%)/1000</f>
        <v>0.849632897</v>
      </c>
      <c r="N316" s="315">
        <f>('май(4 цк)'!K340+'май(4 цк)'!K341*9.11%)/1000</f>
        <v>0.85614676400000012</v>
      </c>
      <c r="O316" s="315">
        <f>('май(4 цк)'!L340+'май(4 цк)'!L341*9.11%)/1000</f>
        <v>0.85855809500000013</v>
      </c>
      <c r="P316" s="315">
        <f>('май(4 цк)'!M340+'май(4 цк)'!M341*9.11%)/1000</f>
        <v>0.85704146599999986</v>
      </c>
      <c r="Q316" s="315">
        <f>('май(4 цк)'!N340+'май(4 цк)'!N341*9.11%)/1000</f>
        <v>0.86590119799999998</v>
      </c>
      <c r="R316" s="315">
        <f>('май(4 цк)'!O340+'май(4 цк)'!O341*9.11%)/1000</f>
        <v>0.83862369800000003</v>
      </c>
      <c r="S316" s="315">
        <f>('май(4 цк)'!P340+'май(4 цк)'!P341*9.11%)/1000</f>
        <v>0.84663237200000008</v>
      </c>
      <c r="T316" s="315">
        <f>('май(4 цк)'!Q340+'май(4 цк)'!Q341*9.11%)/1000</f>
        <v>0.86731962800000006</v>
      </c>
      <c r="U316" s="315">
        <f>('май(4 цк)'!R340+'май(4 цк)'!R341*9.11%)/1000</f>
        <v>0.88601017100000001</v>
      </c>
      <c r="V316" s="315">
        <f>('май(4 цк)'!S340+'май(4 цк)'!S341*9.11%)/1000</f>
        <v>0.89169480200000006</v>
      </c>
      <c r="W316" s="315">
        <f>('май(4 цк)'!T340+'май(4 цк)'!T341*9.11%)/1000</f>
        <v>0.88533368900000009</v>
      </c>
      <c r="X316" s="315">
        <f>('май(4 цк)'!U340+'май(4 цк)'!U341*9.11%)/1000</f>
        <v>0.87532830200000011</v>
      </c>
      <c r="Y316" s="315">
        <f>('май(4 цк)'!V340+'май(4 цк)'!V341*9.11%)/1000</f>
        <v>0.87694313000000002</v>
      </c>
      <c r="Z316" s="315">
        <f>('май(4 цк)'!W340+'май(4 цк)'!W341*9.11%)/1000</f>
        <v>0.87917988499999999</v>
      </c>
      <c r="AA316" s="315">
        <f>('май(4 цк)'!X340+'май(4 цк)'!X341*9.11%)/1000</f>
        <v>0.87436813400000002</v>
      </c>
      <c r="AB316" s="315">
        <f>('май(4 цк)'!Y340+'май(4 цк)'!Y341*9.11%)/1000</f>
        <v>0.86865077000000013</v>
      </c>
    </row>
    <row r="317" spans="1:28" s="213" customFormat="1" ht="13.5" thickBot="1" x14ac:dyDescent="0.25">
      <c r="A317" s="321">
        <v>21</v>
      </c>
      <c r="B317" s="294" t="s">
        <v>199</v>
      </c>
      <c r="C317" s="295" t="s">
        <v>174</v>
      </c>
      <c r="D317" s="261"/>
      <c r="E317" s="315">
        <f>('май(4 цк)'!B344+'май(4 цк)'!B345*9.11%)/1000</f>
        <v>0.86734144999999996</v>
      </c>
      <c r="F317" s="325">
        <f>('май(4 цк)'!C344+'май(4 цк)'!C345*9.11%)/1000</f>
        <v>0.84966562999999995</v>
      </c>
      <c r="G317" s="325">
        <f>('май(4 цк)'!D344+'май(4 цк)'!D345*9.11%)/1000</f>
        <v>0.85162961000000004</v>
      </c>
      <c r="H317" s="315">
        <f>('май(4 цк)'!E344+'май(4 цк)'!E345*9.11%)/1000</f>
        <v>0.86450459000000002</v>
      </c>
      <c r="I317" s="315">
        <f>('май(4 цк)'!F344+'май(4 цк)'!F345*9.11%)/1000</f>
        <v>0.86714505200000003</v>
      </c>
      <c r="J317" s="315">
        <f>('май(4 цк)'!G344+'май(4 цк)'!G345*9.11%)/1000</f>
        <v>0.86238785600000001</v>
      </c>
      <c r="K317" s="315">
        <f>('май(4 цк)'!H344+'май(4 цк)'!H345*9.11%)/1000</f>
        <v>0.86525744900000001</v>
      </c>
      <c r="L317" s="315">
        <f>('май(4 цк)'!I344+'май(4 цк)'!I345*9.11%)/1000</f>
        <v>0.85292801899999993</v>
      </c>
      <c r="M317" s="315">
        <f>('май(4 цк)'!J344+'май(4 цк)'!J345*9.11%)/1000</f>
        <v>0.84969836300000012</v>
      </c>
      <c r="N317" s="315">
        <f>('май(4 цк)'!K344+'май(4 цк)'!K345*9.11%)/1000</f>
        <v>0.85198967299999995</v>
      </c>
      <c r="O317" s="315">
        <f>('май(4 цк)'!L344+'май(4 цк)'!L345*9.11%)/1000</f>
        <v>0.85575396800000003</v>
      </c>
      <c r="P317" s="315">
        <f>('май(4 цк)'!M344+'май(4 цк)'!M345*9.11%)/1000</f>
        <v>0.857401529</v>
      </c>
      <c r="Q317" s="315">
        <f>('май(4 цк)'!N344+'май(4 цк)'!N345*9.11%)/1000</f>
        <v>0.86776697899999999</v>
      </c>
      <c r="R317" s="315">
        <f>('май(4 цк)'!O344+'май(4 цк)'!O345*9.11%)/1000</f>
        <v>0.84773438299999992</v>
      </c>
      <c r="S317" s="315">
        <f>('май(4 цк)'!P344+'май(4 цк)'!P345*9.11%)/1000</f>
        <v>0.85617949699999996</v>
      </c>
      <c r="T317" s="315">
        <f>('май(4 цк)'!Q344+'май(4 цк)'!Q345*9.11%)/1000</f>
        <v>0.86896718900000003</v>
      </c>
      <c r="U317" s="315">
        <f>('май(4 цк)'!R344+'май(4 цк)'!R345*9.11%)/1000</f>
        <v>0.879223529</v>
      </c>
      <c r="V317" s="315">
        <f>('май(4 цк)'!S344+'май(4 цк)'!S345*9.11%)/1000</f>
        <v>0.88531186699999997</v>
      </c>
      <c r="W317" s="315">
        <f>('май(4 цк)'!T344+'май(4 цк)'!T345*9.11%)/1000</f>
        <v>0.87395351599999993</v>
      </c>
      <c r="X317" s="315">
        <f>('май(4 цк)'!U344+'май(4 цк)'!U345*9.11%)/1000</f>
        <v>0.86374082000000008</v>
      </c>
      <c r="Y317" s="315">
        <f>('май(4 цк)'!V344+'май(4 цк)'!V345*9.11%)/1000</f>
        <v>0.86589028699999993</v>
      </c>
      <c r="Z317" s="315">
        <f>('май(4 цк)'!W344+'май(4 цк)'!W345*9.11%)/1000</f>
        <v>0.87574291999999998</v>
      </c>
      <c r="AA317" s="315">
        <f>('май(4 цк)'!X344+'май(4 цк)'!X345*9.11%)/1000</f>
        <v>0.88228952000000005</v>
      </c>
      <c r="AB317" s="315">
        <f>('май(4 цк)'!Y344+'май(4 цк)'!Y345*9.11%)/1000</f>
        <v>0.87444451099999998</v>
      </c>
    </row>
    <row r="318" spans="1:28" s="213" customFormat="1" ht="13.5" thickBot="1" x14ac:dyDescent="0.25">
      <c r="A318" s="321">
        <v>22</v>
      </c>
      <c r="B318" s="294" t="s">
        <v>199</v>
      </c>
      <c r="C318" s="295" t="s">
        <v>174</v>
      </c>
      <c r="D318" s="261"/>
      <c r="E318" s="315">
        <f>('май(4 цк)'!B348+'май(4 цк)'!B349*9.11%)/1000</f>
        <v>0.90353323699999999</v>
      </c>
      <c r="F318" s="325">
        <f>('май(4 цк)'!C348+'май(4 цк)'!C349*9.11%)/1000</f>
        <v>0.87696495200000002</v>
      </c>
      <c r="G318" s="325">
        <f>('май(4 цк)'!D348+'май(4 цк)'!D349*9.11%)/1000</f>
        <v>0.89727032299999998</v>
      </c>
      <c r="H318" s="315">
        <f>('май(4 цк)'!E348+'май(4 цк)'!E349*9.11%)/1000</f>
        <v>0.90393694400000002</v>
      </c>
      <c r="I318" s="315">
        <f>('май(4 цк)'!F348+'май(4 цк)'!F349*9.11%)/1000</f>
        <v>0.90207116300000012</v>
      </c>
      <c r="J318" s="315">
        <f>('май(4 цк)'!G348+'май(4 цк)'!G349*9.11%)/1000</f>
        <v>0.90124192700000005</v>
      </c>
      <c r="K318" s="315">
        <f>('май(4 цк)'!H348+'май(4 цк)'!H349*9.11%)/1000</f>
        <v>0.90281311100000006</v>
      </c>
      <c r="L318" s="315">
        <f>('май(4 цк)'!I348+'май(4 цк)'!I349*9.11%)/1000</f>
        <v>0.89154204800000003</v>
      </c>
      <c r="M318" s="315">
        <f>('май(4 цк)'!J348+'май(4 цк)'!J349*9.11%)/1000</f>
        <v>0.89464077199999992</v>
      </c>
      <c r="N318" s="315">
        <f>('май(4 цк)'!K348+'май(4 цк)'!K349*9.11%)/1000</f>
        <v>0.9074284640000001</v>
      </c>
      <c r="O318" s="315">
        <f>('май(4 цк)'!L348+'май(4 цк)'!L349*9.11%)/1000</f>
        <v>0.90443885000000002</v>
      </c>
      <c r="P318" s="315">
        <f>('май(4 цк)'!M348+'май(4 цк)'!M349*9.11%)/1000</f>
        <v>0.90404605400000004</v>
      </c>
      <c r="Q318" s="315">
        <f>('май(4 цк)'!N348+'май(4 цк)'!N349*9.11%)/1000</f>
        <v>0.90484255700000005</v>
      </c>
      <c r="R318" s="315">
        <f>('май(4 цк)'!O348+'май(4 цк)'!O349*9.11%)/1000</f>
        <v>0.88106748800000001</v>
      </c>
      <c r="S318" s="315">
        <f>('май(4 цк)'!P348+'май(4 цк)'!P349*9.11%)/1000</f>
        <v>0.88317331099999996</v>
      </c>
      <c r="T318" s="315">
        <f>('май(4 цк)'!Q348+'май(4 цк)'!Q349*9.11%)/1000</f>
        <v>0.89474988200000005</v>
      </c>
      <c r="U318" s="315">
        <f>('май(4 цк)'!R348+'май(4 цк)'!R349*9.11%)/1000</f>
        <v>0.90396967700000008</v>
      </c>
      <c r="V318" s="315">
        <f>('май(4 цк)'!S348+'май(4 цк)'!S349*9.11%)/1000</f>
        <v>0.91125822500000009</v>
      </c>
      <c r="W318" s="315">
        <f>('май(4 цк)'!T348+'май(4 цк)'!T349*9.11%)/1000</f>
        <v>0.903598703</v>
      </c>
      <c r="X318" s="315">
        <f>('май(4 цк)'!U348+'май(4 цк)'!U349*9.11%)/1000</f>
        <v>0.89922339200000012</v>
      </c>
      <c r="Y318" s="315">
        <f>('май(4 цк)'!V348+'май(4 цк)'!V349*9.11%)/1000</f>
        <v>0.90208207400000007</v>
      </c>
      <c r="Z318" s="315">
        <f>('май(4 цк)'!W348+'май(4 цк)'!W349*9.11%)/1000</f>
        <v>0.90391512200000002</v>
      </c>
      <c r="AA318" s="315">
        <f>('май(4 цк)'!X348+'май(4 цк)'!X349*9.11%)/1000</f>
        <v>0.90606458900000009</v>
      </c>
      <c r="AB318" s="315">
        <f>('май(4 цк)'!Y348+'май(4 цк)'!Y349*9.11%)/1000</f>
        <v>0.91254572299999992</v>
      </c>
    </row>
    <row r="319" spans="1:28" s="213" customFormat="1" ht="13.5" thickBot="1" x14ac:dyDescent="0.25">
      <c r="A319" s="321">
        <v>23</v>
      </c>
      <c r="B319" s="294" t="s">
        <v>199</v>
      </c>
      <c r="C319" s="295" t="s">
        <v>174</v>
      </c>
      <c r="D319" s="261"/>
      <c r="E319" s="315">
        <f>('май(4 цк)'!B352+'май(4 цк)'!B353*9.11%)/1000</f>
        <v>0.87001464500000014</v>
      </c>
      <c r="F319" s="325">
        <f>('май(4 цк)'!C352+'май(4 цк)'!C353*9.11%)/1000</f>
        <v>0.84727612099999994</v>
      </c>
      <c r="G319" s="325">
        <f>('май(4 цк)'!D352+'май(4 цк)'!D353*9.11%)/1000</f>
        <v>0.85461922400000001</v>
      </c>
      <c r="H319" s="315">
        <f>('май(4 цк)'!E352+'май(4 цк)'!E353*9.11%)/1000</f>
        <v>0.86379537500000003</v>
      </c>
      <c r="I319" s="315">
        <f>('май(4 цк)'!F352+'май(4 цк)'!F353*9.11%)/1000</f>
        <v>0.85404094099999994</v>
      </c>
      <c r="J319" s="315">
        <f>('май(4 цк)'!G352+'май(4 цк)'!G353*9.11%)/1000</f>
        <v>0.85305895099999995</v>
      </c>
      <c r="K319" s="315">
        <f>('май(4 цк)'!H352+'май(4 цк)'!H353*9.11%)/1000</f>
        <v>0.85328808200000006</v>
      </c>
      <c r="L319" s="315">
        <f>('май(4 цк)'!I352+'май(4 цк)'!I353*9.11%)/1000</f>
        <v>0.842387993</v>
      </c>
      <c r="M319" s="315">
        <f>('май(4 цк)'!J352+'май(4 цк)'!J353*9.11%)/1000</f>
        <v>0.84798533599999992</v>
      </c>
      <c r="N319" s="315">
        <f>('май(4 цк)'!K352+'май(4 цк)'!K353*9.11%)/1000</f>
        <v>0.85672504700000007</v>
      </c>
      <c r="O319" s="315">
        <f>('май(4 цк)'!L352+'май(4 цк)'!L353*9.11%)/1000</f>
        <v>0.861067625</v>
      </c>
      <c r="P319" s="315">
        <f>('май(4 цк)'!M352+'май(4 цк)'!M353*9.11%)/1000</f>
        <v>0.86455914500000008</v>
      </c>
      <c r="Q319" s="315">
        <f>('май(4 цк)'!N352+'май(4 цк)'!N353*9.11%)/1000</f>
        <v>0.85791434600000005</v>
      </c>
      <c r="R319" s="315">
        <f>('май(4 цк)'!O352+'май(4 цк)'!O353*9.11%)/1000</f>
        <v>0.84183153200000005</v>
      </c>
      <c r="S319" s="315">
        <f>('май(4 цк)'!P352+'май(4 цк)'!P353*9.11%)/1000</f>
        <v>0.84846542000000014</v>
      </c>
      <c r="T319" s="315">
        <f>('май(4 цк)'!Q352+'май(4 цк)'!Q353*9.11%)/1000</f>
        <v>0.86676316700000011</v>
      </c>
      <c r="U319" s="315">
        <f>('май(4 цк)'!R352+'май(4 цк)'!R353*9.11%)/1000</f>
        <v>0.88231134200000005</v>
      </c>
      <c r="V319" s="315">
        <f>('май(4 цк)'!S352+'май(4 цк)'!S353*9.11%)/1000</f>
        <v>0.88079471300000001</v>
      </c>
      <c r="W319" s="315">
        <f>('май(4 цк)'!T352+'май(4 цк)'!T353*9.11%)/1000</f>
        <v>0.87117121099999995</v>
      </c>
      <c r="X319" s="315">
        <f>('май(4 цк)'!U352+'май(4 цк)'!U353*9.11%)/1000</f>
        <v>0.86148224300000009</v>
      </c>
      <c r="Y319" s="315">
        <f>('май(4 цк)'!V352+'май(4 цк)'!V353*9.11%)/1000</f>
        <v>0.86973095900000008</v>
      </c>
      <c r="Z319" s="315">
        <f>('май(4 цк)'!W352+'май(4 цк)'!W353*9.11%)/1000</f>
        <v>0.87076750400000003</v>
      </c>
      <c r="AA319" s="315">
        <f>('май(4 цк)'!X352+'май(4 цк)'!X353*9.11%)/1000</f>
        <v>0.87017831000000001</v>
      </c>
      <c r="AB319" s="315">
        <f>('май(4 цк)'!Y352+'май(4 цк)'!Y353*9.11%)/1000</f>
        <v>0.86363171000000005</v>
      </c>
    </row>
    <row r="320" spans="1:28" s="213" customFormat="1" ht="13.5" thickBot="1" x14ac:dyDescent="0.25">
      <c r="A320" s="321">
        <v>24</v>
      </c>
      <c r="B320" s="294" t="s">
        <v>199</v>
      </c>
      <c r="C320" s="295" t="s">
        <v>174</v>
      </c>
      <c r="D320" s="261"/>
      <c r="E320" s="315">
        <f>('май(4 цк)'!B356+'май(4 цк)'!B357*9.11%)/1000</f>
        <v>0.87489186199999991</v>
      </c>
      <c r="F320" s="325">
        <f>('май(4 цк)'!C356+'май(4 цк)'!C357*9.11%)/1000</f>
        <v>0.853255349</v>
      </c>
      <c r="G320" s="325">
        <f>('май(4 цк)'!D356+'май(4 цк)'!D357*9.11%)/1000</f>
        <v>0.853255349</v>
      </c>
      <c r="H320" s="315">
        <f>('май(4 цк)'!E356+'май(4 цк)'!E357*9.11%)/1000</f>
        <v>0.75098654600000014</v>
      </c>
      <c r="I320" s="315">
        <f>('май(4 цк)'!F356+'май(4 цк)'!F357*9.11%)/1000</f>
        <v>0.10956158899999999</v>
      </c>
      <c r="J320" s="315">
        <f>('май(4 цк)'!G356+'май(4 цк)'!G357*9.11%)/1000</f>
        <v>0.10956158899999999</v>
      </c>
      <c r="K320" s="315">
        <f>('май(4 цк)'!H356+'май(4 цк)'!H357*9.11%)/1000</f>
        <v>0.10956158899999999</v>
      </c>
      <c r="L320" s="315">
        <f>('май(4 цк)'!I356+'май(4 цк)'!I357*9.11%)/1000</f>
        <v>0.10956158899999999</v>
      </c>
      <c r="M320" s="315">
        <f>('май(4 цк)'!J356+'май(4 цк)'!J357*9.11%)/1000</f>
        <v>0.10956158899999999</v>
      </c>
      <c r="N320" s="315">
        <f>('май(4 цк)'!K356+'май(4 цк)'!K357*9.11%)/1000</f>
        <v>0.10956158899999999</v>
      </c>
      <c r="O320" s="315">
        <f>('май(4 цк)'!L356+'май(4 цк)'!L357*9.11%)/1000</f>
        <v>0.10956158899999999</v>
      </c>
      <c r="P320" s="315">
        <f>('май(4 цк)'!M356+'май(4 цк)'!M357*9.11%)/1000</f>
        <v>0.10956158899999999</v>
      </c>
      <c r="Q320" s="315">
        <f>('май(4 цк)'!N356+'май(4 цк)'!N357*9.11%)/1000</f>
        <v>0.10956158899999999</v>
      </c>
      <c r="R320" s="315">
        <f>('май(4 цк)'!O356+'май(4 цк)'!O357*9.11%)/1000</f>
        <v>0.10956158899999999</v>
      </c>
      <c r="S320" s="315">
        <f>('май(4 цк)'!P356+'май(4 цк)'!P357*9.11%)/1000</f>
        <v>0.10956158899999999</v>
      </c>
      <c r="T320" s="315">
        <f>('май(4 цк)'!Q356+'май(4 цк)'!Q357*9.11%)/1000</f>
        <v>0.82149342800000003</v>
      </c>
      <c r="U320" s="315">
        <f>('май(4 цк)'!R356+'май(4 цк)'!R357*9.11%)/1000</f>
        <v>0.86075120599999999</v>
      </c>
      <c r="V320" s="315">
        <f>('май(4 цк)'!S356+'май(4 цк)'!S357*9.11%)/1000</f>
        <v>0.87000373400000008</v>
      </c>
      <c r="W320" s="315">
        <f>('май(4 цк)'!T356+'май(4 цк)'!T357*9.11%)/1000</f>
        <v>0.87164038399999999</v>
      </c>
      <c r="X320" s="315">
        <f>('май(4 цк)'!U356+'май(4 цк)'!U357*9.11%)/1000</f>
        <v>0.86484283100000003</v>
      </c>
      <c r="Y320" s="315">
        <f>('май(4 цк)'!V356+'май(4 цк)'!V357*9.11%)/1000</f>
        <v>0.87085479200000004</v>
      </c>
      <c r="Z320" s="315">
        <f>('май(4 цк)'!W356+'май(4 цк)'!W357*9.11%)/1000</f>
        <v>0.87173858299999996</v>
      </c>
      <c r="AA320" s="315">
        <f>('май(4 цк)'!X356+'май(4 цк)'!X357*9.11%)/1000</f>
        <v>0.86950182800000009</v>
      </c>
      <c r="AB320" s="315">
        <f>('май(4 цк)'!Y356+'май(4 цк)'!Y357*9.11%)/1000</f>
        <v>0.86393721800000001</v>
      </c>
    </row>
    <row r="321" spans="1:28" s="213" customFormat="1" ht="13.5" thickBot="1" x14ac:dyDescent="0.25">
      <c r="A321" s="321">
        <v>25</v>
      </c>
      <c r="B321" s="294" t="s">
        <v>199</v>
      </c>
      <c r="C321" s="295" t="s">
        <v>174</v>
      </c>
      <c r="D321" s="261"/>
      <c r="E321" s="315">
        <f>('май(4 цк)'!B360+'май(4 цк)'!B361*9.11%)/1000</f>
        <v>0.89855782100000003</v>
      </c>
      <c r="F321" s="325">
        <f>('май(4 цк)'!C360+'май(4 цк)'!C361*9.11%)/1000</f>
        <v>0.87913624099999987</v>
      </c>
      <c r="G321" s="325">
        <f>('май(4 цк)'!D360+'май(4 цк)'!D361*9.11%)/1000</f>
        <v>0.88407892399999999</v>
      </c>
      <c r="H321" s="315">
        <f>('май(4 цк)'!E360+'май(4 цк)'!E361*9.11%)/1000</f>
        <v>0.90275855599999999</v>
      </c>
      <c r="I321" s="315">
        <f>('май(4 цк)'!F360+'май(4 цк)'!F361*9.11%)/1000</f>
        <v>0.89781587299999999</v>
      </c>
      <c r="J321" s="315">
        <f>('май(4 цк)'!G360+'май(4 цк)'!G361*9.11%)/1000</f>
        <v>0.89150931499999997</v>
      </c>
      <c r="K321" s="315">
        <f>('май(4 цк)'!H360+'май(4 цк)'!H361*9.11%)/1000</f>
        <v>0.89229490699999991</v>
      </c>
      <c r="L321" s="315">
        <f>('май(4 цк)'!I360+'май(4 цк)'!I361*9.11%)/1000</f>
        <v>0.87561198800000006</v>
      </c>
      <c r="M321" s="315">
        <f>('май(4 цк)'!J360+'май(4 цк)'!J361*9.11%)/1000</f>
        <v>0.88282415900000011</v>
      </c>
      <c r="N321" s="315">
        <f>('май(4 цк)'!K360+'май(4 цк)'!K361*9.11%)/1000</f>
        <v>0.896310155</v>
      </c>
      <c r="O321" s="315">
        <f>('май(4 цк)'!L360+'май(4 цк)'!L361*9.11%)/1000</f>
        <v>0.89771767400000013</v>
      </c>
      <c r="P321" s="315">
        <f>('май(4 цк)'!M360+'май(4 цк)'!M361*9.11%)/1000</f>
        <v>0.89913610399999999</v>
      </c>
      <c r="Q321" s="315">
        <f>('май(4 цк)'!N360+'май(4 цк)'!N361*9.11%)/1000</f>
        <v>0.90110008400000008</v>
      </c>
      <c r="R321" s="315">
        <f>('май(4 цк)'!O360+'май(4 цк)'!O361*9.11%)/1000</f>
        <v>0.87731410400000009</v>
      </c>
      <c r="S321" s="315">
        <f>('май(4 цк)'!P360+'май(4 цк)'!P361*9.11%)/1000</f>
        <v>0.87961632499999998</v>
      </c>
      <c r="T321" s="315">
        <f>('май(4 цк)'!Q360+'май(4 цк)'!Q361*9.11%)/1000</f>
        <v>0.90431882900000005</v>
      </c>
      <c r="U321" s="315">
        <f>('май(4 цк)'!R360+'май(4 цк)'!R361*9.11%)/1000</f>
        <v>0.90604276699999997</v>
      </c>
      <c r="V321" s="315">
        <f>('май(4 цк)'!S360+'май(4 цк)'!S361*9.11%)/1000</f>
        <v>0.91397506399999995</v>
      </c>
      <c r="W321" s="315">
        <f>('май(4 цк)'!T360+'май(4 цк)'!T361*9.11%)/1000</f>
        <v>0.90392603299999996</v>
      </c>
      <c r="X321" s="315">
        <f>('май(4 цк)'!U360+'май(4 цк)'!U361*9.11%)/1000</f>
        <v>0.88555190900000003</v>
      </c>
      <c r="Y321" s="315">
        <f>('май(4 цк)'!V360+'май(4 цк)'!V361*9.11%)/1000</f>
        <v>0.89090921000000001</v>
      </c>
      <c r="Z321" s="315">
        <f>('май(4 цк)'!W360+'май(4 цк)'!W361*9.11%)/1000</f>
        <v>0.89583007100000012</v>
      </c>
      <c r="AA321" s="315">
        <f>('май(4 цк)'!X360+'май(4 цк)'!X361*9.11%)/1000</f>
        <v>0.89753218700000004</v>
      </c>
      <c r="AB321" s="315">
        <f>('май(4 цк)'!Y360+'май(4 цк)'!Y361*9.11%)/1000</f>
        <v>0.88830148100000006</v>
      </c>
    </row>
    <row r="322" spans="1:28" s="213" customFormat="1" ht="13.5" thickBot="1" x14ac:dyDescent="0.25">
      <c r="A322" s="321">
        <v>26</v>
      </c>
      <c r="B322" s="294" t="s">
        <v>199</v>
      </c>
      <c r="C322" s="295" t="s">
        <v>174</v>
      </c>
      <c r="D322" s="261"/>
      <c r="E322" s="315">
        <f>('май(4 цк)'!B364+'май(4 цк)'!B365*9.11%)/1000</f>
        <v>0.92932684099999996</v>
      </c>
      <c r="F322" s="325">
        <f>('май(4 цк)'!C364+'май(4 цк)'!C365*9.11%)/1000</f>
        <v>0.90830134399999995</v>
      </c>
      <c r="G322" s="325">
        <f>('май(4 цк)'!D364+'май(4 цк)'!D365*9.11%)/1000</f>
        <v>0.91757569400000005</v>
      </c>
      <c r="H322" s="315">
        <f>('май(4 цк)'!E364+'май(4 цк)'!E365*9.11%)/1000</f>
        <v>0.93261105200000005</v>
      </c>
      <c r="I322" s="315">
        <f>('май(4 цк)'!F364+'май(4 цк)'!F365*9.11%)/1000</f>
        <v>0.92866127000000009</v>
      </c>
      <c r="J322" s="315">
        <f>('май(4 цк)'!G364+'май(4 цк)'!G365*9.11%)/1000</f>
        <v>0.92508246199999999</v>
      </c>
      <c r="K322" s="315">
        <f>('май(4 цк)'!H364+'май(4 цк)'!H365*9.11%)/1000</f>
        <v>0.92435142500000012</v>
      </c>
      <c r="L322" s="315">
        <f>('май(4 цк)'!I364+'май(4 цк)'!I365*9.11%)/1000</f>
        <v>0.90899964799999999</v>
      </c>
      <c r="M322" s="315">
        <f>('май(4 цк)'!J364+'май(4 цк)'!J365*9.11%)/1000</f>
        <v>0.91362591199999998</v>
      </c>
      <c r="N322" s="315">
        <f>('май(4 цк)'!K364+'май(4 цк)'!K365*9.11%)/1000</f>
        <v>0.91926689900000003</v>
      </c>
      <c r="O322" s="315">
        <f>('май(4 цк)'!L364+'май(4 цк)'!L365*9.11%)/1000</f>
        <v>0.91910323400000005</v>
      </c>
      <c r="P322" s="315">
        <f>('май(4 цк)'!M364+'май(4 цк)'!M365*9.11%)/1000</f>
        <v>0.92149274300000006</v>
      </c>
      <c r="Q322" s="315">
        <f>('май(4 цк)'!N364+'май(4 цк)'!N365*9.11%)/1000</f>
        <v>0.92390407400000008</v>
      </c>
      <c r="R322" s="315">
        <f>('май(4 цк)'!O364+'май(4 цк)'!O365*9.11%)/1000</f>
        <v>0.8998889630000001</v>
      </c>
      <c r="S322" s="315">
        <f>('май(4 цк)'!P364+'май(4 цк)'!P365*9.11%)/1000</f>
        <v>0.90556268299999998</v>
      </c>
      <c r="T322" s="315">
        <f>('май(4 цк)'!Q364+'май(4 цк)'!Q365*9.11%)/1000</f>
        <v>0.92473331000000003</v>
      </c>
      <c r="U322" s="315">
        <f>('май(4 цк)'!R364+'май(4 цк)'!R365*9.11%)/1000</f>
        <v>0.93265469600000006</v>
      </c>
      <c r="V322" s="315">
        <f>('май(4 цк)'!S364+'май(4 цк)'!S365*9.11%)/1000</f>
        <v>0.94234366400000003</v>
      </c>
      <c r="W322" s="315">
        <f>('май(4 цк)'!T364+'май(4 цк)'!T365*9.11%)/1000</f>
        <v>0.93282927199999999</v>
      </c>
      <c r="X322" s="315">
        <f>('май(4 цк)'!U364+'май(4 цк)'!U365*9.11%)/1000</f>
        <v>0.92418776000000002</v>
      </c>
      <c r="Y322" s="315">
        <f>('май(4 цк)'!V364+'май(4 цк)'!V365*9.11%)/1000</f>
        <v>0.92683913299999998</v>
      </c>
      <c r="Z322" s="315">
        <f>('май(4 цк)'!W364+'май(4 цк)'!W365*9.11%)/1000</f>
        <v>0.93713911700000008</v>
      </c>
      <c r="AA322" s="315">
        <f>('май(4 цк)'!X364+'май(4 цк)'!X365*9.11%)/1000</f>
        <v>0.93173817199999998</v>
      </c>
      <c r="AB322" s="315">
        <f>('май(4 цк)'!Y364+'май(4 цк)'!Y365*9.11%)/1000</f>
        <v>0.932621963</v>
      </c>
    </row>
    <row r="323" spans="1:28" s="213" customFormat="1" ht="13.5" thickBot="1" x14ac:dyDescent="0.25">
      <c r="A323" s="321">
        <v>27</v>
      </c>
      <c r="B323" s="294" t="s">
        <v>199</v>
      </c>
      <c r="C323" s="295" t="s">
        <v>174</v>
      </c>
      <c r="D323" s="261"/>
      <c r="E323" s="315">
        <f>('май(4 цк)'!B368+'май(4 цк)'!B369*9.11%)/1000</f>
        <v>0.88605381500000002</v>
      </c>
      <c r="F323" s="325">
        <f>('май(4 цк)'!C368+'май(4 цк)'!C369*9.11%)/1000</f>
        <v>0.86595575300000005</v>
      </c>
      <c r="G323" s="325">
        <f>('май(4 цк)'!D368+'май(4 цк)'!D369*9.11%)/1000</f>
        <v>0.86140586599999991</v>
      </c>
      <c r="H323" s="315">
        <f>('май(4 цк)'!E368+'май(4 цк)'!E369*9.11%)/1000</f>
        <v>0.87925626199999996</v>
      </c>
      <c r="I323" s="315">
        <f>('май(4 цк)'!F368+'май(4 цк)'!F369*9.11%)/1000</f>
        <v>0.87500097200000004</v>
      </c>
      <c r="J323" s="315">
        <f>('май(4 цк)'!G368+'май(4 цк)'!G369*9.11%)/1000</f>
        <v>0.87721590500000002</v>
      </c>
      <c r="K323" s="315">
        <f>('май(4 цк)'!H368+'май(4 цк)'!H369*9.11%)/1000</f>
        <v>0.87596114000000003</v>
      </c>
      <c r="L323" s="315">
        <f>('май(4 цк)'!I368+'май(4 цк)'!I369*9.11%)/1000</f>
        <v>0.86530109300000002</v>
      </c>
      <c r="M323" s="315">
        <f>('май(4 цк)'!J368+'май(4 цк)'!J369*9.11%)/1000</f>
        <v>0.86973095900000008</v>
      </c>
      <c r="N323" s="315">
        <f>('май(4 цк)'!K368+'май(4 цк)'!K369*9.11%)/1000</f>
        <v>0.85069126400000006</v>
      </c>
      <c r="O323" s="315">
        <f>('май(4 цк)'!L368+'май(4 цк)'!L369*9.11%)/1000</f>
        <v>0.86347895600000002</v>
      </c>
      <c r="P323" s="315">
        <f>('май(4 цк)'!M368+'май(4 цк)'!M369*9.11%)/1000</f>
        <v>0.87332067800000002</v>
      </c>
      <c r="Q323" s="315">
        <f>('май(4 цк)'!N368+'май(4 цк)'!N369*9.11%)/1000</f>
        <v>0.88221314300000009</v>
      </c>
      <c r="R323" s="315">
        <f>('май(4 цк)'!O368+'май(4 цк)'!O369*9.11%)/1000</f>
        <v>0.85297166300000005</v>
      </c>
      <c r="S323" s="315">
        <f>('май(4 цк)'!P368+'май(4 цк)'!P369*9.11%)/1000</f>
        <v>0.85898362400000006</v>
      </c>
      <c r="T323" s="315">
        <f>('май(4 цк)'!Q368+'май(4 цк)'!Q369*9.11%)/1000</f>
        <v>0.86869441400000003</v>
      </c>
      <c r="U323" s="315">
        <f>('май(4 цк)'!R368+'май(4 цк)'!R369*9.11%)/1000</f>
        <v>0.8841007460000001</v>
      </c>
      <c r="V323" s="315">
        <f>('май(4 цк)'!S368+'май(4 цк)'!S369*9.11%)/1000</f>
        <v>0.89541545300000003</v>
      </c>
      <c r="W323" s="315">
        <f>('май(4 цк)'!T368+'май(4 цк)'!T369*9.11%)/1000</f>
        <v>0.89229490699999991</v>
      </c>
      <c r="X323" s="315">
        <f>('май(4 цк)'!U368+'май(4 цк)'!U369*9.11%)/1000</f>
        <v>0.87813242899999999</v>
      </c>
      <c r="Y323" s="315">
        <f>('май(4 цк)'!V368+'май(4 цк)'!V369*9.11%)/1000</f>
        <v>0.87004737799999998</v>
      </c>
      <c r="Z323" s="315">
        <f>('май(4 цк)'!W368+'май(4 цк)'!W369*9.11%)/1000</f>
        <v>0.88583559499999998</v>
      </c>
      <c r="AA323" s="315">
        <f>('май(4 цк)'!X368+'май(4 цк)'!X369*9.11%)/1000</f>
        <v>0.89261132599999993</v>
      </c>
      <c r="AB323" s="315">
        <f>('май(4 цк)'!Y368+'май(4 цк)'!Y369*9.11%)/1000</f>
        <v>0.88785412999999991</v>
      </c>
    </row>
    <row r="324" spans="1:28" s="213" customFormat="1" ht="13.5" thickBot="1" x14ac:dyDescent="0.25">
      <c r="A324" s="321">
        <v>28</v>
      </c>
      <c r="B324" s="294" t="s">
        <v>199</v>
      </c>
      <c r="C324" s="295" t="s">
        <v>174</v>
      </c>
      <c r="D324" s="261"/>
      <c r="E324" s="315">
        <f>('май(4 цк)'!B372+'май(4 цк)'!B373*9.11%)/1000</f>
        <v>0.98744973800000002</v>
      </c>
      <c r="F324" s="325">
        <f>('май(4 цк)'!C372+'май(4 цк)'!C373*9.11%)/1000</f>
        <v>0.91971424999999996</v>
      </c>
      <c r="G324" s="325">
        <f>('май(4 цк)'!D372+'май(4 цк)'!D373*9.11%)/1000</f>
        <v>0.94305287900000001</v>
      </c>
      <c r="H324" s="315">
        <f>('май(4 цк)'!E372+'май(4 цк)'!E373*9.11%)/1000</f>
        <v>0.96730803200000004</v>
      </c>
      <c r="I324" s="315">
        <f>('май(4 цк)'!F372+'май(4 цк)'!F373*9.11%)/1000</f>
        <v>0.97025400200000012</v>
      </c>
      <c r="J324" s="315">
        <f>('май(4 цк)'!G372+'май(4 цк)'!G373*9.11%)/1000</f>
        <v>0.95857923200000006</v>
      </c>
      <c r="K324" s="315">
        <f>('май(4 цк)'!H372+'май(4 цк)'!H373*9.11%)/1000</f>
        <v>0.95151981500000005</v>
      </c>
      <c r="L324" s="315">
        <f>('май(4 цк)'!I372+'май(4 цк)'!I373*9.11%)/1000</f>
        <v>0.90106735100000002</v>
      </c>
      <c r="M324" s="315">
        <f>('май(4 цк)'!J372+'май(4 цк)'!J373*9.11%)/1000</f>
        <v>0.92023797799999996</v>
      </c>
      <c r="N324" s="315">
        <f>('май(4 цк)'!K372+'май(4 цк)'!K373*9.11%)/1000</f>
        <v>0.92396954000000009</v>
      </c>
      <c r="O324" s="315">
        <f>('май(4 цк)'!L372+'май(4 цк)'!L373*9.11%)/1000</f>
        <v>0.93896125400000008</v>
      </c>
      <c r="P324" s="315">
        <f>('май(4 цк)'!M372+'май(4 цк)'!M373*9.11%)/1000</f>
        <v>0.94896664099999994</v>
      </c>
      <c r="Q324" s="315">
        <f>('май(4 цк)'!N372+'май(4 цк)'!N373*9.11%)/1000</f>
        <v>0.89994351800000005</v>
      </c>
      <c r="R324" s="315">
        <f>('май(4 цк)'!O372+'май(4 цк)'!O373*9.11%)/1000</f>
        <v>0.88394799199999996</v>
      </c>
      <c r="S324" s="315">
        <f>('май(4 цк)'!P372+'май(4 цк)'!P373*9.11%)/1000</f>
        <v>0.88488633800000005</v>
      </c>
      <c r="T324" s="315">
        <f>('май(4 цк)'!Q372+'май(4 цк)'!Q373*9.11%)/1000</f>
        <v>0.91384413200000003</v>
      </c>
      <c r="U324" s="315">
        <f>('май(4 цк)'!R372+'май(4 цк)'!R373*9.11%)/1000</f>
        <v>0.92216922499999998</v>
      </c>
      <c r="V324" s="315">
        <f>('май(4 цк)'!S372+'май(4 цк)'!S373*9.11%)/1000</f>
        <v>0.92656635800000009</v>
      </c>
      <c r="W324" s="315">
        <f>('май(4 цк)'!T372+'май(4 цк)'!T373*9.11%)/1000</f>
        <v>0.91473883400000011</v>
      </c>
      <c r="X324" s="315">
        <f>('май(4 цк)'!U372+'май(4 цк)'!U373*9.11%)/1000</f>
        <v>0.91301489600000008</v>
      </c>
      <c r="Y324" s="315">
        <f>('май(4 цк)'!V372+'май(4 цк)'!V373*9.11%)/1000</f>
        <v>0.91273121000000002</v>
      </c>
      <c r="Z324" s="315">
        <f>('май(4 цк)'!W372+'май(4 цк)'!W373*9.11%)/1000</f>
        <v>0.917837558</v>
      </c>
      <c r="AA324" s="315">
        <f>('май(4 цк)'!X372+'май(4 цк)'!X373*9.11%)/1000</f>
        <v>0.92436233600000006</v>
      </c>
      <c r="AB324" s="315">
        <f>('май(4 цк)'!Y372+'май(4 цк)'!Y373*9.11%)/1000</f>
        <v>0.92149274300000006</v>
      </c>
    </row>
    <row r="325" spans="1:28" s="213" customFormat="1" ht="13.5" thickBot="1" x14ac:dyDescent="0.25">
      <c r="A325" s="321">
        <v>29</v>
      </c>
      <c r="B325" s="294" t="s">
        <v>199</v>
      </c>
      <c r="C325" s="295" t="s">
        <v>174</v>
      </c>
      <c r="D325" s="261"/>
      <c r="E325" s="315">
        <f>('май(4 цк)'!B376+'май(4 цк)'!B377*9.11%)/1000</f>
        <v>0.90057635600000008</v>
      </c>
      <c r="F325" s="325">
        <f>('май(4 цк)'!C376+'май(4 цк)'!C377*9.11%)/1000</f>
        <v>0.86303160499999998</v>
      </c>
      <c r="G325" s="325">
        <f>('май(4 цк)'!D376+'май(4 цк)'!D377*9.11%)/1000</f>
        <v>0.88287871400000006</v>
      </c>
      <c r="H325" s="315">
        <f>('май(4 цк)'!E376+'май(4 цк)'!E377*9.11%)/1000</f>
        <v>0.90086004200000003</v>
      </c>
      <c r="I325" s="315">
        <f>('май(4 цк)'!F376+'май(4 цк)'!F377*9.11%)/1000</f>
        <v>0.89569913900000009</v>
      </c>
      <c r="J325" s="315">
        <f>('май(4 цк)'!G376+'май(4 цк)'!G377*9.11%)/1000</f>
        <v>0.88324968800000014</v>
      </c>
      <c r="K325" s="315">
        <f>('май(4 цк)'!H376+'май(4 цк)'!H377*9.11%)/1000</f>
        <v>0.86829070699999999</v>
      </c>
      <c r="L325" s="315">
        <f>('май(4 цк)'!I376+'май(4 цк)'!I377*9.11%)/1000</f>
        <v>0.86127493399999999</v>
      </c>
      <c r="M325" s="315">
        <f>('май(4 цк)'!J376+'май(4 цк)'!J377*9.11%)/1000</f>
        <v>0.86055480799999995</v>
      </c>
      <c r="N325" s="315">
        <f>('май(4 цк)'!K376+'май(4 цк)'!K377*9.11%)/1000</f>
        <v>0.87541558999999991</v>
      </c>
      <c r="O325" s="315">
        <f>('май(4 цк)'!L376+'май(4 цк)'!L377*9.11%)/1000</f>
        <v>0.87178222700000008</v>
      </c>
      <c r="P325" s="315">
        <f>('май(4 цк)'!M376+'май(4 цк)'!M377*9.11%)/1000</f>
        <v>0.88532277800000003</v>
      </c>
      <c r="Q325" s="315">
        <f>('май(4 цк)'!N376+'май(4 цк)'!N377*9.11%)/1000</f>
        <v>0.87065839399999989</v>
      </c>
      <c r="R325" s="315">
        <f>('май(4 цк)'!O376+'май(4 цк)'!O377*9.11%)/1000</f>
        <v>0.869359985</v>
      </c>
      <c r="S325" s="315">
        <f>('май(4 цк)'!P376+'май(4 цк)'!P377*9.11%)/1000</f>
        <v>0.86491920799999999</v>
      </c>
      <c r="T325" s="315">
        <f>('май(4 цк)'!Q376+'май(4 цк)'!Q377*9.11%)/1000</f>
        <v>0.89317869799999994</v>
      </c>
      <c r="U325" s="315">
        <f>('май(4 цк)'!R376+'май(4 цк)'!R377*9.11%)/1000</f>
        <v>0.90215845100000003</v>
      </c>
      <c r="V325" s="315">
        <f>('май(4 цк)'!S376+'май(4 цк)'!S377*9.11%)/1000</f>
        <v>0.90990526100000002</v>
      </c>
      <c r="W325" s="315">
        <f>('май(4 цк)'!T376+'май(4 цк)'!T377*9.11%)/1000</f>
        <v>0.90362052500000001</v>
      </c>
      <c r="X325" s="315">
        <f>('май(4 цк)'!U376+'май(4 цк)'!U377*9.11%)/1000</f>
        <v>0.89350602800000001</v>
      </c>
      <c r="Y325" s="315">
        <f>('май(4 цк)'!V376+'май(4 цк)'!V377*9.11%)/1000</f>
        <v>0.89002541899999998</v>
      </c>
      <c r="Z325" s="315">
        <f>('май(4 цк)'!W376+'май(4 цк)'!W377*9.11%)/1000</f>
        <v>0.89361513800000014</v>
      </c>
      <c r="AA325" s="315">
        <f>('май(4 цк)'!X376+'май(4 цк)'!X377*9.11%)/1000</f>
        <v>0.896059202</v>
      </c>
      <c r="AB325" s="315">
        <f>('май(4 цк)'!Y376+'май(4 цк)'!Y377*9.11%)/1000</f>
        <v>0.88877065399999999</v>
      </c>
    </row>
    <row r="326" spans="1:28" s="213" customFormat="1" ht="13.5" thickBot="1" x14ac:dyDescent="0.25">
      <c r="A326" s="321">
        <v>30</v>
      </c>
      <c r="B326" s="294" t="s">
        <v>199</v>
      </c>
      <c r="C326" s="295" t="s">
        <v>174</v>
      </c>
      <c r="D326" s="261"/>
      <c r="E326" s="315">
        <f>('май(4 цк)'!B380+'май(4 цк)'!B381*9.11%)/1000</f>
        <v>0.92875946899999995</v>
      </c>
      <c r="F326" s="325">
        <f>('май(4 цк)'!C380+'май(4 цк)'!C381*9.11%)/1000</f>
        <v>0.904122431</v>
      </c>
      <c r="G326" s="325">
        <f>('май(4 цк)'!D380+'май(4 цк)'!D381*9.11%)/1000</f>
        <v>0.91007983699999995</v>
      </c>
      <c r="H326" s="315">
        <f>('май(4 цк)'!E380+'май(4 цк)'!E381*9.11%)/1000</f>
        <v>0.92869400300000005</v>
      </c>
      <c r="I326" s="315">
        <f>('май(4 цк)'!F380+'май(4 цк)'!F381*9.11%)/1000</f>
        <v>0.91456425799999996</v>
      </c>
      <c r="J326" s="315">
        <f>('май(4 цк)'!G380+'май(4 цк)'!G381*9.11%)/1000</f>
        <v>0.91422601700000006</v>
      </c>
      <c r="K326" s="315">
        <f>('май(4 цк)'!H380+'май(4 цк)'!H381*9.11%)/1000</f>
        <v>0.91868861599999996</v>
      </c>
      <c r="L326" s="315">
        <f>('май(4 цк)'!I380+'май(4 цк)'!I381*9.11%)/1000</f>
        <v>0.89567731699999997</v>
      </c>
      <c r="M326" s="315">
        <f>('май(4 цк)'!J380+'май(4 цк)'!J381*9.11%)/1000</f>
        <v>0.91051627700000004</v>
      </c>
      <c r="N326" s="315">
        <f>('май(4 цк)'!K380+'май(4 цк)'!K381*9.11%)/1000</f>
        <v>0.92232197900000001</v>
      </c>
      <c r="O326" s="315">
        <f>('май(4 цк)'!L380+'май(4 цк)'!L381*9.11%)/1000</f>
        <v>0.91280758699999998</v>
      </c>
      <c r="P326" s="315">
        <f>('май(4 цк)'!M380+'май(4 цк)'!M381*9.11%)/1000</f>
        <v>0.92522430499999997</v>
      </c>
      <c r="Q326" s="315">
        <f>('май(4 цк)'!N380+'май(4 цк)'!N381*9.11%)/1000</f>
        <v>0.92805025399999996</v>
      </c>
      <c r="R326" s="315">
        <f>('май(4 цк)'!O380+'май(4 цк)'!O381*9.11%)/1000</f>
        <v>0.90131830400000001</v>
      </c>
      <c r="S326" s="315">
        <f>('май(4 цк)'!P380+'май(4 цк)'!P381*9.11%)/1000</f>
        <v>0.908268611</v>
      </c>
      <c r="T326" s="315">
        <f>('май(4 цк)'!Q380+'май(4 цк)'!Q381*9.11%)/1000</f>
        <v>0.93493509500000005</v>
      </c>
      <c r="U326" s="315">
        <f>('май(4 цк)'!R380+'май(4 цк)'!R381*9.11%)/1000</f>
        <v>0.94479863899999994</v>
      </c>
      <c r="V326" s="315">
        <f>('май(4 цк)'!S380+'май(4 цк)'!S381*9.11%)/1000</f>
        <v>0.94965403400000015</v>
      </c>
      <c r="W326" s="315">
        <f>('май(4 цк)'!T380+'май(4 цк)'!T381*9.11%)/1000</f>
        <v>0.94426399999999999</v>
      </c>
      <c r="X326" s="315">
        <f>('май(4 цк)'!U380+'май(4 цк)'!U381*9.11%)/1000</f>
        <v>0.93347302100000007</v>
      </c>
      <c r="Y326" s="315">
        <f>('май(4 цк)'!V380+'май(4 цк)'!V381*9.11%)/1000</f>
        <v>0.93919038500000007</v>
      </c>
      <c r="Z326" s="315">
        <f>('май(4 цк)'!W380+'май(4 цк)'!W381*9.11%)/1000</f>
        <v>0.94094705600000006</v>
      </c>
      <c r="AA326" s="315">
        <f>('май(4 цк)'!X380+'май(4 цк)'!X381*9.11%)/1000</f>
        <v>0.93375670700000002</v>
      </c>
      <c r="AB326" s="315">
        <f>('май(4 цк)'!Y380+'май(4 цк)'!Y381*9.11%)/1000</f>
        <v>0.93381126199999998</v>
      </c>
    </row>
    <row r="327" spans="1:28" s="301" customFormat="1" ht="13.5" thickBot="1" x14ac:dyDescent="0.25">
      <c r="A327" s="322">
        <v>31</v>
      </c>
      <c r="B327" s="310" t="s">
        <v>199</v>
      </c>
      <c r="C327" s="311" t="s">
        <v>174</v>
      </c>
      <c r="D327" s="312"/>
      <c r="E327" s="315">
        <f>('май(4 цк)'!B384+'май(4 цк)'!B385*9.11%)/1000</f>
        <v>0.90023811499999995</v>
      </c>
      <c r="F327" s="325">
        <f>('май(4 цк)'!C384+'май(4 цк)'!C385*9.11%)/1000</f>
        <v>0.873506165</v>
      </c>
      <c r="G327" s="325">
        <f>('май(4 цк)'!D384+'май(4 цк)'!D385*9.11%)/1000</f>
        <v>0.88443898700000001</v>
      </c>
      <c r="H327" s="315">
        <f>('май(4 цк)'!E384+'май(4 цк)'!E385*9.11%)/1000</f>
        <v>0.89927794700000008</v>
      </c>
      <c r="I327" s="315">
        <f>('май(4 цк)'!F384+'май(4 цк)'!F385*9.11%)/1000</f>
        <v>0.89227308500000002</v>
      </c>
      <c r="J327" s="315">
        <f>('май(4 цк)'!G384+'май(4 цк)'!G385*9.11%)/1000</f>
        <v>0.89078918900000004</v>
      </c>
      <c r="K327" s="315">
        <f>('май(4 цк)'!H384+'май(4 цк)'!H385*9.11%)/1000</f>
        <v>0.88748315600000005</v>
      </c>
      <c r="L327" s="315">
        <f>('май(4 цк)'!I384+'май(4 цк)'!I385*9.11%)/1000</f>
        <v>0.86819250800000003</v>
      </c>
      <c r="M327" s="315">
        <f>('май(4 цк)'!J384+'май(4 цк)'!J385*9.11%)/1000</f>
        <v>0.87275330600000012</v>
      </c>
      <c r="N327" s="315">
        <f>('май(4 цк)'!K384+'май(4 цк)'!K385*9.11%)/1000</f>
        <v>0.88082744599999996</v>
      </c>
      <c r="O327" s="315">
        <f>('май(4 цк)'!L384+'май(4 цк)'!L385*9.11%)/1000</f>
        <v>0.88003094299999995</v>
      </c>
      <c r="P327" s="315">
        <f>('май(4 цк)'!M384+'май(4 цк)'!M385*9.11%)/1000</f>
        <v>0.88003094299999995</v>
      </c>
      <c r="Q327" s="315">
        <f>('май(4 цк)'!N384+'май(4 цк)'!N385*9.11%)/1000</f>
        <v>0.88993813100000008</v>
      </c>
      <c r="R327" s="315">
        <f>('май(4 цк)'!O384+'май(4 цк)'!O385*9.11%)/1000</f>
        <v>0.86978551400000004</v>
      </c>
      <c r="S327" s="315">
        <f>('май(4 цк)'!P384+'май(4 цк)'!P385*9.11%)/1000</f>
        <v>0.87531739099999994</v>
      </c>
      <c r="T327" s="315">
        <f>('май(4 цк)'!Q384+'май(4 цк)'!Q385*9.11%)/1000</f>
        <v>0.90701384600000001</v>
      </c>
      <c r="U327" s="315">
        <f>('май(4 цк)'!R384+'май(4 цк)'!R385*9.11%)/1000</f>
        <v>0.91108364900000005</v>
      </c>
      <c r="V327" s="315">
        <f>('май(4 цк)'!S384+'май(4 цк)'!S385*9.11%)/1000</f>
        <v>0.91485885499999997</v>
      </c>
      <c r="W327" s="315">
        <f>('май(4 цк)'!T384+'май(4 цк)'!T385*9.11%)/1000</f>
        <v>0.89315687600000004</v>
      </c>
      <c r="X327" s="315">
        <f>('май(4 цк)'!U384+'май(4 цк)'!U385*9.11%)/1000</f>
        <v>0.89895061700000012</v>
      </c>
      <c r="Y327" s="315">
        <f>('май(4 цк)'!V384+'май(4 цк)'!V385*9.11%)/1000</f>
        <v>0.90069637700000005</v>
      </c>
      <c r="Z327" s="315">
        <f>('май(4 цк)'!W384+'май(4 цк)'!W385*9.11%)/1000</f>
        <v>0.90468980300000001</v>
      </c>
      <c r="AA327" s="315">
        <f>('май(4 цк)'!X384+'май(4 цк)'!X385*9.11%)/1000</f>
        <v>0.90920695699999998</v>
      </c>
      <c r="AB327" s="315">
        <f>('май(4 цк)'!Y384+'май(4 цк)'!Y385*9.11%)/1000</f>
        <v>0.90323863999999998</v>
      </c>
    </row>
    <row r="328" spans="1:28" s="300" customFormat="1" ht="13.5" thickBot="1" x14ac:dyDescent="0.25">
      <c r="A328" s="320">
        <v>1</v>
      </c>
      <c r="B328" s="305" t="s">
        <v>205</v>
      </c>
      <c r="C328" s="306" t="s">
        <v>174</v>
      </c>
      <c r="D328" s="307"/>
      <c r="E328" s="315">
        <f>('май(4 цк)'!B264+'май(4 цк)'!B265*5.79%)/1000</f>
        <v>1.024041631</v>
      </c>
      <c r="F328" s="325">
        <f>('май(4 цк)'!C264+'май(4 цк)'!C265*5.79%)/1000</f>
        <v>0.98980798700000006</v>
      </c>
      <c r="G328" s="325">
        <f>('май(4 цк)'!D264+'май(4 цк)'!D265*5.79%)/1000</f>
        <v>0.97989546399999994</v>
      </c>
      <c r="H328" s="315">
        <f>('май(4 цк)'!E264+'май(4 цк)'!E265*5.79%)/1000</f>
        <v>0.95254874899999997</v>
      </c>
      <c r="I328" s="315">
        <f>('май(4 цк)'!F264+'май(4 цк)'!F265*5.79%)/1000</f>
        <v>0.93447981700000005</v>
      </c>
      <c r="J328" s="315">
        <f>('май(4 цк)'!G264+'май(4 цк)'!G265*5.79%)/1000</f>
        <v>1.0100667720000001</v>
      </c>
      <c r="K328" s="315">
        <f>('май(4 цк)'!H264+'май(4 цк)'!H265*5.79%)/1000</f>
        <v>0.99726618200000006</v>
      </c>
      <c r="L328" s="315">
        <f>('май(4 цк)'!I264+'май(4 цк)'!I265*5.79%)/1000</f>
        <v>0.99935024500000003</v>
      </c>
      <c r="M328" s="315">
        <f>('май(4 цк)'!J264+'май(4 цк)'!J265*5.79%)/1000</f>
        <v>1.0025027870000001</v>
      </c>
      <c r="N328" s="315">
        <f>('май(4 цк)'!K264+'май(4 цк)'!K265*5.79%)/1000</f>
        <v>0.99034751599999993</v>
      </c>
      <c r="O328" s="315">
        <f>('май(4 цк)'!L264+'май(4 цк)'!L265*5.79%)/1000</f>
        <v>1.005348538</v>
      </c>
      <c r="P328" s="315">
        <f>('май(4 цк)'!M264+'май(4 цк)'!M265*5.79%)/1000</f>
        <v>1.0079403929999999</v>
      </c>
      <c r="Q328" s="315">
        <f>('май(4 цк)'!N264+'май(4 цк)'!N265*5.79%)/1000</f>
        <v>1.0221479900000001</v>
      </c>
      <c r="R328" s="315">
        <f>('май(4 цк)'!O264+'май(4 цк)'!O265*5.79%)/1000</f>
        <v>1.0047243770000001</v>
      </c>
      <c r="S328" s="315">
        <f>('май(4 цк)'!P264+'май(4 цк)'!P265*5.79%)/1000</f>
        <v>1.0040579000000001</v>
      </c>
      <c r="T328" s="315">
        <f>('май(4 цк)'!Q264+'май(4 цк)'!Q265*5.79%)/1000</f>
        <v>1.0219681469999999</v>
      </c>
      <c r="U328" s="315">
        <f>('май(4 цк)'!R264+'май(4 цк)'!R265*5.79%)/1000</f>
        <v>1.0367999050000001</v>
      </c>
      <c r="V328" s="315">
        <f>('май(4 цк)'!S264+'май(4 цк)'!S265*5.79%)/1000</f>
        <v>1.0457920550000002</v>
      </c>
      <c r="W328" s="315">
        <f>('май(4 цк)'!T264+'май(4 цк)'!T265*5.79%)/1000</f>
        <v>1.0445966280000001</v>
      </c>
      <c r="X328" s="315">
        <f>('май(4 цк)'!U264+'май(4 цк)'!U265*5.79%)/1000</f>
        <v>1.0308756649999999</v>
      </c>
      <c r="Y328" s="315">
        <f>('май(4 цк)'!V264+'май(4 цк)'!V265*5.79%)/1000</f>
        <v>1.0255332699999999</v>
      </c>
      <c r="Z328" s="315">
        <f>('май(4 цк)'!W264+'май(4 цк)'!W265*5.79%)/1000</f>
        <v>1.0289397079999998</v>
      </c>
      <c r="AA328" s="315">
        <f>('май(4 цк)'!X264+'май(4 цк)'!X265*5.79%)/1000</f>
        <v>1.0392965489999999</v>
      </c>
      <c r="AB328" s="315">
        <f>('май(4 цк)'!Y264+'май(4 цк)'!Y265*5.79%)/1000</f>
        <v>1.029849502</v>
      </c>
    </row>
    <row r="329" spans="1:28" s="213" customFormat="1" ht="13.5" thickBot="1" x14ac:dyDescent="0.25">
      <c r="A329" s="321">
        <v>2</v>
      </c>
      <c r="B329" s="305" t="s">
        <v>205</v>
      </c>
      <c r="C329" s="295" t="s">
        <v>174</v>
      </c>
      <c r="D329" s="261"/>
      <c r="E329" s="315">
        <f>('май(4 цк)'!B268+'май(4 цк)'!B269*5.79%)/1000</f>
        <v>1.070959496</v>
      </c>
      <c r="F329" s="325">
        <f>('май(4 цк)'!C268+'май(4 цк)'!C269*5.79%)/1000</f>
        <v>1.0147426900000001</v>
      </c>
      <c r="G329" s="325">
        <f>('май(4 цк)'!D268+'май(4 цк)'!D269*5.79%)/1000</f>
        <v>0.97968388400000006</v>
      </c>
      <c r="H329" s="315">
        <f>('май(4 цк)'!E268+'май(4 цк)'!E269*5.79%)/1000</f>
        <v>1.0066074389999999</v>
      </c>
      <c r="I329" s="315">
        <f>('май(4 цк)'!F268+'май(4 цк)'!F269*5.79%)/1000</f>
        <v>1.009823455</v>
      </c>
      <c r="J329" s="315">
        <f>('май(4 цк)'!G268+'май(4 цк)'!G269*5.79%)/1000</f>
        <v>0.97834035100000005</v>
      </c>
      <c r="K329" s="315">
        <f>('май(4 цк)'!H268+'май(4 цк)'!H269*5.79%)/1000</f>
        <v>1.0390109160000001</v>
      </c>
      <c r="L329" s="315">
        <f>('май(4 цк)'!I268+'май(4 цк)'!I269*5.79%)/1000</f>
        <v>1.0225711500000001</v>
      </c>
      <c r="M329" s="315">
        <f>('май(4 цк)'!J268+'май(4 цк)'!J269*5.79%)/1000</f>
        <v>1.0079721300000002</v>
      </c>
      <c r="N329" s="315">
        <f>('май(4 цк)'!K268+'май(4 цк)'!K269*5.79%)/1000</f>
        <v>1.024877372</v>
      </c>
      <c r="O329" s="315">
        <f>('май(4 цк)'!L268+'май(4 цк)'!L269*5.79%)/1000</f>
        <v>1.043390622</v>
      </c>
      <c r="P329" s="315">
        <f>('май(4 цк)'!M268+'май(4 цк)'!M269*5.79%)/1000</f>
        <v>1.050256393</v>
      </c>
      <c r="Q329" s="315">
        <f>('май(4 цк)'!N268+'май(4 цк)'!N269*5.79%)/1000</f>
        <v>1.0619990829999999</v>
      </c>
      <c r="R329" s="315">
        <f>('май(4 цк)'!O268+'май(4 цк)'!O269*5.79%)/1000</f>
        <v>1.0324307780000002</v>
      </c>
      <c r="S329" s="315">
        <f>('май(4 цк)'!P268+'май(4 цк)'!P269*5.79%)/1000</f>
        <v>1.0412536640000001</v>
      </c>
      <c r="T329" s="315">
        <f>('май(4 цк)'!Q268+'май(4 цк)'!Q269*5.79%)/1000</f>
        <v>1.068769643</v>
      </c>
      <c r="U329" s="315">
        <f>('май(4 цк)'!R268+'май(4 цк)'!R269*5.79%)/1000</f>
        <v>1.0981052099999999</v>
      </c>
      <c r="V329" s="315">
        <f>('май(4 цк)'!S268+'май(4 цк)'!S269*5.79%)/1000</f>
        <v>1.0998930609999999</v>
      </c>
      <c r="W329" s="315">
        <f>('май(4 цк)'!T268+'май(4 цк)'!T269*5.79%)/1000</f>
        <v>1.067701164</v>
      </c>
      <c r="X329" s="315">
        <f>('май(4 цк)'!U268+'май(4 цк)'!U269*5.79%)/1000</f>
        <v>1.070737337</v>
      </c>
      <c r="Y329" s="315">
        <f>('май(4 цк)'!V268+'май(4 цк)'!V269*5.79%)/1000</f>
        <v>1.0697852270000001</v>
      </c>
      <c r="Z329" s="315">
        <f>('май(4 цк)'!W268+'май(4 цк)'!W269*5.79%)/1000</f>
        <v>1.0582329590000001</v>
      </c>
      <c r="AA329" s="315">
        <f>('май(4 цк)'!X268+'май(4 цк)'!X269*5.79%)/1000</f>
        <v>1.0524674039999999</v>
      </c>
      <c r="AB329" s="315">
        <f>('май(4 цк)'!Y268+'май(4 цк)'!Y269*5.79%)/1000</f>
        <v>1.054964048</v>
      </c>
    </row>
    <row r="330" spans="1:28" s="213" customFormat="1" ht="13.5" thickBot="1" x14ac:dyDescent="0.25">
      <c r="A330" s="321">
        <v>3</v>
      </c>
      <c r="B330" s="305" t="s">
        <v>205</v>
      </c>
      <c r="C330" s="295" t="s">
        <v>174</v>
      </c>
      <c r="D330" s="261"/>
      <c r="E330" s="315">
        <f>('май(4 цк)'!B272+'май(4 цк)'!B273*5.79%)/1000</f>
        <v>1.0101090880000001</v>
      </c>
      <c r="F330" s="325">
        <f>('май(4 цк)'!C272+'май(4 цк)'!C273*5.79%)/1000</f>
        <v>0.98426459099999997</v>
      </c>
      <c r="G330" s="325">
        <f>('май(4 цк)'!D272+'май(4 цк)'!D273*5.79%)/1000</f>
        <v>0.99886361099999998</v>
      </c>
      <c r="H330" s="315">
        <f>('май(4 цк)'!E272+'май(4 цк)'!E273*5.79%)/1000</f>
        <v>0.99773165800000008</v>
      </c>
      <c r="I330" s="315">
        <f>('май(4 цк)'!F272+'май(4 цк)'!F273*5.79%)/1000</f>
        <v>1.01241531</v>
      </c>
      <c r="J330" s="315">
        <f>('май(4 цк)'!G272+'май(4 цк)'!G273*5.79%)/1000</f>
        <v>1.013769422</v>
      </c>
      <c r="K330" s="315">
        <f>('май(4 цк)'!H272+'май(4 цк)'!H273*5.79%)/1000</f>
        <v>1.015123534</v>
      </c>
      <c r="L330" s="315">
        <f>('май(4 цк)'!I272+'май(4 цк)'!I273*5.79%)/1000</f>
        <v>0.99941371899999998</v>
      </c>
      <c r="M330" s="315">
        <f>('май(4 цк)'!J272+'май(4 цк)'!J273*5.79%)/1000</f>
        <v>1.0064910699999998</v>
      </c>
      <c r="N330" s="315">
        <f>('май(4 цк)'!K272+'май(4 цк)'!K273*5.79%)/1000</f>
        <v>1.003581845</v>
      </c>
      <c r="O330" s="315">
        <f>('май(4 цк)'!L272+'май(4 цк)'!L273*5.79%)/1000</f>
        <v>1.011833465</v>
      </c>
      <c r="P330" s="315">
        <f>('май(4 цк)'!M272+'май(4 цк)'!M273*5.79%)/1000</f>
        <v>1.0102148780000002</v>
      </c>
      <c r="Q330" s="315">
        <f>('май(4 цк)'!N272+'май(4 цк)'!N273*5.79%)/1000</f>
        <v>1.019143554</v>
      </c>
      <c r="R330" s="315">
        <f>('май(4 цк)'!O272+'май(4 цк)'!O273*5.79%)/1000</f>
        <v>0.99042156900000011</v>
      </c>
      <c r="S330" s="315">
        <f>('май(4 цк)'!P272+'май(4 цк)'!P273*5.79%)/1000</f>
        <v>0.98767102899999992</v>
      </c>
      <c r="T330" s="315">
        <f>('май(4 цк)'!Q272+'май(4 цк)'!Q273*5.79%)/1000</f>
        <v>1.023353996</v>
      </c>
      <c r="U330" s="315">
        <f>('май(4 цк)'!R272+'май(4 цк)'!R273*5.79%)/1000</f>
        <v>1.0272047520000001</v>
      </c>
      <c r="V330" s="315">
        <f>('май(4 цк)'!S272+'май(4 цк)'!S273*5.79%)/1000</f>
        <v>1.035615057</v>
      </c>
      <c r="W330" s="315">
        <f>('май(4 цк)'!T272+'май(4 цк)'!T273*5.79%)/1000</f>
        <v>1.046088267</v>
      </c>
      <c r="X330" s="315">
        <f>('май(4 цк)'!U272+'май(4 цк)'!U273*5.79%)/1000</f>
        <v>1.0286329170000001</v>
      </c>
      <c r="Y330" s="315">
        <f>('май(4 цк)'!V272+'май(4 цк)'!V273*5.79%)/1000</f>
        <v>1.027374016</v>
      </c>
      <c r="Z330" s="315">
        <f>('май(4 цк)'!W272+'май(4 цк)'!W273*5.79%)/1000</f>
        <v>1.0178529159999998</v>
      </c>
      <c r="AA330" s="315">
        <f>('май(4 цк)'!X272+'май(4 цк)'!X273*5.79%)/1000</f>
        <v>1.022899099</v>
      </c>
      <c r="AB330" s="315">
        <f>('май(4 цк)'!Y272+'май(4 цк)'!Y273*5.79%)/1000</f>
        <v>0.95688613899999997</v>
      </c>
    </row>
    <row r="331" spans="1:28" s="213" customFormat="1" ht="13.5" thickBot="1" x14ac:dyDescent="0.25">
      <c r="A331" s="321">
        <v>4</v>
      </c>
      <c r="B331" s="305" t="s">
        <v>205</v>
      </c>
      <c r="C331" s="295" t="s">
        <v>174</v>
      </c>
      <c r="D331" s="261"/>
      <c r="E331" s="315">
        <f>('май(4 цк)'!B276+'май(4 цк)'!B277*5.79%)/1000</f>
        <v>0.96601581599999997</v>
      </c>
      <c r="F331" s="325">
        <f>('май(4 цк)'!C276+'май(4 цк)'!C277*5.79%)/1000</f>
        <v>0.94473086799999995</v>
      </c>
      <c r="G331" s="325">
        <f>('май(4 цк)'!D276+'май(4 цк)'!D277*5.79%)/1000</f>
        <v>0.939113419</v>
      </c>
      <c r="H331" s="315">
        <f>('май(4 цк)'!E276+'май(4 цк)'!E277*5.79%)/1000</f>
        <v>0.94298533299999998</v>
      </c>
      <c r="I331" s="315">
        <f>('май(4 цк)'!F276+'май(4 цк)'!F277*5.79%)/1000</f>
        <v>0.94421249699999998</v>
      </c>
      <c r="J331" s="315">
        <f>('май(4 цк)'!G276+'май(4 цк)'!G277*5.79%)/1000</f>
        <v>0.94479434200000001</v>
      </c>
      <c r="K331" s="315">
        <f>('май(4 цк)'!H276+'май(4 цк)'!H277*5.79%)/1000</f>
        <v>0.95080321400000001</v>
      </c>
      <c r="L331" s="315">
        <f>('май(4 цк)'!I276+'май(4 цк)'!I277*5.79%)/1000</f>
        <v>0.93689182900000001</v>
      </c>
      <c r="M331" s="315">
        <f>('май(4 цк)'!J276+'май(4 цк)'!J277*5.79%)/1000</f>
        <v>0.93259675500000005</v>
      </c>
      <c r="N331" s="315">
        <f>('май(4 цк)'!K276+'май(4 цк)'!K277*5.79%)/1000</f>
        <v>0.93186680399999999</v>
      </c>
      <c r="O331" s="315">
        <f>('май(4 цк)'!L276+'май(4 цк)'!L277*5.79%)/1000</f>
        <v>0.93025879600000005</v>
      </c>
      <c r="P331" s="315">
        <f>('май(4 цк)'!M276+'май(4 цк)'!M277*5.79%)/1000</f>
        <v>0.93233228000000012</v>
      </c>
      <c r="Q331" s="315">
        <f>('май(4 цк)'!N276+'май(4 цк)'!N277*5.79%)/1000</f>
        <v>0.93910283999999999</v>
      </c>
      <c r="R331" s="315">
        <f>('май(4 цк)'!O276+'май(4 цк)'!O277*5.79%)/1000</f>
        <v>0.91455956000000005</v>
      </c>
      <c r="S331" s="315">
        <f>('май(4 цк)'!P276+'май(4 цк)'!P277*5.79%)/1000</f>
        <v>0.91938358400000009</v>
      </c>
      <c r="T331" s="315">
        <f>('май(4 цк)'!Q276+'май(4 цк)'!Q277*5.79%)/1000</f>
        <v>0.94249869899999994</v>
      </c>
      <c r="U331" s="315">
        <f>('май(4 цк)'!R276+'май(4 цк)'!R277*5.79%)/1000</f>
        <v>0.961593794</v>
      </c>
      <c r="V331" s="315">
        <f>('май(4 цк)'!S276+'май(4 цк)'!S277*5.79%)/1000</f>
        <v>0.96920009499999993</v>
      </c>
      <c r="W331" s="315">
        <f>('май(4 цк)'!T276+'май(4 цк)'!T277*5.79%)/1000</f>
        <v>0.95755261599999997</v>
      </c>
      <c r="X331" s="315">
        <f>('май(4 цк)'!U276+'май(4 цк)'!U277*5.79%)/1000</f>
        <v>0.94393744300000004</v>
      </c>
      <c r="Y331" s="315">
        <f>('май(4 цк)'!V276+'май(4 цк)'!V277*5.79%)/1000</f>
        <v>0.94704766900000004</v>
      </c>
      <c r="Z331" s="315">
        <f>('май(4 цк)'!W276+'май(4 цк)'!W277*5.79%)/1000</f>
        <v>0.95490786599999999</v>
      </c>
      <c r="AA331" s="315">
        <f>('май(4 цк)'!X276+'май(4 цк)'!X277*5.79%)/1000</f>
        <v>0.94780935700000013</v>
      </c>
      <c r="AB331" s="315">
        <f>('май(4 цк)'!Y276+'май(4 цк)'!Y277*5.79%)/1000</f>
        <v>0.93006837399999998</v>
      </c>
    </row>
    <row r="332" spans="1:28" s="213" customFormat="1" ht="13.5" thickBot="1" x14ac:dyDescent="0.25">
      <c r="A332" s="321">
        <v>5</v>
      </c>
      <c r="B332" s="305" t="s">
        <v>205</v>
      </c>
      <c r="C332" s="295" t="s">
        <v>174</v>
      </c>
      <c r="D332" s="261"/>
      <c r="E332" s="315">
        <f>('май(4 цк)'!B280+'май(4 цк)'!B281*5.79%)/1000</f>
        <v>0.93062906100000009</v>
      </c>
      <c r="F332" s="325">
        <f>('май(4 цк)'!C280+'май(4 цк)'!C281*5.79%)/1000</f>
        <v>0.90782073699999999</v>
      </c>
      <c r="G332" s="325">
        <f>('май(4 цк)'!D280+'май(4 цк)'!D281*5.79%)/1000</f>
        <v>0.89467104000000008</v>
      </c>
      <c r="H332" s="315">
        <f>('май(4 цк)'!E280+'май(4 цк)'!E281*5.79%)/1000</f>
        <v>0.90166375900000006</v>
      </c>
      <c r="I332" s="315">
        <f>('май(4 цк)'!F280+'май(4 цк)'!F281*5.79%)/1000</f>
        <v>0.88546731000000001</v>
      </c>
      <c r="J332" s="315">
        <f>('май(4 цк)'!G280+'май(4 цк)'!G281*5.79%)/1000</f>
        <v>0.89350734999999992</v>
      </c>
      <c r="K332" s="315">
        <f>('май(4 цк)'!H280+'май(4 цк)'!H281*5.79%)/1000</f>
        <v>0.93604550900000005</v>
      </c>
      <c r="L332" s="315">
        <f>('май(4 цк)'!I280+'май(4 цк)'!I281*5.79%)/1000</f>
        <v>0.92073769599999999</v>
      </c>
      <c r="M332" s="315">
        <f>('май(4 цк)'!J280+'май(4 цк)'!J281*5.79%)/1000</f>
        <v>0.92283233800000009</v>
      </c>
      <c r="N332" s="315">
        <f>('май(4 цк)'!K280+'май(4 цк)'!K281*5.79%)/1000</f>
        <v>0.92599545900000013</v>
      </c>
      <c r="O332" s="315">
        <f>('май(4 цк)'!L280+'май(4 цк)'!L281*5.79%)/1000</f>
        <v>0.92032511500000014</v>
      </c>
      <c r="P332" s="315">
        <f>('май(4 цк)'!M280+'май(4 цк)'!M281*5.79%)/1000</f>
        <v>0.89819384700000005</v>
      </c>
      <c r="Q332" s="315">
        <f>('май(4 цк)'!N280+'май(4 цк)'!N281*5.79%)/1000</f>
        <v>0.90710136499999994</v>
      </c>
      <c r="R332" s="315">
        <f>('май(4 цк)'!O280+'май(4 цк)'!O281*5.79%)/1000</f>
        <v>0.90700615400000006</v>
      </c>
      <c r="S332" s="315">
        <f>('май(4 цк)'!P280+'май(4 цк)'!P281*5.79%)/1000</f>
        <v>0.89376124600000006</v>
      </c>
      <c r="T332" s="315">
        <f>('май(4 цк)'!Q280+'май(4 цк)'!Q281*5.79%)/1000</f>
        <v>0.92824878600000016</v>
      </c>
      <c r="U332" s="315">
        <f>('май(4 цк)'!R280+'май(4 цк)'!R281*5.79%)/1000</f>
        <v>0.93658503800000004</v>
      </c>
      <c r="V332" s="315">
        <f>('май(4 цк)'!S280+'май(4 цк)'!S281*5.79%)/1000</f>
        <v>0.93949426300000005</v>
      </c>
      <c r="W332" s="315">
        <f>('май(4 цк)'!T280+'май(4 цк)'!T281*5.79%)/1000</f>
        <v>0.93404607800000006</v>
      </c>
      <c r="X332" s="315">
        <f>('май(4 цк)'!U280+'май(4 цк)'!U281*5.79%)/1000</f>
        <v>0.92317086599999998</v>
      </c>
      <c r="Y332" s="315">
        <f>('май(4 цк)'!V280+'май(4 цк)'!V281*5.79%)/1000</f>
        <v>0.93507224099999997</v>
      </c>
      <c r="Z332" s="315">
        <f>('май(4 цк)'!W280+'май(4 цк)'!W281*5.79%)/1000</f>
        <v>0.91856900100000005</v>
      </c>
      <c r="AA332" s="315">
        <f>('май(4 цк)'!X280+'май(4 цк)'!X281*5.79%)/1000</f>
        <v>0.92320260300000012</v>
      </c>
      <c r="AB332" s="315">
        <f>('май(4 цк)'!Y280+'май(4 цк)'!Y281*5.79%)/1000</f>
        <v>0.92065306400000002</v>
      </c>
    </row>
    <row r="333" spans="1:28" s="213" customFormat="1" ht="13.5" thickBot="1" x14ac:dyDescent="0.25">
      <c r="A333" s="321">
        <v>6</v>
      </c>
      <c r="B333" s="305" t="s">
        <v>205</v>
      </c>
      <c r="C333" s="295" t="s">
        <v>174</v>
      </c>
      <c r="D333" s="261"/>
      <c r="E333" s="315">
        <f>('май(4 цк)'!B284+'май(4 цк)'!B285*5.79%)/1000</f>
        <v>0.92619646</v>
      </c>
      <c r="F333" s="325">
        <f>('май(4 цк)'!C284+'май(4 цк)'!C285*5.79%)/1000</f>
        <v>0.91554340700000014</v>
      </c>
      <c r="G333" s="325">
        <f>('май(4 цк)'!D284+'май(4 цк)'!D285*5.79%)/1000</f>
        <v>0.91890752900000006</v>
      </c>
      <c r="H333" s="315">
        <f>('май(4 цк)'!E284+'май(4 цк)'!E285*5.79%)/1000</f>
        <v>0.92715914899999996</v>
      </c>
      <c r="I333" s="315">
        <f>('май(4 цк)'!F284+'май(4 цк)'!F285*5.79%)/1000</f>
        <v>0.92015585100000008</v>
      </c>
      <c r="J333" s="315">
        <f>('май(4 цк)'!G284+'май(4 цк)'!G285*5.79%)/1000</f>
        <v>0.92694756900000008</v>
      </c>
      <c r="K333" s="315">
        <f>('май(4 цк)'!H284+'май(4 цк)'!H285*5.79%)/1000</f>
        <v>0.9326390710000001</v>
      </c>
      <c r="L333" s="315">
        <f>('май(4 цк)'!I284+'май(4 цк)'!I285*5.79%)/1000</f>
        <v>0.91645320100000005</v>
      </c>
      <c r="M333" s="315">
        <f>('май(4 цк)'!J284+'май(4 цк)'!J285*5.79%)/1000</f>
        <v>0.92304391799999996</v>
      </c>
      <c r="N333" s="315">
        <f>('май(4 цк)'!K284+'май(4 цк)'!K285*5.79%)/1000</f>
        <v>0.92286407500000001</v>
      </c>
      <c r="O333" s="315">
        <f>('май(4 цк)'!L284+'май(4 цк)'!L285*5.79%)/1000</f>
        <v>0.92433455600000003</v>
      </c>
      <c r="P333" s="315">
        <f>('май(4 цк)'!M284+'май(4 цк)'!M285*5.79%)/1000</f>
        <v>0.92463076799999999</v>
      </c>
      <c r="Q333" s="315">
        <f>('май(4 цк)'!N284+'май(4 цк)'!N285*5.79%)/1000</f>
        <v>0.93332670600000001</v>
      </c>
      <c r="R333" s="315">
        <f>('май(4 цк)'!O284+'май(4 цк)'!O285*5.79%)/1000</f>
        <v>0.90922774400000006</v>
      </c>
      <c r="S333" s="315">
        <f>('май(4 цк)'!P284+'май(4 цк)'!P285*5.79%)/1000</f>
        <v>0.91393539899999998</v>
      </c>
      <c r="T333" s="315">
        <f>('май(4 цк)'!Q284+'май(4 цк)'!Q285*5.79%)/1000</f>
        <v>0.93780162300000003</v>
      </c>
      <c r="U333" s="315">
        <f>('май(4 цк)'!R284+'май(4 цк)'!R285*5.79%)/1000</f>
        <v>0.94618019099999995</v>
      </c>
      <c r="V333" s="315">
        <f>('май(4 цк)'!S284+'май(4 цк)'!S285*5.79%)/1000</f>
        <v>0.95597634499999995</v>
      </c>
      <c r="W333" s="315">
        <f>('май(4 цк)'!T284+'май(4 цк)'!T285*5.79%)/1000</f>
        <v>0.94333444000000011</v>
      </c>
      <c r="X333" s="315">
        <f>('май(4 цк)'!U284+'май(4 цк)'!U285*5.79%)/1000</f>
        <v>0.93157059200000003</v>
      </c>
      <c r="Y333" s="315">
        <f>('май(4 цк)'!V284+'май(4 цк)'!V285*5.79%)/1000</f>
        <v>0.94136674600000003</v>
      </c>
      <c r="Z333" s="315">
        <f>('май(4 цк)'!W284+'май(4 цк)'!W285*5.79%)/1000</f>
        <v>0.91582904000000009</v>
      </c>
      <c r="AA333" s="315">
        <f>('май(4 цк)'!X284+'май(4 цк)'!X285*5.79%)/1000</f>
        <v>0.92104448699999997</v>
      </c>
      <c r="AB333" s="315">
        <f>('май(4 цк)'!Y284+'май(4 цк)'!Y285*5.79%)/1000</f>
        <v>0.94448755100000004</v>
      </c>
    </row>
    <row r="334" spans="1:28" s="213" customFormat="1" ht="13.5" thickBot="1" x14ac:dyDescent="0.25">
      <c r="A334" s="321">
        <v>7</v>
      </c>
      <c r="B334" s="305" t="s">
        <v>205</v>
      </c>
      <c r="C334" s="295" t="s">
        <v>174</v>
      </c>
      <c r="D334" s="261"/>
      <c r="E334" s="315">
        <f>('май(4 цк)'!B288+'май(4 цк)'!B289*5.79%)/1000</f>
        <v>0.94038289899999994</v>
      </c>
      <c r="F334" s="325">
        <f>('май(4 цк)'!C288+'май(4 цк)'!C289*5.79%)/1000</f>
        <v>0.89490377800000009</v>
      </c>
      <c r="G334" s="325">
        <f>('май(4 цк)'!D288+'май(4 цк)'!D289*5.79%)/1000</f>
        <v>0.81059972700000005</v>
      </c>
      <c r="H334" s="315">
        <f>('май(4 цк)'!E288+'май(4 цк)'!E289*5.79%)/1000</f>
        <v>0.838263812</v>
      </c>
      <c r="I334" s="315">
        <f>('май(4 цк)'!F288+'май(4 цк)'!F289*5.79%)/1000</f>
        <v>0.93342191699999999</v>
      </c>
      <c r="J334" s="315">
        <f>('май(4 цк)'!G288+'май(4 цк)'!G289*5.79%)/1000</f>
        <v>0.93281891399999994</v>
      </c>
      <c r="K334" s="315">
        <f>('май(4 цк)'!H288+'май(4 цк)'!H289*5.79%)/1000</f>
        <v>0.93116858999999996</v>
      </c>
      <c r="L334" s="315">
        <f>('май(4 цк)'!I288+'май(4 цк)'!I289*5.79%)/1000</f>
        <v>0.91588193500000004</v>
      </c>
      <c r="M334" s="315">
        <f>('май(4 цк)'!J288+'май(4 цк)'!J289*5.79%)/1000</f>
        <v>0.92214470300000007</v>
      </c>
      <c r="N334" s="315">
        <f>('май(4 цк)'!K288+'май(4 цк)'!K289*5.79%)/1000</f>
        <v>0.91341702800000002</v>
      </c>
      <c r="O334" s="315">
        <f>('май(4 цк)'!L288+'май(4 цк)'!L289*5.79%)/1000</f>
        <v>0.92066364300000003</v>
      </c>
      <c r="P334" s="315">
        <f>('май(4 цк)'!M288+'май(4 цк)'!M289*5.79%)/1000</f>
        <v>0.9209598550000001</v>
      </c>
      <c r="Q334" s="315">
        <f>('май(4 цк)'!N288+'май(4 цк)'!N289*5.79%)/1000</f>
        <v>0.9258473530000001</v>
      </c>
      <c r="R334" s="315">
        <f>('май(4 цк)'!O288+'май(4 цк)'!O289*5.79%)/1000</f>
        <v>0.90509135500000004</v>
      </c>
      <c r="S334" s="315">
        <f>('май(4 цк)'!P288+'май(4 цк)'!P289*5.79%)/1000</f>
        <v>0.90812752800000007</v>
      </c>
      <c r="T334" s="315">
        <f>('май(4 цк)'!Q288+'май(4 цк)'!Q289*5.79%)/1000</f>
        <v>0.93829883600000008</v>
      </c>
      <c r="U334" s="315">
        <f>('май(4 цк)'!R288+'май(4 цк)'!R289*5.79%)/1000</f>
        <v>0.95316233100000003</v>
      </c>
      <c r="V334" s="315">
        <f>('май(4 цк)'!S288+'май(4 цк)'!S289*5.79%)/1000</f>
        <v>0.95320464700000007</v>
      </c>
      <c r="W334" s="315">
        <f>('май(4 цк)'!T288+'май(4 цк)'!T289*5.79%)/1000</f>
        <v>0.94608498000000008</v>
      </c>
      <c r="X334" s="315">
        <f>('май(4 цк)'!U288+'май(4 цк)'!U289*5.79%)/1000</f>
        <v>0.89454409200000007</v>
      </c>
      <c r="Y334" s="315">
        <f>('май(4 цк)'!V288+'май(4 цк)'!V289*5.79%)/1000</f>
        <v>0.93918747199999997</v>
      </c>
      <c r="Z334" s="315">
        <f>('май(4 цк)'!W288+'май(4 цк)'!W289*5.79%)/1000</f>
        <v>0.94095416499999995</v>
      </c>
      <c r="AA334" s="315">
        <f>('май(4 цк)'!X288+'май(4 цк)'!X289*5.79%)/1000</f>
        <v>0.93628882600000007</v>
      </c>
      <c r="AB334" s="315">
        <f>('май(4 цк)'!Y288+'май(4 цк)'!Y289*5.79%)/1000</f>
        <v>0.93523092600000002</v>
      </c>
    </row>
    <row r="335" spans="1:28" s="213" customFormat="1" ht="13.5" thickBot="1" x14ac:dyDescent="0.25">
      <c r="A335" s="321">
        <v>8</v>
      </c>
      <c r="B335" s="305" t="s">
        <v>205</v>
      </c>
      <c r="C335" s="295" t="s">
        <v>174</v>
      </c>
      <c r="D335" s="261"/>
      <c r="E335" s="315">
        <f>('май(4 цк)'!B292+'май(4 цк)'!B293*5.79%)/1000</f>
        <v>0.92212354499999993</v>
      </c>
      <c r="F335" s="325">
        <f>('май(4 цк)'!C292+'май(4 цк)'!C293*5.79%)/1000</f>
        <v>0.91124833299999997</v>
      </c>
      <c r="G335" s="325">
        <f>('май(4 цк)'!D292+'май(4 цк)'!D293*5.79%)/1000</f>
        <v>0.85846970199999995</v>
      </c>
      <c r="H335" s="315">
        <f>('май(4 цк)'!E292+'май(4 цк)'!E293*5.79%)/1000</f>
        <v>0.86859380500000005</v>
      </c>
      <c r="I335" s="315">
        <f>('май(4 цк)'!F292+'май(4 цк)'!F293*5.79%)/1000</f>
        <v>1.0137059480000001</v>
      </c>
      <c r="J335" s="315">
        <f>('май(4 цк)'!G292+'май(4 цк)'!G293*5.79%)/1000</f>
        <v>1.0158746430000001</v>
      </c>
      <c r="K335" s="315">
        <f>('май(4 цк)'!H292+'май(4 цк)'!H293*5.79%)/1000</f>
        <v>1.0150389019999999</v>
      </c>
      <c r="L335" s="315">
        <f>('май(4 цк)'!I292+'май(4 цк)'!I293*5.79%)/1000</f>
        <v>0.99403958699999995</v>
      </c>
      <c r="M335" s="315">
        <f>('май(4 цк)'!J292+'май(4 цк)'!J293*5.79%)/1000</f>
        <v>0.99917040199999996</v>
      </c>
      <c r="N335" s="315">
        <f>('май(4 цк)'!K292+'май(4 цк)'!K293*5.79%)/1000</f>
        <v>0.96761324500000001</v>
      </c>
      <c r="O335" s="315">
        <f>('май(4 цк)'!L292+'май(4 цк)'!L293*5.79%)/1000</f>
        <v>0.96847014399999998</v>
      </c>
      <c r="P335" s="315">
        <f>('май(4 цк)'!M292+'май(4 цк)'!M293*5.79%)/1000</f>
        <v>0.96654476599999994</v>
      </c>
      <c r="Q335" s="315">
        <f>('май(4 цк)'!N292+'май(4 цк)'!N293*5.79%)/1000</f>
        <v>0.97529359900000001</v>
      </c>
      <c r="R335" s="315">
        <f>('май(4 цк)'!O292+'май(4 цк)'!O293*5.79%)/1000</f>
        <v>0.95017905300000005</v>
      </c>
      <c r="S335" s="315">
        <f>('май(4 цк)'!P292+'май(4 цк)'!P293*5.79%)/1000</f>
        <v>0.91690809799999995</v>
      </c>
      <c r="T335" s="315">
        <f>('май(4 цк)'!Q292+'май(4 цк)'!Q293*5.79%)/1000</f>
        <v>0.93529439999999997</v>
      </c>
      <c r="U335" s="315">
        <f>('май(4 цк)'!R292+'май(4 цк)'!R293*5.79%)/1000</f>
        <v>0.95548971100000002</v>
      </c>
      <c r="V335" s="315">
        <f>('май(4 цк)'!S292+'май(4 цк)'!S293*5.79%)/1000</f>
        <v>0.96275748400000005</v>
      </c>
      <c r="W335" s="315">
        <f>('май(4 цк)'!T292+'май(4 цк)'!T293*5.79%)/1000</f>
        <v>0.9455560300000001</v>
      </c>
      <c r="X335" s="315">
        <f>('май(4 цк)'!U292+'май(4 цк)'!U293*5.79%)/1000</f>
        <v>0.93185622499999998</v>
      </c>
      <c r="Y335" s="315">
        <f>('май(4 цк)'!V292+'май(4 цк)'!V293*5.79%)/1000</f>
        <v>0.93670140700000004</v>
      </c>
      <c r="Z335" s="315">
        <f>('май(4 цк)'!W292+'май(4 цк)'!W293*5.79%)/1000</f>
        <v>0.94653987700000008</v>
      </c>
      <c r="AA335" s="315">
        <f>('май(4 цк)'!X292+'май(4 цк)'!X293*5.79%)/1000</f>
        <v>0.93607724600000008</v>
      </c>
      <c r="AB335" s="315">
        <f>('май(4 цк)'!Y292+'май(4 цк)'!Y293*5.79%)/1000</f>
        <v>0.95700250800000008</v>
      </c>
    </row>
    <row r="336" spans="1:28" s="213" customFormat="1" ht="13.5" thickBot="1" x14ac:dyDescent="0.25">
      <c r="A336" s="321">
        <v>9</v>
      </c>
      <c r="B336" s="305" t="s">
        <v>205</v>
      </c>
      <c r="C336" s="295" t="s">
        <v>174</v>
      </c>
      <c r="D336" s="261"/>
      <c r="E336" s="315">
        <f>('май(4 цк)'!B296+'май(4 цк)'!B297*5.79%)/1000</f>
        <v>0.873100459</v>
      </c>
      <c r="F336" s="325">
        <f>('май(4 цк)'!C296+'май(4 цк)'!C297*5.79%)/1000</f>
        <v>0.844611212</v>
      </c>
      <c r="G336" s="325">
        <f>('май(4 цк)'!D296+'май(4 цк)'!D297*5.79%)/1000</f>
        <v>0.83886681500000004</v>
      </c>
      <c r="H336" s="315">
        <f>('май(4 цк)'!E296+'май(4 цк)'!E297*5.79%)/1000</f>
        <v>0.84231556899999993</v>
      </c>
      <c r="I336" s="315">
        <f>('май(4 цк)'!F296+'май(4 цк)'!F297*5.79%)/1000</f>
        <v>0.84279162399999996</v>
      </c>
      <c r="J336" s="315">
        <f>('май(4 цк)'!G296+'май(4 цк)'!G297*5.79%)/1000</f>
        <v>0.83987181999999994</v>
      </c>
      <c r="K336" s="315">
        <f>('май(4 цк)'!H296+'май(4 цк)'!H297*5.79%)/1000</f>
        <v>0.83920534299999994</v>
      </c>
      <c r="L336" s="315">
        <f>('май(4 цк)'!I296+'май(4 цк)'!I297*5.79%)/1000</f>
        <v>0.83098545999999995</v>
      </c>
      <c r="M336" s="315">
        <f>('май(4 цк)'!J296+'май(4 цк)'!J297*5.79%)/1000</f>
        <v>0.82580175</v>
      </c>
      <c r="N336" s="315">
        <f>('май(4 цк)'!K296+'май(4 цк)'!K297*5.79%)/1000</f>
        <v>0.83034014099999998</v>
      </c>
      <c r="O336" s="315">
        <f>('май(4 цк)'!L296+'май(4 цк)'!L297*5.79%)/1000</f>
        <v>0.83111240799999997</v>
      </c>
      <c r="P336" s="315">
        <f>('май(4 цк)'!M296+'май(4 цк)'!M297*5.79%)/1000</f>
        <v>0.8332705239999999</v>
      </c>
      <c r="Q336" s="315">
        <f>('май(4 цк)'!N296+'май(4 цк)'!N297*5.79%)/1000</f>
        <v>0.83870813000000011</v>
      </c>
      <c r="R336" s="315">
        <f>('май(4 цк)'!O296+'май(4 цк)'!O297*5.79%)/1000</f>
        <v>0.82184520399999994</v>
      </c>
      <c r="S336" s="315">
        <f>('май(4 цк)'!P296+'май(4 цк)'!P297*5.79%)/1000</f>
        <v>0.81927450700000004</v>
      </c>
      <c r="T336" s="315">
        <f>('май(4 цк)'!Q296+'май(4 цк)'!Q297*5.79%)/1000</f>
        <v>0.83881391999999999</v>
      </c>
      <c r="U336" s="315">
        <f>('май(4 цк)'!R296+'май(4 цк)'!R297*5.79%)/1000</f>
        <v>0.85842738600000001</v>
      </c>
      <c r="V336" s="315">
        <f>('май(4 цк)'!S296+'май(4 цк)'!S297*5.79%)/1000</f>
        <v>0.86357935900000005</v>
      </c>
      <c r="W336" s="315">
        <f>('май(4 цк)'!T296+'май(4 цк)'!T297*5.79%)/1000</f>
        <v>0.84963623699999991</v>
      </c>
      <c r="X336" s="315">
        <f>('май(4 цк)'!U296+'май(4 цк)'!U297*5.79%)/1000</f>
        <v>0.83393700100000012</v>
      </c>
      <c r="Y336" s="315">
        <f>('май(4 цк)'!V296+'май(4 цк)'!V297*5.79%)/1000</f>
        <v>0.84174430300000003</v>
      </c>
      <c r="Z336" s="315">
        <f>('май(4 цк)'!W296+'май(4 цк)'!W297*5.79%)/1000</f>
        <v>0.84006224200000013</v>
      </c>
      <c r="AA336" s="315">
        <f>('май(4 цк)'!X296+'май(4 цк)'!X297*5.79%)/1000</f>
        <v>0.85215403899999997</v>
      </c>
      <c r="AB336" s="315">
        <f>('май(4 цк)'!Y296+'май(4 цк)'!Y297*5.79%)/1000</f>
        <v>0.86607600300000009</v>
      </c>
    </row>
    <row r="337" spans="1:28" s="213" customFormat="1" ht="13.5" thickBot="1" x14ac:dyDescent="0.25">
      <c r="A337" s="321">
        <v>10</v>
      </c>
      <c r="B337" s="305" t="s">
        <v>205</v>
      </c>
      <c r="C337" s="295" t="s">
        <v>174</v>
      </c>
      <c r="D337" s="261"/>
      <c r="E337" s="315">
        <f>('май(4 цк)'!B300+'май(4 цк)'!B301*5.79%)/1000</f>
        <v>0.91560688100000009</v>
      </c>
      <c r="F337" s="325">
        <f>('май(4 цк)'!C300+'май(4 цк)'!C301*5.79%)/1000</f>
        <v>0.89419498499999994</v>
      </c>
      <c r="G337" s="325">
        <f>('май(4 цк)'!D300+'май(4 цк)'!D301*5.79%)/1000</f>
        <v>0.90346218899999997</v>
      </c>
      <c r="H337" s="315">
        <f>('май(4 цк)'!E300+'май(4 цк)'!E301*5.79%)/1000</f>
        <v>0.89818326800000003</v>
      </c>
      <c r="I337" s="315">
        <f>('май(4 цк)'!F300+'май(4 цк)'!F301*5.79%)/1000</f>
        <v>0.90290150200000008</v>
      </c>
      <c r="J337" s="315">
        <f>('май(4 цк)'!G300+'май(4 цк)'!G301*5.79%)/1000</f>
        <v>0.89912479899999997</v>
      </c>
      <c r="K337" s="315">
        <f>('май(4 цк)'!H300+'май(4 цк)'!H301*5.79%)/1000</f>
        <v>0.90124059899999998</v>
      </c>
      <c r="L337" s="315">
        <f>('май(4 цк)'!I300+'май(4 цк)'!I301*5.79%)/1000</f>
        <v>0.90518656600000003</v>
      </c>
      <c r="M337" s="315">
        <f>('май(4 цк)'!J300+'май(4 цк)'!J301*5.79%)/1000</f>
        <v>0.909280639</v>
      </c>
      <c r="N337" s="315">
        <f>('май(4 цк)'!K300+'май(4 цк)'!K301*5.79%)/1000</f>
        <v>0.90790536900000007</v>
      </c>
      <c r="O337" s="315">
        <f>('май(4 цк)'!L300+'май(4 цк)'!L301*5.79%)/1000</f>
        <v>0.91030680200000003</v>
      </c>
      <c r="P337" s="315">
        <f>('май(4 цк)'!M300+'май(4 цк)'!M301*5.79%)/1000</f>
        <v>0.91081459400000009</v>
      </c>
      <c r="Q337" s="315">
        <f>('май(4 цк)'!N300+'май(4 цк)'!N301*5.79%)/1000</f>
        <v>0.916072357</v>
      </c>
      <c r="R337" s="315">
        <f>('май(4 цк)'!O300+'май(4 цк)'!O301*5.79%)/1000</f>
        <v>0.895369254</v>
      </c>
      <c r="S337" s="315">
        <f>('май(4 цк)'!P300+'май(4 цк)'!P301*5.79%)/1000</f>
        <v>0.89792937199999989</v>
      </c>
      <c r="T337" s="315">
        <f>('май(4 цк)'!Q300+'май(4 цк)'!Q301*5.79%)/1000</f>
        <v>0.91850552699999999</v>
      </c>
      <c r="U337" s="315">
        <f>('май(4 цк)'!R300+'май(4 цк)'!R301*5.79%)/1000</f>
        <v>0.92632340800000001</v>
      </c>
      <c r="V337" s="315">
        <f>('май(4 цк)'!S300+'май(4 цк)'!S301*5.79%)/1000</f>
        <v>0.93212070000000002</v>
      </c>
      <c r="W337" s="315">
        <f>('май(4 цк)'!T300+'май(4 цк)'!T301*5.79%)/1000</f>
        <v>0.92547708800000006</v>
      </c>
      <c r="X337" s="315">
        <f>('май(4 цк)'!U300+'май(4 цк)'!U301*5.79%)/1000</f>
        <v>0.91259186599999997</v>
      </c>
      <c r="Y337" s="315">
        <f>('май(4 цк)'!V300+'май(4 цк)'!V301*5.79%)/1000</f>
        <v>0.91101559499999996</v>
      </c>
      <c r="Z337" s="315">
        <f>('май(4 цк)'!W300+'май(4 цк)'!W301*5.79%)/1000</f>
        <v>0.92037800999999997</v>
      </c>
      <c r="AA337" s="315">
        <f>('май(4 цк)'!X300+'май(4 цк)'!X301*5.79%)/1000</f>
        <v>0.92215528200000008</v>
      </c>
      <c r="AB337" s="315">
        <f>('май(4 цк)'!Y300+'май(4 цк)'!Y301*5.79%)/1000</f>
        <v>0.91845263200000016</v>
      </c>
    </row>
    <row r="338" spans="1:28" s="213" customFormat="1" ht="13.5" thickBot="1" x14ac:dyDescent="0.25">
      <c r="A338" s="321">
        <v>11</v>
      </c>
      <c r="B338" s="305" t="s">
        <v>205</v>
      </c>
      <c r="C338" s="295" t="s">
        <v>174</v>
      </c>
      <c r="D338" s="261"/>
      <c r="E338" s="315">
        <f>('май(4 цк)'!B304+'май(4 цк)'!B305*5.79%)/1000</f>
        <v>0.92206007099999998</v>
      </c>
      <c r="F338" s="325">
        <f>('май(4 цк)'!C304+'май(4 цк)'!C305*5.79%)/1000</f>
        <v>0.90005575100000013</v>
      </c>
      <c r="G338" s="325">
        <f>('май(4 цк)'!D304+'май(4 цк)'!D305*5.79%)/1000</f>
        <v>0.9048163010000001</v>
      </c>
      <c r="H338" s="315">
        <f>('май(4 цк)'!E304+'май(4 цк)'!E305*5.79%)/1000</f>
        <v>0.91901331900000005</v>
      </c>
      <c r="I338" s="315">
        <f>('май(4 цк)'!F304+'май(4 цк)'!F305*5.79%)/1000</f>
        <v>0.90930179699999991</v>
      </c>
      <c r="J338" s="315">
        <f>('май(4 цк)'!G304+'май(4 цк)'!G305*5.79%)/1000</f>
        <v>0.90900558499999995</v>
      </c>
      <c r="K338" s="315">
        <f>('май(4 цк)'!H304+'май(4 цк)'!H305*5.79%)/1000</f>
        <v>0.91561745999999988</v>
      </c>
      <c r="L338" s="315">
        <f>('май(4 цк)'!I304+'май(4 цк)'!I305*5.79%)/1000</f>
        <v>0.89722057900000007</v>
      </c>
      <c r="M338" s="315">
        <f>('май(4 цк)'!J304+'май(4 цк)'!J305*5.79%)/1000</f>
        <v>0.90613867600000009</v>
      </c>
      <c r="N338" s="315">
        <f>('май(4 цк)'!K304+'май(4 цк)'!K305*5.79%)/1000</f>
        <v>0.91426334800000009</v>
      </c>
      <c r="O338" s="315">
        <f>('май(4 цк)'!L304+'май(4 цк)'!L305*5.79%)/1000</f>
        <v>0.90530293499999992</v>
      </c>
      <c r="P338" s="315">
        <f>('май(4 цк)'!M304+'май(4 цк)'!M305*5.79%)/1000</f>
        <v>0.91744762700000004</v>
      </c>
      <c r="Q338" s="315">
        <f>('май(4 цк)'!N304+'май(4 цк)'!N305*5.79%)/1000</f>
        <v>0.92567808900000004</v>
      </c>
      <c r="R338" s="315">
        <f>('май(4 цк)'!O304+'май(4 цк)'!O305*5.79%)/1000</f>
        <v>0.90161086400000001</v>
      </c>
      <c r="S338" s="315">
        <f>('май(4 цк)'!P304+'май(4 цк)'!P305*5.79%)/1000</f>
        <v>0.90312366100000008</v>
      </c>
      <c r="T338" s="315">
        <f>('май(4 цк)'!Q304+'май(4 цк)'!Q305*5.79%)/1000</f>
        <v>0.91961632199999999</v>
      </c>
      <c r="U338" s="315">
        <f>('май(4 цк)'!R304+'май(4 цк)'!R305*5.79%)/1000</f>
        <v>0.93295644099999997</v>
      </c>
      <c r="V338" s="315">
        <f>('май(4 цк)'!S304+'май(4 цк)'!S305*5.79%)/1000</f>
        <v>0.93715630399999994</v>
      </c>
      <c r="W338" s="315">
        <f>('май(4 цк)'!T304+'май(4 цк)'!T305*5.79%)/1000</f>
        <v>0.93023763800000003</v>
      </c>
      <c r="X338" s="315">
        <f>('май(4 цк)'!U304+'май(4 цк)'!U305*5.79%)/1000</f>
        <v>0.91850552699999999</v>
      </c>
      <c r="Y338" s="315">
        <f>('май(4 цк)'!V304+'май(4 цк)'!V305*5.79%)/1000</f>
        <v>0.9250750860000001</v>
      </c>
      <c r="Z338" s="315">
        <f>('май(4 цк)'!W304+'май(4 цк)'!W305*5.79%)/1000</f>
        <v>0.92860847199999996</v>
      </c>
      <c r="AA338" s="315">
        <f>('май(4 цк)'!X304+'май(4 цк)'!X305*5.79%)/1000</f>
        <v>0.92471540000000008</v>
      </c>
      <c r="AB338" s="315">
        <f>('май(4 цк)'!Y304+'май(4 цк)'!Y305*5.79%)/1000</f>
        <v>0.91923547800000005</v>
      </c>
    </row>
    <row r="339" spans="1:28" s="213" customFormat="1" ht="13.5" thickBot="1" x14ac:dyDescent="0.25">
      <c r="A339" s="321">
        <v>12</v>
      </c>
      <c r="B339" s="305" t="s">
        <v>205</v>
      </c>
      <c r="C339" s="295" t="s">
        <v>174</v>
      </c>
      <c r="D339" s="261"/>
      <c r="E339" s="315">
        <f>('май(4 цк)'!B308+'май(4 цк)'!B309*5.79%)/1000</f>
        <v>0.8759885260000001</v>
      </c>
      <c r="F339" s="325">
        <f>('май(4 цк)'!C308+'май(4 цк)'!C309*5.79%)/1000</f>
        <v>0.85620579600000013</v>
      </c>
      <c r="G339" s="325">
        <f>('май(4 цк)'!D308+'май(4 цк)'!D309*5.79%)/1000</f>
        <v>0.84400820900000006</v>
      </c>
      <c r="H339" s="315">
        <f>('май(4 цк)'!E308+'май(4 цк)'!E309*5.79%)/1000</f>
        <v>0.84936118299999996</v>
      </c>
      <c r="I339" s="315">
        <f>('май(4 цк)'!F308+'май(4 цк)'!F309*5.79%)/1000</f>
        <v>0.84723480400000006</v>
      </c>
      <c r="J339" s="315">
        <f>('май(4 цк)'!G308+'май(4 цк)'!G309*5.79%)/1000</f>
        <v>0.83896202600000003</v>
      </c>
      <c r="K339" s="315">
        <f>('май(4 цк)'!H308+'май(4 цк)'!H309*5.79%)/1000</f>
        <v>0.85826870100000008</v>
      </c>
      <c r="L339" s="315">
        <f>('май(4 цк)'!I308+'май(4 цк)'!I309*5.79%)/1000</f>
        <v>0.84755217399999994</v>
      </c>
      <c r="M339" s="315">
        <f>('май(4 цк)'!J308+'май(4 цк)'!J309*5.79%)/1000</f>
        <v>0.84582779699999988</v>
      </c>
      <c r="N339" s="315">
        <f>('май(4 цк)'!K308+'май(4 цк)'!K309*5.79%)/1000</f>
        <v>0.84795417600000011</v>
      </c>
      <c r="O339" s="315">
        <f>('май(4 цк)'!L308+'май(4 цк)'!L309*5.79%)/1000</f>
        <v>0.85464010400000001</v>
      </c>
      <c r="P339" s="315">
        <f>('май(4 цк)'!M308+'май(4 цк)'!M309*5.79%)/1000</f>
        <v>0.86295519799999998</v>
      </c>
      <c r="Q339" s="315">
        <f>('май(4 цк)'!N308+'май(4 цк)'!N309*5.79%)/1000</f>
        <v>0.86994791700000007</v>
      </c>
      <c r="R339" s="315">
        <f>('май(4 цк)'!O308+'май(4 цк)'!O309*5.79%)/1000</f>
        <v>0.84745696300000006</v>
      </c>
      <c r="S339" s="315">
        <f>('май(4 цк)'!P308+'май(4 цк)'!P309*5.79%)/1000</f>
        <v>0.85705211599999997</v>
      </c>
      <c r="T339" s="315">
        <f>('май(4 цк)'!Q308+'май(4 цк)'!Q309*5.79%)/1000</f>
        <v>0.87347072400000003</v>
      </c>
      <c r="U339" s="315">
        <f>('май(4 цк)'!R308+'май(4 цк)'!R309*5.79%)/1000</f>
        <v>0.88620784000000008</v>
      </c>
      <c r="V339" s="315">
        <f>('май(4 цк)'!S308+'май(4 цк)'!S309*5.79%)/1000</f>
        <v>0.89150791900000004</v>
      </c>
      <c r="W339" s="315">
        <f>('май(4 цк)'!T308+'май(4 цк)'!T309*5.79%)/1000</f>
        <v>0.87677137199999988</v>
      </c>
      <c r="X339" s="315">
        <f>('май(4 цк)'!U308+'май(4 цк)'!U309*5.79%)/1000</f>
        <v>0.86821296100000012</v>
      </c>
      <c r="Y339" s="315">
        <f>('май(4 цк)'!V308+'май(4 цк)'!V309*5.79%)/1000</f>
        <v>0.87532204899999999</v>
      </c>
      <c r="Z339" s="315">
        <f>('май(4 цк)'!W308+'май(4 цк)'!W309*5.79%)/1000</f>
        <v>0.88230418899999996</v>
      </c>
      <c r="AA339" s="315">
        <f>('май(4 цк)'!X308+'май(4 цк)'!X309*5.79%)/1000</f>
        <v>0.88320340399999997</v>
      </c>
      <c r="AB339" s="315">
        <f>('май(4 цк)'!Y308+'май(4 цк)'!Y309*5.79%)/1000</f>
        <v>0.88085486600000007</v>
      </c>
    </row>
    <row r="340" spans="1:28" s="213" customFormat="1" ht="13.5" thickBot="1" x14ac:dyDescent="0.25">
      <c r="A340" s="321">
        <v>13</v>
      </c>
      <c r="B340" s="305" t="s">
        <v>205</v>
      </c>
      <c r="C340" s="295" t="s">
        <v>174</v>
      </c>
      <c r="D340" s="261"/>
      <c r="E340" s="315">
        <f>('май(4 цк)'!B312+'май(4 цк)'!B313*5.79%)/1000</f>
        <v>0.9111637010000001</v>
      </c>
      <c r="F340" s="325">
        <f>('май(4 цк)'!C312+'май(4 цк)'!C313*5.79%)/1000</f>
        <v>0.87547015500000014</v>
      </c>
      <c r="G340" s="325">
        <f>('май(4 цк)'!D312+'май(4 цк)'!D313*5.79%)/1000</f>
        <v>0.8707836579999999</v>
      </c>
      <c r="H340" s="315">
        <f>('май(4 цк)'!E312+'май(4 цк)'!E313*5.79%)/1000</f>
        <v>0.90065875400000006</v>
      </c>
      <c r="I340" s="315">
        <f>('май(4 цк)'!F312+'май(4 цк)'!F313*5.79%)/1000</f>
        <v>0.88543557299999998</v>
      </c>
      <c r="J340" s="315">
        <f>('май(4 цк)'!G312+'май(4 цк)'!G313*5.79%)/1000</f>
        <v>0.92614356500000006</v>
      </c>
      <c r="K340" s="315">
        <f>('май(4 цк)'!H312+'май(4 цк)'!H313*5.79%)/1000</f>
        <v>0.92171096399999997</v>
      </c>
      <c r="L340" s="315">
        <f>('май(4 цк)'!I312+'май(4 цк)'!I313*5.79%)/1000</f>
        <v>0.90771494699999988</v>
      </c>
      <c r="M340" s="315">
        <f>('май(4 цк)'!J312+'май(4 цк)'!J313*5.79%)/1000</f>
        <v>0.91053954000000004</v>
      </c>
      <c r="N340" s="315">
        <f>('май(4 цк)'!K312+'май(4 цк)'!K313*5.79%)/1000</f>
        <v>0.91578672399999994</v>
      </c>
      <c r="O340" s="315">
        <f>('май(4 цк)'!L312+'май(4 цк)'!L313*5.79%)/1000</f>
        <v>0.91562803899999989</v>
      </c>
      <c r="P340" s="315">
        <f>('май(4 цк)'!M312+'май(4 цк)'!M313*5.79%)/1000</f>
        <v>0.92548766699999996</v>
      </c>
      <c r="Q340" s="315">
        <f>('май(4 цк)'!N312+'май(4 цк)'!N313*5.79%)/1000</f>
        <v>0.93062906100000009</v>
      </c>
      <c r="R340" s="315">
        <f>('май(4 цк)'!O312+'май(4 цк)'!O313*5.79%)/1000</f>
        <v>0.90445661500000007</v>
      </c>
      <c r="S340" s="315">
        <f>('май(4 цк)'!P312+'май(4 цк)'!P313*5.79%)/1000</f>
        <v>0.91140701800000001</v>
      </c>
      <c r="T340" s="315">
        <f>('май(4 цк)'!Q312+'май(4 цк)'!Q313*5.79%)/1000</f>
        <v>0.92945479200000003</v>
      </c>
      <c r="U340" s="315">
        <f>('май(4 цк)'!R312+'май(4 цк)'!R313*5.79%)/1000</f>
        <v>0.95112058399999999</v>
      </c>
      <c r="V340" s="315">
        <f>('май(4 цк)'!S312+'май(4 цк)'!S313*5.79%)/1000</f>
        <v>0.95749972100000003</v>
      </c>
      <c r="W340" s="315">
        <f>('май(4 цк)'!T312+'май(4 цк)'!T313*5.79%)/1000</f>
        <v>0.94520692300000009</v>
      </c>
      <c r="X340" s="315">
        <f>('май(4 цк)'!U312+'май(4 цк)'!U313*5.79%)/1000</f>
        <v>0.93549540100000017</v>
      </c>
      <c r="Y340" s="315">
        <f>('май(4 цк)'!V312+'май(4 цк)'!V313*5.79%)/1000</f>
        <v>0.93668024900000002</v>
      </c>
      <c r="Z340" s="315">
        <f>('май(4 цк)'!W312+'май(4 цк)'!W313*5.79%)/1000</f>
        <v>0.94376817899999998</v>
      </c>
      <c r="AA340" s="315">
        <f>('май(4 цк)'!X312+'май(4 цк)'!X313*5.79%)/1000</f>
        <v>0.95035889600000012</v>
      </c>
      <c r="AB340" s="315">
        <f>('май(4 цк)'!Y312+'май(4 цк)'!Y313*5.79%)/1000</f>
        <v>0.94632829699999998</v>
      </c>
    </row>
    <row r="341" spans="1:28" s="213" customFormat="1" ht="13.5" thickBot="1" x14ac:dyDescent="0.25">
      <c r="A341" s="321">
        <v>14</v>
      </c>
      <c r="B341" s="305" t="s">
        <v>205</v>
      </c>
      <c r="C341" s="295" t="s">
        <v>174</v>
      </c>
      <c r="D341" s="261"/>
      <c r="E341" s="315">
        <f>('май(4 цк)'!B316+'май(4 цк)'!B317*5.79%)/1000</f>
        <v>0.98608417899999989</v>
      </c>
      <c r="F341" s="325">
        <f>('май(4 цк)'!C316+'май(4 цк)'!C317*5.79%)/1000</f>
        <v>0.95597634499999995</v>
      </c>
      <c r="G341" s="325">
        <f>('май(4 цк)'!D316+'май(4 цк)'!D317*5.79%)/1000</f>
        <v>0.94895188899999994</v>
      </c>
      <c r="H341" s="315">
        <f>('май(4 цк)'!E316+'май(4 цк)'!E317*5.79%)/1000</f>
        <v>0.97798066500000003</v>
      </c>
      <c r="I341" s="315">
        <f>('май(4 цк)'!F316+'май(4 цк)'!F317*5.79%)/1000</f>
        <v>0.93205722600000018</v>
      </c>
      <c r="J341" s="315">
        <f>('май(4 цк)'!G316+'май(4 цк)'!G317*5.79%)/1000</f>
        <v>0.96362496200000003</v>
      </c>
      <c r="K341" s="315">
        <f>('май(4 цк)'!H316+'май(4 цк)'!H317*5.79%)/1000</f>
        <v>0.96767671900000007</v>
      </c>
      <c r="L341" s="315">
        <f>('май(4 цк)'!I316+'май(4 цк)'!I317*5.79%)/1000</f>
        <v>0.95086668800000007</v>
      </c>
      <c r="M341" s="315">
        <f>('май(4 цк)'!J316+'май(4 цк)'!J317*5.79%)/1000</f>
        <v>0.96037720900000012</v>
      </c>
      <c r="N341" s="315">
        <f>('май(4 цк)'!K316+'май(4 цк)'!K317*5.79%)/1000</f>
        <v>0.96395291100000013</v>
      </c>
      <c r="O341" s="315">
        <f>('май(4 цк)'!L316+'май(4 цк)'!L317*5.79%)/1000</f>
        <v>0.96231316600000005</v>
      </c>
      <c r="P341" s="315">
        <f>('май(4 цк)'!M316+'май(4 цк)'!M317*5.79%)/1000</f>
        <v>0.96356148800000008</v>
      </c>
      <c r="Q341" s="315">
        <f>('май(4 цк)'!N316+'май(4 цк)'!N317*5.79%)/1000</f>
        <v>0.980509046</v>
      </c>
      <c r="R341" s="315">
        <f>('май(4 цк)'!O316+'май(4 цк)'!O317*5.79%)/1000</f>
        <v>0.95161779700000004</v>
      </c>
      <c r="S341" s="315">
        <f>('май(4 цк)'!P316+'май(4 цк)'!P317*5.79%)/1000</f>
        <v>0.96199579600000007</v>
      </c>
      <c r="T341" s="315">
        <f>('май(4 цк)'!Q316+'май(4 цк)'!Q317*5.79%)/1000</f>
        <v>0.98574565100000011</v>
      </c>
      <c r="U341" s="315">
        <f>('май(4 цк)'!R316+'май(4 цк)'!R317*5.79%)/1000</f>
        <v>0.99946661399999992</v>
      </c>
      <c r="V341" s="315">
        <f>('май(4 цк)'!S316+'май(4 цк)'!S317*5.79%)/1000</f>
        <v>1.0085751330000001</v>
      </c>
      <c r="W341" s="315">
        <f>('май(4 цк)'!T316+'май(4 цк)'!T317*5.79%)/1000</f>
        <v>0.99592264899999994</v>
      </c>
      <c r="X341" s="315">
        <f>('май(4 цк)'!U316+'май(4 цк)'!U317*5.79%)/1000</f>
        <v>0.98216994899999999</v>
      </c>
      <c r="Y341" s="315">
        <f>('май(4 цк)'!V316+'май(4 цк)'!V317*5.79%)/1000</f>
        <v>0.97012046799999996</v>
      </c>
      <c r="Z341" s="315">
        <f>('май(4 цк)'!W316+'май(4 цк)'!W317*5.79%)/1000</f>
        <v>0.98259310900000008</v>
      </c>
      <c r="AA341" s="315">
        <f>('май(4 цк)'!X316+'май(4 цк)'!X317*5.79%)/1000</f>
        <v>0.98270947800000008</v>
      </c>
      <c r="AB341" s="315">
        <f>('май(4 цк)'!Y316+'май(4 цк)'!Y317*5.79%)/1000</f>
        <v>0.98778739800000004</v>
      </c>
    </row>
    <row r="342" spans="1:28" s="213" customFormat="1" ht="13.5" thickBot="1" x14ac:dyDescent="0.25">
      <c r="A342" s="321">
        <v>15</v>
      </c>
      <c r="B342" s="305" t="s">
        <v>205</v>
      </c>
      <c r="C342" s="295" t="s">
        <v>174</v>
      </c>
      <c r="D342" s="261"/>
      <c r="E342" s="315">
        <f>('май(4 цк)'!B320+'май(4 цк)'!B321*5.79%)/1000</f>
        <v>0.95950973100000003</v>
      </c>
      <c r="F342" s="325">
        <f>('май(4 цк)'!C320+'май(4 цк)'!C321*5.79%)/1000</f>
        <v>0.92786794200000011</v>
      </c>
      <c r="G342" s="325">
        <f>('май(4 цк)'!D320+'май(4 цк)'!D321*5.79%)/1000</f>
        <v>0.93380276100000004</v>
      </c>
      <c r="H342" s="315">
        <f>('май(4 цк)'!E320+'май(4 цк)'!E321*5.79%)/1000</f>
        <v>0.95132158500000008</v>
      </c>
      <c r="I342" s="315">
        <f>('май(4 цк)'!F320+'май(4 цк)'!F321*5.79%)/1000</f>
        <v>0.94230827699999997</v>
      </c>
      <c r="J342" s="315">
        <f>('май(4 цк)'!G320+'май(4 цк)'!G321*5.79%)/1000</f>
        <v>0.93763235900000008</v>
      </c>
      <c r="K342" s="315">
        <f>('май(4 цк)'!H320+'май(4 цк)'!H321*5.79%)/1000</f>
        <v>0.947015932</v>
      </c>
      <c r="L342" s="315">
        <f>('май(4 цк)'!I320+'май(4 цк)'!I321*5.79%)/1000</f>
        <v>0.93377102400000001</v>
      </c>
      <c r="M342" s="315">
        <f>('май(4 цк)'!J320+'май(4 цк)'!J321*5.79%)/1000</f>
        <v>0.93681777600000005</v>
      </c>
      <c r="N342" s="315">
        <f>('май(4 цк)'!K320+'май(4 цк)'!K321*5.79%)/1000</f>
        <v>0.94339791400000006</v>
      </c>
      <c r="O342" s="315">
        <f>('май(4 цк)'!L320+'май(4 цк)'!L321*5.79%)/1000</f>
        <v>0.94052042600000008</v>
      </c>
      <c r="P342" s="315">
        <f>('май(4 цк)'!M320+'май(4 цк)'!M321*5.79%)/1000</f>
        <v>0.94012900300000002</v>
      </c>
      <c r="Q342" s="315">
        <f>('май(4 цк)'!N320+'май(4 цк)'!N321*5.79%)/1000</f>
        <v>0.950126158</v>
      </c>
      <c r="R342" s="315">
        <f>('май(4 цк)'!O320+'май(4 цк)'!O321*5.79%)/1000</f>
        <v>0.90532409299999994</v>
      </c>
      <c r="S342" s="315">
        <f>('май(4 цк)'!P320+'май(4 цк)'!P321*5.79%)/1000</f>
        <v>0.93469139699999992</v>
      </c>
      <c r="T342" s="315">
        <f>('май(4 цк)'!Q320+'май(4 цк)'!Q321*5.79%)/1000</f>
        <v>0.96248243</v>
      </c>
      <c r="U342" s="315">
        <f>('май(4 цк)'!R320+'май(4 цк)'!R321*5.79%)/1000</f>
        <v>0.9733788000000001</v>
      </c>
      <c r="V342" s="315">
        <f>('май(4 цк)'!S320+'май(4 цк)'!S321*5.79%)/1000</f>
        <v>0.97759982099999998</v>
      </c>
      <c r="W342" s="315">
        <f>('май(4 цк)'!T320+'май(4 цк)'!T321*5.79%)/1000</f>
        <v>0.97112547300000007</v>
      </c>
      <c r="X342" s="315">
        <f>('май(4 цк)'!U320+'май(4 цк)'!U321*5.79%)/1000</f>
        <v>0.95929815100000004</v>
      </c>
      <c r="Y342" s="315">
        <f>('май(4 цк)'!V320+'май(4 цк)'!V321*5.79%)/1000</f>
        <v>0.95665340100000007</v>
      </c>
      <c r="Z342" s="315">
        <f>('май(4 цк)'!W320+'май(4 цк)'!W321*5.79%)/1000</f>
        <v>0.95672745399999992</v>
      </c>
      <c r="AA342" s="315">
        <f>('май(4 цк)'!X320+'май(4 цк)'!X321*5.79%)/1000</f>
        <v>0.952241958</v>
      </c>
      <c r="AB342" s="315">
        <f>('май(4 цк)'!Y320+'май(4 цк)'!Y321*5.79%)/1000</f>
        <v>0.95874804299999994</v>
      </c>
    </row>
    <row r="343" spans="1:28" s="213" customFormat="1" ht="13.5" thickBot="1" x14ac:dyDescent="0.25">
      <c r="A343" s="321">
        <v>16</v>
      </c>
      <c r="B343" s="305" t="s">
        <v>205</v>
      </c>
      <c r="C343" s="295" t="s">
        <v>174</v>
      </c>
      <c r="D343" s="261"/>
      <c r="E343" s="315">
        <f>('май(4 цк)'!B324+'май(4 цк)'!B325*5.79%)/1000</f>
        <v>0.93239575399999997</v>
      </c>
      <c r="F343" s="325">
        <f>('май(4 цк)'!C324+'май(4 цк)'!C325*5.79%)/1000</f>
        <v>0.91143875500000004</v>
      </c>
      <c r="G343" s="325">
        <f>('май(4 цк)'!D324+'май(4 цк)'!D325*5.79%)/1000</f>
        <v>0.92157343700000005</v>
      </c>
      <c r="H343" s="315">
        <f>('май(4 цк)'!E324+'май(4 цк)'!E325*5.79%)/1000</f>
        <v>0.93351712800000008</v>
      </c>
      <c r="I343" s="315">
        <f>('май(4 цк)'!F324+'май(4 цк)'!F325*5.79%)/1000</f>
        <v>0.93091469400000004</v>
      </c>
      <c r="J343" s="315">
        <f>('май(4 цк)'!G324+'май(4 цк)'!G325*5.79%)/1000</f>
        <v>0.92387965900000002</v>
      </c>
      <c r="K343" s="315">
        <f>('май(4 цк)'!H324+'май(4 цк)'!H325*5.79%)/1000</f>
        <v>0.92435571400000005</v>
      </c>
      <c r="L343" s="315">
        <f>('май(4 цк)'!I324+'май(4 цк)'!I325*5.79%)/1000</f>
        <v>0.90984132600000012</v>
      </c>
      <c r="M343" s="315">
        <f>('май(4 цк)'!J324+'май(4 цк)'!J325*5.79%)/1000</f>
        <v>0.91642146400000002</v>
      </c>
      <c r="N343" s="315">
        <f>('май(4 цк)'!K324+'май(4 цк)'!K325*5.79%)/1000</f>
        <v>0.90968264099999996</v>
      </c>
      <c r="O343" s="315">
        <f>('май(4 цк)'!L324+'май(4 цк)'!L325*5.79%)/1000</f>
        <v>0.91378729299999994</v>
      </c>
      <c r="P343" s="315">
        <f>('май(4 цк)'!M324+'май(4 цк)'!M325*5.79%)/1000</f>
        <v>0.92968753000000004</v>
      </c>
      <c r="Q343" s="315">
        <f>('май(4 цк)'!N324+'май(4 цк)'!N325*5.79%)/1000</f>
        <v>0.93524150500000003</v>
      </c>
      <c r="R343" s="315">
        <f>('май(4 цк)'!O324+'май(4 цк)'!O325*5.79%)/1000</f>
        <v>0.90474224800000003</v>
      </c>
      <c r="S343" s="315">
        <f>('май(4 цк)'!P324+'май(4 цк)'!P325*5.79%)/1000</f>
        <v>0.90876226799999993</v>
      </c>
      <c r="T343" s="315">
        <f>('май(4 цк)'!Q324+'май(4 цк)'!Q325*5.79%)/1000</f>
        <v>0.93093585200000006</v>
      </c>
      <c r="U343" s="315">
        <f>('май(4 цк)'!R324+'май(4 цк)'!R325*5.79%)/1000</f>
        <v>0.95138505900000003</v>
      </c>
      <c r="V343" s="315">
        <f>('май(4 цк)'!S324+'май(4 цк)'!S325*5.79%)/1000</f>
        <v>0.95402980900000012</v>
      </c>
      <c r="W343" s="315">
        <f>('май(4 цк)'!T324+'май(4 цк)'!T325*5.79%)/1000</f>
        <v>0.94323922900000001</v>
      </c>
      <c r="X343" s="315">
        <f>('май(4 цк)'!U324+'май(4 цк)'!U325*5.79%)/1000</f>
        <v>0.93716688299999995</v>
      </c>
      <c r="Y343" s="315">
        <f>('май(4 цк)'!V324+'май(4 цк)'!V325*5.79%)/1000</f>
        <v>0.93107337900000009</v>
      </c>
      <c r="Z343" s="315">
        <f>('май(4 цк)'!W324+'май(4 цк)'!W325*5.79%)/1000</f>
        <v>0.94015016100000004</v>
      </c>
      <c r="AA343" s="315">
        <f>('май(4 цк)'!X324+'май(4 цк)'!X325*5.79%)/1000</f>
        <v>0.912507234</v>
      </c>
      <c r="AB343" s="315">
        <f>('май(4 цк)'!Y324+'май(4 цк)'!Y325*5.79%)/1000</f>
        <v>0.92807952199999999</v>
      </c>
    </row>
    <row r="344" spans="1:28" s="213" customFormat="1" ht="13.5" thickBot="1" x14ac:dyDescent="0.25">
      <c r="A344" s="321">
        <v>17</v>
      </c>
      <c r="B344" s="305" t="s">
        <v>205</v>
      </c>
      <c r="C344" s="295" t="s">
        <v>174</v>
      </c>
      <c r="D344" s="261"/>
      <c r="E344" s="315">
        <f>('май(4 цк)'!B328+'май(4 цк)'!B329*5.79%)/1000</f>
        <v>0.93567524400000002</v>
      </c>
      <c r="F344" s="325">
        <f>('май(4 цк)'!C328+'май(4 цк)'!C329*5.79%)/1000</f>
        <v>0.91297271000000002</v>
      </c>
      <c r="G344" s="325">
        <f>('май(4 цк)'!D328+'май(4 цк)'!D329*5.79%)/1000</f>
        <v>0.92703220100000006</v>
      </c>
      <c r="H344" s="315">
        <f>('май(4 цк)'!E328+'май(4 цк)'!E329*5.79%)/1000</f>
        <v>0.92177443800000003</v>
      </c>
      <c r="I344" s="315">
        <f>('май(4 цк)'!F328+'май(4 цк)'!F329*5.79%)/1000</f>
        <v>0.92871426199999996</v>
      </c>
      <c r="J344" s="315">
        <f>('май(4 цк)'!G328+'май(4 цк)'!G329*5.79%)/1000</f>
        <v>0.92993084699999995</v>
      </c>
      <c r="K344" s="315">
        <f>('май(4 цк)'!H328+'май(4 цк)'!H329*5.79%)/1000</f>
        <v>0.93150711799999997</v>
      </c>
      <c r="L344" s="315">
        <f>('май(4 цк)'!I328+'май(4 цк)'!I329*5.79%)/1000</f>
        <v>0.92342476200000001</v>
      </c>
      <c r="M344" s="315">
        <f>('май(4 цк)'!J328+'май(4 цк)'!J329*5.79%)/1000</f>
        <v>0.92768809899999993</v>
      </c>
      <c r="N344" s="315">
        <f>('май(4 цк)'!K328+'май(4 цк)'!K329*5.79%)/1000</f>
        <v>0.93779104400000002</v>
      </c>
      <c r="O344" s="315">
        <f>('май(4 цк)'!L328+'май(4 цк)'!L329*5.79%)/1000</f>
        <v>0.93590798200000003</v>
      </c>
      <c r="P344" s="315">
        <f>('май(4 цк)'!M328+'май(4 цк)'!M329*5.79%)/1000</f>
        <v>0.93817188800000006</v>
      </c>
      <c r="Q344" s="315">
        <f>('май(4 цк)'!N328+'май(4 цк)'!N329*5.79%)/1000</f>
        <v>0.93595029799999996</v>
      </c>
      <c r="R344" s="315">
        <f>('май(4 цк)'!O328+'май(4 цк)'!O329*5.79%)/1000</f>
        <v>0.91928837299999999</v>
      </c>
      <c r="S344" s="315">
        <f>('май(4 цк)'!P328+'май(4 цк)'!P329*5.79%)/1000</f>
        <v>0.92369981599999995</v>
      </c>
      <c r="T344" s="315">
        <f>('май(4 цк)'!Q328+'май(4 цк)'!Q329*5.79%)/1000</f>
        <v>0.94623308600000011</v>
      </c>
      <c r="U344" s="315">
        <f>('май(4 цк)'!R328+'май(4 цк)'!R329*5.79%)/1000</f>
        <v>0.961149476</v>
      </c>
      <c r="V344" s="315">
        <f>('май(4 цк)'!S328+'май(4 цк)'!S329*5.79%)/1000</f>
        <v>0.97131589499999993</v>
      </c>
      <c r="W344" s="315">
        <f>('май(4 цк)'!T328+'май(4 цк)'!T329*5.79%)/1000</f>
        <v>0.95836719899999989</v>
      </c>
      <c r="X344" s="315">
        <f>('май(4 цк)'!U328+'май(4 цк)'!U329*5.79%)/1000</f>
        <v>0.94671971999999993</v>
      </c>
      <c r="Y344" s="315">
        <f>('май(4 цк)'!V328+'май(4 цк)'!V329*5.79%)/1000</f>
        <v>0.95155432300000009</v>
      </c>
      <c r="Z344" s="315">
        <f>('май(4 цк)'!W328+'май(4 цк)'!W329*5.79%)/1000</f>
        <v>0.94720635400000008</v>
      </c>
      <c r="AA344" s="315">
        <f>('май(4 цк)'!X328+'май(4 цк)'!X329*5.79%)/1000</f>
        <v>0.94704766900000004</v>
      </c>
      <c r="AB344" s="315">
        <f>('май(4 цк)'!Y328+'май(4 цк)'!Y329*5.79%)/1000</f>
        <v>0.94644466599999999</v>
      </c>
    </row>
    <row r="345" spans="1:28" s="213" customFormat="1" ht="13.5" thickBot="1" x14ac:dyDescent="0.25">
      <c r="A345" s="321">
        <v>18</v>
      </c>
      <c r="B345" s="305" t="s">
        <v>205</v>
      </c>
      <c r="C345" s="295" t="s">
        <v>174</v>
      </c>
      <c r="D345" s="261"/>
      <c r="E345" s="315">
        <f>('май(4 цк)'!B332+'май(4 цк)'!B333*5.79%)/1000</f>
        <v>0.87843227499999998</v>
      </c>
      <c r="F345" s="325">
        <f>('май(4 цк)'!C332+'май(4 цк)'!C333*5.79%)/1000</f>
        <v>0.85991902500000006</v>
      </c>
      <c r="G345" s="325">
        <f>('май(4 цк)'!D332+'май(4 цк)'!D333*5.79%)/1000</f>
        <v>0.86235219499999993</v>
      </c>
      <c r="H345" s="315">
        <f>('май(4 цк)'!E332+'май(4 цк)'!E333*5.79%)/1000</f>
        <v>0.87578752500000001</v>
      </c>
      <c r="I345" s="315">
        <f>('май(4 цк)'!F332+'май(4 цк)'!F333*5.79%)/1000</f>
        <v>0.86380151799999993</v>
      </c>
      <c r="J345" s="315">
        <f>('май(4 цк)'!G332+'май(4 цк)'!G333*5.79%)/1000</f>
        <v>0.86499694500000002</v>
      </c>
      <c r="K345" s="315">
        <f>('май(4 цк)'!H332+'май(4 цк)'!H333*5.79%)/1000</f>
        <v>0.86321967300000002</v>
      </c>
      <c r="L345" s="315">
        <f>('май(4 цк)'!I332+'май(4 цк)'!I333*5.79%)/1000</f>
        <v>0.85511615900000004</v>
      </c>
      <c r="M345" s="315">
        <f>('май(4 цк)'!J332+'май(4 цк)'!J333*5.79%)/1000</f>
        <v>0.85598363700000002</v>
      </c>
      <c r="N345" s="315">
        <f>('май(4 цк)'!K332+'май(4 цк)'!K333*5.79%)/1000</f>
        <v>0.87184155799999996</v>
      </c>
      <c r="O345" s="315">
        <f>('май(4 цк)'!L332+'май(4 цк)'!L333*5.79%)/1000</f>
        <v>0.87256093000000012</v>
      </c>
      <c r="P345" s="315">
        <f>('май(4 цк)'!M332+'май(4 цк)'!M333*5.79%)/1000</f>
        <v>0.86629816200000009</v>
      </c>
      <c r="Q345" s="315">
        <f>('май(4 цк)'!N332+'май(4 цк)'!N333*5.79%)/1000</f>
        <v>0.86696463899999998</v>
      </c>
      <c r="R345" s="315">
        <f>('май(4 цк)'!O332+'май(4 цк)'!O333*5.79%)/1000</f>
        <v>0.84223093700000007</v>
      </c>
      <c r="S345" s="315">
        <f>('май(4 цк)'!P332+'май(4 цк)'!P333*5.79%)/1000</f>
        <v>0.846949171</v>
      </c>
      <c r="T345" s="315">
        <f>('май(4 цк)'!Q332+'май(4 цк)'!Q333*5.79%)/1000</f>
        <v>0.867430115</v>
      </c>
      <c r="U345" s="315">
        <f>('май(4 цк)'!R332+'май(4 цк)'!R333*5.79%)/1000</f>
        <v>0.877448428</v>
      </c>
      <c r="V345" s="315">
        <f>('май(4 цк)'!S332+'май(4 цк)'!S333*5.79%)/1000</f>
        <v>0.88095007699999994</v>
      </c>
      <c r="W345" s="315">
        <f>('май(4 цк)'!T332+'май(4 цк)'!T333*5.79%)/1000</f>
        <v>0.86991618000000004</v>
      </c>
      <c r="X345" s="315">
        <f>('май(4 цк)'!U332+'май(4 цк)'!U333*5.79%)/1000</f>
        <v>0.86169629699999994</v>
      </c>
      <c r="Y345" s="315">
        <f>('май(4 цк)'!V332+'май(4 цк)'!V333*5.79%)/1000</f>
        <v>0.86446799499999993</v>
      </c>
      <c r="Z345" s="315">
        <f>('май(4 цк)'!W332+'май(4 цк)'!W333*5.79%)/1000</f>
        <v>0.87482483600000005</v>
      </c>
      <c r="AA345" s="315">
        <f>('май(4 цк)'!X332+'май(4 цк)'!X333*5.79%)/1000</f>
        <v>0.87363998799999998</v>
      </c>
      <c r="AB345" s="315">
        <f>('май(4 цк)'!Y332+'май(4 цк)'!Y333*5.79%)/1000</f>
        <v>0.87246571900000003</v>
      </c>
    </row>
    <row r="346" spans="1:28" s="213" customFormat="1" ht="13.5" thickBot="1" x14ac:dyDescent="0.25">
      <c r="A346" s="321">
        <v>19</v>
      </c>
      <c r="B346" s="305" t="s">
        <v>205</v>
      </c>
      <c r="C346" s="295" t="s">
        <v>174</v>
      </c>
      <c r="D346" s="261"/>
      <c r="E346" s="315">
        <f>('май(4 цк)'!B336+'май(4 цк)'!B337*5.79%)/1000</f>
        <v>0.86138950599999997</v>
      </c>
      <c r="F346" s="325">
        <f>('май(4 цк)'!C336+'май(4 цк)'!C337*5.79%)/1000</f>
        <v>0.845616217</v>
      </c>
      <c r="G346" s="325">
        <f>('май(4 цк)'!D336+'май(4 цк)'!D337*5.79%)/1000</f>
        <v>0.84937176199999997</v>
      </c>
      <c r="H346" s="315">
        <f>('май(4 цк)'!E336+'май(4 цк)'!E337*5.79%)/1000</f>
        <v>0.86082881900000008</v>
      </c>
      <c r="I346" s="315">
        <f>('май(4 цк)'!F336+'май(4 цк)'!F337*5.79%)/1000</f>
        <v>0.84307725700000002</v>
      </c>
      <c r="J346" s="315">
        <f>('май(4 цк)'!G336+'май(4 цк)'!G337*5.79%)/1000</f>
        <v>0.83149325200000002</v>
      </c>
      <c r="K346" s="315">
        <f>('май(4 цк)'!H336+'май(4 цк)'!H337*5.79%)/1000</f>
        <v>0.83366194699999996</v>
      </c>
      <c r="L346" s="315">
        <f>('май(4 цк)'!I336+'май(4 цк)'!I337*5.79%)/1000</f>
        <v>0.83659233000000011</v>
      </c>
      <c r="M346" s="315">
        <f>('май(4 цк)'!J336+'май(4 цк)'!J337*5.79%)/1000</f>
        <v>0.83958618699999998</v>
      </c>
      <c r="N346" s="315">
        <f>('май(4 цк)'!K336+'май(4 цк)'!K337*5.79%)/1000</f>
        <v>0.849953607</v>
      </c>
      <c r="O346" s="315">
        <f>('май(4 цк)'!L336+'май(4 цк)'!L337*5.79%)/1000</f>
        <v>0.85249256699999998</v>
      </c>
      <c r="P346" s="315">
        <f>('май(4 цк)'!M336+'май(4 цк)'!M337*5.79%)/1000</f>
        <v>0.84473816000000002</v>
      </c>
      <c r="Q346" s="315">
        <f>('май(4 цк)'!N336+'май(4 цк)'!N337*5.79%)/1000</f>
        <v>0.85096919100000001</v>
      </c>
      <c r="R346" s="315">
        <f>('май(4 цк)'!O336+'май(4 цк)'!O337*5.79%)/1000</f>
        <v>0.83386294800000005</v>
      </c>
      <c r="S346" s="315">
        <f>('май(4 цк)'!P336+'май(4 цк)'!P337*5.79%)/1000</f>
        <v>0.83994587300000001</v>
      </c>
      <c r="T346" s="315">
        <f>('май(4 цк)'!Q336+'май(4 цк)'!Q337*5.79%)/1000</f>
        <v>0.85813117399999994</v>
      </c>
      <c r="U346" s="315">
        <f>('май(4 цк)'!R336+'май(4 цк)'!R337*5.79%)/1000</f>
        <v>0.86765227399999989</v>
      </c>
      <c r="V346" s="315">
        <f>('май(4 цк)'!S336+'май(4 цк)'!S337*5.79%)/1000</f>
        <v>0.87752248099999997</v>
      </c>
      <c r="W346" s="315">
        <f>('май(4 цк)'!T336+'май(4 цк)'!T337*5.79%)/1000</f>
        <v>0.86353704299999989</v>
      </c>
      <c r="X346" s="315">
        <f>('май(4 цк)'!U336+'май(4 цк)'!U337*5.79%)/1000</f>
        <v>0.86003539399999995</v>
      </c>
      <c r="Y346" s="315">
        <f>('май(4 цк)'!V336+'май(4 цк)'!V337*5.79%)/1000</f>
        <v>0.85688285199999992</v>
      </c>
      <c r="Z346" s="315">
        <f>('май(4 цк)'!W336+'май(4 цк)'!W337*5.79%)/1000</f>
        <v>0.86536721000000005</v>
      </c>
      <c r="AA346" s="315">
        <f>('май(4 цк)'!X336+'май(4 цк)'!X337*5.79%)/1000</f>
        <v>0.86532489400000012</v>
      </c>
      <c r="AB346" s="315">
        <f>('май(4 цк)'!Y336+'май(4 цк)'!Y337*5.79%)/1000</f>
        <v>0.86722911400000002</v>
      </c>
    </row>
    <row r="347" spans="1:28" s="213" customFormat="1" ht="13.5" thickBot="1" x14ac:dyDescent="0.25">
      <c r="A347" s="321">
        <v>20</v>
      </c>
      <c r="B347" s="305" t="s">
        <v>205</v>
      </c>
      <c r="C347" s="295" t="s">
        <v>174</v>
      </c>
      <c r="D347" s="261"/>
      <c r="E347" s="315">
        <f>('май(4 цк)'!B340+'май(4 цк)'!B341*5.79%)/1000</f>
        <v>0.84556332199999995</v>
      </c>
      <c r="F347" s="325">
        <f>('май(4 цк)'!C340+'май(4 цк)'!C341*5.79%)/1000</f>
        <v>0.82518816800000006</v>
      </c>
      <c r="G347" s="325">
        <f>('май(4 цк)'!D340+'май(4 цк)'!D341*5.79%)/1000</f>
        <v>0.83010740300000008</v>
      </c>
      <c r="H347" s="315">
        <f>('май(4 цк)'!E340+'май(4 цк)'!E341*5.79%)/1000</f>
        <v>0.84156445999999996</v>
      </c>
      <c r="I347" s="315">
        <f>('май(4 цк)'!F340+'май(4 цк)'!F341*5.79%)/1000</f>
        <v>0.83724822800000009</v>
      </c>
      <c r="J347" s="315">
        <f>('май(4 цк)'!G340+'май(4 цк)'!G341*5.79%)/1000</f>
        <v>0.83643364499999995</v>
      </c>
      <c r="K347" s="315">
        <f>('май(4 цк)'!H340+'май(4 цк)'!H341*5.79%)/1000</f>
        <v>0.84030555900000004</v>
      </c>
      <c r="L347" s="315">
        <f>('май(4 цк)'!I340+'май(4 цк)'!I341*5.79%)/1000</f>
        <v>0.82350610700000004</v>
      </c>
      <c r="M347" s="315">
        <f>('май(4 цк)'!J340+'май(4 цк)'!J341*5.79%)/1000</f>
        <v>0.82661633299999993</v>
      </c>
      <c r="N347" s="315">
        <f>('май(4 цк)'!K340+'май(4 цк)'!K341*5.79%)/1000</f>
        <v>0.83293199600000001</v>
      </c>
      <c r="O347" s="315">
        <f>('май(4 цк)'!L340+'май(4 цк)'!L341*5.79%)/1000</f>
        <v>0.83526995500000012</v>
      </c>
      <c r="P347" s="315">
        <f>('май(4 цк)'!M340+'май(4 цк)'!M341*5.79%)/1000</f>
        <v>0.83379947399999987</v>
      </c>
      <c r="Q347" s="315">
        <f>('май(4 цк)'!N340+'май(4 цк)'!N341*5.79%)/1000</f>
        <v>0.84238962199999989</v>
      </c>
      <c r="R347" s="315">
        <f>('май(4 цк)'!O340+'май(4 цк)'!O341*5.79%)/1000</f>
        <v>0.81594212199999994</v>
      </c>
      <c r="S347" s="315">
        <f>('май(4 цк)'!P340+'май(4 цк)'!P341*5.79%)/1000</f>
        <v>0.82370710799999991</v>
      </c>
      <c r="T347" s="315">
        <f>('май(4 цк)'!Q340+'май(4 цк)'!Q341*5.79%)/1000</f>
        <v>0.84376489200000004</v>
      </c>
      <c r="U347" s="315">
        <f>('май(4 цк)'!R340+'май(4 цк)'!R341*5.79%)/1000</f>
        <v>0.86188671900000013</v>
      </c>
      <c r="V347" s="315">
        <f>('май(4 цк)'!S340+'май(4 цк)'!S341*5.79%)/1000</f>
        <v>0.86739837800000008</v>
      </c>
      <c r="W347" s="315">
        <f>('май(4 цк)'!T340+'май(4 цк)'!T341*5.79%)/1000</f>
        <v>0.86123082100000004</v>
      </c>
      <c r="X347" s="315">
        <f>('май(4 цк)'!U340+'май(4 цк)'!U341*5.79%)/1000</f>
        <v>0.85152987800000002</v>
      </c>
      <c r="Y347" s="315">
        <f>('май(4 цк)'!V340+'май(4 цк)'!V341*5.79%)/1000</f>
        <v>0.85309556999999991</v>
      </c>
      <c r="Z347" s="315">
        <f>('май(4 цк)'!W340+'май(4 цк)'!W341*5.79%)/1000</f>
        <v>0.85526426499999997</v>
      </c>
      <c r="AA347" s="315">
        <f>('май(4 цк)'!X340+'май(4 цк)'!X341*5.79%)/1000</f>
        <v>0.85059892600000009</v>
      </c>
      <c r="AB347" s="315">
        <f>('май(4 цк)'!Y340+'май(4 цк)'!Y341*5.79%)/1000</f>
        <v>0.84505553000000011</v>
      </c>
    </row>
    <row r="348" spans="1:28" s="213" customFormat="1" ht="13.5" thickBot="1" x14ac:dyDescent="0.25">
      <c r="A348" s="321">
        <v>21</v>
      </c>
      <c r="B348" s="305" t="s">
        <v>205</v>
      </c>
      <c r="C348" s="295" t="s">
        <v>174</v>
      </c>
      <c r="D348" s="261"/>
      <c r="E348" s="315">
        <f>('май(4 цк)'!B344+'май(4 цк)'!B345*5.79%)/1000</f>
        <v>0.84378605000000007</v>
      </c>
      <c r="F348" s="325">
        <f>('май(4 цк)'!C344+'май(4 цк)'!C345*5.79%)/1000</f>
        <v>0.82664806999999996</v>
      </c>
      <c r="G348" s="325">
        <f>('май(4 цк)'!D344+'май(4 цк)'!D345*5.79%)/1000</f>
        <v>0.82855229000000008</v>
      </c>
      <c r="H348" s="315">
        <f>('май(4 цк)'!E344+'май(4 цк)'!E345*5.79%)/1000</f>
        <v>0.8410355100000001</v>
      </c>
      <c r="I348" s="315">
        <f>('май(4 цк)'!F344+'май(4 цк)'!F345*5.79%)/1000</f>
        <v>0.84359562799999999</v>
      </c>
      <c r="J348" s="315">
        <f>('май(4 цк)'!G344+'май(4 цк)'!G345*5.79%)/1000</f>
        <v>0.83898318400000005</v>
      </c>
      <c r="K348" s="315">
        <f>('май(4 цк)'!H344+'май(4 цк)'!H345*5.79%)/1000</f>
        <v>0.84176546100000005</v>
      </c>
      <c r="L348" s="315">
        <f>('май(4 цк)'!I344+'май(4 цк)'!I345*5.79%)/1000</f>
        <v>0.829811191</v>
      </c>
      <c r="M348" s="315">
        <f>('май(4 цк)'!J344+'май(4 цк)'!J345*5.79%)/1000</f>
        <v>0.8266798070000001</v>
      </c>
      <c r="N348" s="315">
        <f>('май(4 цк)'!K344+'май(4 цк)'!K345*5.79%)/1000</f>
        <v>0.82890139699999998</v>
      </c>
      <c r="O348" s="315">
        <f>('май(4 цк)'!L344+'май(4 цк)'!L345*5.79%)/1000</f>
        <v>0.83255115199999996</v>
      </c>
      <c r="P348" s="315">
        <f>('май(4 цк)'!M344+'май(4 цк)'!M345*5.79%)/1000</f>
        <v>0.834148581</v>
      </c>
      <c r="Q348" s="315">
        <f>('май(4 цк)'!N344+'май(4 цк)'!N345*5.79%)/1000</f>
        <v>0.84419863100000003</v>
      </c>
      <c r="R348" s="315">
        <f>('май(4 цк)'!O344+'май(4 цк)'!O345*5.79%)/1000</f>
        <v>0.82477558699999998</v>
      </c>
      <c r="S348" s="315">
        <f>('май(4 цк)'!P344+'май(4 цк)'!P345*5.79%)/1000</f>
        <v>0.83296373300000004</v>
      </c>
      <c r="T348" s="315">
        <f>('май(4 цк)'!Q344+'май(4 цк)'!Q345*5.79%)/1000</f>
        <v>0.84536232100000008</v>
      </c>
      <c r="U348" s="315">
        <f>('май(4 цк)'!R344+'май(4 цк)'!R345*5.79%)/1000</f>
        <v>0.85530658100000001</v>
      </c>
      <c r="V348" s="315">
        <f>('май(4 цк)'!S344+'май(4 цк)'!S345*5.79%)/1000</f>
        <v>0.86120966300000013</v>
      </c>
      <c r="W348" s="315">
        <f>('май(4 цк)'!T344+'май(4 цк)'!T345*5.79%)/1000</f>
        <v>0.85019692400000002</v>
      </c>
      <c r="X348" s="315">
        <f>('май(4 цк)'!U344+'май(4 цк)'!U345*5.79%)/1000</f>
        <v>0.84029498000000014</v>
      </c>
      <c r="Y348" s="315">
        <f>('май(4 цк)'!V344+'май(4 цк)'!V345*5.79%)/1000</f>
        <v>0.84237904299999999</v>
      </c>
      <c r="Z348" s="315">
        <f>('май(4 цк)'!W344+'май(4 цк)'!W345*5.79%)/1000</f>
        <v>0.85193188000000009</v>
      </c>
      <c r="AA348" s="315">
        <f>('май(4 цк)'!X344+'май(4 цк)'!X345*5.79%)/1000</f>
        <v>0.85827928000000009</v>
      </c>
      <c r="AB348" s="315">
        <f>('май(4 цк)'!Y344+'май(4 цк)'!Y345*5.79%)/1000</f>
        <v>0.85067297900000005</v>
      </c>
    </row>
    <row r="349" spans="1:28" s="213" customFormat="1" ht="13.5" thickBot="1" x14ac:dyDescent="0.25">
      <c r="A349" s="321">
        <v>22</v>
      </c>
      <c r="B349" s="305" t="s">
        <v>205</v>
      </c>
      <c r="C349" s="295" t="s">
        <v>174</v>
      </c>
      <c r="D349" s="261"/>
      <c r="E349" s="315">
        <f>('май(4 цк)'!B348+'май(4 цк)'!B349*5.79%)/1000</f>
        <v>0.87887659299999998</v>
      </c>
      <c r="F349" s="325">
        <f>('май(4 цк)'!C348+'май(4 цк)'!C349*5.79%)/1000</f>
        <v>0.85311672800000005</v>
      </c>
      <c r="G349" s="325">
        <f>('май(4 цк)'!D348+'май(4 цк)'!D349*5.79%)/1000</f>
        <v>0.87280424699999992</v>
      </c>
      <c r="H349" s="315">
        <f>('май(4 цк)'!E348+'май(4 цк)'!E349*5.79%)/1000</f>
        <v>0.87926801600000004</v>
      </c>
      <c r="I349" s="315">
        <f>('май(4 цк)'!F348+'май(4 цк)'!F349*5.79%)/1000</f>
        <v>0.87745900700000001</v>
      </c>
      <c r="J349" s="315">
        <f>('май(4 цк)'!G348+'май(4 цк)'!G349*5.79%)/1000</f>
        <v>0.8766550030000001</v>
      </c>
      <c r="K349" s="315">
        <f>('май(4 цк)'!H348+'май(4 цк)'!H349*5.79%)/1000</f>
        <v>0.87817837899999995</v>
      </c>
      <c r="L349" s="315">
        <f>('май(4 цк)'!I348+'май(4 цк)'!I349*5.79%)/1000</f>
        <v>0.86725027200000004</v>
      </c>
      <c r="M349" s="315">
        <f>('май(4 цк)'!J348+'май(4 цк)'!J349*5.79%)/1000</f>
        <v>0.87025470800000004</v>
      </c>
      <c r="N349" s="315">
        <f>('май(4 цк)'!K348+'май(4 цк)'!K349*5.79%)/1000</f>
        <v>0.88265329600000009</v>
      </c>
      <c r="O349" s="315">
        <f>('май(4 цк)'!L348+'май(4 цк)'!L349*5.79%)/1000</f>
        <v>0.87975464999999997</v>
      </c>
      <c r="P349" s="315">
        <f>('май(4 цк)'!M348+'май(4 цк)'!M349*5.79%)/1000</f>
        <v>0.87937380600000004</v>
      </c>
      <c r="Q349" s="315">
        <f>('май(4 цк)'!N348+'май(4 цк)'!N349*5.79%)/1000</f>
        <v>0.88014607300000003</v>
      </c>
      <c r="R349" s="315">
        <f>('май(4 цк)'!O348+'май(4 цк)'!O349*5.79%)/1000</f>
        <v>0.85709443200000013</v>
      </c>
      <c r="S349" s="315">
        <f>('май(4 цк)'!P348+'май(4 цк)'!P349*5.79%)/1000</f>
        <v>0.85913617899999994</v>
      </c>
      <c r="T349" s="315">
        <f>('май(4 цк)'!Q348+'май(4 цк)'!Q349*5.79%)/1000</f>
        <v>0.87036049800000004</v>
      </c>
      <c r="U349" s="315">
        <f>('май(4 цк)'!R348+'май(4 цк)'!R349*5.79%)/1000</f>
        <v>0.87929975300000007</v>
      </c>
      <c r="V349" s="315">
        <f>('май(4 цк)'!S348+'май(4 цк)'!S349*5.79%)/1000</f>
        <v>0.88636652500000002</v>
      </c>
      <c r="W349" s="315">
        <f>('май(4 цк)'!T348+'май(4 цк)'!T349*5.79%)/1000</f>
        <v>0.87894006700000005</v>
      </c>
      <c r="X349" s="315">
        <f>('май(4 цк)'!U348+'май(4 цк)'!U349*5.79%)/1000</f>
        <v>0.87469788800000003</v>
      </c>
      <c r="Y349" s="315">
        <f>('май(4 цк)'!V348+'май(4 цк)'!V349*5.79%)/1000</f>
        <v>0.87746958600000002</v>
      </c>
      <c r="Z349" s="315">
        <f>('май(4 цк)'!W348+'май(4 цк)'!W349*5.79%)/1000</f>
        <v>0.87924685800000002</v>
      </c>
      <c r="AA349" s="315">
        <f>('май(4 цк)'!X348+'май(4 цк)'!X349*5.79%)/1000</f>
        <v>0.88133092099999999</v>
      </c>
      <c r="AB349" s="315">
        <f>('май(4 цк)'!Y348+'май(4 цк)'!Y349*5.79%)/1000</f>
        <v>0.88761484699999993</v>
      </c>
    </row>
    <row r="350" spans="1:28" s="213" customFormat="1" ht="13.5" thickBot="1" x14ac:dyDescent="0.25">
      <c r="A350" s="321">
        <v>23</v>
      </c>
      <c r="B350" s="305" t="s">
        <v>205</v>
      </c>
      <c r="C350" s="295" t="s">
        <v>174</v>
      </c>
      <c r="D350" s="261"/>
      <c r="E350" s="315">
        <f>('май(4 цк)'!B352+'май(4 цк)'!B353*5.79%)/1000</f>
        <v>0.8463779050000001</v>
      </c>
      <c r="F350" s="325">
        <f>('май(4 цк)'!C352+'май(4 цк)'!C353*5.79%)/1000</f>
        <v>0.82433126899999998</v>
      </c>
      <c r="G350" s="325">
        <f>('май(4 цк)'!D352+'май(4 цк)'!D353*5.79%)/1000</f>
        <v>0.83145093600000008</v>
      </c>
      <c r="H350" s="315">
        <f>('май(4 цк)'!E352+'май(4 цк)'!E353*5.79%)/1000</f>
        <v>0.84034787500000008</v>
      </c>
      <c r="I350" s="315">
        <f>('май(4 цк)'!F352+'май(4 цк)'!F353*5.79%)/1000</f>
        <v>0.83089024899999997</v>
      </c>
      <c r="J350" s="315">
        <f>('май(4 цк)'!G352+'май(4 цк)'!G353*5.79%)/1000</f>
        <v>0.82993813900000002</v>
      </c>
      <c r="K350" s="315">
        <f>('май(4 цк)'!H352+'май(4 цк)'!H353*5.79%)/1000</f>
        <v>0.83016029800000002</v>
      </c>
      <c r="L350" s="315">
        <f>('май(4 цк)'!I352+'май(4 цк)'!I353*5.79%)/1000</f>
        <v>0.81959187700000002</v>
      </c>
      <c r="M350" s="315">
        <f>('май(4 цк)'!J352+'май(4 цк)'!J353*5.79%)/1000</f>
        <v>0.825018904</v>
      </c>
      <c r="N350" s="315">
        <f>('май(4 цк)'!K352+'май(4 цк)'!K353*5.79%)/1000</f>
        <v>0.8334926829999999</v>
      </c>
      <c r="O350" s="315">
        <f>('май(4 цк)'!L352+'май(4 цк)'!L353*5.79%)/1000</f>
        <v>0.83770312499999999</v>
      </c>
      <c r="P350" s="315">
        <f>('май(4 цк)'!M352+'май(4 цк)'!M353*5.79%)/1000</f>
        <v>0.84108840500000004</v>
      </c>
      <c r="Q350" s="315">
        <f>('май(4 цк)'!N352+'май(4 цк)'!N353*5.79%)/1000</f>
        <v>0.83464579400000005</v>
      </c>
      <c r="R350" s="315">
        <f>('май(4 цк)'!O352+'май(4 цк)'!O353*5.79%)/1000</f>
        <v>0.81905234800000004</v>
      </c>
      <c r="S350" s="315">
        <f>('май(4 цк)'!P352+'май(4 цк)'!P353*5.79%)/1000</f>
        <v>0.82548438000000013</v>
      </c>
      <c r="T350" s="315">
        <f>('май(4 цк)'!Q352+'май(4 цк)'!Q353*5.79%)/1000</f>
        <v>0.84322536300000006</v>
      </c>
      <c r="U350" s="315">
        <f>('май(4 цк)'!R352+'май(4 цк)'!R353*5.79%)/1000</f>
        <v>0.85830043800000011</v>
      </c>
      <c r="V350" s="315">
        <f>('май(4 цк)'!S352+'май(4 цк)'!S353*5.79%)/1000</f>
        <v>0.85682995700000009</v>
      </c>
      <c r="W350" s="315">
        <f>('май(4 цк)'!T352+'май(4 цк)'!T353*5.79%)/1000</f>
        <v>0.84749927899999999</v>
      </c>
      <c r="X350" s="315">
        <f>('май(4 цк)'!U352+'май(4 цк)'!U353*5.79%)/1000</f>
        <v>0.83810512700000006</v>
      </c>
      <c r="Y350" s="315">
        <f>('май(4 цк)'!V352+'май(4 цк)'!V353*5.79%)/1000</f>
        <v>0.84610285100000016</v>
      </c>
      <c r="Z350" s="315">
        <f>('май(4 цк)'!W352+'май(4 цк)'!W353*5.79%)/1000</f>
        <v>0.84710785599999994</v>
      </c>
      <c r="AA350" s="315">
        <f>('май(4 цк)'!X352+'май(4 цк)'!X353*5.79%)/1000</f>
        <v>0.84653659000000003</v>
      </c>
      <c r="AB350" s="315">
        <f>('май(4 цк)'!Y352+'май(4 цк)'!Y353*5.79%)/1000</f>
        <v>0.84018919000000003</v>
      </c>
    </row>
    <row r="351" spans="1:28" s="213" customFormat="1" ht="13.5" thickBot="1" x14ac:dyDescent="0.25">
      <c r="A351" s="321">
        <v>24</v>
      </c>
      <c r="B351" s="305" t="s">
        <v>205</v>
      </c>
      <c r="C351" s="295" t="s">
        <v>174</v>
      </c>
      <c r="D351" s="261"/>
      <c r="E351" s="315">
        <f>('май(4 цк)'!B356+'май(4 цк)'!B357*5.79%)/1000</f>
        <v>0.85110671800000004</v>
      </c>
      <c r="F351" s="325">
        <f>('май(4 цк)'!C356+'май(4 цк)'!C357*5.79%)/1000</f>
        <v>0.8301285610000001</v>
      </c>
      <c r="G351" s="325">
        <f>('май(4 цк)'!D356+'май(4 цк)'!D357*5.79%)/1000</f>
        <v>0.8301285610000001</v>
      </c>
      <c r="H351" s="315">
        <f>('май(4 цк)'!E356+'май(4 цк)'!E357*5.79%)/1000</f>
        <v>0.730971594</v>
      </c>
      <c r="I351" s="315">
        <f>('май(4 цк)'!F356+'май(4 цк)'!F357*5.79%)/1000</f>
        <v>0.10906392099999998</v>
      </c>
      <c r="J351" s="315">
        <f>('май(4 цк)'!G356+'май(4 цк)'!G357*5.79%)/1000</f>
        <v>0.10906392099999998</v>
      </c>
      <c r="K351" s="315">
        <f>('май(4 цк)'!H356+'май(4 цк)'!H357*5.79%)/1000</f>
        <v>0.10906392099999998</v>
      </c>
      <c r="L351" s="315">
        <f>('май(4 цк)'!I356+'май(4 цк)'!I357*5.79%)/1000</f>
        <v>0.10906392099999998</v>
      </c>
      <c r="M351" s="315">
        <f>('май(4 цк)'!J356+'май(4 цк)'!J357*5.79%)/1000</f>
        <v>0.10906392099999998</v>
      </c>
      <c r="N351" s="315">
        <f>('май(4 цк)'!K356+'май(4 цк)'!K357*5.79%)/1000</f>
        <v>0.10906392099999998</v>
      </c>
      <c r="O351" s="315">
        <f>('май(4 цк)'!L356+'май(4 цк)'!L357*5.79%)/1000</f>
        <v>0.10906392099999998</v>
      </c>
      <c r="P351" s="315">
        <f>('май(4 цк)'!M356+'май(4 цк)'!M357*5.79%)/1000</f>
        <v>0.10906392099999998</v>
      </c>
      <c r="Q351" s="315">
        <f>('май(4 цк)'!N356+'май(4 цк)'!N357*5.79%)/1000</f>
        <v>0.10906392099999998</v>
      </c>
      <c r="R351" s="315">
        <f>('май(4 цк)'!O356+'май(4 цк)'!O357*5.79%)/1000</f>
        <v>0.10906392099999998</v>
      </c>
      <c r="S351" s="315">
        <f>('май(4 цк)'!P356+'май(4 цк)'!P357*5.79%)/1000</f>
        <v>0.10906392099999998</v>
      </c>
      <c r="T351" s="315">
        <f>('май(4 цк)'!Q356+'май(4 цк)'!Q357*5.79%)/1000</f>
        <v>0.79933309200000013</v>
      </c>
      <c r="U351" s="315">
        <f>('май(4 цк)'!R356+'май(4 цк)'!R357*5.79%)/1000</f>
        <v>0.83739633400000002</v>
      </c>
      <c r="V351" s="315">
        <f>('май(4 цк)'!S356+'май(4 цк)'!S357*5.79%)/1000</f>
        <v>0.84636732600000009</v>
      </c>
      <c r="W351" s="315">
        <f>('май(4 цк)'!T356+'май(4 цк)'!T357*5.79%)/1000</f>
        <v>0.84795417600000011</v>
      </c>
      <c r="X351" s="315">
        <f>('май(4 цк)'!U356+'май(4 цк)'!U357*5.79%)/1000</f>
        <v>0.84136345899999998</v>
      </c>
      <c r="Y351" s="315">
        <f>('май(4 цк)'!V356+'май(4 цк)'!V357*5.79%)/1000</f>
        <v>0.84719248800000002</v>
      </c>
      <c r="Z351" s="315">
        <f>('май(4 цк)'!W356+'май(4 цк)'!W357*5.79%)/1000</f>
        <v>0.84804938699999999</v>
      </c>
      <c r="AA351" s="315">
        <f>('май(4 цк)'!X356+'май(4 цк)'!X357*5.79%)/1000</f>
        <v>0.84588069200000005</v>
      </c>
      <c r="AB351" s="315">
        <f>('май(4 цк)'!Y356+'май(4 цк)'!Y357*5.79%)/1000</f>
        <v>0.84048540199999999</v>
      </c>
    </row>
    <row r="352" spans="1:28" s="213" customFormat="1" ht="13.5" thickBot="1" x14ac:dyDescent="0.25">
      <c r="A352" s="321">
        <v>25</v>
      </c>
      <c r="B352" s="305" t="s">
        <v>205</v>
      </c>
      <c r="C352" s="295" t="s">
        <v>174</v>
      </c>
      <c r="D352" s="261"/>
      <c r="E352" s="315">
        <f>('май(4 цк)'!B360+'май(4 цк)'!B361*5.79%)/1000</f>
        <v>0.87405256900000006</v>
      </c>
      <c r="F352" s="325">
        <f>('май(4 цк)'!C360+'май(4 цк)'!C361*5.79%)/1000</f>
        <v>0.85522194900000004</v>
      </c>
      <c r="G352" s="325">
        <f>('май(4 цк)'!D360+'май(4 цк)'!D361*5.79%)/1000</f>
        <v>0.86001423600000004</v>
      </c>
      <c r="H352" s="315">
        <f>('май(4 цк)'!E360+'май(4 цк)'!E361*5.79%)/1000</f>
        <v>0.87812548400000001</v>
      </c>
      <c r="I352" s="315">
        <f>('май(4 цк)'!F360+'май(4 цк)'!F361*5.79%)/1000</f>
        <v>0.87333319699999989</v>
      </c>
      <c r="J352" s="315">
        <f>('май(4 цк)'!G360+'май(4 цк)'!G361*5.79%)/1000</f>
        <v>0.86721853500000001</v>
      </c>
      <c r="K352" s="315">
        <f>('май(4 цк)'!H360+'май(4 цк)'!H361*5.79%)/1000</f>
        <v>0.867980223</v>
      </c>
      <c r="L352" s="315">
        <f>('май(4 цк)'!I360+'май(4 цк)'!I361*5.79%)/1000</f>
        <v>0.85180493199999996</v>
      </c>
      <c r="M352" s="315">
        <f>('май(4 цк)'!J360+'май(4 цк)'!J361*5.79%)/1000</f>
        <v>0.85879765100000005</v>
      </c>
      <c r="N352" s="315">
        <f>('май(4 цк)'!K360+'май(4 цк)'!K361*5.79%)/1000</f>
        <v>0.87187329499999999</v>
      </c>
      <c r="O352" s="315">
        <f>('май(4 цк)'!L360+'май(4 цк)'!L361*5.79%)/1000</f>
        <v>0.87323798600000013</v>
      </c>
      <c r="P352" s="315">
        <f>('май(4 цк)'!M360+'май(4 цк)'!M361*5.79%)/1000</f>
        <v>0.87461325599999995</v>
      </c>
      <c r="Q352" s="315">
        <f>('май(4 цк)'!N360+'май(4 цк)'!N361*5.79%)/1000</f>
        <v>0.87651747600000007</v>
      </c>
      <c r="R352" s="315">
        <f>('май(4 цк)'!O360+'май(4 цк)'!O361*5.79%)/1000</f>
        <v>0.85345525599999994</v>
      </c>
      <c r="S352" s="315">
        <f>('май(4 цк)'!P360+'май(4 цк)'!P361*5.79%)/1000</f>
        <v>0.85568742500000006</v>
      </c>
      <c r="T352" s="315">
        <f>('май(4 цк)'!Q360+'май(4 цк)'!Q361*5.79%)/1000</f>
        <v>0.87963828099999997</v>
      </c>
      <c r="U352" s="315">
        <f>('май(4 цк)'!R360+'май(4 цк)'!R361*5.79%)/1000</f>
        <v>0.88130976300000008</v>
      </c>
      <c r="V352" s="315">
        <f>('май(4 цк)'!S360+'май(4 цк)'!S361*5.79%)/1000</f>
        <v>0.88900069600000009</v>
      </c>
      <c r="W352" s="315">
        <f>('май(4 цк)'!T360+'май(4 цк)'!T361*5.79%)/1000</f>
        <v>0.87925743700000003</v>
      </c>
      <c r="X352" s="315">
        <f>('май(4 цк)'!U360+'май(4 цк)'!U361*5.79%)/1000</f>
        <v>0.86144240100000002</v>
      </c>
      <c r="Y352" s="315">
        <f>('май(4 цк)'!V360+'май(4 цк)'!V361*5.79%)/1000</f>
        <v>0.8666366900000001</v>
      </c>
      <c r="Z352" s="315">
        <f>('май(4 цк)'!W360+'май(4 цк)'!W361*5.79%)/1000</f>
        <v>0.87140781899999997</v>
      </c>
      <c r="AA352" s="315">
        <f>('май(4 цк)'!X360+'май(4 цк)'!X361*5.79%)/1000</f>
        <v>0.87305814299999995</v>
      </c>
      <c r="AB352" s="315">
        <f>('май(4 цк)'!Y360+'май(4 цк)'!Y361*5.79%)/1000</f>
        <v>0.86410830900000013</v>
      </c>
    </row>
    <row r="353" spans="1:28" s="213" customFormat="1" ht="13.5" thickBot="1" x14ac:dyDescent="0.25">
      <c r="A353" s="321">
        <v>26</v>
      </c>
      <c r="B353" s="305" t="s">
        <v>205</v>
      </c>
      <c r="C353" s="295" t="s">
        <v>174</v>
      </c>
      <c r="D353" s="261"/>
      <c r="E353" s="315">
        <f>('май(4 цк)'!B364+'май(4 цк)'!B365*5.79%)/1000</f>
        <v>0.90388534899999995</v>
      </c>
      <c r="F353" s="325">
        <f>('май(4 цк)'!C364+'май(4 цк)'!C365*5.79%)/1000</f>
        <v>0.88349961599999993</v>
      </c>
      <c r="G353" s="325">
        <f>('май(4 цк)'!D364+'май(4 цк)'!D365*5.79%)/1000</f>
        <v>0.89249176600000002</v>
      </c>
      <c r="H353" s="315">
        <f>('май(4 цк)'!E364+'май(4 цк)'!E365*5.79%)/1000</f>
        <v>0.90706962800000013</v>
      </c>
      <c r="I353" s="315">
        <f>('май(4 цк)'!F364+'май(4 цк)'!F365*5.79%)/1000</f>
        <v>0.90324003000000008</v>
      </c>
      <c r="J353" s="315">
        <f>('май(4 цк)'!G364+'май(4 цк)'!G365*5.79%)/1000</f>
        <v>0.89977011800000006</v>
      </c>
      <c r="K353" s="315">
        <f>('май(4 цк)'!H364+'май(4 цк)'!H365*5.79%)/1000</f>
        <v>0.89906132500000002</v>
      </c>
      <c r="L353" s="315">
        <f>('май(4 цк)'!I364+'май(4 цк)'!I365*5.79%)/1000</f>
        <v>0.88417667199999994</v>
      </c>
      <c r="M353" s="315">
        <f>('май(4 цк)'!J364+'май(4 цк)'!J365*5.79%)/1000</f>
        <v>0.88866216799999997</v>
      </c>
      <c r="N353" s="315">
        <f>('май(4 цк)'!K364+'май(4 цк)'!K365*5.79%)/1000</f>
        <v>0.8941315110000001</v>
      </c>
      <c r="O353" s="315">
        <f>('май(4 цк)'!L364+'май(4 цк)'!L365*5.79%)/1000</f>
        <v>0.89397282600000005</v>
      </c>
      <c r="P353" s="315">
        <f>('май(4 цк)'!M364+'май(4 цк)'!M365*5.79%)/1000</f>
        <v>0.89628962700000003</v>
      </c>
      <c r="Q353" s="315">
        <f>('май(4 цк)'!N364+'май(4 цк)'!N365*5.79%)/1000</f>
        <v>0.89862758600000003</v>
      </c>
      <c r="R353" s="315">
        <f>('май(4 цк)'!O364+'май(4 цк)'!O365*5.79%)/1000</f>
        <v>0.87534320700000012</v>
      </c>
      <c r="S353" s="315">
        <f>('май(4 цк)'!P364+'май(4 цк)'!P365*5.79%)/1000</f>
        <v>0.88084428700000006</v>
      </c>
      <c r="T353" s="315">
        <f>('май(4 цк)'!Q364+'май(4 цк)'!Q365*5.79%)/1000</f>
        <v>0.89943159000000006</v>
      </c>
      <c r="U353" s="315">
        <f>('май(4 цк)'!R364+'май(4 цк)'!R365*5.79%)/1000</f>
        <v>0.90711194399999995</v>
      </c>
      <c r="V353" s="315">
        <f>('май(4 цк)'!S364+'май(4 цк)'!S365*5.79%)/1000</f>
        <v>0.9165060960000001</v>
      </c>
      <c r="W353" s="315">
        <f>('май(4 цк)'!T364+'май(4 цк)'!T365*5.79%)/1000</f>
        <v>0.90728120800000001</v>
      </c>
      <c r="X353" s="315">
        <f>('май(4 цк)'!U364+'май(4 цк)'!U365*5.79%)/1000</f>
        <v>0.89890263999999998</v>
      </c>
      <c r="Y353" s="315">
        <f>('май(4 цк)'!V364+'май(4 цк)'!V365*5.79%)/1000</f>
        <v>0.90147333699999999</v>
      </c>
      <c r="Z353" s="315">
        <f>('май(4 цк)'!W364+'май(4 цк)'!W365*5.79%)/1000</f>
        <v>0.91145991300000007</v>
      </c>
      <c r="AA353" s="315">
        <f>('май(4 цк)'!X364+'май(4 цк)'!X365*5.79%)/1000</f>
        <v>0.90622330799999995</v>
      </c>
      <c r="AB353" s="315">
        <f>('май(4 цк)'!Y364+'май(4 цк)'!Y365*5.79%)/1000</f>
        <v>0.90708020700000014</v>
      </c>
    </row>
    <row r="354" spans="1:28" s="213" customFormat="1" ht="13.5" thickBot="1" x14ac:dyDescent="0.25">
      <c r="A354" s="321">
        <v>27</v>
      </c>
      <c r="B354" s="305" t="s">
        <v>205</v>
      </c>
      <c r="C354" s="295" t="s">
        <v>174</v>
      </c>
      <c r="D354" s="261"/>
      <c r="E354" s="315">
        <f>('май(4 цк)'!B368+'май(4 цк)'!B369*5.79%)/1000</f>
        <v>0.86192903499999995</v>
      </c>
      <c r="F354" s="325">
        <f>('май(4 цк)'!C368+'май(4 цк)'!C369*5.79%)/1000</f>
        <v>0.84244251700000006</v>
      </c>
      <c r="G354" s="325">
        <f>('май(4 цк)'!D368+'май(4 цк)'!D369*5.79%)/1000</f>
        <v>0.83803107399999999</v>
      </c>
      <c r="H354" s="315">
        <f>('май(4 цк)'!E368+'май(4 цк)'!E369*5.79%)/1000</f>
        <v>0.85533831799999993</v>
      </c>
      <c r="I354" s="315">
        <f>('май(4 цк)'!F368+'май(4 цк)'!F369*5.79%)/1000</f>
        <v>0.85121250799999992</v>
      </c>
      <c r="J354" s="315">
        <f>('май(4 цк)'!G368+'май(4 цк)'!G369*5.79%)/1000</f>
        <v>0.85336004500000007</v>
      </c>
      <c r="K354" s="315">
        <f>('май(4 цк)'!H368+'май(4 цк)'!H369*5.79%)/1000</f>
        <v>0.85214345999999996</v>
      </c>
      <c r="L354" s="315">
        <f>('май(4 цк)'!I368+'май(4 цк)'!I369*5.79%)/1000</f>
        <v>0.84180777699999998</v>
      </c>
      <c r="M354" s="315">
        <f>('май(4 цк)'!J368+'май(4 цк)'!J369*5.79%)/1000</f>
        <v>0.84610285100000016</v>
      </c>
      <c r="N354" s="315">
        <f>('май(4 цк)'!K368+'май(4 цк)'!K369*5.79%)/1000</f>
        <v>0.82764249600000006</v>
      </c>
      <c r="O354" s="315">
        <f>('май(4 цк)'!L368+'май(4 цк)'!L369*5.79%)/1000</f>
        <v>0.8400410840000001</v>
      </c>
      <c r="P354" s="315">
        <f>('май(4 цк)'!M368+'май(4 цк)'!M369*5.79%)/1000</f>
        <v>0.84958334199999996</v>
      </c>
      <c r="Q354" s="315">
        <f>('май(4 цк)'!N368+'май(4 цк)'!N369*5.79%)/1000</f>
        <v>0.85820522700000001</v>
      </c>
      <c r="R354" s="315">
        <f>('май(4 цк)'!O368+'май(4 цк)'!O369*5.79%)/1000</f>
        <v>0.82985350700000005</v>
      </c>
      <c r="S354" s="315">
        <f>('май(4 цк)'!P368+'май(4 цк)'!P369*5.79%)/1000</f>
        <v>0.83568253599999998</v>
      </c>
      <c r="T354" s="315">
        <f>('май(4 цк)'!Q368+'май(4 цк)'!Q369*5.79%)/1000</f>
        <v>0.84509784600000004</v>
      </c>
      <c r="U354" s="315">
        <f>('май(4 цк)'!R368+'май(4 цк)'!R369*5.79%)/1000</f>
        <v>0.86003539399999995</v>
      </c>
      <c r="V354" s="315">
        <f>('май(4 цк)'!S368+'май(4 цк)'!S369*5.79%)/1000</f>
        <v>0.87100581700000002</v>
      </c>
      <c r="W354" s="315">
        <f>('май(4 цк)'!T368+'май(4 цк)'!T369*5.79%)/1000</f>
        <v>0.867980223</v>
      </c>
      <c r="X354" s="315">
        <f>('май(4 цк)'!U368+'май(4 цк)'!U369*5.79%)/1000</f>
        <v>0.85424868100000007</v>
      </c>
      <c r="Y354" s="315">
        <f>('май(4 цк)'!V368+'май(4 цк)'!V369*5.79%)/1000</f>
        <v>0.84640964200000013</v>
      </c>
      <c r="Z354" s="315">
        <f>('май(4 цк)'!W368+'май(4 цк)'!W369*5.79%)/1000</f>
        <v>0.86171745500000008</v>
      </c>
      <c r="AA354" s="315">
        <f>('май(4 цк)'!X368+'май(4 цк)'!X369*5.79%)/1000</f>
        <v>0.86828701399999997</v>
      </c>
      <c r="AB354" s="315">
        <f>('май(4 цк)'!Y368+'май(4 цк)'!Y369*5.79%)/1000</f>
        <v>0.86367457000000003</v>
      </c>
    </row>
    <row r="355" spans="1:28" s="213" customFormat="1" ht="13.5" thickBot="1" x14ac:dyDescent="0.25">
      <c r="A355" s="321">
        <v>28</v>
      </c>
      <c r="B355" s="305" t="s">
        <v>205</v>
      </c>
      <c r="C355" s="295" t="s">
        <v>174</v>
      </c>
      <c r="D355" s="261"/>
      <c r="E355" s="315">
        <f>('май(4 цк)'!B372+'май(4 цк)'!B373*5.79%)/1000</f>
        <v>0.96023968199999998</v>
      </c>
      <c r="F355" s="325">
        <f>('май(4 цк)'!C372+'май(4 цк)'!C373*5.79%)/1000</f>
        <v>0.89456524999999998</v>
      </c>
      <c r="G355" s="325">
        <f>('май(4 цк)'!D372+'май(4 цк)'!D373*5.79%)/1000</f>
        <v>0.91719373100000001</v>
      </c>
      <c r="H355" s="315">
        <f>('май(4 цк)'!E372+'май(4 цк)'!E373*5.79%)/1000</f>
        <v>0.94071084800000004</v>
      </c>
      <c r="I355" s="315">
        <f>('май(4 цк)'!F372+'май(4 цк)'!F373*5.79%)/1000</f>
        <v>0.94356717800000001</v>
      </c>
      <c r="J355" s="315">
        <f>('май(4 цк)'!G372+'май(4 цк)'!G373*5.79%)/1000</f>
        <v>0.93224764800000004</v>
      </c>
      <c r="K355" s="315">
        <f>('май(4 цк)'!H372+'май(4 цк)'!H373*5.79%)/1000</f>
        <v>0.9254030350000001</v>
      </c>
      <c r="L355" s="315">
        <f>('май(4 цк)'!I372+'май(4 цк)'!I373*5.79%)/1000</f>
        <v>0.87648573899999993</v>
      </c>
      <c r="M355" s="315">
        <f>('май(4 цк)'!J372+'май(4 цк)'!J373*5.79%)/1000</f>
        <v>0.89507304200000004</v>
      </c>
      <c r="N355" s="315">
        <f>('май(4 цк)'!K372+'май(4 цк)'!K373*5.79%)/1000</f>
        <v>0.89869105999999999</v>
      </c>
      <c r="O355" s="315">
        <f>('май(4 цк)'!L372+'май(4 цк)'!L373*5.79%)/1000</f>
        <v>0.91322660599999994</v>
      </c>
      <c r="P355" s="315">
        <f>('май(4 цк)'!M372+'май(4 цк)'!M373*5.79%)/1000</f>
        <v>0.92292754899999996</v>
      </c>
      <c r="Q355" s="315">
        <f>('май(4 цк)'!N372+'май(4 цк)'!N373*5.79%)/1000</f>
        <v>0.87539610200000006</v>
      </c>
      <c r="R355" s="315">
        <f>('май(4 цк)'!O372+'май(4 цк)'!O373*5.79%)/1000</f>
        <v>0.85988728800000003</v>
      </c>
      <c r="S355" s="315">
        <f>('май(4 цк)'!P372+'май(4 цк)'!P373*5.79%)/1000</f>
        <v>0.86079708200000005</v>
      </c>
      <c r="T355" s="315">
        <f>('май(4 цк)'!Q372+'май(4 цк)'!Q373*5.79%)/1000</f>
        <v>0.88887374799999996</v>
      </c>
      <c r="U355" s="315">
        <f>('май(4 цк)'!R372+'май(4 цк)'!R373*5.79%)/1000</f>
        <v>0.89694552500000002</v>
      </c>
      <c r="V355" s="315">
        <f>('май(4 цк)'!S372+'май(4 цк)'!S373*5.79%)/1000</f>
        <v>0.90120886199999994</v>
      </c>
      <c r="W355" s="315">
        <f>('май(4 цк)'!T372+'май(4 цк)'!T373*5.79%)/1000</f>
        <v>0.88974122600000005</v>
      </c>
      <c r="X355" s="315">
        <f>('май(4 цк)'!U372+'май(4 цк)'!U373*5.79%)/1000</f>
        <v>0.88806974400000005</v>
      </c>
      <c r="Y355" s="315">
        <f>('май(4 цк)'!V372+'май(4 цк)'!V373*5.79%)/1000</f>
        <v>0.88779469000000011</v>
      </c>
      <c r="Z355" s="315">
        <f>('май(4 цк)'!W372+'май(4 цк)'!W373*5.79%)/1000</f>
        <v>0.89274566200000005</v>
      </c>
      <c r="AA355" s="315">
        <f>('май(4 цк)'!X372+'май(4 цк)'!X373*5.79%)/1000</f>
        <v>0.89907190400000003</v>
      </c>
      <c r="AB355" s="315">
        <f>('май(4 цк)'!Y372+'май(4 цк)'!Y373*5.79%)/1000</f>
        <v>0.89628962700000003</v>
      </c>
    </row>
    <row r="356" spans="1:28" s="213" customFormat="1" ht="13.5" thickBot="1" x14ac:dyDescent="0.25">
      <c r="A356" s="321">
        <v>29</v>
      </c>
      <c r="B356" s="305" t="s">
        <v>205</v>
      </c>
      <c r="C356" s="295" t="s">
        <v>174</v>
      </c>
      <c r="D356" s="261"/>
      <c r="E356" s="315">
        <f>('май(4 цк)'!B376+'май(4 цк)'!B377*5.79%)/1000</f>
        <v>0.87600968400000012</v>
      </c>
      <c r="F356" s="325">
        <f>('май(4 цк)'!C376+'май(4 цк)'!C377*5.79%)/1000</f>
        <v>0.839607345</v>
      </c>
      <c r="G356" s="325">
        <f>('май(4 цк)'!D376+'май(4 цк)'!D377*5.79%)/1000</f>
        <v>0.85885054599999999</v>
      </c>
      <c r="H356" s="315">
        <f>('май(4 цк)'!E376+'май(4 цк)'!E377*5.79%)/1000</f>
        <v>0.87628473800000006</v>
      </c>
      <c r="I356" s="315">
        <f>('май(4 цк)'!F376+'май(4 цк)'!F377*5.79%)/1000</f>
        <v>0.87128087100000007</v>
      </c>
      <c r="J356" s="315">
        <f>('май(4 цк)'!G376+'май(4 цк)'!G377*5.79%)/1000</f>
        <v>0.85921023200000002</v>
      </c>
      <c r="K356" s="315">
        <f>('май(4 цк)'!H376+'май(4 цк)'!H377*5.79%)/1000</f>
        <v>0.84470642299999998</v>
      </c>
      <c r="L356" s="315">
        <f>('май(4 цк)'!I376+'май(4 цк)'!I377*5.79%)/1000</f>
        <v>0.83790412600000008</v>
      </c>
      <c r="M356" s="315">
        <f>('май(4 цк)'!J376+'май(4 цк)'!J377*5.79%)/1000</f>
        <v>0.83720591200000005</v>
      </c>
      <c r="N356" s="315">
        <f>('май(4 цк)'!K376+'май(4 цк)'!K377*5.79%)/1000</f>
        <v>0.85161450999999999</v>
      </c>
      <c r="O356" s="315">
        <f>('май(4 цк)'!L376+'май(4 цк)'!L377*5.79%)/1000</f>
        <v>0.84809170300000003</v>
      </c>
      <c r="P356" s="315">
        <f>('май(4 цк)'!M376+'май(4 цк)'!M377*5.79%)/1000</f>
        <v>0.86122024200000002</v>
      </c>
      <c r="Q356" s="315">
        <f>('май(4 цк)'!N376+'май(4 цк)'!N377*5.79%)/1000</f>
        <v>0.84700206600000005</v>
      </c>
      <c r="R356" s="315">
        <f>('май(4 цк)'!O376+'май(4 цк)'!O377*5.79%)/1000</f>
        <v>0.84574316500000013</v>
      </c>
      <c r="S356" s="315">
        <f>('май(4 цк)'!P376+'май(4 цк)'!P377*5.79%)/1000</f>
        <v>0.84143751199999994</v>
      </c>
      <c r="T356" s="315">
        <f>('май(4 цк)'!Q376+'май(4 цк)'!Q377*5.79%)/1000</f>
        <v>0.86883712199999996</v>
      </c>
      <c r="U356" s="315">
        <f>('май(4 цк)'!R376+'май(4 цк)'!R377*5.79%)/1000</f>
        <v>0.87754363899999999</v>
      </c>
      <c r="V356" s="315">
        <f>('май(4 цк)'!S376+'май(4 цк)'!S377*5.79%)/1000</f>
        <v>0.88505472899999993</v>
      </c>
      <c r="W356" s="315">
        <f>('май(4 цк)'!T376+'май(4 цк)'!T377*5.79%)/1000</f>
        <v>0.87896122500000007</v>
      </c>
      <c r="X356" s="315">
        <f>('май(4 цк)'!U376+'май(4 цк)'!U377*5.79%)/1000</f>
        <v>0.86915449200000006</v>
      </c>
      <c r="Y356" s="315">
        <f>('май(4 цк)'!V376+'май(4 цк)'!V377*5.79%)/1000</f>
        <v>0.86577979099999991</v>
      </c>
      <c r="Z356" s="315">
        <f>('май(4 цк)'!W376+'май(4 цк)'!W377*5.79%)/1000</f>
        <v>0.86926028200000005</v>
      </c>
      <c r="AA356" s="315">
        <f>('май(4 цк)'!X376+'май(4 цк)'!X377*5.79%)/1000</f>
        <v>0.87162997800000008</v>
      </c>
      <c r="AB356" s="315">
        <f>('май(4 цк)'!Y376+'май(4 цк)'!Y377*5.79%)/1000</f>
        <v>0.86456320600000003</v>
      </c>
    </row>
    <row r="357" spans="1:28" s="213" customFormat="1" ht="13.5" thickBot="1" x14ac:dyDescent="0.25">
      <c r="A357" s="321">
        <v>30</v>
      </c>
      <c r="B357" s="305" t="s">
        <v>205</v>
      </c>
      <c r="C357" s="295" t="s">
        <v>174</v>
      </c>
      <c r="D357" s="261"/>
      <c r="E357" s="315">
        <f>('май(4 цк)'!B380+'май(4 цк)'!B381*5.79%)/1000</f>
        <v>0.90333524099999996</v>
      </c>
      <c r="F357" s="325">
        <f>('май(4 цк)'!C380+'май(4 цк)'!C381*5.79%)/1000</f>
        <v>0.87944785900000011</v>
      </c>
      <c r="G357" s="325">
        <f>('май(4 цк)'!D380+'май(4 цк)'!D381*5.79%)/1000</f>
        <v>0.88522399299999999</v>
      </c>
      <c r="H357" s="315">
        <f>('май(4 цк)'!E380+'май(4 цк)'!E381*5.79%)/1000</f>
        <v>0.90327176700000011</v>
      </c>
      <c r="I357" s="315">
        <f>('май(4 цк)'!F380+'май(4 цк)'!F381*5.79%)/1000</f>
        <v>0.88957196199999999</v>
      </c>
      <c r="J357" s="315">
        <f>('май(4 цк)'!G380+'май(4 цк)'!G381*5.79%)/1000</f>
        <v>0.889244013</v>
      </c>
      <c r="K357" s="315">
        <f>('май(4 цк)'!H380+'май(4 цк)'!H381*5.79%)/1000</f>
        <v>0.89357082399999987</v>
      </c>
      <c r="L357" s="315">
        <f>('май(4 цк)'!I380+'май(4 цк)'!I381*5.79%)/1000</f>
        <v>0.87125971300000005</v>
      </c>
      <c r="M357" s="315">
        <f>('май(4 цк)'!J380+'май(4 цк)'!J381*5.79%)/1000</f>
        <v>0.88564715300000008</v>
      </c>
      <c r="N357" s="315">
        <f>('май(4 цк)'!K380+'май(4 цк)'!K381*5.79%)/1000</f>
        <v>0.89709363099999995</v>
      </c>
      <c r="O357" s="315">
        <f>('май(4 цк)'!L380+'май(4 цк)'!L381*5.79%)/1000</f>
        <v>0.88786874299999996</v>
      </c>
      <c r="P357" s="315">
        <f>('май(4 цк)'!M380+'май(4 цк)'!M381*5.79%)/1000</f>
        <v>0.89990764499999998</v>
      </c>
      <c r="Q357" s="315">
        <f>('май(4 цк)'!N380+'май(4 цк)'!N381*5.79%)/1000</f>
        <v>0.90264760600000005</v>
      </c>
      <c r="R357" s="315">
        <f>('май(4 цк)'!O380+'май(4 цк)'!O381*5.79%)/1000</f>
        <v>0.87672905600000006</v>
      </c>
      <c r="S357" s="315">
        <f>('май(4 цк)'!P380+'май(4 цк)'!P381*5.79%)/1000</f>
        <v>0.88346787900000001</v>
      </c>
      <c r="T357" s="315">
        <f>('май(4 цк)'!Q380+'май(4 цк)'!Q381*5.79%)/1000</f>
        <v>0.90932295500000004</v>
      </c>
      <c r="U357" s="315">
        <f>('май(4 цк)'!R380+'май(4 цк)'!R381*5.79%)/1000</f>
        <v>0.91888637100000004</v>
      </c>
      <c r="V357" s="315">
        <f>('май(4 цк)'!S380+'май(4 цк)'!S381*5.79%)/1000</f>
        <v>0.92359402600000007</v>
      </c>
      <c r="W357" s="315">
        <f>('май(4 цк)'!T380+'май(4 цк)'!T381*5.79%)/1000</f>
        <v>0.91836800000000007</v>
      </c>
      <c r="X357" s="315">
        <f>('май(4 цк)'!U380+'май(4 цк)'!U381*5.79%)/1000</f>
        <v>0.90790536900000007</v>
      </c>
      <c r="Y357" s="315">
        <f>('май(4 цк)'!V380+'май(4 цк)'!V381*5.79%)/1000</f>
        <v>0.91344876500000005</v>
      </c>
      <c r="Z357" s="315">
        <f>('май(4 цк)'!W380+'май(4 цк)'!W381*5.79%)/1000</f>
        <v>0.91515198400000008</v>
      </c>
      <c r="AA357" s="315">
        <f>('май(4 цк)'!X380+'май(4 цк)'!X381*5.79%)/1000</f>
        <v>0.90818042300000001</v>
      </c>
      <c r="AB357" s="315">
        <f>('май(4 цк)'!Y380+'май(4 цк)'!Y381*5.79%)/1000</f>
        <v>0.90823331799999996</v>
      </c>
    </row>
    <row r="358" spans="1:28" s="301" customFormat="1" ht="13.5" thickBot="1" x14ac:dyDescent="0.25">
      <c r="A358" s="322">
        <v>31</v>
      </c>
      <c r="B358" s="305" t="s">
        <v>205</v>
      </c>
      <c r="C358" s="311" t="s">
        <v>174</v>
      </c>
      <c r="D358" s="312"/>
      <c r="E358" s="315">
        <f>('май(4 цк)'!B384+'май(4 цк)'!B385*5.79%)/1000</f>
        <v>0.87568173500000002</v>
      </c>
      <c r="F358" s="325">
        <f>('май(4 цк)'!C384+'май(4 цк)'!C385*5.79%)/1000</f>
        <v>0.84976318500000003</v>
      </c>
      <c r="G358" s="325">
        <f>('май(4 цк)'!D384+'май(4 цк)'!D385*5.79%)/1000</f>
        <v>0.86036334299999995</v>
      </c>
      <c r="H358" s="315">
        <f>('май(4 цк)'!E384+'май(4 цк)'!E385*5.79%)/1000</f>
        <v>0.87475078299999998</v>
      </c>
      <c r="I358" s="315">
        <f>('май(4 цк)'!F384+'май(4 цк)'!F385*5.79%)/1000</f>
        <v>0.86795906499999997</v>
      </c>
      <c r="J358" s="315">
        <f>('май(4 цк)'!G384+'май(4 цк)'!G385*5.79%)/1000</f>
        <v>0.86652032099999998</v>
      </c>
      <c r="K358" s="315">
        <f>('май(4 цк)'!H384+'май(4 цк)'!H385*5.79%)/1000</f>
        <v>0.863314884</v>
      </c>
      <c r="L358" s="315">
        <f>('май(4 цк)'!I384+'май(4 цк)'!I385*5.79%)/1000</f>
        <v>0.844611212</v>
      </c>
      <c r="M358" s="315">
        <f>('май(4 цк)'!J384+'май(4 цк)'!J385*5.79%)/1000</f>
        <v>0.84903323400000008</v>
      </c>
      <c r="N358" s="315">
        <f>('май(4 цк)'!K384+'май(4 цк)'!K385*5.79%)/1000</f>
        <v>0.85686169400000001</v>
      </c>
      <c r="O358" s="315">
        <f>('май(4 цк)'!L384+'май(4 цк)'!L385*5.79%)/1000</f>
        <v>0.85608942700000001</v>
      </c>
      <c r="P358" s="315">
        <f>('май(4 цк)'!M384+'май(4 цк)'!M385*5.79%)/1000</f>
        <v>0.85608942700000001</v>
      </c>
      <c r="Q358" s="315">
        <f>('май(4 цк)'!N384+'май(4 цк)'!N385*5.79%)/1000</f>
        <v>0.86569515900000016</v>
      </c>
      <c r="R358" s="315">
        <f>('май(4 цк)'!O384+'май(4 цк)'!O385*5.79%)/1000</f>
        <v>0.84615574599999999</v>
      </c>
      <c r="S358" s="315">
        <f>('май(4 цк)'!P384+'май(4 цк)'!P385*5.79%)/1000</f>
        <v>0.8515192989999999</v>
      </c>
      <c r="T358" s="315">
        <f>('май(4 цк)'!Q384+'май(4 цк)'!Q385*5.79%)/1000</f>
        <v>0.88225129400000002</v>
      </c>
      <c r="U358" s="315">
        <f>('май(4 цк)'!R384+'май(4 цк)'!R385*5.79%)/1000</f>
        <v>0.88619726100000007</v>
      </c>
      <c r="V358" s="315">
        <f>('май(4 цк)'!S384+'май(4 цк)'!S385*5.79%)/1000</f>
        <v>0.88985759499999995</v>
      </c>
      <c r="W358" s="315">
        <f>('май(4 цк)'!T384+'май(4 цк)'!T385*5.79%)/1000</f>
        <v>0.86881596400000005</v>
      </c>
      <c r="X358" s="315">
        <f>('май(4 цк)'!U384+'май(4 цк)'!U385*5.79%)/1000</f>
        <v>0.8744334130000001</v>
      </c>
      <c r="Y358" s="315">
        <f>('май(4 цк)'!V384+'май(4 цк)'!V385*5.79%)/1000</f>
        <v>0.87612605300000002</v>
      </c>
      <c r="Z358" s="315">
        <f>('май(4 цк)'!W384+'май(4 цк)'!W385*5.79%)/1000</f>
        <v>0.87999796699999999</v>
      </c>
      <c r="AA358" s="315">
        <f>('май(4 цк)'!X384+'май(4 цк)'!X385*5.79%)/1000</f>
        <v>0.88437767300000003</v>
      </c>
      <c r="AB358" s="315">
        <f>('май(4 цк)'!Y384+'май(4 цк)'!Y385*5.79%)/1000</f>
        <v>0.87859096000000003</v>
      </c>
    </row>
    <row r="359" spans="1:28" s="300" customFormat="1" ht="13.5" thickBot="1" x14ac:dyDescent="0.25">
      <c r="A359" s="320">
        <v>1</v>
      </c>
      <c r="B359" s="305" t="s">
        <v>200</v>
      </c>
      <c r="C359" s="306" t="s">
        <v>174</v>
      </c>
      <c r="D359" s="307"/>
      <c r="E359" s="315">
        <f>('май(4 цк)'!B264+'май(4 цк)'!B265*3.1%)/1000</f>
        <v>1.00037259</v>
      </c>
      <c r="F359" s="325">
        <f>('май(4 цк)'!C264+'май(4 цк)'!C265*3.1%)/1000</f>
        <v>0.96700942999999995</v>
      </c>
      <c r="G359" s="325">
        <f>('май(4 цк)'!D264+'май(4 цк)'!D265*3.1%)/1000</f>
        <v>0.95734896000000003</v>
      </c>
      <c r="H359" s="315">
        <f>('май(4 цк)'!E264+'май(4 цк)'!E265*3.1%)/1000</f>
        <v>0.93069760999999995</v>
      </c>
      <c r="I359" s="315">
        <f>('май(4 цк)'!F264+'май(4 цк)'!F265*3.1%)/1000</f>
        <v>0.91308813000000011</v>
      </c>
      <c r="J359" s="315">
        <f>('май(4 цк)'!G264+'май(4 цк)'!G265*3.1%)/1000</f>
        <v>0.98675307999999995</v>
      </c>
      <c r="K359" s="315">
        <f>('май(4 цк)'!H264+'май(4 цк)'!H265*3.1%)/1000</f>
        <v>0.9742779800000001</v>
      </c>
      <c r="L359" s="315">
        <f>('май(4 цк)'!I264+'май(4 цк)'!I265*3.1%)/1000</f>
        <v>0.97630905000000001</v>
      </c>
      <c r="M359" s="315">
        <f>('май(4 цк)'!J264+'май(4 цк)'!J265*3.1%)/1000</f>
        <v>0.97938143</v>
      </c>
      <c r="N359" s="315">
        <f>('май(4 цк)'!K264+'май(4 цк)'!K265*3.1%)/1000</f>
        <v>0.96753523999999991</v>
      </c>
      <c r="O359" s="315">
        <f>('май(4 цк)'!L264+'май(4 цк)'!L265*3.1%)/1000</f>
        <v>0.98215482000000009</v>
      </c>
      <c r="P359" s="315">
        <f>('май(4 цк)'!M264+'май(4 цк)'!M265*3.1%)/1000</f>
        <v>0.98468076999999998</v>
      </c>
      <c r="Q359" s="315">
        <f>('май(4 цк)'!N264+'май(4 цк)'!N265*3.1%)/1000</f>
        <v>0.9985271</v>
      </c>
      <c r="R359" s="315">
        <f>('май(4 цк)'!O264+'май(4 цк)'!O265*3.1%)/1000</f>
        <v>0.98154652999999992</v>
      </c>
      <c r="S359" s="315">
        <f>('май(4 цк)'!P264+'май(4 цк)'!P265*3.1%)/1000</f>
        <v>0.98089700000000002</v>
      </c>
      <c r="T359" s="315">
        <f>('май(4 цк)'!Q264+'май(4 цк)'!Q265*3.1%)/1000</f>
        <v>0.99835182999999994</v>
      </c>
      <c r="U359" s="315">
        <f>('май(4 цк)'!R264+'май(4 цк)'!R265*3.1%)/1000</f>
        <v>1.01280645</v>
      </c>
      <c r="V359" s="315">
        <f>('май(4 цк)'!S264+'май(4 цк)'!S265*3.1%)/1000</f>
        <v>1.0215699500000002</v>
      </c>
      <c r="W359" s="315">
        <f>('май(4 цк)'!T264+'май(4 цк)'!T265*3.1%)/1000</f>
        <v>1.02040492</v>
      </c>
      <c r="X359" s="315">
        <f>('май(4 цк)'!U264+'май(4 цк)'!U265*3.1%)/1000</f>
        <v>1.0070328500000001</v>
      </c>
      <c r="Y359" s="315">
        <f>('май(4 цк)'!V264+'май(4 цк)'!V265*3.1%)/1000</f>
        <v>1.0018262999999998</v>
      </c>
      <c r="Z359" s="315">
        <f>('май(4 цк)'!W264+'май(4 цк)'!W265*3.1%)/1000</f>
        <v>1.00514612</v>
      </c>
      <c r="AA359" s="315">
        <f>('май(4 цк)'!X264+'май(4 цк)'!X265*3.1%)/1000</f>
        <v>1.0152396100000001</v>
      </c>
      <c r="AB359" s="315">
        <f>('май(4 цк)'!Y264+'май(4 цк)'!Y265*3.1%)/1000</f>
        <v>1.00603278</v>
      </c>
    </row>
    <row r="360" spans="1:28" s="213" customFormat="1" ht="13.5" thickBot="1" x14ac:dyDescent="0.25">
      <c r="A360" s="321">
        <v>2</v>
      </c>
      <c r="B360" s="294" t="s">
        <v>200</v>
      </c>
      <c r="C360" s="295" t="s">
        <v>174</v>
      </c>
      <c r="D360" s="261"/>
      <c r="E360" s="315">
        <f>('май(4 цк)'!B268+'май(4 цк)'!B269*3.1%)/1000</f>
        <v>1.04609744</v>
      </c>
      <c r="F360" s="325">
        <f>('май(4 цк)'!C268+'май(4 цк)'!C269*3.1%)/1000</f>
        <v>0.99131010000000008</v>
      </c>
      <c r="G360" s="325">
        <f>('май(4 цк)'!D268+'май(4 цк)'!D269*3.1%)/1000</f>
        <v>0.95714276000000009</v>
      </c>
      <c r="H360" s="315">
        <f>('май(4 цк)'!E268+'май(4 цк)'!E269*3.1%)/1000</f>
        <v>0.98338170999999996</v>
      </c>
      <c r="I360" s="315">
        <f>('май(4 цк)'!F268+'май(4 цк)'!F269*3.1%)/1000</f>
        <v>0.98651595000000014</v>
      </c>
      <c r="J360" s="315">
        <f>('май(4 цк)'!G268+'май(4 цк)'!G269*3.1%)/1000</f>
        <v>0.95583339000000012</v>
      </c>
      <c r="K360" s="315">
        <f>('май(4 цк)'!H268+'май(4 цк)'!H269*3.1%)/1000</f>
        <v>1.0149612399999999</v>
      </c>
      <c r="L360" s="315">
        <f>('май(4 цк)'!I268+'май(4 цк)'!I269*3.1%)/1000</f>
        <v>0.99893950000000009</v>
      </c>
      <c r="M360" s="315">
        <f>('май(4 цк)'!J268+'май(4 цк)'!J269*3.1%)/1000</f>
        <v>0.98471170000000008</v>
      </c>
      <c r="N360" s="315">
        <f>('май(4 цк)'!K268+'май(4 цк)'!K269*3.1%)/1000</f>
        <v>1.00118708</v>
      </c>
      <c r="O360" s="315">
        <f>('май(4 цк)'!L268+'май(4 цк)'!L269*3.1%)/1000</f>
        <v>1.01922958</v>
      </c>
      <c r="P360" s="315">
        <f>('май(4 цк)'!M268+'май(4 цк)'!M269*3.1%)/1000</f>
        <v>1.0259207699999999</v>
      </c>
      <c r="Q360" s="315">
        <f>('май(4 цк)'!N268+'май(4 цк)'!N269*3.1%)/1000</f>
        <v>1.0373648700000002</v>
      </c>
      <c r="R360" s="315">
        <f>('май(4 цк)'!O268+'май(4 цк)'!O269*3.1%)/1000</f>
        <v>1.0085484200000001</v>
      </c>
      <c r="S360" s="315">
        <f>('май(4 цк)'!P268+'май(4 цк)'!P269*3.1%)/1000</f>
        <v>1.01714696</v>
      </c>
      <c r="T360" s="315">
        <f>('май(4 цк)'!Q268+'май(4 цк)'!Q269*3.1%)/1000</f>
        <v>1.0439632699999999</v>
      </c>
      <c r="U360" s="315">
        <f>('май(4 цк)'!R268+'май(4 цк)'!R269*3.1%)/1000</f>
        <v>1.0725528999999998</v>
      </c>
      <c r="V360" s="315">
        <f>('май(4 цк)'!S268+'май(4 цк)'!S269*3.1%)/1000</f>
        <v>1.07429529</v>
      </c>
      <c r="W360" s="315">
        <f>('май(4 цк)'!T268+'май(4 цк)'!T269*3.1%)/1000</f>
        <v>1.0429219599999999</v>
      </c>
      <c r="X360" s="315">
        <f>('май(4 цк)'!U268+'май(4 цк)'!U269*3.1%)/1000</f>
        <v>1.04588093</v>
      </c>
      <c r="Y360" s="315">
        <f>('май(4 цк)'!V268+'май(4 цк)'!V269*3.1%)/1000</f>
        <v>1.0449530300000001</v>
      </c>
      <c r="Z360" s="315">
        <f>('май(4 цк)'!W268+'май(4 цк)'!W269*3.1%)/1000</f>
        <v>1.0336945100000001</v>
      </c>
      <c r="AA360" s="315">
        <f>('май(4 цк)'!X268+'май(4 цк)'!X269*3.1%)/1000</f>
        <v>1.02807556</v>
      </c>
      <c r="AB360" s="315">
        <f>('май(4 цк)'!Y268+'май(4 цк)'!Y269*3.1%)/1000</f>
        <v>1.03050872</v>
      </c>
    </row>
    <row r="361" spans="1:28" s="213" customFormat="1" ht="13.5" thickBot="1" x14ac:dyDescent="0.25">
      <c r="A361" s="321">
        <v>3</v>
      </c>
      <c r="B361" s="294" t="s">
        <v>200</v>
      </c>
      <c r="C361" s="295" t="s">
        <v>174</v>
      </c>
      <c r="D361" s="261"/>
      <c r="E361" s="315">
        <f>('май(4 цк)'!B272+'май(4 цк)'!B273*3.1%)/1000</f>
        <v>0.98679432000000011</v>
      </c>
      <c r="F361" s="325">
        <f>('май(4 цк)'!C272+'май(4 цк)'!C273*3.1%)/1000</f>
        <v>0.96160699000000005</v>
      </c>
      <c r="G361" s="325">
        <f>('май(4 цк)'!D272+'май(4 цк)'!D273*3.1%)/1000</f>
        <v>0.97583478999999995</v>
      </c>
      <c r="H361" s="315">
        <f>('май(4 цк)'!E272+'май(4 цк)'!E273*3.1%)/1000</f>
        <v>0.97473162000000002</v>
      </c>
      <c r="I361" s="315">
        <f>('май(4 цк)'!F272+'май(4 цк)'!F273*3.1%)/1000</f>
        <v>0.98904189999999992</v>
      </c>
      <c r="J361" s="315">
        <f>('май(4 цк)'!G272+'май(4 цк)'!G273*3.1%)/1000</f>
        <v>0.99036157999999996</v>
      </c>
      <c r="K361" s="315">
        <f>('май(4 цк)'!H272+'май(4 цк)'!H273*3.1%)/1000</f>
        <v>0.99168126000000012</v>
      </c>
      <c r="L361" s="315">
        <f>('май(4 цк)'!I272+'май(4 цк)'!I273*3.1%)/1000</f>
        <v>0.97637090999999998</v>
      </c>
      <c r="M361" s="315">
        <f>('май(4 цк)'!J272+'май(4 цк)'!J273*3.1%)/1000</f>
        <v>0.98326829999999998</v>
      </c>
      <c r="N361" s="315">
        <f>('май(4 цк)'!K272+'май(4 цк)'!K273*3.1%)/1000</f>
        <v>0.98043305000000003</v>
      </c>
      <c r="O361" s="315">
        <f>('май(4 цк)'!L272+'май(4 цк)'!L273*3.1%)/1000</f>
        <v>0.98847485000000002</v>
      </c>
      <c r="P361" s="315">
        <f>('май(4 цк)'!M272+'май(4 цк)'!M273*3.1%)/1000</f>
        <v>0.98689742000000003</v>
      </c>
      <c r="Q361" s="315">
        <f>('май(4 цк)'!N272+'май(4 цк)'!N273*3.1%)/1000</f>
        <v>0.99559905999999998</v>
      </c>
      <c r="R361" s="315">
        <f>('май(4 цк)'!O272+'май(4 цк)'!O273*3.1%)/1000</f>
        <v>0.96760741000000006</v>
      </c>
      <c r="S361" s="315">
        <f>('май(4 цк)'!P272+'май(4 цк)'!P273*3.1%)/1000</f>
        <v>0.96492681000000002</v>
      </c>
      <c r="T361" s="315">
        <f>('май(4 цк)'!Q272+'май(4 цк)'!Q273*3.1%)/1000</f>
        <v>0.99970243999999997</v>
      </c>
      <c r="U361" s="315">
        <f>('май(4 цк)'!R272+'май(4 цк)'!R273*3.1%)/1000</f>
        <v>1.0034552800000001</v>
      </c>
      <c r="V361" s="315">
        <f>('май(4 цк)'!S272+'май(4 цк)'!S273*3.1%)/1000</f>
        <v>1.0116517300000001</v>
      </c>
      <c r="W361" s="315">
        <f>('май(4 цк)'!T272+'май(4 цк)'!T273*3.1%)/1000</f>
        <v>1.0218586300000001</v>
      </c>
      <c r="X361" s="315">
        <f>('май(4 цк)'!U272+'май(4 цк)'!U273*3.1%)/1000</f>
        <v>1.0048471299999999</v>
      </c>
      <c r="Y361" s="315">
        <f>('май(4 цк)'!V272+'май(4 цк)'!V273*3.1%)/1000</f>
        <v>1.0036202400000001</v>
      </c>
      <c r="Z361" s="315">
        <f>('май(4 цк)'!W272+'май(4 цк)'!W273*3.1%)/1000</f>
        <v>0.99434124000000002</v>
      </c>
      <c r="AA361" s="315">
        <f>('май(4 цк)'!X272+'май(4 цк)'!X273*3.1%)/1000</f>
        <v>0.99925911000000001</v>
      </c>
      <c r="AB361" s="315">
        <f>('май(4 цк)'!Y272+'май(4 цк)'!Y273*3.1%)/1000</f>
        <v>0.93492470999999999</v>
      </c>
    </row>
    <row r="362" spans="1:28" s="213" customFormat="1" ht="13.5" thickBot="1" x14ac:dyDescent="0.25">
      <c r="A362" s="321">
        <v>4</v>
      </c>
      <c r="B362" s="294" t="s">
        <v>200</v>
      </c>
      <c r="C362" s="295" t="s">
        <v>174</v>
      </c>
      <c r="D362" s="261"/>
      <c r="E362" s="315">
        <f>('май(4 цк)'!B276+'май(4 цк)'!B277*3.1%)/1000</f>
        <v>0.94382223999999992</v>
      </c>
      <c r="F362" s="325">
        <f>('май(4 цк)'!C276+'май(4 цк)'!C277*3.1%)/1000</f>
        <v>0.92307852000000001</v>
      </c>
      <c r="G362" s="325">
        <f>('май(4 цк)'!D276+'май(4 цк)'!D277*3.1%)/1000</f>
        <v>0.91760391000000008</v>
      </c>
      <c r="H362" s="315">
        <f>('май(4 цк)'!E276+'май(4 цк)'!E277*3.1%)/1000</f>
        <v>0.92137737000000008</v>
      </c>
      <c r="I362" s="315">
        <f>('май(4 цк)'!F276+'май(4 цк)'!F277*3.1%)/1000</f>
        <v>0.92257332999999997</v>
      </c>
      <c r="J362" s="315">
        <f>('май(4 цк)'!G276+'май(4 цк)'!G277*3.1%)/1000</f>
        <v>0.92314038000000009</v>
      </c>
      <c r="K362" s="315">
        <f>('май(4 цк)'!H276+'май(4 цк)'!H277*3.1%)/1000</f>
        <v>0.92899645999999991</v>
      </c>
      <c r="L362" s="315">
        <f>('май(4 цк)'!I276+'май(4 цк)'!I277*3.1%)/1000</f>
        <v>0.91543880999999994</v>
      </c>
      <c r="M362" s="315">
        <f>('май(4 цк)'!J276+'май(4 цк)'!J277*3.1%)/1000</f>
        <v>0.91125295000000006</v>
      </c>
      <c r="N362" s="315">
        <f>('май(4 цк)'!K276+'май(4 цк)'!K277*3.1%)/1000</f>
        <v>0.91054155999999997</v>
      </c>
      <c r="O362" s="315">
        <f>('май(4 цк)'!L276+'май(4 цк)'!L277*3.1%)/1000</f>
        <v>0.90897444000000005</v>
      </c>
      <c r="P362" s="315">
        <f>('май(4 цк)'!M276+'май(4 цк)'!M277*3.1%)/1000</f>
        <v>0.91099520000000012</v>
      </c>
      <c r="Q362" s="315">
        <f>('май(4 цк)'!N276+'май(4 цк)'!N277*3.1%)/1000</f>
        <v>0.91759360000000001</v>
      </c>
      <c r="R362" s="315">
        <f>('май(4 цк)'!O276+'май(4 цк)'!O277*3.1%)/1000</f>
        <v>0.89367439999999998</v>
      </c>
      <c r="S362" s="315">
        <f>('май(4 цк)'!P276+'май(4 цк)'!P277*3.1%)/1000</f>
        <v>0.89837575999999997</v>
      </c>
      <c r="T362" s="315">
        <f>('май(4 цк)'!Q276+'май(4 цк)'!Q277*3.1%)/1000</f>
        <v>0.92090311000000002</v>
      </c>
      <c r="U362" s="315">
        <f>('май(4 цк)'!R276+'май(4 цк)'!R277*3.1%)/1000</f>
        <v>0.93951266</v>
      </c>
      <c r="V362" s="315">
        <f>('май(4 цк)'!S276+'май(4 цк)'!S277*3.1%)/1000</f>
        <v>0.94692554999999989</v>
      </c>
      <c r="W362" s="315">
        <f>('май(4 цк)'!T276+'май(4 цк)'!T277*3.1%)/1000</f>
        <v>0.93557424</v>
      </c>
      <c r="X362" s="315">
        <f>('май(4 цк)'!U276+'май(4 цк)'!U277*3.1%)/1000</f>
        <v>0.92230526999999995</v>
      </c>
      <c r="Y362" s="315">
        <f>('май(4 цк)'!V276+'май(4 цк)'!V277*3.1%)/1000</f>
        <v>0.92533641</v>
      </c>
      <c r="Z362" s="315">
        <f>('май(4 цк)'!W276+'май(4 цк)'!W277*3.1%)/1000</f>
        <v>0.93299673999999988</v>
      </c>
      <c r="AA362" s="315">
        <f>('май(4 цк)'!X276+'май(4 цк)'!X277*3.1%)/1000</f>
        <v>0.92607873000000007</v>
      </c>
      <c r="AB362" s="315">
        <f>('май(4 цк)'!Y276+'май(4 цк)'!Y277*3.1%)/1000</f>
        <v>0.90878886000000003</v>
      </c>
    </row>
    <row r="363" spans="1:28" s="213" customFormat="1" ht="13.5" thickBot="1" x14ac:dyDescent="0.25">
      <c r="A363" s="321">
        <v>5</v>
      </c>
      <c r="B363" s="294" t="s">
        <v>200</v>
      </c>
      <c r="C363" s="295" t="s">
        <v>174</v>
      </c>
      <c r="D363" s="261"/>
      <c r="E363" s="315">
        <f>('май(4 цк)'!B280+'май(4 цк)'!B281*3.1%)/1000</f>
        <v>0.90933529000000013</v>
      </c>
      <c r="F363" s="325">
        <f>('май(4 цк)'!C280+'май(4 цк)'!C281*3.1%)/1000</f>
        <v>0.88710693000000007</v>
      </c>
      <c r="G363" s="325">
        <f>('май(4 цк)'!D280+'май(4 цк)'!D281*3.1%)/1000</f>
        <v>0.87429160000000006</v>
      </c>
      <c r="H363" s="315">
        <f>('май(4 цк)'!E280+'май(4 цк)'!E281*3.1%)/1000</f>
        <v>0.88110651000000006</v>
      </c>
      <c r="I363" s="315">
        <f>('май(4 цк)'!F280+'май(4 цк)'!F281*3.1%)/1000</f>
        <v>0.86532189999999998</v>
      </c>
      <c r="J363" s="315">
        <f>('май(4 цк)'!G280+'май(4 цк)'!G281*3.1%)/1000</f>
        <v>0.87315750000000003</v>
      </c>
      <c r="K363" s="315">
        <f>('май(4 цк)'!H280+'май(4 цк)'!H281*3.1%)/1000</f>
        <v>0.91461400999999998</v>
      </c>
      <c r="L363" s="315">
        <f>('май(4 цк)'!I280+'май(4 цк)'!I281*3.1%)/1000</f>
        <v>0.89969544000000012</v>
      </c>
      <c r="M363" s="315">
        <f>('май(4 цк)'!J280+'май(4 цк)'!J281*3.1%)/1000</f>
        <v>0.90173682000000011</v>
      </c>
      <c r="N363" s="315">
        <f>('май(4 цк)'!K280+'май(4 цк)'!K281*3.1%)/1000</f>
        <v>0.90481951000000005</v>
      </c>
      <c r="O363" s="315">
        <f>('май(4 цк)'!L280+'май(4 цк)'!L281*3.1%)/1000</f>
        <v>0.89929334999999999</v>
      </c>
      <c r="P363" s="315">
        <f>('май(4 цк)'!M280+'май(4 цк)'!M281*3.1%)/1000</f>
        <v>0.87772483000000001</v>
      </c>
      <c r="Q363" s="315">
        <f>('май(4 цк)'!N280+'май(4 цк)'!N281*3.1%)/1000</f>
        <v>0.88640584999999994</v>
      </c>
      <c r="R363" s="315">
        <f>('май(4 цк)'!O280+'май(4 цк)'!O281*3.1%)/1000</f>
        <v>0.88631305999999999</v>
      </c>
      <c r="S363" s="315">
        <f>('май(4 цк)'!P280+'май(4 цк)'!P281*3.1%)/1000</f>
        <v>0.87340494000000002</v>
      </c>
      <c r="T363" s="315">
        <f>('май(4 цк)'!Q280+'май(4 цк)'!Q281*3.1%)/1000</f>
        <v>0.90701554000000006</v>
      </c>
      <c r="U363" s="315">
        <f>('май(4 цк)'!R280+'май(4 цк)'!R281*3.1%)/1000</f>
        <v>0.91513982000000005</v>
      </c>
      <c r="V363" s="315">
        <f>('май(4 цк)'!S280+'май(4 цк)'!S281*3.1%)/1000</f>
        <v>0.91797507000000012</v>
      </c>
      <c r="W363" s="315">
        <f>('май(4 цк)'!T280+'май(4 цк)'!T281*3.1%)/1000</f>
        <v>0.91266542000000006</v>
      </c>
      <c r="X363" s="315">
        <f>('май(4 цк)'!U280+'май(4 цк)'!U281*3.1%)/1000</f>
        <v>0.90206673999999998</v>
      </c>
      <c r="Y363" s="315">
        <f>('май(4 цк)'!V280+'май(4 цк)'!V281*3.1%)/1000</f>
        <v>0.91366548999999997</v>
      </c>
      <c r="Z363" s="315">
        <f>('май(4 цк)'!W280+'май(4 цк)'!W281*3.1%)/1000</f>
        <v>0.89758188999999999</v>
      </c>
      <c r="AA363" s="315">
        <f>('май(4 цк)'!X280+'май(4 цк)'!X281*3.1%)/1000</f>
        <v>0.90209767000000007</v>
      </c>
      <c r="AB363" s="315">
        <f>('май(4 цк)'!Y280+'май(4 цк)'!Y281*3.1%)/1000</f>
        <v>0.89961295999999991</v>
      </c>
    </row>
    <row r="364" spans="1:28" s="213" customFormat="1" ht="13.5" thickBot="1" x14ac:dyDescent="0.25">
      <c r="A364" s="321">
        <v>6</v>
      </c>
      <c r="B364" s="294" t="s">
        <v>200</v>
      </c>
      <c r="C364" s="295" t="s">
        <v>174</v>
      </c>
      <c r="D364" s="261"/>
      <c r="E364" s="315">
        <f>('май(4 цк)'!B284+'май(4 цк)'!B285*3.1%)/1000</f>
        <v>0.90501540000000003</v>
      </c>
      <c r="F364" s="325">
        <f>('май(4 цк)'!C284+'май(4 цк)'!C285*3.1%)/1000</f>
        <v>0.89463323000000006</v>
      </c>
      <c r="G364" s="325">
        <f>('май(4 цк)'!D284+'май(4 цк)'!D285*3.1%)/1000</f>
        <v>0.89791181000000009</v>
      </c>
      <c r="H364" s="315">
        <f>('май(4 цк)'!E284+'май(4 цк)'!E285*3.1%)/1000</f>
        <v>0.90595360999999996</v>
      </c>
      <c r="I364" s="315">
        <f>('май(4 цк)'!F284+'май(4 цк)'!F285*3.1%)/1000</f>
        <v>0.89912839000000011</v>
      </c>
      <c r="J364" s="315">
        <f>('май(4 цк)'!G284+'май(4 цк)'!G285*3.1%)/1000</f>
        <v>0.90574741000000003</v>
      </c>
      <c r="K364" s="315">
        <f>('май(4 цк)'!H284+'май(4 цк)'!H285*3.1%)/1000</f>
        <v>0.91129419000000011</v>
      </c>
      <c r="L364" s="315">
        <f>('май(4 цк)'!I284+'май(4 цк)'!I285*3.1%)/1000</f>
        <v>0.89551988999999999</v>
      </c>
      <c r="M364" s="315">
        <f>('май(4 цк)'!J284+'май(4 цк)'!J285*3.1%)/1000</f>
        <v>0.90194301999999993</v>
      </c>
      <c r="N364" s="315">
        <f>('май(4 цк)'!K284+'май(4 цк)'!K285*3.1%)/1000</f>
        <v>0.90176774999999998</v>
      </c>
      <c r="O364" s="315">
        <f>('май(4 цк)'!L284+'май(4 цк)'!L285*3.1%)/1000</f>
        <v>0.90320084</v>
      </c>
      <c r="P364" s="315">
        <f>('май(4 цк)'!M284+'май(4 цк)'!M285*3.1%)/1000</f>
        <v>0.90348951999999993</v>
      </c>
      <c r="Q364" s="315">
        <f>('май(4 цк)'!N284+'май(4 цк)'!N285*3.1%)/1000</f>
        <v>0.91196434000000004</v>
      </c>
      <c r="R364" s="315">
        <f>('май(4 цк)'!O284+'май(4 цк)'!O285*3.1%)/1000</f>
        <v>0.88847816000000002</v>
      </c>
      <c r="S364" s="315">
        <f>('май(4 цк)'!P284+'май(4 цк)'!P285*3.1%)/1000</f>
        <v>0.89306611000000002</v>
      </c>
      <c r="T364" s="315">
        <f>('май(4 цк)'!Q284+'май(4 цк)'!Q285*3.1%)/1000</f>
        <v>0.91632546999999998</v>
      </c>
      <c r="U364" s="315">
        <f>('май(4 цк)'!R284+'май(4 цк)'!R285*3.1%)/1000</f>
        <v>0.92449099000000001</v>
      </c>
      <c r="V364" s="315">
        <f>('май(4 цк)'!S284+'май(4 цк)'!S285*3.1%)/1000</f>
        <v>0.93403804999999995</v>
      </c>
      <c r="W364" s="315">
        <f>('май(4 цк)'!T284+'май(4 цк)'!T285*3.1%)/1000</f>
        <v>0.92171760000000003</v>
      </c>
      <c r="X364" s="315">
        <f>('май(4 цк)'!U284+'май(4 цк)'!U285*3.1%)/1000</f>
        <v>0.91025288000000004</v>
      </c>
      <c r="Y364" s="315">
        <f>('май(4 цк)'!V284+'май(4 цк)'!V285*3.1%)/1000</f>
        <v>0.91979993999999998</v>
      </c>
      <c r="Z364" s="315">
        <f>('май(4 цк)'!W284+'май(4 цк)'!W285*3.1%)/1000</f>
        <v>0.89491160000000003</v>
      </c>
      <c r="AA364" s="315">
        <f>('май(4 цк)'!X284+'май(4 цк)'!X285*3.1%)/1000</f>
        <v>0.89999443000000001</v>
      </c>
      <c r="AB364" s="315">
        <f>('май(4 цк)'!Y284+'май(4 цк)'!Y285*3.1%)/1000</f>
        <v>0.92284139000000009</v>
      </c>
    </row>
    <row r="365" spans="1:28" s="213" customFormat="1" ht="13.5" thickBot="1" x14ac:dyDescent="0.25">
      <c r="A365" s="321">
        <v>7</v>
      </c>
      <c r="B365" s="294" t="s">
        <v>200</v>
      </c>
      <c r="C365" s="295" t="s">
        <v>174</v>
      </c>
      <c r="D365" s="261"/>
      <c r="E365" s="315">
        <f>('май(4 цк)'!B288+'май(4 цк)'!B289*3.1%)/1000</f>
        <v>0.91884110999999991</v>
      </c>
      <c r="F365" s="325">
        <f>('май(4 цк)'!C288+'май(4 цк)'!C289*3.1%)/1000</f>
        <v>0.87451842000000013</v>
      </c>
      <c r="G365" s="325">
        <f>('май(4 цк)'!D288+'май(4 цк)'!D289*3.1%)/1000</f>
        <v>0.79235802999999994</v>
      </c>
      <c r="H365" s="315">
        <f>('май(4 цк)'!E288+'май(4 цк)'!E289*3.1%)/1000</f>
        <v>0.81931867999999997</v>
      </c>
      <c r="I365" s="315">
        <f>('май(4 цк)'!F288+'май(4 цк)'!F289*3.1%)/1000</f>
        <v>0.91205712999999999</v>
      </c>
      <c r="J365" s="315">
        <f>('май(4 цк)'!G288+'май(4 цк)'!G289*3.1%)/1000</f>
        <v>0.91146946000000006</v>
      </c>
      <c r="K365" s="315">
        <f>('май(4 цк)'!H288+'май(4 цк)'!H289*3.1%)/1000</f>
        <v>0.90986110000000009</v>
      </c>
      <c r="L365" s="315">
        <f>('май(4 цк)'!I288+'май(4 цк)'!I289*3.1%)/1000</f>
        <v>0.89496315000000004</v>
      </c>
      <c r="M365" s="315">
        <f>('май(4 цк)'!J288+'май(4 цк)'!J289*3.1%)/1000</f>
        <v>0.90106667000000007</v>
      </c>
      <c r="N365" s="315">
        <f>('май(4 цк)'!K288+'май(4 цк)'!K289*3.1%)/1000</f>
        <v>0.89256092000000009</v>
      </c>
      <c r="O365" s="315">
        <f>('май(4 цк)'!L288+'май(4 цк)'!L289*3.1%)/1000</f>
        <v>0.89962326999999997</v>
      </c>
      <c r="P365" s="315">
        <f>('май(4 цк)'!M288+'май(4 цк)'!M289*3.1%)/1000</f>
        <v>0.89991195000000002</v>
      </c>
      <c r="Q365" s="315">
        <f>('май(4 цк)'!N288+'май(4 цк)'!N289*3.1%)/1000</f>
        <v>0.90467517000000008</v>
      </c>
      <c r="R365" s="315">
        <f>('май(4 цк)'!O288+'май(4 цк)'!O289*3.1%)/1000</f>
        <v>0.88444695000000007</v>
      </c>
      <c r="S365" s="315">
        <f>('май(4 цк)'!P288+'май(4 цк)'!P289*3.1%)/1000</f>
        <v>0.88740592000000007</v>
      </c>
      <c r="T365" s="315">
        <f>('май(4 цк)'!Q288+'май(4 цк)'!Q289*3.1%)/1000</f>
        <v>0.9168100400000001</v>
      </c>
      <c r="U365" s="315">
        <f>('май(4 цк)'!R288+'май(4 цк)'!R289*3.1%)/1000</f>
        <v>0.93129558999999995</v>
      </c>
      <c r="V365" s="315">
        <f>('май(4 цк)'!S288+'май(4 цк)'!S289*3.1%)/1000</f>
        <v>0.93133683</v>
      </c>
      <c r="W365" s="315">
        <f>('май(4 цк)'!T288+'май(4 цк)'!T289*3.1%)/1000</f>
        <v>0.92439820000000006</v>
      </c>
      <c r="X365" s="315">
        <f>('май(4 цк)'!U288+'май(4 цк)'!U289*3.1%)/1000</f>
        <v>0.87416788000000012</v>
      </c>
      <c r="Y365" s="315">
        <f>('май(4 цк)'!V288+'май(4 цк)'!V289*3.1%)/1000</f>
        <v>0.91767608000000001</v>
      </c>
      <c r="Z365" s="315">
        <f>('май(4 цк)'!W288+'май(4 цк)'!W289*3.1%)/1000</f>
        <v>0.91939785000000007</v>
      </c>
      <c r="AA365" s="315">
        <f>('май(4 цк)'!X288+'май(4 цк)'!X289*3.1%)/1000</f>
        <v>0.91485114000000012</v>
      </c>
      <c r="AB365" s="315">
        <f>('май(4 цк)'!Y288+'май(4 цк)'!Y289*3.1%)/1000</f>
        <v>0.91382014</v>
      </c>
    </row>
    <row r="366" spans="1:28" s="213" customFormat="1" ht="13.5" thickBot="1" x14ac:dyDescent="0.25">
      <c r="A366" s="321">
        <v>8</v>
      </c>
      <c r="B366" s="294" t="s">
        <v>200</v>
      </c>
      <c r="C366" s="295" t="s">
        <v>174</v>
      </c>
      <c r="D366" s="261"/>
      <c r="E366" s="315">
        <f>('май(4 цк)'!B292+'май(4 цк)'!B293*3.1%)/1000</f>
        <v>0.90104604999999993</v>
      </c>
      <c r="F366" s="325">
        <f>('май(4 цк)'!C292+'май(4 цк)'!C293*3.1%)/1000</f>
        <v>0.89044736999999996</v>
      </c>
      <c r="G366" s="325">
        <f>('май(4 цк)'!D292+'май(4 цк)'!D293*3.1%)/1000</f>
        <v>0.83901078000000007</v>
      </c>
      <c r="H366" s="315">
        <f>('май(4 цк)'!E292+'май(4 цк)'!E293*3.1%)/1000</f>
        <v>0.84887745000000003</v>
      </c>
      <c r="I366" s="315">
        <f>('май(4 цк)'!F292+'май(4 цк)'!F293*3.1%)/1000</f>
        <v>0.99029971999999999</v>
      </c>
      <c r="J366" s="315">
        <f>('май(4 цк)'!G292+'май(4 цк)'!G293*3.1%)/1000</f>
        <v>0.99241327000000001</v>
      </c>
      <c r="K366" s="315">
        <f>('май(4 цк)'!H292+'май(4 цк)'!H293*3.1%)/1000</f>
        <v>0.99159878000000001</v>
      </c>
      <c r="L366" s="315">
        <f>('май(4 цк)'!I292+'май(4 цк)'!I293*3.1%)/1000</f>
        <v>0.97113342999999996</v>
      </c>
      <c r="M366" s="315">
        <f>('май(4 цк)'!J292+'май(4 цк)'!J293*3.1%)/1000</f>
        <v>0.97613377999999995</v>
      </c>
      <c r="N366" s="315">
        <f>('май(4 цк)'!K292+'май(4 цк)'!K293*3.1%)/1000</f>
        <v>0.94537905</v>
      </c>
      <c r="O366" s="315">
        <f>('май(4 цк)'!L292+'май(4 цк)'!L293*3.1%)/1000</f>
        <v>0.94621416000000003</v>
      </c>
      <c r="P366" s="315">
        <f>('май(4 цк)'!M292+'май(4 цк)'!M293*3.1%)/1000</f>
        <v>0.94433773999999993</v>
      </c>
      <c r="Q366" s="315">
        <f>('май(4 цк)'!N292+'май(4 цк)'!N293*3.1%)/1000</f>
        <v>0.95286410999999993</v>
      </c>
      <c r="R366" s="315">
        <f>('май(4 цк)'!O292+'май(4 цк)'!O293*3.1%)/1000</f>
        <v>0.92838817000000007</v>
      </c>
      <c r="S366" s="315">
        <f>('май(4 цк)'!P292+'май(4 цк)'!P293*3.1%)/1000</f>
        <v>0.89596321999999995</v>
      </c>
      <c r="T366" s="315">
        <f>('май(4 цк)'!Q292+'май(4 цк)'!Q293*3.1%)/1000</f>
        <v>0.91388200000000008</v>
      </c>
      <c r="U366" s="315">
        <f>('май(4 цк)'!R292+'май(4 цк)'!R293*3.1%)/1000</f>
        <v>0.93356379</v>
      </c>
      <c r="V366" s="315">
        <f>('май(4 цк)'!S292+'май(4 цк)'!S293*3.1%)/1000</f>
        <v>0.94064676000000014</v>
      </c>
      <c r="W366" s="315">
        <f>('май(4 цк)'!T292+'май(4 цк)'!T293*3.1%)/1000</f>
        <v>0.92388270000000017</v>
      </c>
      <c r="X366" s="315">
        <f>('май(4 цк)'!U292+'май(4 цк)'!U293*3.1%)/1000</f>
        <v>0.91053125000000001</v>
      </c>
      <c r="Y366" s="315">
        <f>('май(4 цк)'!V292+'май(4 цк)'!V293*3.1%)/1000</f>
        <v>0.91525323000000003</v>
      </c>
      <c r="Z366" s="315">
        <f>('май(4 цк)'!W292+'май(4 цк)'!W293*3.1%)/1000</f>
        <v>0.92484153000000002</v>
      </c>
      <c r="AA366" s="315">
        <f>('май(4 цк)'!X292+'май(4 цк)'!X293*3.1%)/1000</f>
        <v>0.91464494000000007</v>
      </c>
      <c r="AB366" s="315">
        <f>('май(4 цк)'!Y292+'май(4 цк)'!Y293*3.1%)/1000</f>
        <v>0.93503812000000008</v>
      </c>
    </row>
    <row r="367" spans="1:28" s="213" customFormat="1" ht="13.5" thickBot="1" x14ac:dyDescent="0.25">
      <c r="A367" s="321">
        <v>9</v>
      </c>
      <c r="B367" s="294" t="s">
        <v>200</v>
      </c>
      <c r="C367" s="295" t="s">
        <v>174</v>
      </c>
      <c r="D367" s="261"/>
      <c r="E367" s="315">
        <f>('май(4 цк)'!B296+'май(4 цк)'!B297*3.1%)/1000</f>
        <v>0.85326951000000006</v>
      </c>
      <c r="F367" s="325">
        <f>('май(4 цк)'!C296+'май(4 цк)'!C297*3.1%)/1000</f>
        <v>0.82550467999999999</v>
      </c>
      <c r="G367" s="325">
        <f>('май(4 цк)'!D296+'май(4 цк)'!D297*3.1%)/1000</f>
        <v>0.81990635000000012</v>
      </c>
      <c r="H367" s="315">
        <f>('май(4 цк)'!E296+'май(4 цк)'!E297*3.1%)/1000</f>
        <v>0.82326741000000003</v>
      </c>
      <c r="I367" s="315">
        <f>('май(4 цк)'!F296+'май(4 цк)'!F297*3.1%)/1000</f>
        <v>0.82373136000000002</v>
      </c>
      <c r="J367" s="315">
        <f>('май(4 цк)'!G296+'май(4 цк)'!G297*3.1%)/1000</f>
        <v>0.8208858</v>
      </c>
      <c r="K367" s="315">
        <f>('май(4 цк)'!H296+'май(4 цк)'!H297*3.1%)/1000</f>
        <v>0.82023626999999999</v>
      </c>
      <c r="L367" s="315">
        <f>('май(4 цк)'!I296+'май(4 цк)'!I297*3.1%)/1000</f>
        <v>0.81222539999999999</v>
      </c>
      <c r="M367" s="315">
        <f>('май(4 цк)'!J296+'май(4 цк)'!J297*3.1%)/1000</f>
        <v>0.80717349999999999</v>
      </c>
      <c r="N367" s="315">
        <f>('май(4 цк)'!K296+'май(4 цк)'!K297*3.1%)/1000</f>
        <v>0.81159649</v>
      </c>
      <c r="O367" s="315">
        <f>('май(4 цк)'!L296+'май(4 цк)'!L297*3.1%)/1000</f>
        <v>0.81234911999999992</v>
      </c>
      <c r="P367" s="315">
        <f>('май(4 цк)'!M296+'май(4 цк)'!M297*3.1%)/1000</f>
        <v>0.81445235999999999</v>
      </c>
      <c r="Q367" s="315">
        <f>('май(4 цк)'!N296+'май(4 цк)'!N297*3.1%)/1000</f>
        <v>0.81975170000000008</v>
      </c>
      <c r="R367" s="315">
        <f>('май(4 цк)'!O296+'май(4 цк)'!O297*3.1%)/1000</f>
        <v>0.80331755999999999</v>
      </c>
      <c r="S367" s="315">
        <f>('май(4 цк)'!P296+'май(4 цк)'!P297*3.1%)/1000</f>
        <v>0.80081223000000012</v>
      </c>
      <c r="T367" s="315">
        <f>('май(4 цк)'!Q296+'май(4 цк)'!Q297*3.1%)/1000</f>
        <v>0.81985479999999999</v>
      </c>
      <c r="U367" s="315">
        <f>('май(4 цк)'!R296+'май(4 цк)'!R297*3.1%)/1000</f>
        <v>0.83896954000000001</v>
      </c>
      <c r="V367" s="315">
        <f>('май(4 цк)'!S296+'май(4 цк)'!S297*3.1%)/1000</f>
        <v>0.84399051000000014</v>
      </c>
      <c r="W367" s="315">
        <f>('май(4 цк)'!T296+'май(4 цк)'!T297*3.1%)/1000</f>
        <v>0.83040192999999995</v>
      </c>
      <c r="X367" s="315">
        <f>('май(4 цк)'!U296+'май(4 цк)'!U297*3.1%)/1000</f>
        <v>0.81510189</v>
      </c>
      <c r="Y367" s="315">
        <f>('май(4 цк)'!V296+'май(4 цк)'!V297*3.1%)/1000</f>
        <v>0.82271067000000009</v>
      </c>
      <c r="Z367" s="315">
        <f>('май(4 цк)'!W296+'май(4 цк)'!W297*3.1%)/1000</f>
        <v>0.82107138000000013</v>
      </c>
      <c r="AA367" s="315">
        <f>('май(4 цк)'!X296+'май(4 цк)'!X297*3.1%)/1000</f>
        <v>0.83285570999999992</v>
      </c>
      <c r="AB367" s="315">
        <f>('май(4 цк)'!Y296+'май(4 цк)'!Y297*3.1%)/1000</f>
        <v>0.84642366999999996</v>
      </c>
    </row>
    <row r="368" spans="1:28" s="213" customFormat="1" ht="13.5" thickBot="1" x14ac:dyDescent="0.25">
      <c r="A368" s="321">
        <v>10</v>
      </c>
      <c r="B368" s="294" t="s">
        <v>200</v>
      </c>
      <c r="C368" s="295" t="s">
        <v>174</v>
      </c>
      <c r="D368" s="261"/>
      <c r="E368" s="315">
        <f>('май(4 цк)'!B300+'май(4 цк)'!B301*3.1%)/1000</f>
        <v>0.89469509000000003</v>
      </c>
      <c r="F368" s="325">
        <f>('май(4 цк)'!C300+'май(4 цк)'!C301*3.1%)/1000</f>
        <v>0.87382764999999996</v>
      </c>
      <c r="G368" s="325">
        <f>('май(4 цк)'!D300+'май(4 цк)'!D301*3.1%)/1000</f>
        <v>0.88285921000000001</v>
      </c>
      <c r="H368" s="315">
        <f>('май(4 цк)'!E300+'май(4 цк)'!E301*3.1%)/1000</f>
        <v>0.87771451999999994</v>
      </c>
      <c r="I368" s="315">
        <f>('май(4 цк)'!F300+'май(4 цк)'!F301*3.1%)/1000</f>
        <v>0.88231278000000002</v>
      </c>
      <c r="J368" s="315">
        <f>('май(4 цк)'!G300+'май(4 цк)'!G301*3.1%)/1000</f>
        <v>0.87863210999999997</v>
      </c>
      <c r="K368" s="315">
        <f>('май(4 цк)'!H300+'май(4 цк)'!H301*3.1%)/1000</f>
        <v>0.88069410999999986</v>
      </c>
      <c r="L368" s="315">
        <f>('май(4 цк)'!I300+'май(4 цк)'!I301*3.1%)/1000</f>
        <v>0.88453973999999991</v>
      </c>
      <c r="M368" s="315">
        <f>('май(4 цк)'!J300+'май(4 цк)'!J301*3.1%)/1000</f>
        <v>0.88852971000000003</v>
      </c>
      <c r="N368" s="315">
        <f>('май(4 цк)'!K300+'май(4 цк)'!K301*3.1%)/1000</f>
        <v>0.88718941000000007</v>
      </c>
      <c r="O368" s="315">
        <f>('май(4 цк)'!L300+'май(4 цк)'!L301*3.1%)/1000</f>
        <v>0.88952977999999994</v>
      </c>
      <c r="P368" s="315">
        <f>('май(4 цк)'!M300+'май(4 цк)'!M301*3.1%)/1000</f>
        <v>0.89002466000000002</v>
      </c>
      <c r="Q368" s="315">
        <f>('май(4 цк)'!N300+'май(4 цк)'!N301*3.1%)/1000</f>
        <v>0.89514873000000006</v>
      </c>
      <c r="R368" s="315">
        <f>('май(4 цк)'!O300+'май(4 цк)'!O301*3.1%)/1000</f>
        <v>0.87497206000000005</v>
      </c>
      <c r="S368" s="315">
        <f>('май(4 цк)'!P300+'май(4 цк)'!P301*3.1%)/1000</f>
        <v>0.87746707999999995</v>
      </c>
      <c r="T368" s="315">
        <f>('май(4 цк)'!Q300+'май(4 цк)'!Q301*3.1%)/1000</f>
        <v>0.89752003000000002</v>
      </c>
      <c r="U368" s="315">
        <f>('май(4 цк)'!R300+'май(4 цк)'!R301*3.1%)/1000</f>
        <v>0.90513912000000007</v>
      </c>
      <c r="V368" s="315">
        <f>('май(4 цк)'!S300+'май(4 цк)'!S301*3.1%)/1000</f>
        <v>0.91078899999999996</v>
      </c>
      <c r="W368" s="315">
        <f>('май(4 цк)'!T300+'май(4 цк)'!T301*3.1%)/1000</f>
        <v>0.90431432000000012</v>
      </c>
      <c r="X368" s="315">
        <f>('май(4 цк)'!U300+'май(4 цк)'!U301*3.1%)/1000</f>
        <v>0.89175674000000005</v>
      </c>
      <c r="Y368" s="315">
        <f>('май(4 цк)'!V300+'май(4 цк)'!V301*3.1%)/1000</f>
        <v>0.89022055</v>
      </c>
      <c r="Z368" s="315">
        <f>('май(4 цк)'!W300+'май(4 цк)'!W301*3.1%)/1000</f>
        <v>0.89934489999999989</v>
      </c>
      <c r="AA368" s="315">
        <f>('май(4 цк)'!X300+'май(4 цк)'!X301*3.1%)/1000</f>
        <v>0.90107698000000003</v>
      </c>
      <c r="AB368" s="315">
        <f>('май(4 цк)'!Y300+'май(4 цк)'!Y301*3.1%)/1000</f>
        <v>0.89746848000000012</v>
      </c>
    </row>
    <row r="369" spans="1:28" s="213" customFormat="1" ht="13.5" thickBot="1" x14ac:dyDescent="0.25">
      <c r="A369" s="321">
        <v>11</v>
      </c>
      <c r="B369" s="294" t="s">
        <v>200</v>
      </c>
      <c r="C369" s="295" t="s">
        <v>174</v>
      </c>
      <c r="D369" s="261"/>
      <c r="E369" s="315">
        <f>('май(4 цк)'!B304+'май(4 цк)'!B305*3.1%)/1000</f>
        <v>0.90098418999999996</v>
      </c>
      <c r="F369" s="325">
        <f>('май(4 цк)'!C304+'май(4 цк)'!C305*3.1%)/1000</f>
        <v>0.87953939000000003</v>
      </c>
      <c r="G369" s="325">
        <f>('май(4 цк)'!D304+'май(4 цк)'!D305*3.1%)/1000</f>
        <v>0.88417889000000005</v>
      </c>
      <c r="H369" s="315">
        <f>('май(4 цк)'!E304+'май(4 цк)'!E305*3.1%)/1000</f>
        <v>0.89801491</v>
      </c>
      <c r="I369" s="315">
        <f>('май(4 цк)'!F304+'май(4 цк)'!F305*3.1%)/1000</f>
        <v>0.88855032999999994</v>
      </c>
      <c r="J369" s="315">
        <f>('май(4 цк)'!G304+'май(4 цк)'!G305*3.1%)/1000</f>
        <v>0.88826165000000001</v>
      </c>
      <c r="K369" s="315">
        <f>('май(4 цк)'!H304+'май(4 цк)'!H305*3.1%)/1000</f>
        <v>0.89470539999999998</v>
      </c>
      <c r="L369" s="315">
        <f>('май(4 цк)'!I304+'май(4 цк)'!I305*3.1%)/1000</f>
        <v>0.87677631</v>
      </c>
      <c r="M369" s="315">
        <f>('май(4 цк)'!J304+'май(4 цк)'!J305*3.1%)/1000</f>
        <v>0.88546764000000011</v>
      </c>
      <c r="N369" s="315">
        <f>('май(4 цк)'!K304+'май(4 цк)'!K305*3.1%)/1000</f>
        <v>0.89338571999999994</v>
      </c>
      <c r="O369" s="315">
        <f>('май(4 цк)'!L304+'май(4 цк)'!L305*3.1%)/1000</f>
        <v>0.88465315</v>
      </c>
      <c r="P369" s="315">
        <f>('май(4 цк)'!M304+'май(4 цк)'!M305*3.1%)/1000</f>
        <v>0.89648902999999991</v>
      </c>
      <c r="Q369" s="315">
        <f>('май(4 цк)'!N304+'май(4 цк)'!N305*3.1%)/1000</f>
        <v>0.90451020999999998</v>
      </c>
      <c r="R369" s="315">
        <f>('май(4 цк)'!O304+'май(4 цк)'!O305*3.1%)/1000</f>
        <v>0.88105495999999994</v>
      </c>
      <c r="S369" s="315">
        <f>('май(4 цк)'!P304+'май(4 цк)'!P305*3.1%)/1000</f>
        <v>0.88252929000000002</v>
      </c>
      <c r="T369" s="315">
        <f>('май(4 цк)'!Q304+'май(4 цк)'!Q305*3.1%)/1000</f>
        <v>0.89860258000000004</v>
      </c>
      <c r="U369" s="315">
        <f>('май(4 цк)'!R304+'май(4 цк)'!R305*3.1%)/1000</f>
        <v>0.91160348999999996</v>
      </c>
      <c r="V369" s="315">
        <f>('май(4 цк)'!S304+'май(4 цк)'!S305*3.1%)/1000</f>
        <v>0.91569655999999999</v>
      </c>
      <c r="W369" s="315">
        <f>('май(4 цк)'!T304+'май(4 цк)'!T305*3.1%)/1000</f>
        <v>0.90895382000000002</v>
      </c>
      <c r="X369" s="315">
        <f>('май(4 цк)'!U304+'май(4 цк)'!U305*3.1%)/1000</f>
        <v>0.89752003000000002</v>
      </c>
      <c r="Y369" s="315">
        <f>('май(4 цк)'!V304+'май(4 цк)'!V305*3.1%)/1000</f>
        <v>0.90392254000000005</v>
      </c>
      <c r="Z369" s="315">
        <f>('май(4 цк)'!W304+'май(4 цк)'!W305*3.1%)/1000</f>
        <v>0.90736607999999996</v>
      </c>
      <c r="AA369" s="315">
        <f>('май(4 цк)'!X304+'май(4 цк)'!X305*3.1%)/1000</f>
        <v>0.90357200000000004</v>
      </c>
      <c r="AB369" s="315">
        <f>('май(4 цк)'!Y304+'май(4 цк)'!Y305*3.1%)/1000</f>
        <v>0.89823142000000011</v>
      </c>
    </row>
    <row r="370" spans="1:28" s="213" customFormat="1" ht="13.5" thickBot="1" x14ac:dyDescent="0.25">
      <c r="A370" s="321">
        <v>12</v>
      </c>
      <c r="B370" s="294" t="s">
        <v>200</v>
      </c>
      <c r="C370" s="295" t="s">
        <v>174</v>
      </c>
      <c r="D370" s="261"/>
      <c r="E370" s="315">
        <f>('май(4 цк)'!B308+'май(4 цк)'!B309*3.1%)/1000</f>
        <v>0.85608413999999999</v>
      </c>
      <c r="F370" s="325">
        <f>('май(4 цк)'!C308+'май(4 цк)'!C309*3.1%)/1000</f>
        <v>0.83680443999999998</v>
      </c>
      <c r="G370" s="325">
        <f>('май(4 цк)'!D308+'май(4 цк)'!D309*3.1%)/1000</f>
        <v>0.82491700999999995</v>
      </c>
      <c r="H370" s="315">
        <f>('май(4 цк)'!E308+'май(4 цк)'!E309*3.1%)/1000</f>
        <v>0.83013387000000005</v>
      </c>
      <c r="I370" s="315">
        <f>('май(4 цк)'!F308+'май(4 цк)'!F309*3.1%)/1000</f>
        <v>0.82806155999999997</v>
      </c>
      <c r="J370" s="315">
        <f>('май(4 цк)'!G308+'май(4 цк)'!G309*3.1%)/1000</f>
        <v>0.81999914000000007</v>
      </c>
      <c r="K370" s="315">
        <f>('май(4 цк)'!H308+'май(4 цк)'!H309*3.1%)/1000</f>
        <v>0.83881489000000009</v>
      </c>
      <c r="L370" s="315">
        <f>('май(4 цк)'!I308+'май(4 цк)'!I309*3.1%)/1000</f>
        <v>0.82837086000000004</v>
      </c>
      <c r="M370" s="315">
        <f>('май(4 цк)'!J308+'май(4 цк)'!J309*3.1%)/1000</f>
        <v>0.82669033000000003</v>
      </c>
      <c r="N370" s="315">
        <f>('май(4 цк)'!K308+'май(4 цк)'!K309*3.1%)/1000</f>
        <v>0.82876263999999999</v>
      </c>
      <c r="O370" s="315">
        <f>('май(4 цк)'!L308+'май(4 цк)'!L309*3.1%)/1000</f>
        <v>0.83527856</v>
      </c>
      <c r="P370" s="315">
        <f>('май(4 цк)'!M308+'май(4 цк)'!M309*3.1%)/1000</f>
        <v>0.84338222000000007</v>
      </c>
      <c r="Q370" s="315">
        <f>('май(4 цк)'!N308+'май(4 цк)'!N309*3.1%)/1000</f>
        <v>0.85019712999999997</v>
      </c>
      <c r="R370" s="315">
        <f>('май(4 цк)'!O308+'май(4 цк)'!O309*3.1%)/1000</f>
        <v>0.82827807000000009</v>
      </c>
      <c r="S370" s="315">
        <f>('май(4 цк)'!P308+'май(4 цк)'!P309*3.1%)/1000</f>
        <v>0.83762923999999994</v>
      </c>
      <c r="T370" s="315">
        <f>('май(4 цк)'!Q308+'май(4 цк)'!Q309*3.1%)/1000</f>
        <v>0.85363036000000003</v>
      </c>
      <c r="U370" s="315">
        <f>('май(4 цк)'!R308+'май(4 цк)'!R309*3.1%)/1000</f>
        <v>0.86604360000000014</v>
      </c>
      <c r="V370" s="315">
        <f>('май(4 цк)'!S308+'май(4 цк)'!S309*3.1%)/1000</f>
        <v>0.87120891000000011</v>
      </c>
      <c r="W370" s="315">
        <f>('май(4 цк)'!T308+'май(4 цк)'!T309*3.1%)/1000</f>
        <v>0.85684707999999998</v>
      </c>
      <c r="X370" s="315">
        <f>('май(4 цк)'!U308+'май(4 цк)'!U309*3.1%)/1000</f>
        <v>0.84850629</v>
      </c>
      <c r="Y370" s="315">
        <f>('май(4 цк)'!V308+'май(4 цк)'!V309*3.1%)/1000</f>
        <v>0.85543460999999987</v>
      </c>
      <c r="Z370" s="315">
        <f>('май(4 цк)'!W308+'май(4 цк)'!W309*3.1%)/1000</f>
        <v>0.86223920999999992</v>
      </c>
      <c r="AA370" s="315">
        <f>('май(4 цк)'!X308+'май(4 цк)'!X309*3.1%)/1000</f>
        <v>0.86311556</v>
      </c>
      <c r="AB370" s="315">
        <f>('май(4 цк)'!Y308+'май(4 цк)'!Y309*3.1%)/1000</f>
        <v>0.86082673999999992</v>
      </c>
    </row>
    <row r="371" spans="1:28" s="213" customFormat="1" ht="13.5" thickBot="1" x14ac:dyDescent="0.25">
      <c r="A371" s="321">
        <v>13</v>
      </c>
      <c r="B371" s="294" t="s">
        <v>200</v>
      </c>
      <c r="C371" s="295" t="s">
        <v>174</v>
      </c>
      <c r="D371" s="261"/>
      <c r="E371" s="315">
        <f>('май(4 цк)'!B312+'май(4 цк)'!B313*3.1%)/1000</f>
        <v>0.89036489000000008</v>
      </c>
      <c r="F371" s="325">
        <f>('май(4 цк)'!C312+'май(4 цк)'!C313*3.1%)/1000</f>
        <v>0.85557895000000006</v>
      </c>
      <c r="G371" s="325">
        <f>('май(4 цк)'!D312+'май(4 цк)'!D313*3.1%)/1000</f>
        <v>0.85101161999999997</v>
      </c>
      <c r="H371" s="315">
        <f>('май(4 цк)'!E312+'май(4 цк)'!E313*3.1%)/1000</f>
        <v>0.88012706000000007</v>
      </c>
      <c r="I371" s="315">
        <f>('май(4 цк)'!F312+'май(4 цк)'!F313*3.1%)/1000</f>
        <v>0.86529096999999999</v>
      </c>
      <c r="J371" s="315">
        <f>('май(4 цк)'!G312+'май(4 цк)'!G313*3.1%)/1000</f>
        <v>0.90496385000000013</v>
      </c>
      <c r="K371" s="315">
        <f>('май(4 цк)'!H312+'май(4 цк)'!H313*3.1%)/1000</f>
        <v>0.90064396000000002</v>
      </c>
      <c r="L371" s="315">
        <f>('май(4 цк)'!I312+'май(4 цк)'!I313*3.1%)/1000</f>
        <v>0.88700383000000005</v>
      </c>
      <c r="M371" s="315">
        <f>('май(4 цк)'!J312+'май(4 цк)'!J313*3.1%)/1000</f>
        <v>0.88975660000000001</v>
      </c>
      <c r="N371" s="315">
        <f>('май(4 цк)'!K312+'май(4 цк)'!K313*3.1%)/1000</f>
        <v>0.89487035999999998</v>
      </c>
      <c r="O371" s="315">
        <f>('май(4 цк)'!L312+'май(4 цк)'!L313*3.1%)/1000</f>
        <v>0.89471570999999994</v>
      </c>
      <c r="P371" s="315">
        <f>('май(4 цк)'!M312+'май(4 цк)'!M313*3.1%)/1000</f>
        <v>0.90432463000000007</v>
      </c>
      <c r="Q371" s="315">
        <f>('май(4 цк)'!N312+'май(4 цк)'!N313*3.1%)/1000</f>
        <v>0.90933529000000013</v>
      </c>
      <c r="R371" s="315">
        <f>('май(4 цк)'!O312+'май(4 цк)'!O313*3.1%)/1000</f>
        <v>0.88382835000000004</v>
      </c>
      <c r="S371" s="315">
        <f>('май(4 цк)'!P312+'май(4 цк)'!P313*3.1%)/1000</f>
        <v>0.89060201999999988</v>
      </c>
      <c r="T371" s="315">
        <f>('май(4 цк)'!Q312+'май(4 цк)'!Q313*3.1%)/1000</f>
        <v>0.90819088000000003</v>
      </c>
      <c r="U371" s="315">
        <f>('май(4 цк)'!R312+'май(4 цк)'!R313*3.1%)/1000</f>
        <v>0.92930576000000009</v>
      </c>
      <c r="V371" s="315">
        <f>('май(4 цк)'!S312+'май(4 цк)'!S313*3.1%)/1000</f>
        <v>0.93552268999999999</v>
      </c>
      <c r="W371" s="315">
        <f>('май(4 цк)'!T312+'май(4 цк)'!T313*3.1%)/1000</f>
        <v>0.92354247</v>
      </c>
      <c r="X371" s="315">
        <f>('май(4 цк)'!U312+'май(4 цк)'!U313*3.1%)/1000</f>
        <v>0.91407789000000006</v>
      </c>
      <c r="Y371" s="315">
        <f>('май(4 цк)'!V312+'май(4 цк)'!V313*3.1%)/1000</f>
        <v>0.91523260999999989</v>
      </c>
      <c r="Z371" s="315">
        <f>('май(4 цк)'!W312+'май(4 цк)'!W313*3.1%)/1000</f>
        <v>0.92214030999999996</v>
      </c>
      <c r="AA371" s="315">
        <f>('май(4 цк)'!X312+'май(4 цк)'!X313*3.1%)/1000</f>
        <v>0.92856344000000002</v>
      </c>
      <c r="AB371" s="315">
        <f>('май(4 цк)'!Y312+'май(4 цк)'!Y313*3.1%)/1000</f>
        <v>0.92463532999999998</v>
      </c>
    </row>
    <row r="372" spans="1:28" s="213" customFormat="1" ht="13.5" thickBot="1" x14ac:dyDescent="0.25">
      <c r="A372" s="321">
        <v>14</v>
      </c>
      <c r="B372" s="294" t="s">
        <v>200</v>
      </c>
      <c r="C372" s="295" t="s">
        <v>174</v>
      </c>
      <c r="D372" s="261"/>
      <c r="E372" s="315">
        <f>('май(4 цк)'!B316+'май(4 цк)'!B317*3.1%)/1000</f>
        <v>0.96338031000000002</v>
      </c>
      <c r="F372" s="325">
        <f>('май(4 цк)'!C316+'май(4 цк)'!C317*3.1%)/1000</f>
        <v>0.93403804999999995</v>
      </c>
      <c r="G372" s="325">
        <f>('май(4 цк)'!D316+'май(4 цк)'!D317*3.1%)/1000</f>
        <v>0.92719220999999996</v>
      </c>
      <c r="H372" s="315">
        <f>('май(4 цк)'!E316+'май(4 цк)'!E317*3.1%)/1000</f>
        <v>0.95548285000000011</v>
      </c>
      <c r="I372" s="315">
        <f>('май(4 цк)'!F316+'май(4 цк)'!F317*3.1%)/1000</f>
        <v>0.9107271400000001</v>
      </c>
      <c r="J372" s="315">
        <f>('май(4 цк)'!G316+'май(4 цк)'!G317*3.1%)/1000</f>
        <v>0.94149218000000001</v>
      </c>
      <c r="K372" s="315">
        <f>('май(4 цк)'!H316+'май(4 цк)'!H317*3.1%)/1000</f>
        <v>0.94544091000000008</v>
      </c>
      <c r="L372" s="315">
        <f>('май(4 цк)'!I316+'май(4 цк)'!I317*3.1%)/1000</f>
        <v>0.9290583200000001</v>
      </c>
      <c r="M372" s="315">
        <f>('май(4 цк)'!J316+'май(4 цк)'!J317*3.1%)/1000</f>
        <v>0.93832701000000007</v>
      </c>
      <c r="N372" s="315">
        <f>('май(4 цк)'!K316+'май(4 цк)'!K317*3.1%)/1000</f>
        <v>0.94181179000000004</v>
      </c>
      <c r="O372" s="315">
        <f>('май(4 цк)'!L316+'май(4 цк)'!L317*3.1%)/1000</f>
        <v>0.94021374000000002</v>
      </c>
      <c r="P372" s="315">
        <f>('май(4 цк)'!M316+'май(4 цк)'!M317*3.1%)/1000</f>
        <v>0.94143032000000004</v>
      </c>
      <c r="Q372" s="315">
        <f>('май(4 цк)'!N316+'май(4 цк)'!N317*3.1%)/1000</f>
        <v>0.95794694000000002</v>
      </c>
      <c r="R372" s="315">
        <f>('май(4 цк)'!O316+'май(4 цк)'!O317*3.1%)/1000</f>
        <v>0.92979032999999989</v>
      </c>
      <c r="S372" s="315">
        <f>('май(4 цк)'!P316+'май(4 цк)'!P317*3.1%)/1000</f>
        <v>0.93990444000000006</v>
      </c>
      <c r="T372" s="315">
        <f>('май(4 цк)'!Q316+'май(4 цк)'!Q317*3.1%)/1000</f>
        <v>0.96305039000000014</v>
      </c>
      <c r="U372" s="315">
        <f>('май(4 цк)'!R316+'май(4 цк)'!R317*3.1%)/1000</f>
        <v>0.97642245999999999</v>
      </c>
      <c r="V372" s="315">
        <f>('май(4 цк)'!S316+'май(4 цк)'!S317*3.1%)/1000</f>
        <v>0.98529937000000001</v>
      </c>
      <c r="W372" s="315">
        <f>('май(4 цк)'!T316+'май(4 цк)'!T317*3.1%)/1000</f>
        <v>0.97296861000000001</v>
      </c>
      <c r="X372" s="315">
        <f>('май(4 цк)'!U316+'май(4 цк)'!U317*3.1%)/1000</f>
        <v>0.95956560999999996</v>
      </c>
      <c r="Y372" s="315">
        <f>('май(4 цк)'!V316+'май(4 цк)'!V317*3.1%)/1000</f>
        <v>0.94782251999999989</v>
      </c>
      <c r="Z372" s="315">
        <f>('май(4 цк)'!W316+'май(4 цк)'!W317*3.1%)/1000</f>
        <v>0.95997801000000005</v>
      </c>
      <c r="AA372" s="315">
        <f>('май(4 цк)'!X316+'май(4 цк)'!X317*3.1%)/1000</f>
        <v>0.96009142000000014</v>
      </c>
      <c r="AB372" s="315">
        <f>('май(4 цк)'!Y316+'май(4 цк)'!Y317*3.1%)/1000</f>
        <v>0.96504022</v>
      </c>
    </row>
    <row r="373" spans="1:28" s="213" customFormat="1" ht="13.5" thickBot="1" x14ac:dyDescent="0.25">
      <c r="A373" s="321">
        <v>15</v>
      </c>
      <c r="B373" s="294" t="s">
        <v>200</v>
      </c>
      <c r="C373" s="295" t="s">
        <v>174</v>
      </c>
      <c r="D373" s="261"/>
      <c r="E373" s="315">
        <f>('май(4 цк)'!B320+'май(4 цк)'!B321*3.1%)/1000</f>
        <v>0.93748158999999998</v>
      </c>
      <c r="F373" s="325">
        <f>('май(4 цк)'!C320+'май(4 цк)'!C321*3.1%)/1000</f>
        <v>0.90664438000000003</v>
      </c>
      <c r="G373" s="325">
        <f>('май(4 цк)'!D320+'май(4 цк)'!D321*3.1%)/1000</f>
        <v>0.91242829000000003</v>
      </c>
      <c r="H373" s="315">
        <f>('май(4 цк)'!E320+'май(4 цк)'!E321*3.1%)/1000</f>
        <v>0.92950165000000007</v>
      </c>
      <c r="I373" s="315">
        <f>('май(4 цк)'!F320+'май(4 цк)'!F321*3.1%)/1000</f>
        <v>0.92071753000000001</v>
      </c>
      <c r="J373" s="315">
        <f>('май(4 цк)'!G320+'май(4 цк)'!G321*3.1%)/1000</f>
        <v>0.91616051000000009</v>
      </c>
      <c r="K373" s="315">
        <f>('май(4 цк)'!H320+'май(4 цк)'!H321*3.1%)/1000</f>
        <v>0.92530548000000012</v>
      </c>
      <c r="L373" s="315">
        <f>('май(4 цк)'!I320+'май(4 цк)'!I321*3.1%)/1000</f>
        <v>0.91239735999999994</v>
      </c>
      <c r="M373" s="315">
        <f>('май(4 цк)'!J320+'май(4 цк)'!J321*3.1%)/1000</f>
        <v>0.91536664000000012</v>
      </c>
      <c r="N373" s="315">
        <f>('май(4 цк)'!K320+'май(4 цк)'!K321*3.1%)/1000</f>
        <v>0.92177945999999999</v>
      </c>
      <c r="O373" s="315">
        <f>('май(4 цк)'!L320+'май(4 цк)'!L321*3.1%)/1000</f>
        <v>0.91897514000000013</v>
      </c>
      <c r="P373" s="315">
        <f>('май(4 цк)'!M320+'май(4 цк)'!M321*3.1%)/1000</f>
        <v>0.91859367000000014</v>
      </c>
      <c r="Q373" s="315">
        <f>('май(4 цк)'!N320+'май(4 цк)'!N321*3.1%)/1000</f>
        <v>0.92833662000000006</v>
      </c>
      <c r="R373" s="315">
        <f>('май(4 цк)'!O320+'май(4 цк)'!O321*3.1%)/1000</f>
        <v>0.88467377000000003</v>
      </c>
      <c r="S373" s="315">
        <f>('май(4 цк)'!P320+'май(4 цк)'!P321*3.1%)/1000</f>
        <v>0.91329432999999993</v>
      </c>
      <c r="T373" s="315">
        <f>('май(4 цк)'!Q320+'май(4 цк)'!Q321*3.1%)/1000</f>
        <v>0.94037870000000012</v>
      </c>
      <c r="U373" s="315">
        <f>('май(4 цк)'!R320+'май(4 цк)'!R321*3.1%)/1000</f>
        <v>0.95099800000000001</v>
      </c>
      <c r="V373" s="315">
        <f>('май(4 цк)'!S320+'май(4 цк)'!S321*3.1%)/1000</f>
        <v>0.95511169000000007</v>
      </c>
      <c r="W373" s="315">
        <f>('май(4 цк)'!T320+'май(4 цк)'!T321*3.1%)/1000</f>
        <v>0.94880196999999999</v>
      </c>
      <c r="X373" s="315">
        <f>('май(4 цк)'!U320+'май(4 цк)'!U321*3.1%)/1000</f>
        <v>0.93727539000000004</v>
      </c>
      <c r="Y373" s="315">
        <f>('май(4 цк)'!V320+'май(4 цк)'!V321*3.1%)/1000</f>
        <v>0.93469789000000003</v>
      </c>
      <c r="Z373" s="315">
        <f>('май(4 цк)'!W320+'май(4 цк)'!W321*3.1%)/1000</f>
        <v>0.93477006000000007</v>
      </c>
      <c r="AA373" s="315">
        <f>('май(4 цк)'!X320+'май(4 цк)'!X321*3.1%)/1000</f>
        <v>0.93039862000000007</v>
      </c>
      <c r="AB373" s="315">
        <f>('май(4 цк)'!Y320+'май(4 цк)'!Y321*3.1%)/1000</f>
        <v>0.93673927000000001</v>
      </c>
    </row>
    <row r="374" spans="1:28" s="213" customFormat="1" ht="13.5" thickBot="1" x14ac:dyDescent="0.25">
      <c r="A374" s="321">
        <v>16</v>
      </c>
      <c r="B374" s="294" t="s">
        <v>200</v>
      </c>
      <c r="C374" s="295" t="s">
        <v>174</v>
      </c>
      <c r="D374" s="261"/>
      <c r="E374" s="315">
        <f>('май(4 цк)'!B324+'май(4 цк)'!B325*3.1%)/1000</f>
        <v>0.91105705999999997</v>
      </c>
      <c r="F374" s="325">
        <f>('май(4 цк)'!C324+'май(4 цк)'!C325*3.1%)/1000</f>
        <v>0.89063295000000009</v>
      </c>
      <c r="G374" s="325">
        <f>('май(4 цк)'!D324+'май(4 цк)'!D325*3.1%)/1000</f>
        <v>0.9005099299999999</v>
      </c>
      <c r="H374" s="315">
        <f>('май(4 цк)'!E324+'май(4 цк)'!E325*3.1%)/1000</f>
        <v>0.91214992000000006</v>
      </c>
      <c r="I374" s="315">
        <f>('май(4 цк)'!F324+'май(4 цк)'!F325*3.1%)/1000</f>
        <v>0.90961365999999999</v>
      </c>
      <c r="J374" s="315">
        <f>('май(4 цк)'!G324+'май(4 цк)'!G325*3.1%)/1000</f>
        <v>0.90275751000000004</v>
      </c>
      <c r="K374" s="315">
        <f>('май(4 цк)'!H324+'май(4 цк)'!H325*3.1%)/1000</f>
        <v>0.90322146000000003</v>
      </c>
      <c r="L374" s="315">
        <f>('май(4 цк)'!I324+'май(4 цк)'!I325*3.1%)/1000</f>
        <v>0.88907614000000013</v>
      </c>
      <c r="M374" s="315">
        <f>('май(4 цк)'!J324+'май(4 цк)'!J325*3.1%)/1000</f>
        <v>0.89548896</v>
      </c>
      <c r="N374" s="315">
        <f>('май(4 цк)'!K324+'май(4 цк)'!K325*3.1%)/1000</f>
        <v>0.88892148999999998</v>
      </c>
      <c r="O374" s="315">
        <f>('май(4 цк)'!L324+'май(4 цк)'!L325*3.1%)/1000</f>
        <v>0.89292176999999995</v>
      </c>
      <c r="P374" s="315">
        <f>('май(4 цк)'!M324+'май(4 цк)'!M325*3.1%)/1000</f>
        <v>0.90841770000000011</v>
      </c>
      <c r="Q374" s="315">
        <f>('май(4 цк)'!N324+'май(4 цк)'!N325*3.1%)/1000</f>
        <v>0.91383045000000007</v>
      </c>
      <c r="R374" s="315">
        <f>('май(4 цк)'!O324+'май(4 цк)'!O325*3.1%)/1000</f>
        <v>0.88410672000000001</v>
      </c>
      <c r="S374" s="315">
        <f>('май(4 цк)'!P324+'май(4 цк)'!P325*3.1%)/1000</f>
        <v>0.88802451999999998</v>
      </c>
      <c r="T374" s="315">
        <f>('май(4 цк)'!Q324+'май(4 цк)'!Q325*3.1%)/1000</f>
        <v>0.90963428000000002</v>
      </c>
      <c r="U374" s="315">
        <f>('май(4 цк)'!R324+'май(4 цк)'!R325*3.1%)/1000</f>
        <v>0.92956351000000004</v>
      </c>
      <c r="V374" s="315">
        <f>('май(4 цк)'!S324+'май(4 цк)'!S325*3.1%)/1000</f>
        <v>0.93214101000000005</v>
      </c>
      <c r="W374" s="315">
        <f>('май(4 цк)'!T324+'май(4 цк)'!T325*3.1%)/1000</f>
        <v>0.92162481000000007</v>
      </c>
      <c r="X374" s="315">
        <f>('май(4 цк)'!U324+'май(4 цк)'!U325*3.1%)/1000</f>
        <v>0.91570686999999995</v>
      </c>
      <c r="Y374" s="315">
        <f>('май(4 цк)'!V324+'май(4 цк)'!V325*3.1%)/1000</f>
        <v>0.90976831000000002</v>
      </c>
      <c r="Z374" s="315">
        <f>('май(4 цк)'!W324+'май(4 цк)'!W325*3.1%)/1000</f>
        <v>0.91861429000000006</v>
      </c>
      <c r="AA374" s="315">
        <f>('май(4 цк)'!X324+'май(4 цк)'!X325*3.1%)/1000</f>
        <v>0.89167426000000005</v>
      </c>
      <c r="AB374" s="315">
        <f>('май(4 цк)'!Y324+'май(4 цк)'!Y325*3.1%)/1000</f>
        <v>0.90685057999999996</v>
      </c>
    </row>
    <row r="375" spans="1:28" s="213" customFormat="1" ht="13.5" thickBot="1" x14ac:dyDescent="0.25">
      <c r="A375" s="321">
        <v>17</v>
      </c>
      <c r="B375" s="294" t="s">
        <v>200</v>
      </c>
      <c r="C375" s="295" t="s">
        <v>174</v>
      </c>
      <c r="D375" s="261"/>
      <c r="E375" s="315">
        <f>('май(4 цк)'!B328+'май(4 цк)'!B329*3.1%)/1000</f>
        <v>0.91425316000000001</v>
      </c>
      <c r="F375" s="325">
        <f>('май(4 цк)'!C328+'май(4 цк)'!C329*3.1%)/1000</f>
        <v>0.89212789999999997</v>
      </c>
      <c r="G375" s="325">
        <f>('май(4 цк)'!D328+'май(4 цк)'!D329*3.1%)/1000</f>
        <v>0.90582989000000014</v>
      </c>
      <c r="H375" s="315">
        <f>('май(4 цк)'!E328+'май(4 цк)'!E329*3.1%)/1000</f>
        <v>0.90070581999999999</v>
      </c>
      <c r="I375" s="315">
        <f>('май(4 цк)'!F328+'май(4 цк)'!F329*3.1%)/1000</f>
        <v>0.90746917999999999</v>
      </c>
      <c r="J375" s="315">
        <f>('май(4 цк)'!G328+'май(4 цк)'!G329*3.1%)/1000</f>
        <v>0.90865482999999991</v>
      </c>
      <c r="K375" s="315">
        <f>('май(4 цк)'!H328+'май(4 цк)'!H329*3.1%)/1000</f>
        <v>0.91019101999999996</v>
      </c>
      <c r="L375" s="315">
        <f>('май(4 цк)'!I328+'май(4 цк)'!I329*3.1%)/1000</f>
        <v>0.90231417999999997</v>
      </c>
      <c r="M375" s="315">
        <f>('май(4 цк)'!J328+'май(4 цк)'!J329*3.1%)/1000</f>
        <v>0.90646910999999997</v>
      </c>
      <c r="N375" s="315">
        <f>('май(4 цк)'!K328+'май(4 цк)'!K329*3.1%)/1000</f>
        <v>0.91631516000000002</v>
      </c>
      <c r="O375" s="315">
        <f>('май(4 цк)'!L328+'май(4 цк)'!L329*3.1%)/1000</f>
        <v>0.91447998000000008</v>
      </c>
      <c r="P375" s="315">
        <f>('май(4 цк)'!M328+'май(4 цк)'!M329*3.1%)/1000</f>
        <v>0.91668632000000005</v>
      </c>
      <c r="Q375" s="315">
        <f>('май(4 цк)'!N328+'май(4 цк)'!N329*3.1%)/1000</f>
        <v>0.91452122000000002</v>
      </c>
      <c r="R375" s="315">
        <f>('май(4 цк)'!O328+'май(4 цк)'!O329*3.1%)/1000</f>
        <v>0.89828297000000001</v>
      </c>
      <c r="S375" s="315">
        <f>('май(4 цк)'!P328+'май(4 цк)'!P329*3.1%)/1000</f>
        <v>0.90258223999999998</v>
      </c>
      <c r="T375" s="315">
        <f>('май(4 цк)'!Q328+'май(4 цк)'!Q329*3.1%)/1000</f>
        <v>0.92454254000000002</v>
      </c>
      <c r="U375" s="315">
        <f>('май(4 цк)'!R328+'май(4 цк)'!R329*3.1%)/1000</f>
        <v>0.93907963999999999</v>
      </c>
      <c r="V375" s="315">
        <f>('май(4 цк)'!S328+'май(4 цк)'!S329*3.1%)/1000</f>
        <v>0.9489875499999999</v>
      </c>
      <c r="W375" s="315">
        <f>('май(4 цк)'!T328+'май(4 цк)'!T329*3.1%)/1000</f>
        <v>0.93636810999999998</v>
      </c>
      <c r="X375" s="315">
        <f>('май(4 цк)'!U328+'май(4 цк)'!U329*3.1%)/1000</f>
        <v>0.92501679999999997</v>
      </c>
      <c r="Y375" s="315">
        <f>('май(4 цк)'!V328+'май(4 цк)'!V329*3.1%)/1000</f>
        <v>0.92972847000000003</v>
      </c>
      <c r="Z375" s="315">
        <f>('май(4 цк)'!W328+'май(4 цк)'!W329*3.1%)/1000</f>
        <v>0.92549106000000003</v>
      </c>
      <c r="AA375" s="315">
        <f>('май(4 цк)'!X328+'май(4 цк)'!X329*3.1%)/1000</f>
        <v>0.92533641</v>
      </c>
      <c r="AB375" s="315">
        <f>('май(4 цк)'!Y328+'май(4 цк)'!Y329*3.1%)/1000</f>
        <v>0.92474873999999996</v>
      </c>
    </row>
    <row r="376" spans="1:28" s="213" customFormat="1" ht="13.5" thickBot="1" x14ac:dyDescent="0.25">
      <c r="A376" s="321">
        <v>18</v>
      </c>
      <c r="B376" s="294" t="s">
        <v>200</v>
      </c>
      <c r="C376" s="295" t="s">
        <v>174</v>
      </c>
      <c r="D376" s="261"/>
      <c r="E376" s="315">
        <f>('май(4 цк)'!B332+'май(4 цк)'!B333*3.1%)/1000</f>
        <v>0.85846575000000003</v>
      </c>
      <c r="F376" s="325">
        <f>('май(4 цк)'!C332+'май(4 цк)'!C333*3.1%)/1000</f>
        <v>0.84042325000000007</v>
      </c>
      <c r="G376" s="325">
        <f>('май(4 цк)'!D332+'май(4 цк)'!D333*3.1%)/1000</f>
        <v>0.84279454999999992</v>
      </c>
      <c r="H376" s="315">
        <f>('май(4 цк)'!E332+'май(4 цк)'!E333*3.1%)/1000</f>
        <v>0.85588825000000002</v>
      </c>
      <c r="I376" s="315">
        <f>('май(4 цк)'!F332+'май(4 цк)'!F333*3.1%)/1000</f>
        <v>0.84420701999999992</v>
      </c>
      <c r="J376" s="315">
        <f>('май(4 цк)'!G332+'май(4 цк)'!G333*3.1%)/1000</f>
        <v>0.84537204999999993</v>
      </c>
      <c r="K376" s="315">
        <f>('май(4 цк)'!H332+'май(4 цк)'!H333*3.1%)/1000</f>
        <v>0.84363997000000002</v>
      </c>
      <c r="L376" s="315">
        <f>('май(4 цк)'!I332+'май(4 цк)'!I333*3.1%)/1000</f>
        <v>0.83574250999999999</v>
      </c>
      <c r="M376" s="315">
        <f>('май(4 цк)'!J332+'май(4 цк)'!J333*3.1%)/1000</f>
        <v>0.83658792999999998</v>
      </c>
      <c r="N376" s="315">
        <f>('май(4 цк)'!K332+'май(4 цк)'!K333*3.1%)/1000</f>
        <v>0.85204261999999997</v>
      </c>
      <c r="O376" s="315">
        <f>('май(4 цк)'!L332+'май(4 цк)'!L333*3.1%)/1000</f>
        <v>0.8527437000000001</v>
      </c>
      <c r="P376" s="315">
        <f>('май(4 цк)'!M332+'май(4 цк)'!M333*3.1%)/1000</f>
        <v>0.84664017999999996</v>
      </c>
      <c r="Q376" s="315">
        <f>('май(4 цк)'!N332+'май(4 цк)'!N333*3.1%)/1000</f>
        <v>0.84728970999999997</v>
      </c>
      <c r="R376" s="315">
        <f>('май(4 цк)'!O332+'май(4 цк)'!O333*3.1%)/1000</f>
        <v>0.82318493000000004</v>
      </c>
      <c r="S376" s="315">
        <f>('май(4 цк)'!P332+'май(4 цк)'!P333*3.1%)/1000</f>
        <v>0.82778319</v>
      </c>
      <c r="T376" s="315">
        <f>('май(4 цк)'!Q332+'май(4 цк)'!Q333*3.1%)/1000</f>
        <v>0.84774335000000012</v>
      </c>
      <c r="U376" s="315">
        <f>('май(4 цк)'!R332+'май(4 цк)'!R333*3.1%)/1000</f>
        <v>0.85750692000000006</v>
      </c>
      <c r="V376" s="315">
        <f>('май(4 цк)'!S332+'май(4 цк)'!S333*3.1%)/1000</f>
        <v>0.86091952999999999</v>
      </c>
      <c r="W376" s="315">
        <f>('май(4 цк)'!T332+'май(4 цк)'!T333*3.1%)/1000</f>
        <v>0.85016620000000009</v>
      </c>
      <c r="X376" s="315">
        <f>('май(4 цк)'!U332+'май(4 цк)'!U333*3.1%)/1000</f>
        <v>0.84215532999999998</v>
      </c>
      <c r="Y376" s="315">
        <f>('май(4 цк)'!V332+'май(4 цк)'!V333*3.1%)/1000</f>
        <v>0.84485654999999993</v>
      </c>
      <c r="Z376" s="315">
        <f>('май(4 цк)'!W332+'май(4 цк)'!W333*3.1%)/1000</f>
        <v>0.85495004000000008</v>
      </c>
      <c r="AA376" s="315">
        <f>('май(4 цк)'!X332+'май(4 цк)'!X333*3.1%)/1000</f>
        <v>0.85379532000000002</v>
      </c>
      <c r="AB376" s="315">
        <f>('май(4 цк)'!Y332+'май(4 цк)'!Y333*3.1%)/1000</f>
        <v>0.85265091000000004</v>
      </c>
    </row>
    <row r="377" spans="1:28" s="213" customFormat="1" ht="13.5" thickBot="1" x14ac:dyDescent="0.25">
      <c r="A377" s="321">
        <v>19</v>
      </c>
      <c r="B377" s="294" t="s">
        <v>200</v>
      </c>
      <c r="C377" s="295" t="s">
        <v>174</v>
      </c>
      <c r="D377" s="261"/>
      <c r="E377" s="315">
        <f>('май(4 цк)'!B336+'май(4 цк)'!B337*3.1%)/1000</f>
        <v>0.84185634000000009</v>
      </c>
      <c r="F377" s="325">
        <f>('май(4 цк)'!C336+'май(4 цк)'!C337*3.1%)/1000</f>
        <v>0.82648413000000009</v>
      </c>
      <c r="G377" s="325">
        <f>('май(4 цк)'!D336+'май(4 цк)'!D337*3.1%)/1000</f>
        <v>0.83014418000000001</v>
      </c>
      <c r="H377" s="315">
        <f>('май(4 цк)'!E336+'май(4 цк)'!E337*3.1%)/1000</f>
        <v>0.84130991000000011</v>
      </c>
      <c r="I377" s="315">
        <f>('май(4 цк)'!F336+'май(4 цк)'!F337*3.1%)/1000</f>
        <v>0.82400973000000011</v>
      </c>
      <c r="J377" s="315">
        <f>('май(4 цк)'!G336+'май(4 цк)'!G337*3.1%)/1000</f>
        <v>0.81272027999999996</v>
      </c>
      <c r="K377" s="315">
        <f>('май(4 цк)'!H336+'май(4 цк)'!H337*3.1%)/1000</f>
        <v>0.81483382999999987</v>
      </c>
      <c r="L377" s="315">
        <f>('май(4 цк)'!I336+'май(4 цк)'!I337*3.1%)/1000</f>
        <v>0.81768969999999996</v>
      </c>
      <c r="M377" s="315">
        <f>('май(4 цк)'!J336+'май(4 цк)'!J337*3.1%)/1000</f>
        <v>0.82060743000000003</v>
      </c>
      <c r="N377" s="315">
        <f>('май(4 цк)'!K336+'май(4 цк)'!K337*3.1%)/1000</f>
        <v>0.83071123000000013</v>
      </c>
      <c r="O377" s="315">
        <f>('май(4 цк)'!L336+'май(4 цк)'!L337*3.1%)/1000</f>
        <v>0.83318563000000001</v>
      </c>
      <c r="P377" s="315">
        <f>('май(4 цк)'!M336+'май(4 цк)'!M337*3.1%)/1000</f>
        <v>0.82562839999999993</v>
      </c>
      <c r="Q377" s="315">
        <f>('май(4 цк)'!N336+'май(4 цк)'!N337*3.1%)/1000</f>
        <v>0.83170098999999997</v>
      </c>
      <c r="R377" s="315">
        <f>('май(4 цк)'!O336+'май(4 цк)'!O337*3.1%)/1000</f>
        <v>0.81502971999999996</v>
      </c>
      <c r="S377" s="315">
        <f>('май(4 цк)'!P336+'май(4 цк)'!P337*3.1%)/1000</f>
        <v>0.82095797000000004</v>
      </c>
      <c r="T377" s="315">
        <f>('май(4 цк)'!Q336+'май(4 цк)'!Q337*3.1%)/1000</f>
        <v>0.83868085999999997</v>
      </c>
      <c r="U377" s="315">
        <f>('май(4 цк)'!R336+'май(4 цк)'!R337*3.1%)/1000</f>
        <v>0.8479598599999999</v>
      </c>
      <c r="V377" s="315">
        <f>('май(4 цк)'!S336+'май(4 цк)'!S337*3.1%)/1000</f>
        <v>0.85757908999999999</v>
      </c>
      <c r="W377" s="315">
        <f>('май(4 цк)'!T336+'май(4 цк)'!T337*3.1%)/1000</f>
        <v>0.84394926999999997</v>
      </c>
      <c r="X377" s="315">
        <f>('май(4 цк)'!U336+'май(4 цк)'!U337*3.1%)/1000</f>
        <v>0.84053665999999994</v>
      </c>
      <c r="Y377" s="315">
        <f>('май(4 цк)'!V336+'май(4 цк)'!V337*3.1%)/1000</f>
        <v>0.83746428000000006</v>
      </c>
      <c r="Z377" s="315">
        <f>('май(4 цк)'!W336+'май(4 цк)'!W337*3.1%)/1000</f>
        <v>0.84573290000000001</v>
      </c>
      <c r="AA377" s="315">
        <f>('май(4 цк)'!X336+'май(4 цк)'!X337*3.1%)/1000</f>
        <v>0.84569166000000007</v>
      </c>
      <c r="AB377" s="315">
        <f>('май(4 цк)'!Y336+'май(4 цк)'!Y337*3.1%)/1000</f>
        <v>0.84754746000000003</v>
      </c>
    </row>
    <row r="378" spans="1:28" s="213" customFormat="1" ht="13.5" thickBot="1" x14ac:dyDescent="0.25">
      <c r="A378" s="321">
        <v>20</v>
      </c>
      <c r="B378" s="294" t="s">
        <v>200</v>
      </c>
      <c r="C378" s="295" t="s">
        <v>174</v>
      </c>
      <c r="D378" s="261"/>
      <c r="E378" s="315">
        <f>('май(4 цк)'!B340+'май(4 цк)'!B341*3.1%)/1000</f>
        <v>0.82643257999999986</v>
      </c>
      <c r="F378" s="325">
        <f>('май(4 цк)'!C340+'май(4 цк)'!C341*3.1%)/1000</f>
        <v>0.80657551999999999</v>
      </c>
      <c r="G378" s="325">
        <f>('май(4 цк)'!D340+'май(4 цк)'!D341*3.1%)/1000</f>
        <v>0.81136967000000004</v>
      </c>
      <c r="H378" s="315">
        <f>('май(4 цк)'!E340+'май(4 цк)'!E341*3.1%)/1000</f>
        <v>0.82253540000000003</v>
      </c>
      <c r="I378" s="315">
        <f>('май(4 цк)'!F340+'май(4 цк)'!F341*3.1%)/1000</f>
        <v>0.81832892000000002</v>
      </c>
      <c r="J378" s="315">
        <f>('май(4 цк)'!G340+'май(4 цк)'!G341*3.1%)/1000</f>
        <v>0.81753504999999993</v>
      </c>
      <c r="K378" s="315">
        <f>('май(4 цк)'!H340+'май(4 цк)'!H341*3.1%)/1000</f>
        <v>0.82130851000000005</v>
      </c>
      <c r="L378" s="315">
        <f>('май(4 цк)'!I340+'май(4 цк)'!I341*3.1%)/1000</f>
        <v>0.80493623000000003</v>
      </c>
      <c r="M378" s="315">
        <f>('май(4 цк)'!J340+'май(4 цк)'!J341*3.1%)/1000</f>
        <v>0.80796736999999996</v>
      </c>
      <c r="N378" s="315">
        <f>('май(4 цк)'!K340+'май(4 цк)'!K341*3.1%)/1000</f>
        <v>0.81412244</v>
      </c>
      <c r="O378" s="315">
        <f>('май(4 цк)'!L340+'май(4 цк)'!L341*3.1%)/1000</f>
        <v>0.81640095000000013</v>
      </c>
      <c r="P378" s="315">
        <f>('май(4 цк)'!M340+'май(4 цк)'!M341*3.1%)/1000</f>
        <v>0.81496785999999999</v>
      </c>
      <c r="Q378" s="315">
        <f>('май(4 цк)'!N340+'май(4 цк)'!N341*3.1%)/1000</f>
        <v>0.82333957999999996</v>
      </c>
      <c r="R378" s="315">
        <f>('май(4 цк)'!O340+'май(4 цк)'!O341*3.1%)/1000</f>
        <v>0.79756457999999997</v>
      </c>
      <c r="S378" s="315">
        <f>('май(4 цк)'!P340+'май(4 цк)'!P341*3.1%)/1000</f>
        <v>0.80513212000000001</v>
      </c>
      <c r="T378" s="315">
        <f>('май(4 цк)'!Q340+'май(4 цк)'!Q341*3.1%)/1000</f>
        <v>0.82467988000000003</v>
      </c>
      <c r="U378" s="315">
        <f>('май(4 цк)'!R340+'май(4 цк)'!R341*3.1%)/1000</f>
        <v>0.84234091</v>
      </c>
      <c r="V378" s="315">
        <f>('май(4 цк)'!S340+'май(4 цк)'!S341*3.1%)/1000</f>
        <v>0.84771242000000002</v>
      </c>
      <c r="W378" s="315">
        <f>('май(4 цк)'!T340+'май(4 цк)'!T341*3.1%)/1000</f>
        <v>0.84170168999999995</v>
      </c>
      <c r="X378" s="315">
        <f>('май(4 цк)'!U340+'май(4 цк)'!U341*3.1%)/1000</f>
        <v>0.83224742000000007</v>
      </c>
      <c r="Y378" s="315">
        <f>('май(4 цк)'!V340+'май(4 цк)'!V341*3.1%)/1000</f>
        <v>0.83377329999999994</v>
      </c>
      <c r="Z378" s="315">
        <f>('май(4 цк)'!W340+'май(4 цк)'!W341*3.1%)/1000</f>
        <v>0.83588685000000007</v>
      </c>
      <c r="AA378" s="315">
        <f>('май(4 цк)'!X340+'май(4 цк)'!X341*3.1%)/1000</f>
        <v>0.83134014000000001</v>
      </c>
      <c r="AB378" s="315">
        <f>('май(4 цк)'!Y340+'май(4 цк)'!Y341*3.1%)/1000</f>
        <v>0.82593770000000011</v>
      </c>
    </row>
    <row r="379" spans="1:28" s="213" customFormat="1" ht="13.5" thickBot="1" x14ac:dyDescent="0.25">
      <c r="A379" s="321">
        <v>21</v>
      </c>
      <c r="B379" s="294" t="s">
        <v>200</v>
      </c>
      <c r="C379" s="295" t="s">
        <v>174</v>
      </c>
      <c r="D379" s="261"/>
      <c r="E379" s="315">
        <f>('май(4 цк)'!B344+'май(4 цк)'!B345*3.1%)/1000</f>
        <v>0.82470050000000006</v>
      </c>
      <c r="F379" s="325">
        <f>('май(4 цк)'!C344+'май(4 цк)'!C345*3.1%)/1000</f>
        <v>0.80799829999999995</v>
      </c>
      <c r="G379" s="325">
        <f>('май(4 цк)'!D344+'май(4 цк)'!D345*3.1%)/1000</f>
        <v>0.80985410000000002</v>
      </c>
      <c r="H379" s="315">
        <f>('май(4 цк)'!E344+'май(4 цк)'!E345*3.1%)/1000</f>
        <v>0.82201990000000003</v>
      </c>
      <c r="I379" s="315">
        <f>('май(4 цк)'!F344+'май(4 цк)'!F345*3.1%)/1000</f>
        <v>0.82451492000000004</v>
      </c>
      <c r="J379" s="315">
        <f>('май(4 цк)'!G344+'май(4 цк)'!G345*3.1%)/1000</f>
        <v>0.82001975999999999</v>
      </c>
      <c r="K379" s="315">
        <f>('май(4 цк)'!H344+'май(4 цк)'!H345*3.1%)/1000</f>
        <v>0.82273129</v>
      </c>
      <c r="L379" s="315">
        <f>('май(4 цк)'!I344+'май(4 цк)'!I345*3.1%)/1000</f>
        <v>0.81108098999999989</v>
      </c>
      <c r="M379" s="315">
        <f>('май(4 цк)'!J344+'май(4 цк)'!J345*3.1%)/1000</f>
        <v>0.80802923000000004</v>
      </c>
      <c r="N379" s="315">
        <f>('май(4 цк)'!K344+'май(4 цк)'!K345*3.1%)/1000</f>
        <v>0.81019432999999996</v>
      </c>
      <c r="O379" s="315">
        <f>('май(4 цк)'!L344+'май(4 цк)'!L345*3.1%)/1000</f>
        <v>0.81375128000000008</v>
      </c>
      <c r="P379" s="315">
        <f>('май(4 цк)'!M344+'май(4 цк)'!M345*3.1%)/1000</f>
        <v>0.81530809000000004</v>
      </c>
      <c r="Q379" s="315">
        <f>('май(4 цк)'!N344+'май(4 цк)'!N345*3.1%)/1000</f>
        <v>0.82510258999999997</v>
      </c>
      <c r="R379" s="315">
        <f>('май(4 цк)'!O344+'май(4 цк)'!O345*3.1%)/1000</f>
        <v>0.80617342999999997</v>
      </c>
      <c r="S379" s="315">
        <f>('май(4 цк)'!P344+'май(4 цк)'!P345*3.1%)/1000</f>
        <v>0.81415336999999999</v>
      </c>
      <c r="T379" s="315">
        <f>('май(4 цк)'!Q344+'май(4 цк)'!Q345*3.1%)/1000</f>
        <v>0.82623669000000011</v>
      </c>
      <c r="U379" s="315">
        <f>('май(4 цк)'!R344+'май(4 цк)'!R345*3.1%)/1000</f>
        <v>0.83592809000000001</v>
      </c>
      <c r="V379" s="315">
        <f>('май(4 цк)'!S344+'май(4 цк)'!S345*3.1%)/1000</f>
        <v>0.84168107000000014</v>
      </c>
      <c r="W379" s="315">
        <f>('май(4 цк)'!T344+'май(4 цк)'!T345*3.1%)/1000</f>
        <v>0.83094835999999994</v>
      </c>
      <c r="X379" s="315">
        <f>('май(4 цк)'!U344+'май(4 цк)'!U345*3.1%)/1000</f>
        <v>0.82129820000000009</v>
      </c>
      <c r="Y379" s="315">
        <f>('май(4 цк)'!V344+'май(4 цк)'!V345*3.1%)/1000</f>
        <v>0.82332927</v>
      </c>
      <c r="Z379" s="315">
        <f>('май(4 цк)'!W344+'май(4 цк)'!W345*3.1%)/1000</f>
        <v>0.83263920000000002</v>
      </c>
      <c r="AA379" s="315">
        <f>('май(4 цк)'!X344+'май(4 цк)'!X345*3.1%)/1000</f>
        <v>0.83882520000000016</v>
      </c>
      <c r="AB379" s="315">
        <f>('май(4 цк)'!Y344+'май(4 цк)'!Y345*3.1%)/1000</f>
        <v>0.83141231000000004</v>
      </c>
    </row>
    <row r="380" spans="1:28" s="213" customFormat="1" ht="13.5" thickBot="1" x14ac:dyDescent="0.25">
      <c r="A380" s="321">
        <v>22</v>
      </c>
      <c r="B380" s="294" t="s">
        <v>200</v>
      </c>
      <c r="C380" s="295" t="s">
        <v>174</v>
      </c>
      <c r="D380" s="261"/>
      <c r="E380" s="315">
        <f>('май(4 цк)'!B348+'май(4 цк)'!B349*3.1%)/1000</f>
        <v>0.85889877000000003</v>
      </c>
      <c r="F380" s="325">
        <f>('май(4 цк)'!C348+'май(4 цк)'!C349*3.1%)/1000</f>
        <v>0.83379392000000008</v>
      </c>
      <c r="G380" s="325">
        <f>('май(4 цк)'!D348+'май(4 цк)'!D349*3.1%)/1000</f>
        <v>0.85298083000000002</v>
      </c>
      <c r="H380" s="315">
        <f>('май(4 цк)'!E348+'май(4 цк)'!E349*3.1%)/1000</f>
        <v>0.85928023999999992</v>
      </c>
      <c r="I380" s="315">
        <f>('май(4 цк)'!F348+'май(4 цк)'!F349*3.1%)/1000</f>
        <v>0.85751723000000002</v>
      </c>
      <c r="J380" s="315">
        <f>('май(4 цк)'!G348+'май(4 цк)'!G349*3.1%)/1000</f>
        <v>0.85673367000000011</v>
      </c>
      <c r="K380" s="315">
        <f>('май(4 цк)'!H348+'май(4 цк)'!H349*3.1%)/1000</f>
        <v>0.85821830999999993</v>
      </c>
      <c r="L380" s="315">
        <f>('май(4 цк)'!I348+'май(4 цк)'!I349*3.1%)/1000</f>
        <v>0.84756808000000006</v>
      </c>
      <c r="M380" s="315">
        <f>('май(4 цк)'!J348+'май(4 цк)'!J349*3.1%)/1000</f>
        <v>0.85049611999999997</v>
      </c>
      <c r="N380" s="315">
        <f>('май(4 цк)'!K348+'май(4 цк)'!K349*3.1%)/1000</f>
        <v>0.86257943999999998</v>
      </c>
      <c r="O380" s="315">
        <f>('май(4 цк)'!L348+'май(4 цк)'!L349*3.1%)/1000</f>
        <v>0.85975449999999998</v>
      </c>
      <c r="P380" s="315">
        <f>('май(4 цк)'!M348+'май(4 цк)'!M349*3.1%)/1000</f>
        <v>0.85938333999999994</v>
      </c>
      <c r="Q380" s="315">
        <f>('май(4 цк)'!N348+'май(4 цк)'!N349*3.1%)/1000</f>
        <v>0.86013597000000008</v>
      </c>
      <c r="R380" s="315">
        <f>('май(4 цк)'!O348+'май(4 цк)'!O349*3.1%)/1000</f>
        <v>0.83767048000000011</v>
      </c>
      <c r="S380" s="315">
        <f>('май(4 цк)'!P348+'май(4 цк)'!P349*3.1%)/1000</f>
        <v>0.83966030999999997</v>
      </c>
      <c r="T380" s="315">
        <f>('май(4 цк)'!Q348+'май(4 цк)'!Q349*3.1%)/1000</f>
        <v>0.8505992200000001</v>
      </c>
      <c r="U380" s="315">
        <f>('май(4 цк)'!R348+'май(4 цк)'!R349*3.1%)/1000</f>
        <v>0.85931117000000001</v>
      </c>
      <c r="V380" s="315">
        <f>('май(4 цк)'!S348+'май(4 цк)'!S349*3.1%)/1000</f>
        <v>0.86619825000000006</v>
      </c>
      <c r="W380" s="315">
        <f>('май(4 цк)'!T348+'май(4 цк)'!T349*3.1%)/1000</f>
        <v>0.85896063</v>
      </c>
      <c r="X380" s="315">
        <f>('май(4 цк)'!U348+'май(4 цк)'!U349*3.1%)/1000</f>
        <v>0.85482632000000003</v>
      </c>
      <c r="Y380" s="315">
        <f>('май(4 цк)'!V348+'май(4 цк)'!V349*3.1%)/1000</f>
        <v>0.85752754000000009</v>
      </c>
      <c r="Z380" s="315">
        <f>('май(4 цк)'!W348+'май(4 цк)'!W349*3.1%)/1000</f>
        <v>0.85925962</v>
      </c>
      <c r="AA380" s="315">
        <f>('май(4 цк)'!X348+'май(4 цк)'!X349*3.1%)/1000</f>
        <v>0.86129069000000003</v>
      </c>
      <c r="AB380" s="315">
        <f>('май(4 цк)'!Y348+'май(4 цк)'!Y349*3.1%)/1000</f>
        <v>0.86741482999999997</v>
      </c>
    </row>
    <row r="381" spans="1:28" s="213" customFormat="1" ht="13.5" thickBot="1" x14ac:dyDescent="0.25">
      <c r="A381" s="321">
        <v>23</v>
      </c>
      <c r="B381" s="294" t="s">
        <v>200</v>
      </c>
      <c r="C381" s="295" t="s">
        <v>174</v>
      </c>
      <c r="D381" s="261"/>
      <c r="E381" s="315">
        <f>('май(4 цк)'!B352+'май(4 цк)'!B353*3.1%)/1000</f>
        <v>0.82722645000000017</v>
      </c>
      <c r="F381" s="325">
        <f>('май(4 цк)'!C352+'май(4 цк)'!C353*3.1%)/1000</f>
        <v>0.80574040999999996</v>
      </c>
      <c r="G381" s="325">
        <f>('май(4 цк)'!D352+'май(4 цк)'!D353*3.1%)/1000</f>
        <v>0.81267904000000013</v>
      </c>
      <c r="H381" s="315">
        <f>('май(4 цк)'!E352+'май(4 цк)'!E353*3.1%)/1000</f>
        <v>0.82134974999999999</v>
      </c>
      <c r="I381" s="315">
        <f>('май(4 цк)'!F352+'май(4 цк)'!F353*3.1%)/1000</f>
        <v>0.81213261000000003</v>
      </c>
      <c r="J381" s="315">
        <f>('май(4 цк)'!G352+'май(4 цк)'!G353*3.1%)/1000</f>
        <v>0.81120470999999994</v>
      </c>
      <c r="K381" s="315">
        <f>('май(4 цк)'!H352+'май(4 цк)'!H353*3.1%)/1000</f>
        <v>0.81142122000000005</v>
      </c>
      <c r="L381" s="315">
        <f>('май(4 цк)'!I352+'май(4 цк)'!I353*3.1%)/1000</f>
        <v>0.80112152999999997</v>
      </c>
      <c r="M381" s="315">
        <f>('май(4 цк)'!J352+'май(4 цк)'!J353*3.1%)/1000</f>
        <v>0.80641056</v>
      </c>
      <c r="N381" s="315">
        <f>('май(4 цк)'!K352+'май(4 цк)'!K353*3.1%)/1000</f>
        <v>0.81466886999999999</v>
      </c>
      <c r="O381" s="315">
        <f>('май(4 цк)'!L352+'май(4 цк)'!L353*3.1%)/1000</f>
        <v>0.81877224999999998</v>
      </c>
      <c r="P381" s="315">
        <f>('май(4 цк)'!M352+'май(4 цк)'!M353*3.1%)/1000</f>
        <v>0.82207145000000004</v>
      </c>
      <c r="Q381" s="315">
        <f>('май(4 цк)'!N352+'май(4 цк)'!N353*3.1%)/1000</f>
        <v>0.81579266000000006</v>
      </c>
      <c r="R381" s="315">
        <f>('май(4 цк)'!O352+'май(4 цк)'!O353*3.1%)/1000</f>
        <v>0.80059572000000001</v>
      </c>
      <c r="S381" s="315">
        <f>('май(4 цк)'!P352+'май(4 цк)'!P353*3.1%)/1000</f>
        <v>0.80686420000000014</v>
      </c>
      <c r="T381" s="315">
        <f>('май(4 цк)'!Q352+'май(4 цк)'!Q353*3.1%)/1000</f>
        <v>0.82415407000000007</v>
      </c>
      <c r="U381" s="315">
        <f>('май(4 цк)'!R352+'май(4 цк)'!R353*3.1%)/1000</f>
        <v>0.83884581999999996</v>
      </c>
      <c r="V381" s="315">
        <f>('май(4 цк)'!S352+'май(4 цк)'!S353*3.1%)/1000</f>
        <v>0.83741273000000005</v>
      </c>
      <c r="W381" s="315">
        <f>('май(4 цк)'!T352+'май(4 цк)'!T353*3.1%)/1000</f>
        <v>0.82831930999999992</v>
      </c>
      <c r="X381" s="315">
        <f>('май(4 цк)'!U352+'май(4 цк)'!U353*3.1%)/1000</f>
        <v>0.81916403000000004</v>
      </c>
      <c r="Y381" s="315">
        <f>('май(4 цк)'!V352+'май(4 цк)'!V353*3.1%)/1000</f>
        <v>0.82695839000000015</v>
      </c>
      <c r="Z381" s="315">
        <f>('май(4 цк)'!W352+'май(4 цк)'!W353*3.1%)/1000</f>
        <v>0.82793784000000004</v>
      </c>
      <c r="AA381" s="315">
        <f>('май(4 цк)'!X352+'май(4 цк)'!X353*3.1%)/1000</f>
        <v>0.82738110000000009</v>
      </c>
      <c r="AB381" s="315">
        <f>('май(4 цк)'!Y352+'май(4 цк)'!Y353*3.1%)/1000</f>
        <v>0.82119510000000007</v>
      </c>
    </row>
    <row r="382" spans="1:28" s="213" customFormat="1" ht="13.5" thickBot="1" x14ac:dyDescent="0.25">
      <c r="A382" s="321">
        <v>24</v>
      </c>
      <c r="B382" s="294" t="s">
        <v>200</v>
      </c>
      <c r="C382" s="295" t="s">
        <v>174</v>
      </c>
      <c r="D382" s="261"/>
      <c r="E382" s="315">
        <f>('май(4 цк)'!B356+'май(4 цк)'!B357*3.1%)/1000</f>
        <v>0.83183501999999998</v>
      </c>
      <c r="F382" s="325">
        <f>('май(4 цк)'!C356+'май(4 цк)'!C357*3.1%)/1000</f>
        <v>0.81139029000000007</v>
      </c>
      <c r="G382" s="325">
        <f>('май(4 цк)'!D356+'май(4 цк)'!D357*3.1%)/1000</f>
        <v>0.81139029000000007</v>
      </c>
      <c r="H382" s="315">
        <f>('май(4 цк)'!E356+'май(4 цк)'!E357*3.1%)/1000</f>
        <v>0.7147546600000001</v>
      </c>
      <c r="I382" s="315">
        <f>('май(4 цк)'!F356+'май(4 цк)'!F357*3.1%)/1000</f>
        <v>0.10866068999999999</v>
      </c>
      <c r="J382" s="315">
        <f>('май(4 цк)'!G356+'май(4 цк)'!G357*3.1%)/1000</f>
        <v>0.10866068999999999</v>
      </c>
      <c r="K382" s="315">
        <f>('май(4 цк)'!H356+'май(4 цк)'!H357*3.1%)/1000</f>
        <v>0.10866068999999999</v>
      </c>
      <c r="L382" s="315">
        <f>('май(4 цк)'!I356+'май(4 цк)'!I357*3.1%)/1000</f>
        <v>0.10866068999999999</v>
      </c>
      <c r="M382" s="315">
        <f>('май(4 цк)'!J356+'май(4 цк)'!J357*3.1%)/1000</f>
        <v>0.10866068999999999</v>
      </c>
      <c r="N382" s="315">
        <f>('май(4 цк)'!K356+'май(4 цк)'!K357*3.1%)/1000</f>
        <v>0.10866068999999999</v>
      </c>
      <c r="O382" s="315">
        <f>('май(4 цк)'!L356+'май(4 цк)'!L357*3.1%)/1000</f>
        <v>0.10866068999999999</v>
      </c>
      <c r="P382" s="315">
        <f>('май(4 цк)'!M356+'май(4 цк)'!M357*3.1%)/1000</f>
        <v>0.10866068999999999</v>
      </c>
      <c r="Q382" s="315">
        <f>('май(4 цк)'!N356+'май(4 цк)'!N357*3.1%)/1000</f>
        <v>0.10866068999999999</v>
      </c>
      <c r="R382" s="315">
        <f>('май(4 цк)'!O356+'май(4 цк)'!O357*3.1%)/1000</f>
        <v>0.10866068999999999</v>
      </c>
      <c r="S382" s="315">
        <f>('май(4 цк)'!P356+'май(4 цк)'!P357*3.1%)/1000</f>
        <v>0.10866068999999999</v>
      </c>
      <c r="T382" s="315">
        <f>('май(4 цк)'!Q356+'май(4 цк)'!Q357*3.1%)/1000</f>
        <v>0.78137787999999997</v>
      </c>
      <c r="U382" s="315">
        <f>('май(4 цк)'!R356+'май(4 цк)'!R357*3.1%)/1000</f>
        <v>0.81847326000000009</v>
      </c>
      <c r="V382" s="315">
        <f>('май(4 цк)'!S356+'май(4 цк)'!S357*3.1%)/1000</f>
        <v>0.8272161400000001</v>
      </c>
      <c r="W382" s="315">
        <f>('май(4 цк)'!T356+'май(4 цк)'!T357*3.1%)/1000</f>
        <v>0.82876263999999999</v>
      </c>
      <c r="X382" s="315">
        <f>('май(4 цк)'!U356+'май(4 цк)'!U357*3.1%)/1000</f>
        <v>0.82233951000000005</v>
      </c>
      <c r="Y382" s="315">
        <f>('май(4 цк)'!V356+'май(4 цк)'!V357*3.1%)/1000</f>
        <v>0.82802032000000003</v>
      </c>
      <c r="Z382" s="315">
        <f>('май(4 цк)'!W356+'май(4 цк)'!W357*3.1%)/1000</f>
        <v>0.82885542999999995</v>
      </c>
      <c r="AA382" s="315">
        <f>('май(4 цк)'!X356+'май(4 цк)'!X357*3.1%)/1000</f>
        <v>0.82674188000000004</v>
      </c>
      <c r="AB382" s="315">
        <f>('май(4 цк)'!Y356+'май(4 цк)'!Y357*3.1%)/1000</f>
        <v>0.82148378</v>
      </c>
    </row>
    <row r="383" spans="1:28" s="213" customFormat="1" ht="13.5" thickBot="1" x14ac:dyDescent="0.25">
      <c r="A383" s="321">
        <v>25</v>
      </c>
      <c r="B383" s="294" t="s">
        <v>200</v>
      </c>
      <c r="C383" s="295" t="s">
        <v>174</v>
      </c>
      <c r="D383" s="261"/>
      <c r="E383" s="315">
        <f>('май(4 цк)'!B360+'май(4 цк)'!B361*3.1%)/1000</f>
        <v>0.85419741000000005</v>
      </c>
      <c r="F383" s="325">
        <f>('май(4 цк)'!C360+'май(4 цк)'!C361*3.1%)/1000</f>
        <v>0.83584561000000002</v>
      </c>
      <c r="G383" s="325">
        <f>('май(4 цк)'!D360+'май(4 цк)'!D361*3.1%)/1000</f>
        <v>0.84051604000000013</v>
      </c>
      <c r="H383" s="315">
        <f>('май(4 цк)'!E360+'май(4 цк)'!E361*3.1%)/1000</f>
        <v>0.85816676000000003</v>
      </c>
      <c r="I383" s="315">
        <f>('май(4 цк)'!F360+'май(4 цк)'!F361*3.1%)/1000</f>
        <v>0.85349632999999991</v>
      </c>
      <c r="J383" s="315">
        <f>('май(4 цк)'!G360+'май(4 цк)'!G361*3.1%)/1000</f>
        <v>0.84753714999999996</v>
      </c>
      <c r="K383" s="315">
        <f>('май(4 цк)'!H360+'май(4 цк)'!H361*3.1%)/1000</f>
        <v>0.84827947000000004</v>
      </c>
      <c r="L383" s="315">
        <f>('май(4 цк)'!I360+'май(4 цк)'!I361*3.1%)/1000</f>
        <v>0.83251547999999997</v>
      </c>
      <c r="M383" s="315">
        <f>('май(4 цк)'!J360+'май(4 цк)'!J361*3.1%)/1000</f>
        <v>0.83933039000000009</v>
      </c>
      <c r="N383" s="315">
        <f>('май(4 цк)'!K360+'май(4 цк)'!K361*3.1%)/1000</f>
        <v>0.85207354999999996</v>
      </c>
      <c r="O383" s="315">
        <f>('май(4 цк)'!L360+'май(4 цк)'!L361*3.1%)/1000</f>
        <v>0.85340354000000007</v>
      </c>
      <c r="P383" s="315">
        <f>('май(4 цк)'!M360+'май(4 цк)'!M361*3.1%)/1000</f>
        <v>0.85474384000000003</v>
      </c>
      <c r="Q383" s="315">
        <f>('май(4 цк)'!N360+'май(4 цк)'!N361*3.1%)/1000</f>
        <v>0.85659964</v>
      </c>
      <c r="R383" s="315">
        <f>('май(4 цк)'!O360+'май(4 цк)'!O361*3.1%)/1000</f>
        <v>0.83412383999999995</v>
      </c>
      <c r="S383" s="315">
        <f>('май(4 цк)'!P360+'май(4 цк)'!P361*3.1%)/1000</f>
        <v>0.83629925000000005</v>
      </c>
      <c r="T383" s="315">
        <f>('май(4 цк)'!Q360+'май(4 цк)'!Q361*3.1%)/1000</f>
        <v>0.85964109</v>
      </c>
      <c r="U383" s="315">
        <f>('май(4 цк)'!R360+'май(4 цк)'!R361*3.1%)/1000</f>
        <v>0.86127007</v>
      </c>
      <c r="V383" s="315">
        <f>('май(4 цк)'!S360+'май(4 цк)'!S361*3.1%)/1000</f>
        <v>0.86876544</v>
      </c>
      <c r="W383" s="315">
        <f>('май(4 цк)'!T360+'май(4 цк)'!T361*3.1%)/1000</f>
        <v>0.85926992999999996</v>
      </c>
      <c r="X383" s="315">
        <f>('май(4 цк)'!U360+'май(4 цк)'!U361*3.1%)/1000</f>
        <v>0.8419078900000001</v>
      </c>
      <c r="Y383" s="315">
        <f>('май(4 цк)'!V360+'май(4 цк)'!V361*3.1%)/1000</f>
        <v>0.84697009999999995</v>
      </c>
      <c r="Z383" s="315">
        <f>('май(4 цк)'!W360+'май(4 цк)'!W361*3.1%)/1000</f>
        <v>0.85161991000000004</v>
      </c>
      <c r="AA383" s="315">
        <f>('май(4 цк)'!X360+'май(4 цк)'!X361*3.1%)/1000</f>
        <v>0.8532282699999999</v>
      </c>
      <c r="AB383" s="315">
        <f>('май(4 цк)'!Y360+'май(4 цк)'!Y361*3.1%)/1000</f>
        <v>0.84450601000000003</v>
      </c>
    </row>
    <row r="384" spans="1:28" s="213" customFormat="1" ht="13.5" thickBot="1" x14ac:dyDescent="0.25">
      <c r="A384" s="321">
        <v>26</v>
      </c>
      <c r="B384" s="294" t="s">
        <v>200</v>
      </c>
      <c r="C384" s="295" t="s">
        <v>174</v>
      </c>
      <c r="D384" s="261"/>
      <c r="E384" s="315">
        <f>('май(4 цк)'!B364+'май(4 цк)'!B365*3.1%)/1000</f>
        <v>0.88327160999999998</v>
      </c>
      <c r="F384" s="325">
        <f>('май(4 цк)'!C364+'май(4 цк)'!C365*3.1%)/1000</f>
        <v>0.86340423999999993</v>
      </c>
      <c r="G384" s="325">
        <f>('май(4 цк)'!D364+'май(4 цк)'!D365*3.1%)/1000</f>
        <v>0.87216773999999997</v>
      </c>
      <c r="H384" s="315">
        <f>('май(4 цк)'!E364+'май(4 цк)'!E365*3.1%)/1000</f>
        <v>0.88637492000000007</v>
      </c>
      <c r="I384" s="315">
        <f>('май(4 цк)'!F364+'май(4 цк)'!F365*3.1%)/1000</f>
        <v>0.88264270000000011</v>
      </c>
      <c r="J384" s="315">
        <f>('май(4 цк)'!G364+'май(4 цк)'!G365*3.1%)/1000</f>
        <v>0.87926101999999995</v>
      </c>
      <c r="K384" s="315">
        <f>('май(4 цк)'!H364+'май(4 цк)'!H365*3.1%)/1000</f>
        <v>0.87857025</v>
      </c>
      <c r="L384" s="315">
        <f>('май(4 цк)'!I364+'май(4 цк)'!I365*3.1%)/1000</f>
        <v>0.86406408000000001</v>
      </c>
      <c r="M384" s="315">
        <f>('май(4 цк)'!J364+'май(4 цк)'!J365*3.1%)/1000</f>
        <v>0.86843552000000002</v>
      </c>
      <c r="N384" s="315">
        <f>('май(4 цк)'!K364+'май(4 цк)'!K365*3.1%)/1000</f>
        <v>0.87376578999999999</v>
      </c>
      <c r="O384" s="315">
        <f>('май(4 цк)'!L364+'май(4 цк)'!L365*3.1%)/1000</f>
        <v>0.87361114000000006</v>
      </c>
      <c r="P384" s="315">
        <f>('май(4 цк)'!M364+'май(4 цк)'!M365*3.1%)/1000</f>
        <v>0.87586903000000005</v>
      </c>
      <c r="Q384" s="315">
        <f>('май(4 цк)'!N364+'май(4 цк)'!N365*3.1%)/1000</f>
        <v>0.87814754000000006</v>
      </c>
      <c r="R384" s="315">
        <f>('май(4 цк)'!O364+'май(4 цк)'!O365*3.1%)/1000</f>
        <v>0.85545523000000001</v>
      </c>
      <c r="S384" s="315">
        <f>('май(4 цк)'!P364+'май(4 цк)'!P365*3.1%)/1000</f>
        <v>0.86081642999999997</v>
      </c>
      <c r="T384" s="315">
        <f>('май(4 цк)'!Q364+'май(4 цк)'!Q365*3.1%)/1000</f>
        <v>0.87893109999999997</v>
      </c>
      <c r="U384" s="315">
        <f>('май(4 цк)'!R364+'май(4 цк)'!R365*3.1%)/1000</f>
        <v>0.88641616000000001</v>
      </c>
      <c r="V384" s="315">
        <f>('май(4 цк)'!S364+'май(4 цк)'!S365*3.1%)/1000</f>
        <v>0.89557144000000011</v>
      </c>
      <c r="W384" s="315">
        <f>('май(4 цк)'!T364+'май(4 цк)'!T365*3.1%)/1000</f>
        <v>0.88658112</v>
      </c>
      <c r="X384" s="315">
        <f>('май(4 цк)'!U364+'май(4 цк)'!U365*3.1%)/1000</f>
        <v>0.87841560000000007</v>
      </c>
      <c r="Y384" s="315">
        <f>('май(4 цк)'!V364+'май(4 цк)'!V365*3.1%)/1000</f>
        <v>0.88092093000000005</v>
      </c>
      <c r="Z384" s="315">
        <f>('май(4 цк)'!W364+'май(4 цк)'!W365*3.1%)/1000</f>
        <v>0.89065357000000001</v>
      </c>
      <c r="AA384" s="315">
        <f>('май(4 цк)'!X364+'май(4 цк)'!X365*3.1%)/1000</f>
        <v>0.88555012</v>
      </c>
      <c r="AB384" s="315">
        <f>('май(4 цк)'!Y364+'май(4 цк)'!Y365*3.1%)/1000</f>
        <v>0.88638523000000013</v>
      </c>
    </row>
    <row r="385" spans="1:28" s="213" customFormat="1" ht="13.5" thickBot="1" x14ac:dyDescent="0.25">
      <c r="A385" s="321">
        <v>27</v>
      </c>
      <c r="B385" s="294" t="s">
        <v>200</v>
      </c>
      <c r="C385" s="295" t="s">
        <v>174</v>
      </c>
      <c r="D385" s="261"/>
      <c r="E385" s="315">
        <f>('май(4 цк)'!B368+'май(4 цк)'!B369*3.1%)/1000</f>
        <v>0.84238215000000005</v>
      </c>
      <c r="F385" s="325">
        <f>('май(4 цк)'!C368+'май(4 цк)'!C369*3.1%)/1000</f>
        <v>0.82339113000000008</v>
      </c>
      <c r="G385" s="325">
        <f>('май(4 цк)'!D368+'май(4 цк)'!D369*3.1%)/1000</f>
        <v>0.81909186</v>
      </c>
      <c r="H385" s="315">
        <f>('май(4 цк)'!E368+'май(4 цк)'!E369*3.1%)/1000</f>
        <v>0.83595902</v>
      </c>
      <c r="I385" s="315">
        <f>('май(4 цк)'!F368+'май(4 цк)'!F369*3.1%)/1000</f>
        <v>0.83193812</v>
      </c>
      <c r="J385" s="315">
        <f>('май(4 цк)'!G368+'май(4 цк)'!G369*3.1%)/1000</f>
        <v>0.83403104999999989</v>
      </c>
      <c r="K385" s="315">
        <f>('май(4 цк)'!H368+'май(4 цк)'!H369*3.1%)/1000</f>
        <v>0.83284540000000007</v>
      </c>
      <c r="L385" s="315">
        <f>('май(4 цк)'!I368+'май(4 цк)'!I369*3.1%)/1000</f>
        <v>0.82277252999999995</v>
      </c>
      <c r="M385" s="315">
        <f>('май(4 цк)'!J368+'май(4 цк)'!J369*3.1%)/1000</f>
        <v>0.82695839000000015</v>
      </c>
      <c r="N385" s="315">
        <f>('май(4 цк)'!K368+'май(4 цк)'!K369*3.1%)/1000</f>
        <v>0.80896743999999998</v>
      </c>
      <c r="O385" s="315">
        <f>('май(4 цк)'!L368+'май(4 цк)'!L369*3.1%)/1000</f>
        <v>0.8210507600000001</v>
      </c>
      <c r="P385" s="315">
        <f>('май(4 цк)'!M368+'май(4 цк)'!M369*3.1%)/1000</f>
        <v>0.83035038000000005</v>
      </c>
      <c r="Q385" s="315">
        <f>('май(4 цк)'!N368+'май(4 цк)'!N369*3.1%)/1000</f>
        <v>0.83875303000000001</v>
      </c>
      <c r="R385" s="315">
        <f>('май(4 цк)'!O368+'май(4 цк)'!O369*3.1%)/1000</f>
        <v>0.81112223000000006</v>
      </c>
      <c r="S385" s="315">
        <f>('май(4 цк)'!P368+'май(4 цк)'!P369*3.1%)/1000</f>
        <v>0.81680304000000004</v>
      </c>
      <c r="T385" s="315">
        <f>('май(4 цк)'!Q368+'май(4 цк)'!Q369*3.1%)/1000</f>
        <v>0.82597894000000005</v>
      </c>
      <c r="U385" s="315">
        <f>('май(4 цк)'!R368+'май(4 цк)'!R369*3.1%)/1000</f>
        <v>0.84053665999999994</v>
      </c>
      <c r="V385" s="315">
        <f>('май(4 цк)'!S368+'май(4 цк)'!S369*3.1%)/1000</f>
        <v>0.85122813000000008</v>
      </c>
      <c r="W385" s="315">
        <f>('май(4 цк)'!T368+'май(4 цк)'!T369*3.1%)/1000</f>
        <v>0.84827947000000004</v>
      </c>
      <c r="X385" s="315">
        <f>('май(4 цк)'!U368+'май(4 цк)'!U369*3.1%)/1000</f>
        <v>0.83489709000000001</v>
      </c>
      <c r="Y385" s="315">
        <f>('май(4 цк)'!V368+'май(4 цк)'!V369*3.1%)/1000</f>
        <v>0.82725738000000004</v>
      </c>
      <c r="Z385" s="315">
        <f>('май(4 цк)'!W368+'май(4 цк)'!W369*3.1%)/1000</f>
        <v>0.84217595000000001</v>
      </c>
      <c r="AA385" s="315">
        <f>('май(4 цк)'!X368+'май(4 цк)'!X369*3.1%)/1000</f>
        <v>0.84857845999999992</v>
      </c>
      <c r="AB385" s="315">
        <f>('май(4 цк)'!Y368+'май(4 цк)'!Y369*3.1%)/1000</f>
        <v>0.84408329999999998</v>
      </c>
    </row>
    <row r="386" spans="1:28" s="213" customFormat="1" ht="13.5" thickBot="1" x14ac:dyDescent="0.25">
      <c r="A386" s="321">
        <v>28</v>
      </c>
      <c r="B386" s="294" t="s">
        <v>200</v>
      </c>
      <c r="C386" s="295" t="s">
        <v>174</v>
      </c>
      <c r="D386" s="261"/>
      <c r="E386" s="315">
        <f>('май(4 цк)'!B372+'май(4 цк)'!B373*3.1%)/1000</f>
        <v>0.93819298000000007</v>
      </c>
      <c r="F386" s="325">
        <f>('май(4 цк)'!C372+'май(4 цк)'!C373*3.1%)/1000</f>
        <v>0.87418849999999992</v>
      </c>
      <c r="G386" s="325">
        <f>('май(4 цк)'!D372+'май(4 цк)'!D373*3.1%)/1000</f>
        <v>0.89624158999999992</v>
      </c>
      <c r="H386" s="315">
        <f>('май(4 цк)'!E372+'май(4 цк)'!E373*3.1%)/1000</f>
        <v>0.91916071999999993</v>
      </c>
      <c r="I386" s="315">
        <f>('май(4 цк)'!F372+'май(4 цк)'!F373*3.1%)/1000</f>
        <v>0.92194441999999999</v>
      </c>
      <c r="J386" s="315">
        <f>('май(4 цк)'!G372+'май(4 цк)'!G373*3.1%)/1000</f>
        <v>0.91091272000000001</v>
      </c>
      <c r="K386" s="315">
        <f>('май(4 цк)'!H372+'май(4 цк)'!H373*3.1%)/1000</f>
        <v>0.90424215000000008</v>
      </c>
      <c r="L386" s="315">
        <f>('май(4 цк)'!I372+'май(4 цк)'!I373*3.1%)/1000</f>
        <v>0.85656871000000001</v>
      </c>
      <c r="M386" s="315">
        <f>('май(4 цк)'!J372+'май(4 цк)'!J373*3.1%)/1000</f>
        <v>0.87468338000000001</v>
      </c>
      <c r="N386" s="315">
        <f>('май(4 цк)'!K372+'май(4 цк)'!K373*3.1%)/1000</f>
        <v>0.87820939999999992</v>
      </c>
      <c r="O386" s="315">
        <f>('май(4 цк)'!L372+'май(4 цк)'!L373*3.1%)/1000</f>
        <v>0.89237534000000007</v>
      </c>
      <c r="P386" s="315">
        <f>('май(4 цк)'!M372+'май(4 цк)'!M373*3.1%)/1000</f>
        <v>0.90182960999999995</v>
      </c>
      <c r="Q386" s="315">
        <f>('май(4 цк)'!N372+'май(4 цк)'!N373*3.1%)/1000</f>
        <v>0.85550678000000002</v>
      </c>
      <c r="R386" s="315">
        <f>('май(4 цк)'!O372+'май(4 цк)'!O373*3.1%)/1000</f>
        <v>0.84039232000000008</v>
      </c>
      <c r="S386" s="315">
        <f>('май(4 цк)'!P372+'май(4 цк)'!P373*3.1%)/1000</f>
        <v>0.84127898000000001</v>
      </c>
      <c r="T386" s="315">
        <f>('май(4 цк)'!Q372+'май(4 цк)'!Q373*3.1%)/1000</f>
        <v>0.86864172000000006</v>
      </c>
      <c r="U386" s="315">
        <f>('май(4 цк)'!R372+'май(4 цк)'!R373*3.1%)/1000</f>
        <v>0.87650824999999999</v>
      </c>
      <c r="V386" s="315">
        <f>('май(4 цк)'!S372+'май(4 цк)'!S373*3.1%)/1000</f>
        <v>0.88066317999999999</v>
      </c>
      <c r="W386" s="315">
        <f>('май(4 цк)'!T372+'май(4 цк)'!T373*3.1%)/1000</f>
        <v>0.86948714000000005</v>
      </c>
      <c r="X386" s="315">
        <f>('май(4 цк)'!U372+'май(4 цк)'!U373*3.1%)/1000</f>
        <v>0.86785816000000005</v>
      </c>
      <c r="Y386" s="315">
        <f>('май(4 цк)'!V372+'май(4 цк)'!V373*3.1%)/1000</f>
        <v>0.86759010000000003</v>
      </c>
      <c r="Z386" s="315">
        <f>('май(4 цк)'!W372+'май(4 цк)'!W373*3.1%)/1000</f>
        <v>0.87241517999999996</v>
      </c>
      <c r="AA386" s="315">
        <f>('май(4 цк)'!X372+'май(4 цк)'!X373*3.1%)/1000</f>
        <v>0.87858055999999995</v>
      </c>
      <c r="AB386" s="315">
        <f>('май(4 цк)'!Y372+'май(4 цк)'!Y373*3.1%)/1000</f>
        <v>0.87586903000000005</v>
      </c>
    </row>
    <row r="387" spans="1:28" s="213" customFormat="1" ht="13.5" thickBot="1" x14ac:dyDescent="0.25">
      <c r="A387" s="321">
        <v>29</v>
      </c>
      <c r="B387" s="294" t="s">
        <v>200</v>
      </c>
      <c r="C387" s="295" t="s">
        <v>174</v>
      </c>
      <c r="D387" s="261"/>
      <c r="E387" s="315">
        <f>('май(4 цк)'!B376+'май(4 цк)'!B377*3.1%)/1000</f>
        <v>0.85610476000000002</v>
      </c>
      <c r="F387" s="325">
        <f>('май(4 цк)'!C376+'май(4 цк)'!C377*3.1%)/1000</f>
        <v>0.82062804999999994</v>
      </c>
      <c r="G387" s="325">
        <f>('май(4 цк)'!D376+'май(4 цк)'!D377*3.1%)/1000</f>
        <v>0.83938193999999999</v>
      </c>
      <c r="H387" s="315">
        <f>('май(4 цк)'!E376+'май(4 цк)'!E377*3.1%)/1000</f>
        <v>0.85637282000000003</v>
      </c>
      <c r="I387" s="315">
        <f>('май(4 цк)'!F376+'май(4 цк)'!F377*3.1%)/1000</f>
        <v>0.8514961900000001</v>
      </c>
      <c r="J387" s="315">
        <f>('май(4 цк)'!G376+'май(4 цк)'!G377*3.1%)/1000</f>
        <v>0.83973248</v>
      </c>
      <c r="K387" s="315">
        <f>('май(4 цк)'!H376+'май(4 цк)'!H377*3.1%)/1000</f>
        <v>0.82559747000000006</v>
      </c>
      <c r="L387" s="315">
        <f>('май(4 цк)'!I376+'май(4 цк)'!I377*3.1%)/1000</f>
        <v>0.81896814000000007</v>
      </c>
      <c r="M387" s="315">
        <f>('май(4 цк)'!J376+'май(4 цк)'!J377*3.1%)/1000</f>
        <v>0.81828768000000007</v>
      </c>
      <c r="N387" s="315">
        <f>('май(4 цк)'!K376+'май(4 цк)'!K377*3.1%)/1000</f>
        <v>0.83232989999999996</v>
      </c>
      <c r="O387" s="315">
        <f>('май(4 цк)'!L376+'май(4 цк)'!L377*3.1%)/1000</f>
        <v>0.82889667000000011</v>
      </c>
      <c r="P387" s="315">
        <f>('май(4 цк)'!M376+'май(4 цк)'!M377*3.1%)/1000</f>
        <v>0.84169137999999999</v>
      </c>
      <c r="Q387" s="315">
        <f>('май(4 цк)'!N376+'май(4 цк)'!N377*3.1%)/1000</f>
        <v>0.82783474000000001</v>
      </c>
      <c r="R387" s="315">
        <f>('май(4 цк)'!O376+'май(4 цк)'!O377*3.1%)/1000</f>
        <v>0.82660785000000014</v>
      </c>
      <c r="S387" s="315">
        <f>('май(4 цк)'!P376+'май(4 цк)'!P377*3.1%)/1000</f>
        <v>0.82241167999999998</v>
      </c>
      <c r="T387" s="315">
        <f>('май(4 цк)'!Q376+'май(4 цк)'!Q377*3.1%)/1000</f>
        <v>0.84911457999999995</v>
      </c>
      <c r="U387" s="315">
        <f>('май(4 цк)'!R376+'май(4 цк)'!R377*3.1%)/1000</f>
        <v>0.8575997099999999</v>
      </c>
      <c r="V387" s="315">
        <f>('май(4 цк)'!S376+'май(4 цк)'!S377*3.1%)/1000</f>
        <v>0.86491980999999996</v>
      </c>
      <c r="W387" s="315">
        <f>('май(4 цк)'!T376+'май(4 цк)'!T377*3.1%)/1000</f>
        <v>0.85898125000000003</v>
      </c>
      <c r="X387" s="315">
        <f>('май(4 цк)'!U376+'май(4 цк)'!U377*3.1%)/1000</f>
        <v>0.84942388000000002</v>
      </c>
      <c r="Y387" s="315">
        <f>('май(4 цк)'!V376+'май(4 цк)'!V377*3.1%)/1000</f>
        <v>0.84613499000000003</v>
      </c>
      <c r="Z387" s="315">
        <f>('май(4 цк)'!W376+'май(4 цк)'!W377*3.1%)/1000</f>
        <v>0.84952698000000004</v>
      </c>
      <c r="AA387" s="315">
        <f>('май(4 цк)'!X376+'май(4 цк)'!X377*3.1%)/1000</f>
        <v>0.85183642000000004</v>
      </c>
      <c r="AB387" s="315">
        <f>('май(4 цк)'!Y376+'май(4 цк)'!Y377*3.1%)/1000</f>
        <v>0.84494933999999999</v>
      </c>
    </row>
    <row r="388" spans="1:28" s="213" customFormat="1" ht="13.5" thickBot="1" x14ac:dyDescent="0.25">
      <c r="A388" s="321">
        <v>30</v>
      </c>
      <c r="B388" s="294" t="s">
        <v>200</v>
      </c>
      <c r="C388" s="295" t="s">
        <v>174</v>
      </c>
      <c r="D388" s="261"/>
      <c r="E388" s="315">
        <f>('май(4 цк)'!B380+'май(4 цк)'!B381*3.1%)/1000</f>
        <v>0.88273549000000007</v>
      </c>
      <c r="F388" s="325">
        <f>('май(4 цк)'!C380+'май(4 цк)'!C381*3.1%)/1000</f>
        <v>0.85945550999999998</v>
      </c>
      <c r="G388" s="325">
        <f>('май(4 цк)'!D380+'май(4 цк)'!D381*3.1%)/1000</f>
        <v>0.86508476999999995</v>
      </c>
      <c r="H388" s="315">
        <f>('май(4 цк)'!E380+'май(4 цк)'!E381*3.1%)/1000</f>
        <v>0.88267362999999999</v>
      </c>
      <c r="I388" s="315">
        <f>('май(4 цк)'!F380+'май(4 цк)'!F381*3.1%)/1000</f>
        <v>0.86932218000000006</v>
      </c>
      <c r="J388" s="315">
        <f>('май(4 цк)'!G380+'май(4 цк)'!G381*3.1%)/1000</f>
        <v>0.86900257000000003</v>
      </c>
      <c r="K388" s="315">
        <f>('май(4 цк)'!H380+'май(4 цк)'!H381*3.1%)/1000</f>
        <v>0.87321935999999989</v>
      </c>
      <c r="L388" s="315">
        <f>('май(4 цк)'!I380+'май(4 цк)'!I381*3.1%)/1000</f>
        <v>0.85147557000000007</v>
      </c>
      <c r="M388" s="315">
        <f>('май(4 цк)'!J380+'май(4 цк)'!J381*3.1%)/1000</f>
        <v>0.86549717000000015</v>
      </c>
      <c r="N388" s="315">
        <f>('май(4 цк)'!K380+'май(4 цк)'!K381*3.1%)/1000</f>
        <v>0.87665259000000006</v>
      </c>
      <c r="O388" s="315">
        <f>('май(4 цк)'!L380+'май(4 цк)'!L381*3.1%)/1000</f>
        <v>0.86766226999999996</v>
      </c>
      <c r="P388" s="315">
        <f>('май(4 цк)'!M380+'май(4 цк)'!M381*3.1%)/1000</f>
        <v>0.87939504999999996</v>
      </c>
      <c r="Q388" s="315">
        <f>('май(4 цк)'!N380+'май(4 цк)'!N381*3.1%)/1000</f>
        <v>0.88206534000000003</v>
      </c>
      <c r="R388" s="315">
        <f>('май(4 цк)'!O380+'май(4 цк)'!O381*3.1%)/1000</f>
        <v>0.85680584000000004</v>
      </c>
      <c r="S388" s="315">
        <f>('май(4 цк)'!P380+'май(4 цк)'!P381*3.1%)/1000</f>
        <v>0.86337331000000006</v>
      </c>
      <c r="T388" s="315">
        <f>('май(4 цк)'!Q380+'май(4 цк)'!Q381*3.1%)/1000</f>
        <v>0.88857095000000008</v>
      </c>
      <c r="U388" s="315">
        <f>('май(4 цк)'!R380+'май(4 цк)'!R381*3.1%)/1000</f>
        <v>0.89789119000000006</v>
      </c>
      <c r="V388" s="315">
        <f>('май(4 цк)'!S380+'май(4 цк)'!S381*3.1%)/1000</f>
        <v>0.90247914000000007</v>
      </c>
      <c r="W388" s="315">
        <f>('май(4 цк)'!T380+'май(4 цк)'!T381*3.1%)/1000</f>
        <v>0.89738600000000002</v>
      </c>
      <c r="X388" s="315">
        <f>('май(4 цк)'!U380+'май(4 цк)'!U381*3.1%)/1000</f>
        <v>0.88718941000000007</v>
      </c>
      <c r="Y388" s="315">
        <f>('май(4 цк)'!V380+'май(4 цк)'!V381*3.1%)/1000</f>
        <v>0.89259185000000008</v>
      </c>
      <c r="Z388" s="315">
        <f>('май(4 цк)'!W380+'май(4 цк)'!W381*3.1%)/1000</f>
        <v>0.89425176000000006</v>
      </c>
      <c r="AA388" s="315">
        <f>('май(4 цк)'!X380+'май(4 цк)'!X381*3.1%)/1000</f>
        <v>0.88745747000000008</v>
      </c>
      <c r="AB388" s="315">
        <f>('май(4 цк)'!Y380+'май(4 цк)'!Y381*3.1%)/1000</f>
        <v>0.88750901999999998</v>
      </c>
    </row>
    <row r="389" spans="1:28" s="301" customFormat="1" ht="13.5" thickBot="1" x14ac:dyDescent="0.25">
      <c r="A389" s="322">
        <v>31</v>
      </c>
      <c r="B389" s="310" t="s">
        <v>200</v>
      </c>
      <c r="C389" s="311" t="s">
        <v>174</v>
      </c>
      <c r="D389" s="312"/>
      <c r="E389" s="315">
        <f>('май(4 цк)'!B384+'май(4 цк)'!B385*3.1%)/1000</f>
        <v>0.85578514999999999</v>
      </c>
      <c r="F389" s="325">
        <f>('май(4 цк)'!C384+'май(4 цк)'!C385*3.1%)/1000</f>
        <v>0.83052565</v>
      </c>
      <c r="G389" s="325">
        <f>('май(4 цк)'!D384+'май(4 цк)'!D385*3.1%)/1000</f>
        <v>0.84085626999999996</v>
      </c>
      <c r="H389" s="315">
        <f>('май(4 цк)'!E384+'май(4 цк)'!E385*3.1%)/1000</f>
        <v>0.85487787000000004</v>
      </c>
      <c r="I389" s="315">
        <f>('май(4 цк)'!F384+'май(4 цк)'!F385*3.1%)/1000</f>
        <v>0.84825885000000001</v>
      </c>
      <c r="J389" s="315">
        <f>('май(4 цк)'!G384+'май(4 цк)'!G385*3.1%)/1000</f>
        <v>0.84685669000000008</v>
      </c>
      <c r="K389" s="315">
        <f>('май(4 цк)'!H384+'май(4 цк)'!H385*3.1%)/1000</f>
        <v>0.84373276000000008</v>
      </c>
      <c r="L389" s="315">
        <f>('май(4 цк)'!I384+'май(4 цк)'!I385*3.1%)/1000</f>
        <v>0.82550467999999999</v>
      </c>
      <c r="M389" s="315">
        <f>('май(4 цк)'!J384+'май(4 цк)'!J385*3.1%)/1000</f>
        <v>0.82981426000000014</v>
      </c>
      <c r="N389" s="315">
        <f>('май(4 цк)'!K384+'май(4 цк)'!K385*3.1%)/1000</f>
        <v>0.83744366000000003</v>
      </c>
      <c r="O389" s="315">
        <f>('май(4 цк)'!L384+'май(4 цк)'!L385*3.1%)/1000</f>
        <v>0.83669103</v>
      </c>
      <c r="P389" s="315">
        <f>('май(4 цк)'!M384+'май(4 цк)'!M385*3.1%)/1000</f>
        <v>0.83669103</v>
      </c>
      <c r="Q389" s="315">
        <f>('май(4 цк)'!N384+'май(4 цк)'!N385*3.1%)/1000</f>
        <v>0.84605251000000015</v>
      </c>
      <c r="R389" s="315">
        <f>('май(4 цк)'!O384+'май(4 цк)'!O385*3.1%)/1000</f>
        <v>0.82700994000000005</v>
      </c>
      <c r="S389" s="315">
        <f>('май(4 цк)'!P384+'май(4 цк)'!P385*3.1%)/1000</f>
        <v>0.83223710999999989</v>
      </c>
      <c r="T389" s="315">
        <f>('май(4 цк)'!Q384+'май(4 цк)'!Q385*3.1%)/1000</f>
        <v>0.86218766000000002</v>
      </c>
      <c r="U389" s="315">
        <f>('май(4 цк)'!R384+'май(4 цк)'!R385*3.1%)/1000</f>
        <v>0.86603329000000007</v>
      </c>
      <c r="V389" s="315">
        <f>('май(4 цк)'!S384+'май(4 цк)'!S385*3.1%)/1000</f>
        <v>0.86960055000000003</v>
      </c>
      <c r="W389" s="315">
        <f>('май(4 цк)'!T384+'май(4 цк)'!T385*3.1%)/1000</f>
        <v>0.84909396000000004</v>
      </c>
      <c r="X389" s="315">
        <f>('май(4 цк)'!U384+'май(4 цк)'!U385*3.1%)/1000</f>
        <v>0.85456856999999997</v>
      </c>
      <c r="Y389" s="315">
        <f>('май(4 цк)'!V384+'май(4 цк)'!V385*3.1%)/1000</f>
        <v>0.85621817000000011</v>
      </c>
      <c r="Z389" s="315">
        <f>('май(4 цк)'!W384+'май(4 цк)'!W385*3.1%)/1000</f>
        <v>0.85999163000000001</v>
      </c>
      <c r="AA389" s="315">
        <f>('май(4 цк)'!X384+'май(4 цк)'!X385*3.1%)/1000</f>
        <v>0.8642599700000001</v>
      </c>
      <c r="AB389" s="315">
        <f>('май(4 цк)'!Y384+'май(4 цк)'!Y385*3.1%)/1000</f>
        <v>0.85862040000000006</v>
      </c>
    </row>
    <row r="390" spans="1:28" s="300" customFormat="1" ht="13.5" thickBot="1" x14ac:dyDescent="0.25">
      <c r="A390" s="320">
        <v>1</v>
      </c>
      <c r="B390" s="305" t="s">
        <v>201</v>
      </c>
      <c r="C390" s="306" t="s">
        <v>174</v>
      </c>
      <c r="D390" s="307"/>
      <c r="E390" s="315">
        <f>('май(4 цк)'!B391+'май(4 цк)'!B392*9.68%)/1000</f>
        <v>1.1448793520000002</v>
      </c>
      <c r="F390" s="325">
        <f>('май(4 цк)'!C391+'май(4 цк)'!C392*9.68%)/1000</f>
        <v>1.109386904</v>
      </c>
      <c r="G390" s="325">
        <f>('май(4 цк)'!D391+'май(4 цк)'!D392*9.68%)/1000</f>
        <v>1.0991098879999999</v>
      </c>
      <c r="H390" s="315">
        <f>('май(4 цк)'!E391+'май(4 цк)'!E392*9.68%)/1000</f>
        <v>1.0707576079999999</v>
      </c>
      <c r="I390" s="315">
        <f>('май(4 цк)'!F391+'май(4 цк)'!F392*9.68%)/1000</f>
        <v>1.0520242639999999</v>
      </c>
      <c r="J390" s="315">
        <f>('май(4 цк)'!G391+'май(4 цк)'!G392*9.68%)/1000</f>
        <v>1.1303906240000001</v>
      </c>
      <c r="K390" s="315">
        <f>('май(4 цк)'!H391+'май(4 цк)'!H392*9.68%)/1000</f>
        <v>1.1171193440000002</v>
      </c>
      <c r="L390" s="315">
        <f>('май(4 цк)'!I391+'май(4 цк)'!I392*9.68%)/1000</f>
        <v>1.11928004</v>
      </c>
      <c r="M390" s="315">
        <f>('май(4 цк)'!J391+'май(4 цк)'!J392*9.68%)/1000</f>
        <v>1.1225485040000001</v>
      </c>
      <c r="N390" s="315">
        <f>('май(4 цк)'!K391+'май(4 цк)'!K392*9.68%)/1000</f>
        <v>1.109946272</v>
      </c>
      <c r="O390" s="315">
        <f>('май(4 цк)'!L391+'май(4 цк)'!L392*9.68%)/1000</f>
        <v>1.1254988960000001</v>
      </c>
      <c r="P390" s="315">
        <f>('май(4 цк)'!M391+'май(4 цк)'!M392*9.68%)/1000</f>
        <v>1.1281860560000001</v>
      </c>
      <c r="Q390" s="315">
        <f>('май(4 цк)'!N391+'май(4 цк)'!N392*9.68%)/1000</f>
        <v>1.1429160800000002</v>
      </c>
      <c r="R390" s="315">
        <f>('май(4 цк)'!O391+'май(4 цк)'!O392*9.68%)/1000</f>
        <v>1.1248517840000001</v>
      </c>
      <c r="S390" s="315">
        <f>('май(4 цк)'!P391+'май(4 цк)'!P392*9.68%)/1000</f>
        <v>1.1241608000000001</v>
      </c>
      <c r="T390" s="315">
        <f>('май(4 цк)'!Q391+'май(4 цк)'!Q392*9.68%)/1000</f>
        <v>1.142729624</v>
      </c>
      <c r="U390" s="315">
        <f>('май(4 цк)'!R391+'май(4 цк)'!R392*9.68%)/1000</f>
        <v>1.1581067600000001</v>
      </c>
      <c r="V390" s="315">
        <f>('май(4 цк)'!S391+'май(4 цк)'!S392*9.68%)/1000</f>
        <v>1.16742956</v>
      </c>
      <c r="W390" s="315">
        <f>('май(4 цк)'!T391+'май(4 цк)'!T392*9.68%)/1000</f>
        <v>1.1661901760000002</v>
      </c>
      <c r="X390" s="315">
        <f>('май(4 цк)'!U391+'май(4 цк)'!U392*9.68%)/1000</f>
        <v>1.1519646800000003</v>
      </c>
      <c r="Y390" s="315">
        <f>('май(4 цк)'!V391+'май(4 цк)'!V392*9.68%)/1000</f>
        <v>1.1464258399999998</v>
      </c>
      <c r="Z390" s="315">
        <f>('май(4 цк)'!W391+'май(4 цк)'!W392*9.68%)/1000</f>
        <v>1.1499575359999998</v>
      </c>
      <c r="AA390" s="315">
        <f>('май(4 цк)'!X391+'май(4 цк)'!X392*9.68%)/1000</f>
        <v>1.1606952079999999</v>
      </c>
      <c r="AB390" s="315">
        <f>('май(4 цк)'!Y391+'май(4 цк)'!Y392*9.68%)/1000</f>
        <v>1.1509007840000001</v>
      </c>
    </row>
    <row r="391" spans="1:28" s="213" customFormat="1" ht="13.5" thickBot="1" x14ac:dyDescent="0.25">
      <c r="A391" s="321">
        <v>2</v>
      </c>
      <c r="B391" s="294" t="s">
        <v>201</v>
      </c>
      <c r="C391" s="295" t="s">
        <v>174</v>
      </c>
      <c r="D391" s="261"/>
      <c r="E391" s="315">
        <f>('май(4 цк)'!B395+'май(4 цк)'!B396*9.68%)/1000</f>
        <v>1.193522432</v>
      </c>
      <c r="F391" s="325">
        <f>('май(4 цк)'!C395+'май(4 цк)'!C396*9.68%)/1000</f>
        <v>1.1352384800000002</v>
      </c>
      <c r="G391" s="325">
        <f>('май(4 цк)'!D395+'май(4 цк)'!D396*9.68%)/1000</f>
        <v>1.0988905279999999</v>
      </c>
      <c r="H391" s="315">
        <f>('май(4 цк)'!E395+'май(4 цк)'!E396*9.68%)/1000</f>
        <v>1.1268040880000001</v>
      </c>
      <c r="I391" s="315">
        <f>('май(4 цк)'!F395+'май(4 цк)'!F396*9.68%)/1000</f>
        <v>1.1301383600000001</v>
      </c>
      <c r="J391" s="315">
        <f>('май(4 цк)'!G395+'май(4 цк)'!G396*9.68%)/1000</f>
        <v>1.0974975919999999</v>
      </c>
      <c r="K391" s="315">
        <f>('май(4 цк)'!H395+'май(4 цк)'!H396*9.68%)/1000</f>
        <v>1.1603990719999999</v>
      </c>
      <c r="L391" s="315">
        <f>('май(4 цк)'!I395+'май(4 цк)'!I396*9.68%)/1000</f>
        <v>1.1433548</v>
      </c>
      <c r="M391" s="315">
        <f>('май(4 цк)'!J395+'май(4 цк)'!J396*9.68%)/1000</f>
        <v>1.1282189600000001</v>
      </c>
      <c r="N391" s="315">
        <f>('май(4 цк)'!K395+'май(4 цк)'!K396*9.68%)/1000</f>
        <v>1.145745824</v>
      </c>
      <c r="O391" s="315">
        <f>('май(4 цк)'!L395+'май(4 цк)'!L396*9.68%)/1000</f>
        <v>1.164939824</v>
      </c>
      <c r="P391" s="315">
        <f>('май(4 цк)'!M395+'май(4 цк)'!M396*9.68%)/1000</f>
        <v>1.172058056</v>
      </c>
      <c r="Q391" s="315">
        <f>('май(4 цк)'!N395+'май(4 цк)'!N396*9.68%)/1000</f>
        <v>1.1842325359999999</v>
      </c>
      <c r="R391" s="315">
        <f>('май(4 цк)'!O395+'май(4 цк)'!O396*9.68%)/1000</f>
        <v>1.1535769760000003</v>
      </c>
      <c r="S391" s="315">
        <f>('май(4 цк)'!P395+'май(4 цк)'!P396*9.68%)/1000</f>
        <v>1.1627242880000002</v>
      </c>
      <c r="T391" s="315">
        <f>('май(4 цк)'!Q395+'май(4 цк)'!Q396*9.68%)/1000</f>
        <v>1.1912520559999999</v>
      </c>
      <c r="U391" s="315">
        <f>('май(4 цк)'!R395+'май(4 цк)'!R396*9.68%)/1000</f>
        <v>1.22166632</v>
      </c>
      <c r="V391" s="315">
        <f>('май(4 цк)'!S395+'май(4 цк)'!S396*9.68%)/1000</f>
        <v>1.2235199120000002</v>
      </c>
      <c r="W391" s="315">
        <f>('май(4 цк)'!T395+'май(4 цк)'!T396*9.68%)/1000</f>
        <v>1.1901442880000002</v>
      </c>
      <c r="X391" s="315">
        <f>('май(4 цк)'!U395+'май(4 цк)'!U396*9.68%)/1000</f>
        <v>1.1932921040000002</v>
      </c>
      <c r="Y391" s="315">
        <f>('май(4 цк)'!V395+'май(4 цк)'!V396*9.68%)/1000</f>
        <v>1.1923049840000002</v>
      </c>
      <c r="Z391" s="315">
        <f>('май(4 цк)'!W395+'май(4 цк)'!W396*9.68%)/1000</f>
        <v>1.1803279280000001</v>
      </c>
      <c r="AA391" s="315">
        <f>('май(4 цк)'!X395+'май(4 цк)'!X396*9.68%)/1000</f>
        <v>1.174350368</v>
      </c>
      <c r="AB391" s="315">
        <f>('май(4 цк)'!Y395+'май(4 цк)'!Y396*9.68%)/1000</f>
        <v>1.1769388160000001</v>
      </c>
    </row>
    <row r="392" spans="1:28" s="213" customFormat="1" ht="13.5" thickBot="1" x14ac:dyDescent="0.25">
      <c r="A392" s="321">
        <v>3</v>
      </c>
      <c r="B392" s="294" t="s">
        <v>201</v>
      </c>
      <c r="C392" s="295" t="s">
        <v>174</v>
      </c>
      <c r="D392" s="261"/>
      <c r="E392" s="315">
        <f>('май(4 цк)'!B399+'май(4 цк)'!B400*9.68%)/1000</f>
        <v>1.1304344960000001</v>
      </c>
      <c r="F392" s="325">
        <f>('май(4 цк)'!C399+'май(4 цк)'!C400*9.68%)/1000</f>
        <v>1.1036396719999997</v>
      </c>
      <c r="G392" s="325">
        <f>('май(4 цк)'!D399+'май(4 цк)'!D400*9.68%)/1000</f>
        <v>1.1187755120000002</v>
      </c>
      <c r="H392" s="315">
        <f>('май(4 цк)'!E399+'май(4 цк)'!E400*9.68%)/1000</f>
        <v>1.117601936</v>
      </c>
      <c r="I392" s="315">
        <f>('май(4 цк)'!F399+'май(4 цк)'!F400*9.68%)/1000</f>
        <v>1.1328255200000001</v>
      </c>
      <c r="J392" s="315">
        <f>('май(4 цк)'!G399+'май(4 цк)'!G400*9.68%)/1000</f>
        <v>1.1342294240000002</v>
      </c>
      <c r="K392" s="315">
        <f>('май(4 цк)'!H399+'май(4 цк)'!H400*9.68%)/1000</f>
        <v>1.1356333280000002</v>
      </c>
      <c r="L392" s="315">
        <f>('май(4 цк)'!I399+'май(4 цк)'!I400*9.68%)/1000</f>
        <v>1.1193458480000003</v>
      </c>
      <c r="M392" s="315">
        <f>('май(4 цк)'!J399+'май(4 цк)'!J400*9.68%)/1000</f>
        <v>1.1266834400000001</v>
      </c>
      <c r="N392" s="315">
        <f>('май(4 цк)'!K399+'май(4 цк)'!K400*9.68%)/1000</f>
        <v>1.1236672400000001</v>
      </c>
      <c r="O392" s="315">
        <f>('май(4 цк)'!L399+'май(4 цк)'!L400*9.68%)/1000</f>
        <v>1.1322222800000001</v>
      </c>
      <c r="P392" s="315">
        <f>('май(4 цк)'!M399+'май(4 цк)'!M400*9.68%)/1000</f>
        <v>1.1305441760000001</v>
      </c>
      <c r="Q392" s="315">
        <f>('май(4 цк)'!N399+'май(4 цк)'!N400*9.68%)/1000</f>
        <v>1.139801168</v>
      </c>
      <c r="R392" s="315">
        <f>('май(4 цк)'!O399+'май(4 цк)'!O400*9.68%)/1000</f>
        <v>1.1100230480000002</v>
      </c>
      <c r="S392" s="315">
        <f>('май(4 цк)'!P399+'май(4 цк)'!P400*9.68%)/1000</f>
        <v>1.1071713679999999</v>
      </c>
      <c r="T392" s="315">
        <f>('май(4 цк)'!Q399+'май(4 цк)'!Q400*9.68%)/1000</f>
        <v>1.144166432</v>
      </c>
      <c r="U392" s="315">
        <f>('май(4 цк)'!R399+'май(4 цк)'!R400*9.68%)/1000</f>
        <v>1.1481587840000003</v>
      </c>
      <c r="V392" s="315">
        <f>('май(4 цк)'!S399+'май(4 цк)'!S400*9.68%)/1000</f>
        <v>1.1568783440000001</v>
      </c>
      <c r="W392" s="315">
        <f>('май(4 цк)'!T399+'май(4 цк)'!T400*9.68%)/1000</f>
        <v>1.167736664</v>
      </c>
      <c r="X392" s="315">
        <f>('май(4 цк)'!U399+'май(4 цк)'!U400*9.68%)/1000</f>
        <v>1.1496394640000001</v>
      </c>
      <c r="Y392" s="315">
        <f>('май(4 цк)'!V399+'май(4 цк)'!V400*9.68%)/1000</f>
        <v>1.148334272</v>
      </c>
      <c r="Z392" s="315">
        <f>('май(4 цк)'!W399+'май(4 цк)'!W400*9.68%)/1000</f>
        <v>1.138463072</v>
      </c>
      <c r="AA392" s="315">
        <f>('май(4 цк)'!X399+'май(4 цк)'!X400*9.68%)/1000</f>
        <v>1.143694808</v>
      </c>
      <c r="AB392" s="315">
        <f>('май(4 цк)'!Y399+'май(4 цк)'!Y400*9.68%)/1000</f>
        <v>1.0127588240000001</v>
      </c>
    </row>
    <row r="393" spans="1:28" s="213" customFormat="1" ht="13.5" thickBot="1" x14ac:dyDescent="0.25">
      <c r="A393" s="321">
        <v>4</v>
      </c>
      <c r="B393" s="294" t="s">
        <v>201</v>
      </c>
      <c r="C393" s="295" t="s">
        <v>174</v>
      </c>
      <c r="D393" s="261"/>
      <c r="E393" s="315">
        <f>('май(4 цк)'!B403+'май(4 цк)'!B404*9.68%)/1000</f>
        <v>1.084719872</v>
      </c>
      <c r="F393" s="325">
        <f>('май(4 цк)'!C403+'май(4 цк)'!C404*9.68%)/1000</f>
        <v>1.062652256</v>
      </c>
      <c r="G393" s="325">
        <f>('май(4 цк)'!D403+'май(4 цк)'!D404*9.68%)/1000</f>
        <v>1.056828248</v>
      </c>
      <c r="H393" s="315">
        <f>('май(4 цк)'!E403+'май(4 цк)'!E404*9.68%)/1000</f>
        <v>1.0608425359999998</v>
      </c>
      <c r="I393" s="315">
        <f>('май(4 цк)'!F403+'май(4 цк)'!F404*9.68%)/1000</f>
        <v>1.062114824</v>
      </c>
      <c r="J393" s="315">
        <f>('май(4 цк)'!G403+'май(4 цк)'!G404*9.68%)/1000</f>
        <v>1.062718064</v>
      </c>
      <c r="K393" s="315">
        <f>('май(4 цк)'!H403+'май(4 цк)'!H404*9.68%)/1000</f>
        <v>1.0689478879999998</v>
      </c>
      <c r="L393" s="315">
        <f>('май(4 цк)'!I403+'май(4 цк)'!I404*9.68%)/1000</f>
        <v>1.054524968</v>
      </c>
      <c r="M393" s="315">
        <f>('май(4 цк)'!J403+'май(4 цк)'!J404*9.68%)/1000</f>
        <v>1.0500719599999999</v>
      </c>
      <c r="N393" s="315">
        <f>('май(4 цк)'!K403+'май(4 цк)'!K404*9.68%)/1000</f>
        <v>1.0493151679999999</v>
      </c>
      <c r="O393" s="315">
        <f>('май(4 цк)'!L403+'май(4 цк)'!L404*9.68%)/1000</f>
        <v>1.0476480319999999</v>
      </c>
      <c r="P393" s="315">
        <f>('май(4 цк)'!M403+'май(4 цк)'!M404*9.68%)/1000</f>
        <v>1.0497977599999999</v>
      </c>
      <c r="Q393" s="315">
        <f>('май(4 цк)'!N403+'май(4 цк)'!N404*9.68%)/1000</f>
        <v>1.05681728</v>
      </c>
      <c r="R393" s="315">
        <f>('май(4 цк)'!O403+'май(4 цк)'!O404*9.68%)/1000</f>
        <v>1.03137152</v>
      </c>
      <c r="S393" s="315">
        <f>('май(4 цк)'!P403+'май(4 цк)'!P404*9.68%)/1000</f>
        <v>1.036372928</v>
      </c>
      <c r="T393" s="315">
        <f>('май(4 цк)'!Q403+'май(4 цк)'!Q404*9.68%)/1000</f>
        <v>1.060338008</v>
      </c>
      <c r="U393" s="315">
        <f>('май(4 цк)'!R403+'май(4 цк)'!R404*9.68%)/1000</f>
        <v>1.0801352479999999</v>
      </c>
      <c r="V393" s="315">
        <f>('май(4 цк)'!S403+'май(4 цк)'!S404*9.68%)/1000</f>
        <v>1.0880212399999998</v>
      </c>
      <c r="W393" s="315">
        <f>('май(4 цк)'!T403+'май(4 цк)'!T404*9.68%)/1000</f>
        <v>1.0759454719999999</v>
      </c>
      <c r="X393" s="315">
        <f>('май(4 цк)'!U403+'май(4 цк)'!U404*9.68%)/1000</f>
        <v>1.0618296559999998</v>
      </c>
      <c r="Y393" s="315">
        <f>('май(4 цк)'!V403+'май(4 цк)'!V404*9.68%)/1000</f>
        <v>1.065054248</v>
      </c>
      <c r="Z393" s="315">
        <f>('май(4 цк)'!W403+'май(4 цк)'!W404*9.68%)/1000</f>
        <v>1.0732034719999999</v>
      </c>
      <c r="AA393" s="315">
        <f>('май(4 цк)'!X403+'май(4 цк)'!X404*9.68%)/1000</f>
        <v>1.0658439440000003</v>
      </c>
      <c r="AB393" s="315">
        <f>('май(4 цк)'!Y403+'май(4 цк)'!Y404*9.68%)/1000</f>
        <v>1.0474506079999999</v>
      </c>
    </row>
    <row r="394" spans="1:28" s="213" customFormat="1" ht="13.5" thickBot="1" x14ac:dyDescent="0.25">
      <c r="A394" s="321">
        <v>5</v>
      </c>
      <c r="B394" s="294" t="s">
        <v>201</v>
      </c>
      <c r="C394" s="295" t="s">
        <v>174</v>
      </c>
      <c r="D394" s="261"/>
      <c r="E394" s="315">
        <f>('май(4 цк)'!B407+'май(4 цк)'!B408*9.68%)/1000</f>
        <v>1.0480319120000001</v>
      </c>
      <c r="F394" s="325">
        <f>('май(4 цк)'!C407+'май(4 цк)'!C408*9.68%)/1000</f>
        <v>1.0243849039999999</v>
      </c>
      <c r="G394" s="325">
        <f>('май(4 цк)'!D407+'май(4 цк)'!D408*9.68%)/1000</f>
        <v>1.01075168</v>
      </c>
      <c r="H394" s="315">
        <f>('май(4 цк)'!E407+'май(4 цк)'!E408*9.68%)/1000</f>
        <v>1.0180015280000001</v>
      </c>
      <c r="I394" s="315">
        <f>('май(4 цк)'!F407+'май(4 цк)'!F408*9.68%)/1000</f>
        <v>1.00120952</v>
      </c>
      <c r="J394" s="315">
        <f>('май(4 цк)'!G407+'май(4 цк)'!G408*9.68%)/1000</f>
        <v>1.0095451999999998</v>
      </c>
      <c r="K394" s="315">
        <f>('май(4 цк)'!H407+'май(4 цк)'!H408*9.68%)/1000</f>
        <v>1.0536475279999999</v>
      </c>
      <c r="L394" s="315">
        <f>('май(4 цк)'!I407+'май(4 цк)'!I408*9.68%)/1000</f>
        <v>1.037776832</v>
      </c>
      <c r="M394" s="315">
        <f>('май(4 цк)'!J407+'май(4 цк)'!J408*9.68%)/1000</f>
        <v>1.0399484960000001</v>
      </c>
      <c r="N394" s="315">
        <f>('май(4 цк)'!K407+'май(4 цк)'!K408*9.68%)/1000</f>
        <v>1.0432279280000001</v>
      </c>
      <c r="O394" s="315">
        <f>('май(4 цк)'!L407+'май(4 цк)'!L408*9.68%)/1000</f>
        <v>1.03734908</v>
      </c>
      <c r="P394" s="315">
        <f>('май(4 цк)'!M407+'май(4 цк)'!M408*9.68%)/1000</f>
        <v>1.0144040239999998</v>
      </c>
      <c r="Q394" s="315">
        <f>('май(4 цк)'!N407+'май(4 цк)'!N408*9.68%)/1000</f>
        <v>1.0236390800000001</v>
      </c>
      <c r="R394" s="315">
        <f>('май(4 цк)'!O407+'май(4 цк)'!O408*9.68%)/1000</f>
        <v>1.0235403679999999</v>
      </c>
      <c r="S394" s="315">
        <f>('май(4 цк)'!P407+'май(4 цк)'!P408*9.68%)/1000</f>
        <v>1.009808432</v>
      </c>
      <c r="T394" s="315">
        <f>('май(4 цк)'!Q407+'май(4 цк)'!Q408*9.68%)/1000</f>
        <v>1.0455641120000001</v>
      </c>
      <c r="U394" s="315">
        <f>('май(4 цк)'!R407+'май(4 цк)'!R408*9.68%)/1000</f>
        <v>1.0542068959999999</v>
      </c>
      <c r="V394" s="315">
        <f>('май(4 цк)'!S407+'май(4 цк)'!S408*9.68%)/1000</f>
        <v>1.057223096</v>
      </c>
      <c r="W394" s="315">
        <f>('май(4 цк)'!T407+'май(4 цк)'!T408*9.68%)/1000</f>
        <v>1.0515745759999999</v>
      </c>
      <c r="X394" s="315">
        <f>('май(4 цк)'!U407+'май(4 цк)'!U408*9.68%)/1000</f>
        <v>1.0402994719999998</v>
      </c>
      <c r="Y394" s="315">
        <f>('май(4 цк)'!V407+'май(4 цк)'!V408*9.68%)/1000</f>
        <v>1.0526384719999999</v>
      </c>
      <c r="Z394" s="315">
        <f>('май(4 цк)'!W407+'май(4 цк)'!W408*9.68%)/1000</f>
        <v>1.035528392</v>
      </c>
      <c r="AA394" s="315">
        <f>('май(4 цк)'!X407+'май(4 цк)'!X408*9.68%)/1000</f>
        <v>1.0403323760000001</v>
      </c>
      <c r="AB394" s="315">
        <f>('май(4 цк)'!Y407+'май(4 цк)'!Y408*9.68%)/1000</f>
        <v>1.037689088</v>
      </c>
    </row>
    <row r="395" spans="1:28" s="213" customFormat="1" ht="13.5" thickBot="1" x14ac:dyDescent="0.25">
      <c r="A395" s="321">
        <v>6</v>
      </c>
      <c r="B395" s="294" t="s">
        <v>201</v>
      </c>
      <c r="C395" s="295" t="s">
        <v>174</v>
      </c>
      <c r="D395" s="261"/>
      <c r="E395" s="315">
        <f>('май(4 цк)'!B411+'май(4 цк)'!B412*9.68%)/1000</f>
        <v>1.0434363200000001</v>
      </c>
      <c r="F395" s="325">
        <f>('май(4 цк)'!C411+'май(4 цк)'!C412*9.68%)/1000</f>
        <v>1.032391544</v>
      </c>
      <c r="G395" s="325">
        <f>('май(4 цк)'!D411+'май(4 цк)'!D412*9.68%)/1000</f>
        <v>1.0358793679999998</v>
      </c>
      <c r="H395" s="315">
        <f>('май(4 цк)'!E411+'май(4 цк)'!E412*9.68%)/1000</f>
        <v>1.0444344079999999</v>
      </c>
      <c r="I395" s="315">
        <f>('май(4 цк)'!F411+'май(4 цк)'!F412*9.68%)/1000</f>
        <v>1.0371735919999998</v>
      </c>
      <c r="J395" s="315">
        <f>('май(4 цк)'!G411+'май(4 цк)'!G412*9.68%)/1000</f>
        <v>1.0442150480000001</v>
      </c>
      <c r="K395" s="315">
        <f>('май(4 цк)'!H411+'май(4 цк)'!H412*9.68%)/1000</f>
        <v>1.0501158319999999</v>
      </c>
      <c r="L395" s="315">
        <f>('май(4 цк)'!I411+'май(4 цк)'!I412*9.68%)/1000</f>
        <v>1.0333347919999998</v>
      </c>
      <c r="M395" s="315">
        <f>('май(4 цк)'!J411+'май(4 цк)'!J412*9.68%)/1000</f>
        <v>1.0401678560000001</v>
      </c>
      <c r="N395" s="315">
        <f>('май(4 цк)'!K411+'май(4 цк)'!K412*9.68%)/1000</f>
        <v>1.0399813999999998</v>
      </c>
      <c r="O395" s="315">
        <f>('май(4 цк)'!L411+'май(4 цк)'!L412*9.68%)/1000</f>
        <v>1.0415059520000001</v>
      </c>
      <c r="P395" s="315">
        <f>('май(4 цк)'!M411+'май(4 цк)'!M412*9.68%)/1000</f>
        <v>1.0418130560000001</v>
      </c>
      <c r="Q395" s="315">
        <f>('май(4 цк)'!N411+'май(4 цк)'!N412*9.68%)/1000</f>
        <v>1.0508287519999999</v>
      </c>
      <c r="R395" s="315">
        <f>('май(4 цк)'!O411+'май(4 цк)'!O412*9.68%)/1000</f>
        <v>1.0258436479999999</v>
      </c>
      <c r="S395" s="315">
        <f>('май(4 цк)'!P411+'май(4 цк)'!P412*9.68%)/1000</f>
        <v>1.0307244079999998</v>
      </c>
      <c r="T395" s="315">
        <f>('май(4 цк)'!Q411+'май(4 цк)'!Q412*9.68%)/1000</f>
        <v>1.055468216</v>
      </c>
      <c r="U395" s="315">
        <f>('май(4 цк)'!R411+'май(4 цк)'!R412*9.68%)/1000</f>
        <v>1.0641548719999998</v>
      </c>
      <c r="V395" s="315">
        <f>('май(4 цк)'!S411+'май(4 цк)'!S412*9.68%)/1000</f>
        <v>1.0743112399999997</v>
      </c>
      <c r="W395" s="315">
        <f>('май(4 цк)'!T411+'май(4 цк)'!T412*9.68%)/1000</f>
        <v>1.06120448</v>
      </c>
      <c r="X395" s="315">
        <f>('май(4 цк)'!U411+'май(4 цк)'!U412*9.68%)/1000</f>
        <v>1.0490080639999999</v>
      </c>
      <c r="Y395" s="315">
        <f>('май(4 цк)'!V411+'май(4 цк)'!V412*9.68%)/1000</f>
        <v>1.059164432</v>
      </c>
      <c r="Z395" s="315">
        <f>('май(4 цк)'!W411+'май(4 цк)'!W412*9.68%)/1000</f>
        <v>1.03268768</v>
      </c>
      <c r="AA395" s="315">
        <f>('май(4 цк)'!X411+'май(4 цк)'!X412*9.68%)/1000</f>
        <v>1.0380949039999998</v>
      </c>
      <c r="AB395" s="315">
        <f>('май(4 цк)'!Y411+'май(4 цк)'!Y412*9.68%)/1000</f>
        <v>1.0623999919999998</v>
      </c>
    </row>
    <row r="396" spans="1:28" s="213" customFormat="1" ht="13.5" thickBot="1" x14ac:dyDescent="0.25">
      <c r="A396" s="321">
        <v>7</v>
      </c>
      <c r="B396" s="294" t="s">
        <v>201</v>
      </c>
      <c r="C396" s="295" t="s">
        <v>174</v>
      </c>
      <c r="D396" s="261"/>
      <c r="E396" s="315">
        <f>('май(4 цк)'!B415+'май(4 цк)'!B416*9.68%)/1000</f>
        <v>1.058144408</v>
      </c>
      <c r="F396" s="325">
        <f>('май(4 цк)'!C415+'май(4 цк)'!C416*9.68%)/1000</f>
        <v>1.010992976</v>
      </c>
      <c r="G396" s="325">
        <f>('май(4 цк)'!D415+'май(4 цк)'!D416*9.68%)/1000</f>
        <v>0.923588984</v>
      </c>
      <c r="H396" s="315">
        <f>('май(4 цк)'!E415+'май(4 цк)'!E416*9.68%)/1000</f>
        <v>0.9522703039999999</v>
      </c>
      <c r="I396" s="315">
        <f>('май(4 цк)'!F415+'май(4 цк)'!F416*9.68%)/1000</f>
        <v>1.0509274639999999</v>
      </c>
      <c r="J396" s="315">
        <f>('май(4 цк)'!G415+'май(4 цк)'!G416*9.68%)/1000</f>
        <v>1.0503022880000001</v>
      </c>
      <c r="K396" s="315">
        <f>('май(4 цк)'!H415+'май(4 цк)'!H416*9.68%)/1000</f>
        <v>1.0485912800000001</v>
      </c>
      <c r="L396" s="315">
        <f>('май(4 цк)'!I415+'май(4 цк)'!I416*9.68%)/1000</f>
        <v>1.03274252</v>
      </c>
      <c r="M396" s="315">
        <f>('май(4 цк)'!J415+'май(4 цк)'!J416*9.68%)/1000</f>
        <v>1.039235576</v>
      </c>
      <c r="N396" s="315">
        <f>('май(4 цк)'!K415+'май(4 цк)'!K416*9.68%)/1000</f>
        <v>1.0301869760000002</v>
      </c>
      <c r="O396" s="315">
        <f>('май(4 цк)'!L415+'май(4 цк)'!L416*9.68%)/1000</f>
        <v>1.0377000559999998</v>
      </c>
      <c r="P396" s="315">
        <f>('май(4 цк)'!M415+'май(4 цк)'!M416*9.68%)/1000</f>
        <v>1.0380071599999998</v>
      </c>
      <c r="Q396" s="315">
        <f>('май(4 цк)'!N415+'май(4 цк)'!N416*9.68%)/1000</f>
        <v>1.0430743760000001</v>
      </c>
      <c r="R396" s="315">
        <f>('май(4 цк)'!O415+'май(4 цк)'!O416*9.68%)/1000</f>
        <v>1.0215551599999999</v>
      </c>
      <c r="S396" s="315">
        <f>('май(4 цк)'!P415+'май(4 цк)'!P416*9.68%)/1000</f>
        <v>1.0247029759999999</v>
      </c>
      <c r="T396" s="315">
        <f>('май(4 цк)'!Q415+'май(4 цк)'!Q416*9.68%)/1000</f>
        <v>1.055983712</v>
      </c>
      <c r="U396" s="315">
        <f>('май(4 цк)'!R415+'май(4 цк)'!R416*9.68%)/1000</f>
        <v>1.0713937519999999</v>
      </c>
      <c r="V396" s="315">
        <f>('май(4 цк)'!S415+'май(4 цк)'!S416*9.68%)/1000</f>
        <v>1.0714376239999999</v>
      </c>
      <c r="W396" s="315">
        <f>('май(4 цк)'!T415+'май(4 цк)'!T416*9.68%)/1000</f>
        <v>1.0640561599999998</v>
      </c>
      <c r="X396" s="315">
        <f>('май(4 цк)'!U415+'май(4 цк)'!U416*9.68%)/1000</f>
        <v>1.010620064</v>
      </c>
      <c r="Y396" s="315">
        <f>('май(4 цк)'!V415+'май(4 цк)'!V416*9.68%)/1000</f>
        <v>1.056905024</v>
      </c>
      <c r="Z396" s="315">
        <f>('май(4 цк)'!W415+'май(4 цк)'!W416*9.68%)/1000</f>
        <v>1.05873668</v>
      </c>
      <c r="AA396" s="315">
        <f>('май(4 цк)'!X415+'май(4 цк)'!X416*9.68%)/1000</f>
        <v>1.0538997919999999</v>
      </c>
      <c r="AB396" s="315">
        <f>('май(4 цк)'!Y415+'май(4 цк)'!Y416*9.68%)/1000</f>
        <v>1.0528029919999999</v>
      </c>
    </row>
    <row r="397" spans="1:28" s="213" customFormat="1" ht="13.5" thickBot="1" x14ac:dyDescent="0.25">
      <c r="A397" s="321">
        <v>8</v>
      </c>
      <c r="B397" s="294" t="s">
        <v>201</v>
      </c>
      <c r="C397" s="295" t="s">
        <v>174</v>
      </c>
      <c r="D397" s="261"/>
      <c r="E397" s="315">
        <f>('май(4 цк)'!B419+'май(4 цк)'!B420*9.68%)/1000</f>
        <v>1.03921364</v>
      </c>
      <c r="F397" s="325">
        <f>('май(4 цк)'!C419+'май(4 цк)'!C420*9.68%)/1000</f>
        <v>1.027938536</v>
      </c>
      <c r="G397" s="325">
        <f>('май(4 цк)'!D419+'май(4 цк)'!D420*9.68%)/1000</f>
        <v>0.97321918400000007</v>
      </c>
      <c r="H397" s="315">
        <f>('май(4 цк)'!E419+'май(4 цк)'!E420*9.68%)/1000</f>
        <v>0.98371555999999993</v>
      </c>
      <c r="I397" s="315">
        <f>('май(4 цк)'!F419+'май(4 цк)'!F420*9.68%)/1000</f>
        <v>1.1341636160000002</v>
      </c>
      <c r="J397" s="315">
        <f>('май(4 цк)'!G419+'май(4 цк)'!G420*9.68%)/1000</f>
        <v>1.1364120560000002</v>
      </c>
      <c r="K397" s="315">
        <f>('май(4 цк)'!H419+'май(4 цк)'!H420*9.68%)/1000</f>
        <v>1.1355455840000002</v>
      </c>
      <c r="L397" s="315">
        <f>('май(4 цк)'!I419+'май(4 цк)'!I420*9.68%)/1000</f>
        <v>1.113774104</v>
      </c>
      <c r="M397" s="315">
        <f>('май(4 цк)'!J419+'май(4 цк)'!J420*9.68%)/1000</f>
        <v>1.1190935840000003</v>
      </c>
      <c r="N397" s="315">
        <f>('май(4 цк)'!K419+'май(4 цк)'!K420*9.68%)/1000</f>
        <v>1.0863760399999998</v>
      </c>
      <c r="O397" s="315">
        <f>('май(4 цк)'!L419+'май(4 цк)'!L420*9.68%)/1000</f>
        <v>1.0872644480000002</v>
      </c>
      <c r="P397" s="315">
        <f>('май(4 цк)'!M419+'май(4 цк)'!M420*9.68%)/1000</f>
        <v>1.0852682719999998</v>
      </c>
      <c r="Q397" s="315">
        <f>('май(4 цк)'!N419+'май(4 цк)'!N420*9.68%)/1000</f>
        <v>1.0943388080000001</v>
      </c>
      <c r="R397" s="315">
        <f>('май(4 цк)'!O419+'май(4 цк)'!O420*9.68%)/1000</f>
        <v>1.0683007760000001</v>
      </c>
      <c r="S397" s="315">
        <f>('май(4 цк)'!P419+'май(4 цк)'!P420*9.68%)/1000</f>
        <v>1.0338064160000002</v>
      </c>
      <c r="T397" s="315">
        <f>('май(4 цк)'!Q419+'май(4 цк)'!Q420*9.68%)/1000</f>
        <v>1.0528687999999999</v>
      </c>
      <c r="U397" s="315">
        <f>('май(4 цк)'!R419+'май(4 цк)'!R420*9.68%)/1000</f>
        <v>1.0738067120000001</v>
      </c>
      <c r="V397" s="315">
        <f>('май(4 цк)'!S419+'май(4 цк)'!S420*9.68%)/1000</f>
        <v>1.0813417279999999</v>
      </c>
      <c r="W397" s="315">
        <f>('май(4 цк)'!T419+'май(4 цк)'!T420*9.68%)/1000</f>
        <v>1.06350776</v>
      </c>
      <c r="X397" s="315">
        <f>('май(4 цк)'!U419+'май(4 цк)'!U420*9.68%)/1000</f>
        <v>1.0493041999999999</v>
      </c>
      <c r="Y397" s="315">
        <f>('май(4 цк)'!V419+'май(4 цк)'!V420*9.68%)/1000</f>
        <v>1.0543275439999999</v>
      </c>
      <c r="Z397" s="315">
        <f>('май(4 цк)'!W419+'май(4 цк)'!W420*9.68%)/1000</f>
        <v>1.064527784</v>
      </c>
      <c r="AA397" s="315">
        <f>('май(4 цк)'!X419+'май(4 цк)'!X420*9.68%)/1000</f>
        <v>1.0536804319999999</v>
      </c>
      <c r="AB397" s="315">
        <f>('май(4 цк)'!Y419+'май(4 цк)'!Y420*9.68%)/1000</f>
        <v>1.0753751359999999</v>
      </c>
    </row>
    <row r="398" spans="1:28" s="213" customFormat="1" ht="13.5" thickBot="1" x14ac:dyDescent="0.25">
      <c r="A398" s="321">
        <v>9</v>
      </c>
      <c r="B398" s="294" t="s">
        <v>201</v>
      </c>
      <c r="C398" s="295" t="s">
        <v>174</v>
      </c>
      <c r="D398" s="261"/>
      <c r="E398" s="315">
        <f>('май(4 цк)'!B423+'май(4 цк)'!B424*9.68%)/1000</f>
        <v>0.98838792799999997</v>
      </c>
      <c r="F398" s="325">
        <f>('май(4 цк)'!C423+'май(4 цк)'!C424*9.68%)/1000</f>
        <v>0.95885110399999984</v>
      </c>
      <c r="G398" s="325">
        <f>('май(4 цк)'!D423+'май(4 цк)'!D424*9.68%)/1000</f>
        <v>0.95289548000000002</v>
      </c>
      <c r="H398" s="315">
        <f>('май(4 цк)'!E423+'май(4 цк)'!E424*9.68%)/1000</f>
        <v>0.95647104800000005</v>
      </c>
      <c r="I398" s="315">
        <f>('май(4 цк)'!F423+'май(4 цк)'!F424*9.68%)/1000</f>
        <v>0.95696460799999994</v>
      </c>
      <c r="J398" s="315">
        <f>('май(4 цк)'!G423+'май(4 цк)'!G424*9.68%)/1000</f>
        <v>0.95393743999999991</v>
      </c>
      <c r="K398" s="315">
        <f>('май(4 цк)'!H423+'май(4 цк)'!H424*9.68%)/1000</f>
        <v>0.95324645600000002</v>
      </c>
      <c r="L398" s="315">
        <f>('май(4 цк)'!I423+'май(4 цк)'!I424*9.68%)/1000</f>
        <v>0.94472432000000006</v>
      </c>
      <c r="M398" s="315">
        <f>('май(4 цк)'!J423+'май(4 цк)'!J424*9.68%)/1000</f>
        <v>0.93934999999999991</v>
      </c>
      <c r="N398" s="315">
        <f>('май(4 цк)'!K423+'май(4 цк)'!K424*9.68%)/1000</f>
        <v>0.94405527199999983</v>
      </c>
      <c r="O398" s="315">
        <f>('май(4 цк)'!L423+'май(4 цк)'!L424*9.68%)/1000</f>
        <v>0.94485593599999995</v>
      </c>
      <c r="P398" s="315">
        <f>('май(4 цк)'!M423+'май(4 цк)'!M424*9.68%)/1000</f>
        <v>0.94709340799999986</v>
      </c>
      <c r="Q398" s="315">
        <f>('май(4 цк)'!N423+'май(4 цк)'!N424*9.68%)/1000</f>
        <v>0.95273096000000002</v>
      </c>
      <c r="R398" s="315">
        <f>('май(4 цк)'!O423+'май(4 цк)'!O424*9.68%)/1000</f>
        <v>0.93524796799999987</v>
      </c>
      <c r="S398" s="315">
        <f>('май(4 цк)'!P423+'май(4 цк)'!P424*9.68%)/1000</f>
        <v>0.93258274400000007</v>
      </c>
      <c r="T398" s="315">
        <f>('май(4 цк)'!Q423+'май(4 цк)'!Q424*9.68%)/1000</f>
        <v>0.95284063999999991</v>
      </c>
      <c r="U398" s="315">
        <f>('май(4 цк)'!R423+'май(4 цк)'!R424*9.68%)/1000</f>
        <v>0.97317531200000007</v>
      </c>
      <c r="V398" s="315">
        <f>('май(4 цк)'!S423+'май(4 цк)'!S424*9.68%)/1000</f>
        <v>0.97851672799999989</v>
      </c>
      <c r="W398" s="315">
        <f>('май(4 цк)'!T423+'май(4 цк)'!T424*9.68%)/1000</f>
        <v>0.96406090399999989</v>
      </c>
      <c r="X398" s="315">
        <f>('май(4 цк)'!U423+'май(4 цк)'!U424*9.68%)/1000</f>
        <v>0.94778439199999998</v>
      </c>
      <c r="Y398" s="315">
        <f>('май(4 цк)'!V423+'май(4 цк)'!V424*9.68%)/1000</f>
        <v>0.95587877600000015</v>
      </c>
      <c r="Z398" s="315">
        <f>('май(4 цк)'!W423+'май(4 цк)'!W424*9.68%)/1000</f>
        <v>0.95413486399999992</v>
      </c>
      <c r="AA398" s="315">
        <f>('май(4 цк)'!X423+'май(4 цк)'!X424*9.68%)/1000</f>
        <v>0.96667128800000002</v>
      </c>
      <c r="AB398" s="315">
        <f>('май(4 цк)'!Y423+'май(4 цк)'!Y424*9.68%)/1000</f>
        <v>0.98110517600000002</v>
      </c>
    </row>
    <row r="399" spans="1:28" s="213" customFormat="1" ht="13.5" thickBot="1" x14ac:dyDescent="0.25">
      <c r="A399" s="321">
        <v>10</v>
      </c>
      <c r="B399" s="294" t="s">
        <v>201</v>
      </c>
      <c r="C399" s="295" t="s">
        <v>174</v>
      </c>
      <c r="D399" s="261"/>
      <c r="E399" s="315">
        <f>('май(4 цк)'!B427+'май(4 цк)'!B428*9.68%)/1000</f>
        <v>1.032457352</v>
      </c>
      <c r="F399" s="325">
        <f>('май(4 цк)'!C427+'май(4 цк)'!C428*9.68%)/1000</f>
        <v>1.01025812</v>
      </c>
      <c r="G399" s="325">
        <f>('май(4 цк)'!D427+'май(4 цк)'!D428*9.68%)/1000</f>
        <v>1.0198660879999999</v>
      </c>
      <c r="H399" s="315">
        <f>('май(4 цк)'!E427+'май(4 цк)'!E428*9.68%)/1000</f>
        <v>1.0143930560000001</v>
      </c>
      <c r="I399" s="315">
        <f>('май(4 цк)'!F427+'май(4 цк)'!F428*9.68%)/1000</f>
        <v>1.0192847840000001</v>
      </c>
      <c r="J399" s="315">
        <f>('май(4 цк)'!G427+'май(4 цк)'!G428*9.68%)/1000</f>
        <v>1.0153692079999999</v>
      </c>
      <c r="K399" s="315">
        <f>('май(4 цк)'!H427+'май(4 цк)'!H428*9.68%)/1000</f>
        <v>1.0175628079999999</v>
      </c>
      <c r="L399" s="315">
        <f>('май(4 цк)'!I427+'май(4 цк)'!I428*9.68%)/1000</f>
        <v>1.0216538719999999</v>
      </c>
      <c r="M399" s="315">
        <f>('май(4 цк)'!J427+'май(4 цк)'!J428*9.68%)/1000</f>
        <v>1.0258984879999999</v>
      </c>
      <c r="N399" s="315">
        <f>('май(4 цк)'!K427+'май(4 цк)'!K428*9.68%)/1000</f>
        <v>1.0244726479999999</v>
      </c>
      <c r="O399" s="315">
        <f>('май(4 цк)'!L427+'май(4 цк)'!L428*9.68%)/1000</f>
        <v>1.026962384</v>
      </c>
      <c r="P399" s="315">
        <f>('май(4 цк)'!M427+'май(4 цк)'!M428*9.68%)/1000</f>
        <v>1.027488848</v>
      </c>
      <c r="Q399" s="315">
        <f>('май(4 цк)'!N427+'май(4 цк)'!N428*9.68%)/1000</f>
        <v>1.032939944</v>
      </c>
      <c r="R399" s="315">
        <f>('май(4 цк)'!O427+'май(4 цк)'!O428*9.68%)/1000</f>
        <v>1.011475568</v>
      </c>
      <c r="S399" s="315">
        <f>('май(4 цк)'!P427+'май(4 цк)'!P428*9.68%)/1000</f>
        <v>1.0141298240000001</v>
      </c>
      <c r="T399" s="315">
        <f>('май(4 цк)'!Q427+'май(4 цк)'!Q428*9.68%)/1000</f>
        <v>1.035462584</v>
      </c>
      <c r="U399" s="315">
        <f>('май(4 цк)'!R427+'май(4 цк)'!R428*9.68%)/1000</f>
        <v>1.0435679359999999</v>
      </c>
      <c r="V399" s="315">
        <f>('май(4 цк)'!S427+'май(4 цк)'!S428*9.68%)/1000</f>
        <v>1.0495783999999999</v>
      </c>
      <c r="W399" s="315">
        <f>('май(4 цк)'!T427+'май(4 цк)'!T428*9.68%)/1000</f>
        <v>1.0426904959999999</v>
      </c>
      <c r="X399" s="315">
        <f>('май(4 цк)'!U427+'май(4 цк)'!U428*9.68%)/1000</f>
        <v>1.0293314719999997</v>
      </c>
      <c r="Y399" s="315">
        <f>('май(4 цк)'!V427+'май(4 цк)'!V428*9.68%)/1000</f>
        <v>1.02769724</v>
      </c>
      <c r="Z399" s="315">
        <f>('май(4 цк)'!W427+'май(4 цк)'!W428*9.68%)/1000</f>
        <v>1.03740392</v>
      </c>
      <c r="AA399" s="315">
        <f>('май(4 цк)'!X427+'май(4 цк)'!X428*9.68%)/1000</f>
        <v>1.039246544</v>
      </c>
      <c r="AB399" s="315">
        <f>('май(4 цк)'!Y427+'май(4 цк)'!Y428*9.68%)/1000</f>
        <v>1.035407744</v>
      </c>
    </row>
    <row r="400" spans="1:28" s="213" customFormat="1" ht="13.5" thickBot="1" x14ac:dyDescent="0.25">
      <c r="A400" s="321">
        <v>11</v>
      </c>
      <c r="B400" s="294" t="s">
        <v>201</v>
      </c>
      <c r="C400" s="295" t="s">
        <v>174</v>
      </c>
      <c r="D400" s="261"/>
      <c r="E400" s="315">
        <f>('май(4 цк)'!B431+'май(4 цк)'!B432*9.68%)/1000</f>
        <v>1.0391478319999998</v>
      </c>
      <c r="F400" s="325">
        <f>('май(4 цк)'!C431+'май(4 цк)'!C432*9.68%)/1000</f>
        <v>1.0163343920000001</v>
      </c>
      <c r="G400" s="325">
        <f>('май(4 цк)'!D431+'май(4 цк)'!D432*9.68%)/1000</f>
        <v>1.0212699919999999</v>
      </c>
      <c r="H400" s="315">
        <f>('май(4 цк)'!E431+'май(4 цк)'!E432*9.68%)/1000</f>
        <v>1.0359890480000002</v>
      </c>
      <c r="I400" s="315">
        <f>('май(4 цк)'!F431+'май(4 цк)'!F432*9.68%)/1000</f>
        <v>1.0259204239999999</v>
      </c>
      <c r="J400" s="315">
        <f>('май(4 цк)'!G431+'май(4 цк)'!G432*9.68%)/1000</f>
        <v>1.0256133199999999</v>
      </c>
      <c r="K400" s="315">
        <f>('май(4 цк)'!H431+'май(4 цк)'!H432*9.68%)/1000</f>
        <v>1.03246832</v>
      </c>
      <c r="L400" s="315">
        <f>('май(4 цк)'!I431+'май(4 цк)'!I432*9.68%)/1000</f>
        <v>1.0133949679999998</v>
      </c>
      <c r="M400" s="315">
        <f>('май(4 цк)'!J431+'май(4 цк)'!J432*9.68%)/1000</f>
        <v>1.0226409919999999</v>
      </c>
      <c r="N400" s="315">
        <f>('май(4 цк)'!K431+'май(4 цк)'!K432*9.68%)/1000</f>
        <v>1.031064416</v>
      </c>
      <c r="O400" s="315">
        <f>('май(4 цк)'!L431+'май(4 цк)'!L432*9.68%)/1000</f>
        <v>1.0217745200000001</v>
      </c>
      <c r="P400" s="315">
        <f>('май(4 цк)'!M431+'май(4 цк)'!M432*9.68%)/1000</f>
        <v>1.034365784</v>
      </c>
      <c r="Q400" s="315">
        <f>('май(4 цк)'!N431+'май(4 цк)'!N432*9.68%)/1000</f>
        <v>1.0428988879999999</v>
      </c>
      <c r="R400" s="315">
        <f>('май(4 цк)'!O431+'май(4 цк)'!O432*9.68%)/1000</f>
        <v>1.0179466880000001</v>
      </c>
      <c r="S400" s="315">
        <f>('май(4 цк)'!P431+'май(4 цк)'!P432*9.68%)/1000</f>
        <v>1.0195151120000001</v>
      </c>
      <c r="T400" s="315">
        <f>('май(4 цк)'!Q431+'май(4 цк)'!Q432*9.68%)/1000</f>
        <v>1.036614224</v>
      </c>
      <c r="U400" s="315">
        <f>('май(4 цк)'!R431+'май(4 цк)'!R432*9.68%)/1000</f>
        <v>1.0504448719999997</v>
      </c>
      <c r="V400" s="315">
        <f>('май(4 цк)'!S431+'май(4 цк)'!S432*9.68%)/1000</f>
        <v>1.054799168</v>
      </c>
      <c r="W400" s="315">
        <f>('май(4 цк)'!T431+'май(4 цк)'!T432*9.68%)/1000</f>
        <v>1.0476260959999999</v>
      </c>
      <c r="X400" s="315">
        <f>('май(4 цк)'!U431+'май(4 цк)'!U432*9.68%)/1000</f>
        <v>1.035462584</v>
      </c>
      <c r="Y400" s="315">
        <f>('май(4 цк)'!V431+'май(4 цк)'!V432*9.68%)/1000</f>
        <v>1.0422737120000001</v>
      </c>
      <c r="Z400" s="315">
        <f>('май(4 цк)'!W431+'май(4 цк)'!W432*9.68%)/1000</f>
        <v>1.0459370240000001</v>
      </c>
      <c r="AA400" s="315">
        <f>('май(4 цк)'!X431+'май(4 цк)'!X432*9.68%)/1000</f>
        <v>1.0419007999999998</v>
      </c>
      <c r="AB400" s="315">
        <f>('май(4 цк)'!Y431+'май(4 цк)'!Y432*9.68%)/1000</f>
        <v>1.036219376</v>
      </c>
    </row>
    <row r="401" spans="1:28" s="213" customFormat="1" ht="13.5" thickBot="1" x14ac:dyDescent="0.25">
      <c r="A401" s="321">
        <v>12</v>
      </c>
      <c r="B401" s="294" t="s">
        <v>201</v>
      </c>
      <c r="C401" s="295" t="s">
        <v>174</v>
      </c>
      <c r="D401" s="261"/>
      <c r="E401" s="315">
        <f>('май(4 цк)'!B435+'май(4 цк)'!B436*9.68%)/1000</f>
        <v>0.991382192</v>
      </c>
      <c r="F401" s="325">
        <f>('май(4 цк)'!C435+'май(4 цк)'!C436*9.68%)/1000</f>
        <v>0.97087203199999983</v>
      </c>
      <c r="G401" s="325">
        <f>('май(4 цк)'!D435+'май(4 цк)'!D436*9.68%)/1000</f>
        <v>0.95822592799999995</v>
      </c>
      <c r="H401" s="315">
        <f>('май(4 цк)'!E435+'май(4 цк)'!E436*9.68%)/1000</f>
        <v>0.96377573599999988</v>
      </c>
      <c r="I401" s="315">
        <f>('май(4 цк)'!F435+'май(4 цк)'!F436*9.68%)/1000</f>
        <v>0.96157116799999998</v>
      </c>
      <c r="J401" s="315">
        <f>('май(4 цк)'!G435+'май(4 цк)'!G436*9.68%)/1000</f>
        <v>0.95299419200000002</v>
      </c>
      <c r="K401" s="315">
        <f>('май(4 цк)'!H435+'май(4 цк)'!H436*9.68%)/1000</f>
        <v>0.97301079200000007</v>
      </c>
      <c r="L401" s="315">
        <f>('май(4 цк)'!I435+'май(4 цк)'!I436*9.68%)/1000</f>
        <v>0.96190020799999976</v>
      </c>
      <c r="M401" s="315">
        <f>('май(4 цк)'!J435+'май(4 цк)'!J436*9.68%)/1000</f>
        <v>0.96011242399999996</v>
      </c>
      <c r="N401" s="315">
        <f>('май(4 цк)'!K435+'май(4 цк)'!K436*9.68%)/1000</f>
        <v>0.96231699199999998</v>
      </c>
      <c r="O401" s="315">
        <f>('май(4 цк)'!L435+'май(4 цк)'!L436*9.68%)/1000</f>
        <v>0.96924876799999993</v>
      </c>
      <c r="P401" s="315">
        <f>('май(4 цк)'!M435+'май(4 цк)'!M436*9.68%)/1000</f>
        <v>0.97786961600000011</v>
      </c>
      <c r="Q401" s="315">
        <f>('май(4 цк)'!N435+'май(4 цк)'!N436*9.68%)/1000</f>
        <v>0.98511946399999983</v>
      </c>
      <c r="R401" s="315">
        <f>('май(4 цк)'!O435+'май(4 цк)'!O436*9.68%)/1000</f>
        <v>0.96180149599999998</v>
      </c>
      <c r="S401" s="315">
        <f>('май(4 цк)'!P435+'май(4 цк)'!P436*9.68%)/1000</f>
        <v>0.97174947199999984</v>
      </c>
      <c r="T401" s="315">
        <f>('май(4 цк)'!Q435+'май(4 цк)'!Q436*9.68%)/1000</f>
        <v>0.98877180799999986</v>
      </c>
      <c r="U401" s="315">
        <f>('май(4 цк)'!R435+'май(4 цк)'!R436*9.68%)/1000</f>
        <v>1.00197728</v>
      </c>
      <c r="V401" s="315">
        <f>('май(4 цк)'!S435+'май(4 цк)'!S436*9.68%)/1000</f>
        <v>1.007472248</v>
      </c>
      <c r="W401" s="315">
        <f>('май(4 цк)'!T435+'май(4 цк)'!T436*9.68%)/1000</f>
        <v>0.992193824</v>
      </c>
      <c r="X401" s="315">
        <f>('май(4 цк)'!U435+'май(4 цк)'!U436*9.68%)/1000</f>
        <v>0.98332071200000004</v>
      </c>
      <c r="Y401" s="315">
        <f>('май(4 цк)'!V435+'май(4 цк)'!V436*9.68%)/1000</f>
        <v>0.99069120799999988</v>
      </c>
      <c r="Z401" s="315">
        <f>('май(4 цк)'!W435+'май(4 цк)'!W436*9.68%)/1000</f>
        <v>0.99793008799999994</v>
      </c>
      <c r="AA401" s="315">
        <f>('май(4 цк)'!X435+'май(4 цк)'!X436*9.68%)/1000</f>
        <v>0.99886236799999994</v>
      </c>
      <c r="AB401" s="315">
        <f>('май(4 цк)'!Y435+'май(4 цк)'!Y436*9.68%)/1000</f>
        <v>0.99642747199999981</v>
      </c>
    </row>
    <row r="402" spans="1:28" s="213" customFormat="1" ht="13.5" thickBot="1" x14ac:dyDescent="0.25">
      <c r="A402" s="321">
        <v>13</v>
      </c>
      <c r="B402" s="294" t="s">
        <v>201</v>
      </c>
      <c r="C402" s="295" t="s">
        <v>174</v>
      </c>
      <c r="D402" s="261"/>
      <c r="E402" s="315">
        <f>('май(4 цк)'!B439+'май(4 цк)'!B440*9.68%)/1000</f>
        <v>1.027850792</v>
      </c>
      <c r="F402" s="325">
        <f>('май(4 цк)'!C439+'май(4 цк)'!C440*9.68%)/1000</f>
        <v>0.99084475999999999</v>
      </c>
      <c r="G402" s="325">
        <f>('май(4 цк)'!D439+'май(4 цк)'!D440*9.68%)/1000</f>
        <v>0.98598593599999995</v>
      </c>
      <c r="H402" s="315">
        <f>('май(4 цк)'!E439+'май(4 цк)'!E440*9.68%)/1000</f>
        <v>1.0169595679999999</v>
      </c>
      <c r="I402" s="315">
        <f>('май(4 цк)'!F439+'май(4 цк)'!F440*9.68%)/1000</f>
        <v>1.0011766160000002</v>
      </c>
      <c r="J402" s="315">
        <f>('май(4 цк)'!G439+'май(4 цк)'!G440*9.68%)/1000</f>
        <v>1.0433814800000001</v>
      </c>
      <c r="K402" s="315">
        <f>('май(4 цк)'!H439+'май(4 цк)'!H440*9.68%)/1000</f>
        <v>1.0387858879999998</v>
      </c>
      <c r="L402" s="315">
        <f>('май(4 цк)'!I439+'май(4 цк)'!I440*9.68%)/1000</f>
        <v>1.0242752239999999</v>
      </c>
      <c r="M402" s="315">
        <f>('май(4 цк)'!J439+'май(4 цк)'!J440*9.68%)/1000</f>
        <v>1.0272036800000002</v>
      </c>
      <c r="N402" s="315">
        <f>('май(4 цк)'!K439+'май(4 цк)'!K440*9.68%)/1000</f>
        <v>1.0326438079999998</v>
      </c>
      <c r="O402" s="315">
        <f>('май(4 цк)'!L439+'май(4 цк)'!L440*9.68%)/1000</f>
        <v>1.032479288</v>
      </c>
      <c r="P402" s="315">
        <f>('май(4 цк)'!M439+'май(4 цк)'!M440*9.68%)/1000</f>
        <v>1.0427014640000001</v>
      </c>
      <c r="Q402" s="315">
        <f>('май(4 цк)'!N439+'май(4 цк)'!N440*9.68%)/1000</f>
        <v>1.0480319120000001</v>
      </c>
      <c r="R402" s="315">
        <f>('май(4 цк)'!O439+'май(4 цк)'!O440*9.68%)/1000</f>
        <v>1.0208970800000001</v>
      </c>
      <c r="S402" s="315">
        <f>('май(4 цк)'!P439+'май(4 цк)'!P440*9.68%)/1000</f>
        <v>1.028103056</v>
      </c>
      <c r="T402" s="315">
        <f>('май(4 цк)'!Q439+'май(4 цк)'!Q440*9.68%)/1000</f>
        <v>1.0468144640000001</v>
      </c>
      <c r="U402" s="315">
        <f>('май(4 цк)'!R439+'май(4 цк)'!R440*9.68%)/1000</f>
        <v>1.0692769280000001</v>
      </c>
      <c r="V402" s="315">
        <f>('май(4 цк)'!S439+'май(4 цк)'!S440*9.68%)/1000</f>
        <v>1.0758906319999999</v>
      </c>
      <c r="W402" s="315">
        <f>('май(4 цк)'!T439+'май(4 цк)'!T440*9.68%)/1000</f>
        <v>1.063145816</v>
      </c>
      <c r="X402" s="315">
        <f>('май(4 цк)'!U439+'май(4 цк)'!U440*9.68%)/1000</f>
        <v>1.0530771919999999</v>
      </c>
      <c r="Y402" s="315">
        <f>('май(4 цк)'!V439+'май(4 цк)'!V440*9.68%)/1000</f>
        <v>1.0543056079999999</v>
      </c>
      <c r="Z402" s="315">
        <f>('май(4 цк)'!W439+'май(4 цк)'!W440*9.68%)/1000</f>
        <v>1.0616541679999998</v>
      </c>
      <c r="AA402" s="315">
        <f>('май(4 цк)'!X439+'май(4 цк)'!X440*9.68%)/1000</f>
        <v>1.0684872319999998</v>
      </c>
      <c r="AB402" s="315">
        <f>('май(4 цк)'!Y439+'май(4 цк)'!Y440*9.68%)/1000</f>
        <v>1.064308424</v>
      </c>
    </row>
    <row r="403" spans="1:28" s="213" customFormat="1" ht="13.5" thickBot="1" x14ac:dyDescent="0.25">
      <c r="A403" s="321">
        <v>14</v>
      </c>
      <c r="B403" s="294" t="s">
        <v>201</v>
      </c>
      <c r="C403" s="295" t="s">
        <v>174</v>
      </c>
      <c r="D403" s="261"/>
      <c r="E403" s="315">
        <f>('май(4 цк)'!B443+'май(4 цк)'!B444*9.68%)/1000</f>
        <v>1.1055261679999999</v>
      </c>
      <c r="F403" s="325">
        <f>('май(4 цк)'!C443+'май(4 цк)'!C444*9.68%)/1000</f>
        <v>1.0743112399999997</v>
      </c>
      <c r="G403" s="325">
        <f>('май(4 цк)'!D443+'май(4 цк)'!D444*9.68%)/1000</f>
        <v>1.0670284879999998</v>
      </c>
      <c r="H403" s="315">
        <f>('май(4 цк)'!E443+'май(4 цк)'!E444*9.68%)/1000</f>
        <v>1.0971246800000001</v>
      </c>
      <c r="I403" s="315">
        <f>('май(4 цк)'!F443+'май(4 цк)'!F444*9.68%)/1000</f>
        <v>1.0495125920000001</v>
      </c>
      <c r="J403" s="315">
        <f>('май(4 цк)'!G443+'май(4 цк)'!G444*9.68%)/1000</f>
        <v>1.082241104</v>
      </c>
      <c r="K403" s="315">
        <f>('май(4 цк)'!H443+'май(4 цк)'!H444*9.68%)/1000</f>
        <v>1.086441848</v>
      </c>
      <c r="L403" s="315">
        <f>('май(4 цк)'!I443+'май(4 цк)'!I444*9.68%)/1000</f>
        <v>1.0690136960000001</v>
      </c>
      <c r="M403" s="315">
        <f>('май(4 цк)'!J443+'май(4 цк)'!J444*9.68%)/1000</f>
        <v>1.0788739279999999</v>
      </c>
      <c r="N403" s="315">
        <f>('май(4 цк)'!K443+'май(4 цк)'!K444*9.68%)/1000</f>
        <v>1.0825811120000002</v>
      </c>
      <c r="O403" s="315">
        <f>('май(4 цк)'!L443+'май(4 цк)'!L444*9.68%)/1000</f>
        <v>1.0808810719999999</v>
      </c>
      <c r="P403" s="315">
        <f>('май(4 цк)'!M443+'май(4 цк)'!M444*9.68%)/1000</f>
        <v>1.082175296</v>
      </c>
      <c r="Q403" s="315">
        <f>('май(4 цк)'!N443+'май(4 цк)'!N444*9.68%)/1000</f>
        <v>1.0997460320000001</v>
      </c>
      <c r="R403" s="315">
        <f>('май(4 цк)'!O443+'май(4 цк)'!O444*9.68%)/1000</f>
        <v>1.0697924240000001</v>
      </c>
      <c r="S403" s="315">
        <f>('май(4 цк)'!P443+'май(4 цк)'!P444*9.68%)/1000</f>
        <v>1.0805520319999997</v>
      </c>
      <c r="T403" s="315">
        <f>('май(4 цк)'!Q443+'май(4 цк)'!Q444*9.68%)/1000</f>
        <v>1.1051751919999999</v>
      </c>
      <c r="U403" s="315">
        <f>('май(4 цк)'!R443+'май(4 цк)'!R444*9.68%)/1000</f>
        <v>1.1194006880000003</v>
      </c>
      <c r="V403" s="315">
        <f>('май(4 цк)'!S443+'май(4 цк)'!S444*9.68%)/1000</f>
        <v>1.1288441359999999</v>
      </c>
      <c r="W403" s="315">
        <f>('май(4 цк)'!T443+'май(4 цк)'!T444*9.68%)/1000</f>
        <v>1.115726408</v>
      </c>
      <c r="X403" s="315">
        <f>('май(4 цк)'!U443+'май(4 цк)'!U444*9.68%)/1000</f>
        <v>1.1014680079999999</v>
      </c>
      <c r="Y403" s="315">
        <f>('май(4 цк)'!V443+'май(4 цк)'!V444*9.68%)/1000</f>
        <v>1.0889754559999998</v>
      </c>
      <c r="Z403" s="315">
        <f>('май(4 цк)'!W443+'май(4 цк)'!W444*9.68%)/1000</f>
        <v>1.1019067279999999</v>
      </c>
      <c r="AA403" s="315">
        <f>('май(4 цк)'!X443+'май(4 цк)'!X444*9.68%)/1000</f>
        <v>1.1020273760000001</v>
      </c>
      <c r="AB403" s="315">
        <f>('май(4 цк)'!Y443+'май(4 цк)'!Y444*9.68%)/1000</f>
        <v>1.1072920160000002</v>
      </c>
    </row>
    <row r="404" spans="1:28" s="213" customFormat="1" ht="13.5" thickBot="1" x14ac:dyDescent="0.25">
      <c r="A404" s="321">
        <v>15</v>
      </c>
      <c r="B404" s="294" t="s">
        <v>201</v>
      </c>
      <c r="C404" s="295" t="s">
        <v>174</v>
      </c>
      <c r="D404" s="261"/>
      <c r="E404" s="315">
        <f>('май(4 цк)'!B447+'май(4 цк)'!B448*9.68%)/1000</f>
        <v>1.0779745520000001</v>
      </c>
      <c r="F404" s="325">
        <f>('май(4 цк)'!C447+'май(4 цк)'!C448*9.68%)/1000</f>
        <v>1.0451692639999999</v>
      </c>
      <c r="G404" s="325">
        <f>('май(4 цк)'!D447+'май(4 цк)'!D448*9.68%)/1000</f>
        <v>1.0513223119999999</v>
      </c>
      <c r="H404" s="315">
        <f>('май(4 цк)'!E447+'май(4 цк)'!E448*9.68%)/1000</f>
        <v>1.0694853200000001</v>
      </c>
      <c r="I404" s="315">
        <f>('май(4 цк)'!F447+'май(4 цк)'!F448*9.68%)/1000</f>
        <v>1.060140584</v>
      </c>
      <c r="J404" s="315">
        <f>('май(4 цк)'!G447+'май(4 цк)'!G448*9.68%)/1000</f>
        <v>1.055292728</v>
      </c>
      <c r="K404" s="315">
        <f>('май(4 цк)'!H447+'май(4 цк)'!H448*9.68%)/1000</f>
        <v>1.065021344</v>
      </c>
      <c r="L404" s="315">
        <f>('май(4 цк)'!I447+'май(4 цк)'!I448*9.68%)/1000</f>
        <v>1.0512894079999999</v>
      </c>
      <c r="M404" s="315">
        <f>('май(4 цк)'!J447+'май(4 цк)'!J448*9.68%)/1000</f>
        <v>1.0544481920000002</v>
      </c>
      <c r="N404" s="315">
        <f>('май(4 цк)'!K447+'май(4 цк)'!K448*9.68%)/1000</f>
        <v>1.061270288</v>
      </c>
      <c r="O404" s="315">
        <f>('май(4 цк)'!L447+'май(4 цк)'!L448*9.68%)/1000</f>
        <v>1.058286992</v>
      </c>
      <c r="P404" s="315">
        <f>('май(4 цк)'!M447+'май(4 цк)'!M448*9.68%)/1000</f>
        <v>1.0578811760000002</v>
      </c>
      <c r="Q404" s="315">
        <f>('май(4 цк)'!N447+'май(4 цк)'!N448*9.68%)/1000</f>
        <v>1.0682459359999998</v>
      </c>
      <c r="R404" s="315">
        <f>('май(4 цк)'!O447+'май(4 цк)'!O448*9.68%)/1000</f>
        <v>1.0217964560000001</v>
      </c>
      <c r="S404" s="315">
        <f>('май(4 цк)'!P447+'май(4 цк)'!P448*9.68%)/1000</f>
        <v>1.0522436239999999</v>
      </c>
      <c r="T404" s="315">
        <f>('май(4 цк)'!Q447+'май(4 цк)'!Q448*9.68%)/1000</f>
        <v>1.0810565599999999</v>
      </c>
      <c r="U404" s="315">
        <f>('май(4 цк)'!R447+'май(4 цк)'!R448*9.68%)/1000</f>
        <v>1.0923535999999998</v>
      </c>
      <c r="V404" s="315">
        <f>('май(4 цк)'!S447+'май(4 цк)'!S448*9.68%)/1000</f>
        <v>1.0967298320000001</v>
      </c>
      <c r="W404" s="315">
        <f>('май(4 цк)'!T447+'май(4 цк)'!T448*9.68%)/1000</f>
        <v>1.0900174160000002</v>
      </c>
      <c r="X404" s="315">
        <f>('май(4 цк)'!U447+'май(4 цк)'!U448*9.68%)/1000</f>
        <v>1.0777551920000001</v>
      </c>
      <c r="Y404" s="315">
        <f>('май(4 цк)'!V447+'май(4 цк)'!V448*9.68%)/1000</f>
        <v>1.0750131919999999</v>
      </c>
      <c r="Z404" s="315">
        <f>('май(4 цк)'!W447+'май(4 цк)'!W448*9.68%)/1000</f>
        <v>1.0750899679999999</v>
      </c>
      <c r="AA404" s="315">
        <f>('май(4 цк)'!X447+'май(4 цк)'!X448*9.68%)/1000</f>
        <v>1.0704395359999999</v>
      </c>
      <c r="AB404" s="315">
        <f>('май(4 цк)'!Y447+'май(4 цк)'!Y448*9.68%)/1000</f>
        <v>1.0771848560000001</v>
      </c>
    </row>
    <row r="405" spans="1:28" s="213" customFormat="1" ht="13.5" thickBot="1" x14ac:dyDescent="0.25">
      <c r="A405" s="321">
        <v>16</v>
      </c>
      <c r="B405" s="294" t="s">
        <v>201</v>
      </c>
      <c r="C405" s="295" t="s">
        <v>174</v>
      </c>
      <c r="D405" s="261"/>
      <c r="E405" s="315">
        <f>('май(4 цк)'!B451+'май(4 цк)'!B452*9.68%)/1000</f>
        <v>1.0498635679999999</v>
      </c>
      <c r="F405" s="325">
        <f>('май(4 цк)'!C451+'май(4 цк)'!C452*9.68%)/1000</f>
        <v>1.02813596</v>
      </c>
      <c r="G405" s="325">
        <f>('май(4 цк)'!D451+'май(4 цк)'!D452*9.68%)/1000</f>
        <v>1.038643304</v>
      </c>
      <c r="H405" s="315">
        <f>('май(4 цк)'!E451+'май(4 цк)'!E452*9.68%)/1000</f>
        <v>1.0510261760000001</v>
      </c>
      <c r="I405" s="315">
        <f>('май(4 цк)'!F451+'май(4 цк)'!F452*9.68%)/1000</f>
        <v>1.0483280480000001</v>
      </c>
      <c r="J405" s="315">
        <f>('май(4 цк)'!G451+'май(4 цк)'!G452*9.68%)/1000</f>
        <v>1.0410343280000001</v>
      </c>
      <c r="K405" s="315">
        <f>('май(4 цк)'!H451+'май(4 цк)'!H452*9.68%)/1000</f>
        <v>1.0415278880000001</v>
      </c>
      <c r="L405" s="315">
        <f>('май(4 цк)'!I451+'май(4 цк)'!I452*9.68%)/1000</f>
        <v>1.0264797920000002</v>
      </c>
      <c r="M405" s="315">
        <f>('май(4 цк)'!J451+'май(4 цк)'!J452*9.68%)/1000</f>
        <v>1.033301888</v>
      </c>
      <c r="N405" s="315">
        <f>('май(4 цк)'!K451+'май(4 цк)'!K452*9.68%)/1000</f>
        <v>1.0263152719999997</v>
      </c>
      <c r="O405" s="315">
        <f>('май(4 цк)'!L451+'май(4 цк)'!L452*9.68%)/1000</f>
        <v>1.030570856</v>
      </c>
      <c r="P405" s="315">
        <f>('май(4 цк)'!M451+'май(4 цк)'!M452*9.68%)/1000</f>
        <v>1.0470557599999999</v>
      </c>
      <c r="Q405" s="315">
        <f>('май(4 цк)'!N451+'май(4 цк)'!N452*9.68%)/1000</f>
        <v>1.0528139599999999</v>
      </c>
      <c r="R405" s="315">
        <f>('май(4 цк)'!O451+'май(4 цк)'!O452*9.68%)/1000</f>
        <v>1.0211932159999999</v>
      </c>
      <c r="S405" s="315">
        <f>('май(4 цк)'!P451+'май(4 цк)'!P452*9.68%)/1000</f>
        <v>1.0253610559999999</v>
      </c>
      <c r="T405" s="315">
        <f>('май(4 цк)'!Q451+'май(4 цк)'!Q452*9.68%)/1000</f>
        <v>1.0483499839999999</v>
      </c>
      <c r="U405" s="315">
        <f>('май(4 цк)'!R451+'май(4 цк)'!R452*9.68%)/1000</f>
        <v>1.0695511280000001</v>
      </c>
      <c r="V405" s="315">
        <f>('май(4 цк)'!S451+'май(4 цк)'!S452*9.68%)/1000</f>
        <v>1.0722931280000001</v>
      </c>
      <c r="W405" s="315">
        <f>('май(4 цк)'!T451+'май(4 цк)'!T452*9.68%)/1000</f>
        <v>1.061105768</v>
      </c>
      <c r="X405" s="315">
        <f>('май(4 цк)'!U451+'май(4 цк)'!U452*9.68%)/1000</f>
        <v>1.0548101359999997</v>
      </c>
      <c r="Y405" s="315">
        <f>('май(4 цк)'!V451+'май(4 цк)'!V452*9.68%)/1000</f>
        <v>1.0484925679999999</v>
      </c>
      <c r="Z405" s="315">
        <f>('май(4 цк)'!W451+'май(4 цк)'!W452*9.68%)/1000</f>
        <v>1.057903112</v>
      </c>
      <c r="AA405" s="315">
        <f>('май(4 цк)'!X451+'май(4 цк)'!X452*9.68%)/1000</f>
        <v>1.029243728</v>
      </c>
      <c r="AB405" s="315">
        <f>('май(4 цк)'!Y451+'май(4 цк)'!Y452*9.68%)/1000</f>
        <v>1.0453886239999999</v>
      </c>
    </row>
    <row r="406" spans="1:28" s="213" customFormat="1" ht="13.5" thickBot="1" x14ac:dyDescent="0.25">
      <c r="A406" s="321">
        <v>17</v>
      </c>
      <c r="B406" s="294" t="s">
        <v>201</v>
      </c>
      <c r="C406" s="295" t="s">
        <v>174</v>
      </c>
      <c r="D406" s="261"/>
      <c r="E406" s="315">
        <f>('май(4 цк)'!B455+'май(4 цк)'!B456*9.68%)/1000</f>
        <v>1.0532636480000002</v>
      </c>
      <c r="F406" s="325">
        <f>('май(4 цк)'!C455+'май(4 цк)'!C456*9.68%)/1000</f>
        <v>1.02972632</v>
      </c>
      <c r="G406" s="325">
        <f>('май(4 цк)'!D455+'май(4 цк)'!D456*9.68%)/1000</f>
        <v>1.0443027919999999</v>
      </c>
      <c r="H406" s="315">
        <f>('май(4 цк)'!E455+'май(4 цк)'!E456*9.68%)/1000</f>
        <v>1.038851696</v>
      </c>
      <c r="I406" s="315">
        <f>('май(4 цк)'!F455+'май(4 цк)'!F456*9.68%)/1000</f>
        <v>1.0460467039999999</v>
      </c>
      <c r="J406" s="315">
        <f>('май(4 цк)'!G455+'май(4 цк)'!G456*9.68%)/1000</f>
        <v>1.0473080239999999</v>
      </c>
      <c r="K406" s="315">
        <f>('май(4 цк)'!H455+'май(4 цк)'!H456*9.68%)/1000</f>
        <v>1.0489422560000001</v>
      </c>
      <c r="L406" s="315">
        <f>('май(4 цк)'!I455+'май(4 цк)'!I456*9.68%)/1000</f>
        <v>1.0405627039999998</v>
      </c>
      <c r="M406" s="315">
        <f>('май(4 цк)'!J455+'май(4 цк)'!J456*9.68%)/1000</f>
        <v>1.0449828079999997</v>
      </c>
      <c r="N406" s="315">
        <f>('май(4 цк)'!K455+'май(4 цк)'!K456*9.68%)/1000</f>
        <v>1.0554572480000002</v>
      </c>
      <c r="O406" s="315">
        <f>('май(4 цк)'!L455+'май(4 цк)'!L456*9.68%)/1000</f>
        <v>1.0535049439999999</v>
      </c>
      <c r="P406" s="315">
        <f>('май(4 цк)'!M455+'май(4 цк)'!M456*9.68%)/1000</f>
        <v>1.0558520959999997</v>
      </c>
      <c r="Q406" s="315">
        <f>('май(4 цк)'!N455+'май(4 цк)'!N456*9.68%)/1000</f>
        <v>1.0535488159999999</v>
      </c>
      <c r="R406" s="315">
        <f>('май(4 цк)'!O455+'май(4 цк)'!O456*9.68%)/1000</f>
        <v>1.036274216</v>
      </c>
      <c r="S406" s="315">
        <f>('май(4 цк)'!P455+'май(4 цк)'!P456*9.68%)/1000</f>
        <v>1.0408478719999998</v>
      </c>
      <c r="T406" s="315">
        <f>('май(4 цк)'!Q455+'май(4 цк)'!Q456*9.68%)/1000</f>
        <v>1.064209712</v>
      </c>
      <c r="U406" s="315">
        <f>('май(4 цк)'!R455+'май(4 цк)'!R456*9.68%)/1000</f>
        <v>1.0796745920000002</v>
      </c>
      <c r="V406" s="315">
        <f>('май(4 цк)'!S455+'май(4 цк)'!S456*9.68%)/1000</f>
        <v>1.0902148399999998</v>
      </c>
      <c r="W406" s="315">
        <f>('май(4 цк)'!T455+'май(4 цк)'!T456*9.68%)/1000</f>
        <v>1.0767900079999999</v>
      </c>
      <c r="X406" s="315">
        <f>('май(4 цк)'!U455+'май(4 цк)'!U456*9.68%)/1000</f>
        <v>1.0647142399999998</v>
      </c>
      <c r="Y406" s="315">
        <f>('май(4 цк)'!V455+'май(4 цк)'!V456*9.68%)/1000</f>
        <v>1.0697266159999999</v>
      </c>
      <c r="Z406" s="315">
        <f>('май(4 цк)'!W455+'май(4 цк)'!W456*9.68%)/1000</f>
        <v>1.065218768</v>
      </c>
      <c r="AA406" s="315">
        <f>('май(4 цк)'!X455+'май(4 цк)'!X456*9.68%)/1000</f>
        <v>1.065054248</v>
      </c>
      <c r="AB406" s="315">
        <f>('май(4 цк)'!Y455+'май(4 цк)'!Y456*9.68%)/1000</f>
        <v>1.0644290719999998</v>
      </c>
    </row>
    <row r="407" spans="1:28" s="213" customFormat="1" ht="13.5" thickBot="1" x14ac:dyDescent="0.25">
      <c r="A407" s="321">
        <v>18</v>
      </c>
      <c r="B407" s="294" t="s">
        <v>201</v>
      </c>
      <c r="C407" s="295" t="s">
        <v>174</v>
      </c>
      <c r="D407" s="261"/>
      <c r="E407" s="315">
        <f>('май(4 цк)'!B459+'май(4 цк)'!B460*9.68%)/1000</f>
        <v>0.9939157999999999</v>
      </c>
      <c r="F407" s="325">
        <f>('май(4 цк)'!C459+'май(4 цк)'!C460*9.68%)/1000</f>
        <v>0.97472179999999997</v>
      </c>
      <c r="G407" s="325">
        <f>('май(4 цк)'!D459+'май(4 цк)'!D460*9.68%)/1000</f>
        <v>0.97724443999999988</v>
      </c>
      <c r="H407" s="315">
        <f>('май(4 цк)'!E459+'май(4 цк)'!E460*9.68%)/1000</f>
        <v>0.99117379999999988</v>
      </c>
      <c r="I407" s="315">
        <f>('май(4 цк)'!F459+'май(4 цк)'!F460*9.68%)/1000</f>
        <v>0.97874705599999989</v>
      </c>
      <c r="J407" s="315">
        <f>('май(4 цк)'!G459+'май(4 цк)'!G460*9.68%)/1000</f>
        <v>0.9799864399999999</v>
      </c>
      <c r="K407" s="315">
        <f>('май(4 цк)'!H459+'май(4 цк)'!H460*9.68%)/1000</f>
        <v>0.978143816</v>
      </c>
      <c r="L407" s="315">
        <f>('май(4 цк)'!I459+'май(4 цк)'!I460*9.68%)/1000</f>
        <v>0.96974232799999993</v>
      </c>
      <c r="M407" s="315">
        <f>('май(4 цк)'!J459+'май(4 цк)'!J460*9.68%)/1000</f>
        <v>0.97064170399999994</v>
      </c>
      <c r="N407" s="315">
        <f>('май(4 цк)'!K459+'май(4 цк)'!K460*9.68%)/1000</f>
        <v>0.98708273599999985</v>
      </c>
      <c r="O407" s="315">
        <f>('май(4 цк)'!L459+'май(4 цк)'!L460*9.68%)/1000</f>
        <v>0.98782855999999997</v>
      </c>
      <c r="P407" s="315">
        <f>('май(4 цк)'!M459+'май(4 цк)'!M460*9.68%)/1000</f>
        <v>0.98133550399999991</v>
      </c>
      <c r="Q407" s="315">
        <f>('май(4 цк)'!N459+'май(4 цк)'!N460*9.68%)/1000</f>
        <v>0.98202648799999992</v>
      </c>
      <c r="R407" s="315">
        <f>('май(4 цк)'!O459+'май(4 цк)'!O460*9.68%)/1000</f>
        <v>0.95638330399999982</v>
      </c>
      <c r="S407" s="315">
        <f>('май(4 цк)'!P459+'май(4 цк)'!P460*9.68%)/1000</f>
        <v>0.96127503199999986</v>
      </c>
      <c r="T407" s="315">
        <f>('май(4 цк)'!Q459+'май(4 цк)'!Q460*9.68%)/1000</f>
        <v>0.98250908000000003</v>
      </c>
      <c r="U407" s="315">
        <f>('май(4 цк)'!R459+'май(4 цк)'!R460*9.68%)/1000</f>
        <v>0.99289577600000012</v>
      </c>
      <c r="V407" s="315">
        <f>('май(4 цк)'!S459+'май(4 цк)'!S460*9.68%)/1000</f>
        <v>0.99652618400000004</v>
      </c>
      <c r="W407" s="315">
        <f>('май(4 цк)'!T459+'май(4 цк)'!T460*9.68%)/1000</f>
        <v>0.98508655999999994</v>
      </c>
      <c r="X407" s="315">
        <f>('май(4 цк)'!U459+'май(4 цк)'!U460*9.68%)/1000</f>
        <v>0.97656442399999988</v>
      </c>
      <c r="Y407" s="315">
        <f>('май(4 цк)'!V459+'май(4 цк)'!V460*9.68%)/1000</f>
        <v>0.9794380399999999</v>
      </c>
      <c r="Z407" s="315">
        <f>('май(4 цк)'!W459+'май(4 цк)'!W460*9.68%)/1000</f>
        <v>0.9901757120000001</v>
      </c>
      <c r="AA407" s="315">
        <f>('май(4 цк)'!X459+'май(4 цк)'!X460*9.68%)/1000</f>
        <v>0.98894729599999998</v>
      </c>
      <c r="AB407" s="315">
        <f>('май(4 цк)'!Y459+'май(4 цк)'!Y460*9.68%)/1000</f>
        <v>0.98772984800000008</v>
      </c>
    </row>
    <row r="408" spans="1:28" s="213" customFormat="1" ht="13.5" thickBot="1" x14ac:dyDescent="0.25">
      <c r="A408" s="321">
        <v>19</v>
      </c>
      <c r="B408" s="294" t="s">
        <v>201</v>
      </c>
      <c r="C408" s="295" t="s">
        <v>174</v>
      </c>
      <c r="D408" s="261"/>
      <c r="E408" s="315">
        <f>('май(4 цк)'!B463+'май(4 цк)'!B464*9.68%)/1000</f>
        <v>0.97624635199999998</v>
      </c>
      <c r="F408" s="325">
        <f>('май(4 цк)'!C463+'май(4 цк)'!C464*9.68%)/1000</f>
        <v>0.95989306399999996</v>
      </c>
      <c r="G408" s="325">
        <f>('май(4 цк)'!D463+'май(4 цк)'!D464*9.68%)/1000</f>
        <v>0.96378670399999988</v>
      </c>
      <c r="H408" s="315">
        <f>('май(4 цк)'!E463+'май(4 цк)'!E464*9.68%)/1000</f>
        <v>0.97566504800000009</v>
      </c>
      <c r="I408" s="315">
        <f>('май(4 цк)'!F463+'май(4 цк)'!F464*9.68%)/1000</f>
        <v>0.95726074400000005</v>
      </c>
      <c r="J408" s="315">
        <f>('май(4 цк)'!G463+'май(4 цк)'!G464*9.68%)/1000</f>
        <v>0.94525078400000007</v>
      </c>
      <c r="K408" s="315">
        <f>('май(4 цк)'!H463+'май(4 цк)'!H464*9.68%)/1000</f>
        <v>0.94749922399999986</v>
      </c>
      <c r="L408" s="315">
        <f>('май(4 цк)'!I463+'май(4 цк)'!I464*9.68%)/1000</f>
        <v>0.95053735999999989</v>
      </c>
      <c r="M408" s="315">
        <f>('май(4 цк)'!J463+'май(4 цк)'!J464*9.68%)/1000</f>
        <v>0.95364130399999991</v>
      </c>
      <c r="N408" s="315">
        <f>('май(4 цк)'!K463+'май(4 цк)'!K464*9.68%)/1000</f>
        <v>0.964389944</v>
      </c>
      <c r="O408" s="315">
        <f>('май(4 цк)'!L463+'май(4 цк)'!L464*9.68%)/1000</f>
        <v>0.96702226399999991</v>
      </c>
      <c r="P408" s="315">
        <f>('май(4 цк)'!M463+'май(4 цк)'!M464*9.68%)/1000</f>
        <v>0.95898271999999996</v>
      </c>
      <c r="Q408" s="315">
        <f>('май(4 цк)'!N463+'май(4 цк)'!N464*9.68%)/1000</f>
        <v>0.9654428719999999</v>
      </c>
      <c r="R408" s="315">
        <f>('май(4 цк)'!O463+'май(4 цк)'!O464*9.68%)/1000</f>
        <v>0.94770761599999997</v>
      </c>
      <c r="S408" s="315">
        <f>('май(4 цк)'!P463+'май(4 цк)'!P464*9.68%)/1000</f>
        <v>0.95401421600000003</v>
      </c>
      <c r="T408" s="315">
        <f>('май(4 цк)'!Q463+'май(4 цк)'!Q464*9.68%)/1000</f>
        <v>0.97286820799999985</v>
      </c>
      <c r="U408" s="315">
        <f>('май(4 цк)'!R463+'май(4 цк)'!R464*9.68%)/1000</f>
        <v>0.98273940799999993</v>
      </c>
      <c r="V408" s="315">
        <f>('май(4 цк)'!S463+'май(4 цк)'!S464*9.68%)/1000</f>
        <v>0.9929725519999999</v>
      </c>
      <c r="W408" s="315">
        <f>('май(4 цк)'!T463+'май(4 цк)'!T464*9.68%)/1000</f>
        <v>0.978472856</v>
      </c>
      <c r="X408" s="315">
        <f>('май(4 цк)'!U463+'май(4 цк)'!U464*9.68%)/1000</f>
        <v>0.97484244800000008</v>
      </c>
      <c r="Y408" s="315">
        <f>('май(4 цк)'!V463+'май(4 цк)'!V464*9.68%)/1000</f>
        <v>0.97157398399999995</v>
      </c>
      <c r="Z408" s="315">
        <f>('май(4 цк)'!W463+'май(4 цк)'!W464*9.68%)/1000</f>
        <v>0.98037032000000002</v>
      </c>
      <c r="AA408" s="315">
        <f>('май(4 цк)'!X463+'май(4 цк)'!X464*9.68%)/1000</f>
        <v>0.98032644800000002</v>
      </c>
      <c r="AB408" s="315">
        <f>('май(4 цк)'!Y463+'май(4 цк)'!Y464*9.68%)/1000</f>
        <v>0.98230068800000003</v>
      </c>
    </row>
    <row r="409" spans="1:28" s="213" customFormat="1" ht="13.5" thickBot="1" x14ac:dyDescent="0.25">
      <c r="A409" s="321">
        <v>20</v>
      </c>
      <c r="B409" s="294" t="s">
        <v>201</v>
      </c>
      <c r="C409" s="295" t="s">
        <v>174</v>
      </c>
      <c r="D409" s="261"/>
      <c r="E409" s="315">
        <f>('май(4 цк)'!B467+'май(4 цк)'!B468*9.68%)/1000</f>
        <v>0.95983822399999996</v>
      </c>
      <c r="F409" s="325">
        <f>('май(4 цк)'!C467+'май(4 цк)'!C468*9.68%)/1000</f>
        <v>0.93871385600000001</v>
      </c>
      <c r="G409" s="325">
        <f>('май(4 цк)'!D467+'май(4 цк)'!D468*9.68%)/1000</f>
        <v>0.94381397600000017</v>
      </c>
      <c r="H409" s="315">
        <f>('май(4 цк)'!E467+'май(4 цк)'!E468*9.68%)/1000</f>
        <v>0.95569232000000004</v>
      </c>
      <c r="I409" s="315">
        <f>('май(4 цк)'!F467+'май(4 цк)'!F468*9.68%)/1000</f>
        <v>0.951217376</v>
      </c>
      <c r="J409" s="315">
        <f>('май(4 цк)'!G467+'май(4 цк)'!G468*9.68%)/1000</f>
        <v>0.95037283999999989</v>
      </c>
      <c r="K409" s="315">
        <f>('май(4 цк)'!H467+'май(4 цк)'!H468*9.68%)/1000</f>
        <v>0.95438712799999992</v>
      </c>
      <c r="L409" s="315">
        <f>('май(4 цк)'!I467+'май(4 цк)'!I468*9.68%)/1000</f>
        <v>0.93696994400000011</v>
      </c>
      <c r="M409" s="315">
        <f>('май(4 цк)'!J467+'май(4 цк)'!J468*9.68%)/1000</f>
        <v>0.9401945359999998</v>
      </c>
      <c r="N409" s="315">
        <f>('май(4 цк)'!K467+'май(4 цк)'!K468*9.68%)/1000</f>
        <v>0.94674243199999986</v>
      </c>
      <c r="O409" s="315">
        <f>('май(4 цк)'!L467+'май(4 цк)'!L468*9.68%)/1000</f>
        <v>0.94916635999999999</v>
      </c>
      <c r="P409" s="315">
        <f>('май(4 цк)'!M467+'май(4 цк)'!M468*9.68%)/1000</f>
        <v>0.94764180799999986</v>
      </c>
      <c r="Q409" s="315">
        <f>('май(4 цк)'!N467+'май(4 цк)'!N468*9.68%)/1000</f>
        <v>0.95654782400000005</v>
      </c>
      <c r="R409" s="315">
        <f>('май(4 цк)'!O467+'май(4 цк)'!O468*9.68%)/1000</f>
        <v>0.92912782399999994</v>
      </c>
      <c r="S409" s="315">
        <f>('май(4 цк)'!P467+'май(4 цк)'!P468*9.68%)/1000</f>
        <v>0.93717833599999989</v>
      </c>
      <c r="T409" s="315">
        <f>('май(4 цк)'!Q467+'май(4 цк)'!Q468*9.68%)/1000</f>
        <v>0.95797366399999984</v>
      </c>
      <c r="U409" s="315">
        <f>('май(4 цк)'!R467+'май(4 цк)'!R468*9.68%)/1000</f>
        <v>0.9767618480000001</v>
      </c>
      <c r="V409" s="315">
        <f>('май(4 цк)'!S467+'май(4 цк)'!S468*9.68%)/1000</f>
        <v>0.98247617600000015</v>
      </c>
      <c r="W409" s="315">
        <f>('май(4 цк)'!T467+'май(4 цк)'!T468*9.68%)/1000</f>
        <v>0.97608183199999998</v>
      </c>
      <c r="X409" s="315">
        <f>('май(4 цк)'!U467+'май(4 цк)'!U468*9.68%)/1000</f>
        <v>0.96602417600000012</v>
      </c>
      <c r="Y409" s="315">
        <f>('май(4 цк)'!V467+'май(4 цк)'!V468*9.68%)/1000</f>
        <v>0.9676474399999998</v>
      </c>
      <c r="Z409" s="315">
        <f>('май(4 цк)'!W467+'май(4 цк)'!W468*9.68%)/1000</f>
        <v>0.96989588000000004</v>
      </c>
      <c r="AA409" s="315">
        <f>('май(4 цк)'!X467+'май(4 цк)'!X468*9.68%)/1000</f>
        <v>0.965058992</v>
      </c>
      <c r="AB409" s="315">
        <f>('май(4 цк)'!Y467+'май(4 цк)'!Y468*9.68%)/1000</f>
        <v>0.95931175999999996</v>
      </c>
    </row>
    <row r="410" spans="1:28" s="213" customFormat="1" ht="13.5" thickBot="1" x14ac:dyDescent="0.25">
      <c r="A410" s="321">
        <v>21</v>
      </c>
      <c r="B410" s="294" t="s">
        <v>201</v>
      </c>
      <c r="C410" s="295" t="s">
        <v>174</v>
      </c>
      <c r="D410" s="261"/>
      <c r="E410" s="315">
        <f>('май(4 цк)'!B471+'май(4 цк)'!B472*9.68%)/1000</f>
        <v>0.95799559999999995</v>
      </c>
      <c r="F410" s="325">
        <f>('май(4 цк)'!C471+'май(4 цк)'!C472*9.68%)/1000</f>
        <v>0.94022743999999991</v>
      </c>
      <c r="G410" s="325">
        <f>('май(4 цк)'!D471+'май(4 цк)'!D472*9.68%)/1000</f>
        <v>0.94220168000000004</v>
      </c>
      <c r="H410" s="315">
        <f>('май(4 цк)'!E471+'май(4 цк)'!E472*9.68%)/1000</f>
        <v>0.95514392000000004</v>
      </c>
      <c r="I410" s="315">
        <f>('май(4 цк)'!F471+'май(4 цк)'!F472*9.68%)/1000</f>
        <v>0.95779817600000017</v>
      </c>
      <c r="J410" s="315">
        <f>('май(4 цк)'!G471+'май(4 цк)'!G472*9.68%)/1000</f>
        <v>0.95301612800000002</v>
      </c>
      <c r="K410" s="315">
        <f>('май(4 цк)'!H471+'май(4 цк)'!H472*9.68%)/1000</f>
        <v>0.95590071200000015</v>
      </c>
      <c r="L410" s="315">
        <f>('май(4 цк)'!I471+'май(4 цк)'!I472*9.68%)/1000</f>
        <v>0.94350687199999994</v>
      </c>
      <c r="M410" s="315">
        <f>('май(4 цк)'!J471+'май(4 цк)'!J472*9.68%)/1000</f>
        <v>0.94026034400000003</v>
      </c>
      <c r="N410" s="315">
        <f>('май(4 цк)'!K471+'май(4 цк)'!K472*9.68%)/1000</f>
        <v>0.94256362400000004</v>
      </c>
      <c r="O410" s="315">
        <f>('май(4 цк)'!L471+'май(4 цк)'!L472*9.68%)/1000</f>
        <v>0.94634758399999996</v>
      </c>
      <c r="P410" s="315">
        <f>('май(4 цк)'!M471+'май(4 цк)'!M472*9.68%)/1000</f>
        <v>0.94800375200000009</v>
      </c>
      <c r="Q410" s="315">
        <f>('май(4 цк)'!N471+'май(4 цк)'!N472*9.68%)/1000</f>
        <v>0.95842335200000006</v>
      </c>
      <c r="R410" s="315">
        <f>('май(4 цк)'!O471+'май(4 цк)'!O472*9.68%)/1000</f>
        <v>0.9382861039999999</v>
      </c>
      <c r="S410" s="315">
        <f>('май(4 цк)'!P471+'май(4 цк)'!P472*9.68%)/1000</f>
        <v>0.94677533599999997</v>
      </c>
      <c r="T410" s="315">
        <f>('май(4 цк)'!Q471+'май(4 цк)'!Q472*9.68%)/1000</f>
        <v>0.95962983199999996</v>
      </c>
      <c r="U410" s="315">
        <f>('май(4 цк)'!R471+'май(4 цк)'!R472*9.68%)/1000</f>
        <v>0.96993975200000004</v>
      </c>
      <c r="V410" s="315">
        <f>('май(4 цк)'!S471+'май(4 цк)'!S472*9.68%)/1000</f>
        <v>0.97605989599999998</v>
      </c>
      <c r="W410" s="315">
        <f>('май(4 цк)'!T471+'май(4 цк)'!T472*9.68%)/1000</f>
        <v>0.96464220799999989</v>
      </c>
      <c r="X410" s="315">
        <f>('май(4 цк)'!U471+'май(4 цк)'!U472*9.68%)/1000</f>
        <v>0.95437616000000003</v>
      </c>
      <c r="Y410" s="315">
        <f>('май(4 цк)'!V471+'май(4 цк)'!V472*9.68%)/1000</f>
        <v>0.95653685599999994</v>
      </c>
      <c r="Z410" s="315">
        <f>('май(4 цк)'!W471+'май(4 цк)'!W472*9.68%)/1000</f>
        <v>0.9664409599999999</v>
      </c>
      <c r="AA410" s="315">
        <f>('май(4 цк)'!X471+'май(4 цк)'!X472*9.68%)/1000</f>
        <v>0.97302175999999996</v>
      </c>
      <c r="AB410" s="315">
        <f>('май(4 цк)'!Y471+'май(4 цк)'!Y472*9.68%)/1000</f>
        <v>0.96513576799999989</v>
      </c>
    </row>
    <row r="411" spans="1:28" s="213" customFormat="1" ht="13.5" thickBot="1" x14ac:dyDescent="0.25">
      <c r="A411" s="321">
        <v>22</v>
      </c>
      <c r="B411" s="294" t="s">
        <v>201</v>
      </c>
      <c r="C411" s="295" t="s">
        <v>174</v>
      </c>
      <c r="D411" s="261"/>
      <c r="E411" s="315">
        <f>('май(4 цк)'!B475+'май(4 цк)'!B476*9.68%)/1000</f>
        <v>0.99437645599999991</v>
      </c>
      <c r="F411" s="325">
        <f>('май(4 цк)'!C475+'май(4 цк)'!C476*9.68%)/1000</f>
        <v>0.96766937600000003</v>
      </c>
      <c r="G411" s="325">
        <f>('май(4 цк)'!D475+'май(4 цк)'!D476*9.68%)/1000</f>
        <v>0.98808082399999997</v>
      </c>
      <c r="H411" s="315">
        <f>('май(4 цк)'!E475+'май(4 цк)'!E476*9.68%)/1000</f>
        <v>0.99478227199999991</v>
      </c>
      <c r="I411" s="315">
        <f>('май(4 цк)'!F475+'май(4 цк)'!F476*9.68%)/1000</f>
        <v>0.99290674400000012</v>
      </c>
      <c r="J411" s="315">
        <f>('май(4 цк)'!G475+'май(4 цк)'!G476*9.68%)/1000</f>
        <v>0.99207317600000011</v>
      </c>
      <c r="K411" s="315">
        <f>('май(4 цк)'!H475+'май(4 цк)'!H476*9.68%)/1000</f>
        <v>0.9936525679999999</v>
      </c>
      <c r="L411" s="315">
        <f>('май(4 цк)'!I475+'май(4 цк)'!I476*9.68%)/1000</f>
        <v>0.98232262400000003</v>
      </c>
      <c r="M411" s="315">
        <f>('май(4 цк)'!J475+'май(4 цк)'!J476*9.68%)/1000</f>
        <v>0.98543753599999995</v>
      </c>
      <c r="N411" s="315">
        <f>('май(4 цк)'!K475+'май(4 цк)'!K476*9.68%)/1000</f>
        <v>0.99829203199999994</v>
      </c>
      <c r="O411" s="315">
        <f>('май(4 цк)'!L475+'май(4 цк)'!L476*9.68%)/1000</f>
        <v>0.9952867999999998</v>
      </c>
      <c r="P411" s="315">
        <f>('май(4 цк)'!M475+'май(4 цк)'!M476*9.68%)/1000</f>
        <v>0.99489195200000002</v>
      </c>
      <c r="Q411" s="315">
        <f>('май(4 цк)'!N475+'май(4 цк)'!N476*9.68%)/1000</f>
        <v>0.99569261600000003</v>
      </c>
      <c r="R411" s="315">
        <f>('май(4 цк)'!O475+'май(4 цк)'!O476*9.68%)/1000</f>
        <v>0.97179334400000006</v>
      </c>
      <c r="S411" s="315">
        <f>('май(4 цк)'!P475+'май(4 цк)'!P476*9.68%)/1000</f>
        <v>0.97391016799999985</v>
      </c>
      <c r="T411" s="315">
        <f>('май(4 цк)'!Q475+'май(4 цк)'!Q476*9.68%)/1000</f>
        <v>0.98554721600000006</v>
      </c>
      <c r="U411" s="315">
        <f>('май(4 цк)'!R475+'май(4 цк)'!R476*9.68%)/1000</f>
        <v>0.99481517600000002</v>
      </c>
      <c r="V411" s="315">
        <f>('май(4 цк)'!S475+'май(4 цк)'!S476*9.68%)/1000</f>
        <v>1.0021418</v>
      </c>
      <c r="W411" s="315">
        <f>('май(4 цк)'!T475+'май(4 цк)'!T476*9.68%)/1000</f>
        <v>0.99444226399999991</v>
      </c>
      <c r="X411" s="315">
        <f>('май(4 цк)'!U475+'май(4 цк)'!U476*9.68%)/1000</f>
        <v>0.99004409599999998</v>
      </c>
      <c r="Y411" s="315">
        <f>('май(4 цк)'!V475+'май(4 цк)'!V476*9.68%)/1000</f>
        <v>0.99291771200000001</v>
      </c>
      <c r="Z411" s="315">
        <f>('май(4 цк)'!W475+'май(4 цк)'!W476*9.68%)/1000</f>
        <v>0.99476033599999991</v>
      </c>
      <c r="AA411" s="315">
        <f>('май(4 цк)'!X475+'май(4 цк)'!X476*9.68%)/1000</f>
        <v>0.99692103199999993</v>
      </c>
      <c r="AB411" s="315">
        <f>('май(4 цк)'!Y475+'май(4 цк)'!Y476*9.68%)/1000</f>
        <v>1.003436024</v>
      </c>
    </row>
    <row r="412" spans="1:28" s="213" customFormat="1" ht="13.5" thickBot="1" x14ac:dyDescent="0.25">
      <c r="A412" s="321">
        <v>23</v>
      </c>
      <c r="B412" s="294" t="s">
        <v>201</v>
      </c>
      <c r="C412" s="295" t="s">
        <v>174</v>
      </c>
      <c r="D412" s="261"/>
      <c r="E412" s="315">
        <f>('май(4 цк)'!B479+'май(4 цк)'!B480*9.68%)/1000</f>
        <v>0.96068275999999997</v>
      </c>
      <c r="F412" s="325">
        <f>('май(4 цк)'!C479+'май(4 цк)'!C480*9.68%)/1000</f>
        <v>0.93782544800000001</v>
      </c>
      <c r="G412" s="325">
        <f>('май(4 цк)'!D479+'май(4 цк)'!D480*9.68%)/1000</f>
        <v>0.94520691200000007</v>
      </c>
      <c r="H412" s="315">
        <f>('май(4 цк)'!E479+'май(4 цк)'!E480*9.68%)/1000</f>
        <v>0.95443099999999992</v>
      </c>
      <c r="I412" s="315">
        <f>('май(4 цк)'!F479+'май(4 цк)'!F480*9.68%)/1000</f>
        <v>0.94462560799999984</v>
      </c>
      <c r="J412" s="315">
        <f>('май(4 цк)'!G479+'май(4 цк)'!G480*9.68%)/1000</f>
        <v>0.94363848800000005</v>
      </c>
      <c r="K412" s="315">
        <f>('май(4 цк)'!H479+'май(4 цк)'!H480*9.68%)/1000</f>
        <v>0.94386881600000005</v>
      </c>
      <c r="L412" s="315">
        <f>('май(4 цк)'!I479+'май(4 цк)'!I480*9.68%)/1000</f>
        <v>0.93291178399999997</v>
      </c>
      <c r="M412" s="315">
        <f>('май(4 цк)'!J479+'май(4 цк)'!J480*9.68%)/1000</f>
        <v>0.9385383679999999</v>
      </c>
      <c r="N412" s="315">
        <f>('май(4 цк)'!K479+'май(4 цк)'!K480*9.68%)/1000</f>
        <v>0.94732373599999997</v>
      </c>
      <c r="O412" s="315">
        <f>('май(4 цк)'!L479+'май(4 цк)'!L480*9.68%)/1000</f>
        <v>0.95168900000000001</v>
      </c>
      <c r="P412" s="315">
        <f>('май(4 цк)'!M479+'май(4 цк)'!M480*9.68%)/1000</f>
        <v>0.95519876000000004</v>
      </c>
      <c r="Q412" s="315">
        <f>('май(4 цк)'!N479+'май(4 цк)'!N480*9.68%)/1000</f>
        <v>0.94851924800000009</v>
      </c>
      <c r="R412" s="315">
        <f>('май(4 цк)'!O479+'май(4 цк)'!O480*9.68%)/1000</f>
        <v>0.93235241600000007</v>
      </c>
      <c r="S412" s="315">
        <f>('май(4 цк)'!P479+'май(4 цк)'!P480*9.68%)/1000</f>
        <v>0.9390209599999999</v>
      </c>
      <c r="T412" s="315">
        <f>('май(4 цк)'!Q479+'май(4 цк)'!Q480*9.68%)/1000</f>
        <v>0.95741429599999994</v>
      </c>
      <c r="U412" s="315">
        <f>('май(4 цк)'!R479+'май(4 цк)'!R480*9.68%)/1000</f>
        <v>0.97304369599999996</v>
      </c>
      <c r="V412" s="315">
        <f>('май(4 цк)'!S479+'май(4 цк)'!S480*9.68%)/1000</f>
        <v>0.97151914400000006</v>
      </c>
      <c r="W412" s="315">
        <f>('май(4 цк)'!T479+'май(4 цк)'!T480*9.68%)/1000</f>
        <v>0.96184536799999987</v>
      </c>
      <c r="X412" s="315">
        <f>('май(4 цк)'!U479+'май(4 цк)'!U480*9.68%)/1000</f>
        <v>0.95210578400000012</v>
      </c>
      <c r="Y412" s="315">
        <f>('май(4 цк)'!V479+'май(4 цк)'!V480*9.68%)/1000</f>
        <v>0.96039759200000008</v>
      </c>
      <c r="Z412" s="315">
        <f>('май(4 цк)'!W479+'май(4 цк)'!W480*9.68%)/1000</f>
        <v>0.96143955200000009</v>
      </c>
      <c r="AA412" s="315">
        <f>('май(4 цк)'!X479+'май(4 цк)'!X480*9.68%)/1000</f>
        <v>0.96084728000000008</v>
      </c>
      <c r="AB412" s="315">
        <f>('май(4 цк)'!Y479+'май(4 цк)'!Y480*9.68%)/1000</f>
        <v>0.95426648000000003</v>
      </c>
    </row>
    <row r="413" spans="1:28" s="213" customFormat="1" ht="13.5" thickBot="1" x14ac:dyDescent="0.25">
      <c r="A413" s="321">
        <v>24</v>
      </c>
      <c r="B413" s="294" t="s">
        <v>201</v>
      </c>
      <c r="C413" s="295" t="s">
        <v>174</v>
      </c>
      <c r="D413" s="261"/>
      <c r="E413" s="315">
        <f>('май(4 цк)'!B483+'май(4 цк)'!B484*9.68%)/1000</f>
        <v>0.96558545600000001</v>
      </c>
      <c r="F413" s="325">
        <f>('май(4 цк)'!C483+'май(4 цк)'!C484*9.68%)/1000</f>
        <v>0.94383591200000005</v>
      </c>
      <c r="G413" s="325">
        <f>('май(4 цк)'!D483+'май(4 цк)'!D484*9.68%)/1000</f>
        <v>0.94383591200000005</v>
      </c>
      <c r="H413" s="315">
        <f>('май(4 цк)'!E483+'май(4 цк)'!E484*9.68%)/1000</f>
        <v>0.84103284800000011</v>
      </c>
      <c r="I413" s="315">
        <f>('май(4 цк)'!F483+'май(4 цк)'!F484*9.68%)/1000</f>
        <v>0.196257032</v>
      </c>
      <c r="J413" s="315">
        <f>('май(4 цк)'!G483+'май(4 цк)'!G484*9.68%)/1000</f>
        <v>0.196257032</v>
      </c>
      <c r="K413" s="315">
        <f>('май(4 цк)'!H483+'май(4 цк)'!H484*9.68%)/1000</f>
        <v>0.196257032</v>
      </c>
      <c r="L413" s="315">
        <f>('май(4 цк)'!I483+'май(4 цк)'!I484*9.68%)/1000</f>
        <v>0.196257032</v>
      </c>
      <c r="M413" s="315">
        <f>('май(4 цк)'!J483+'май(4 цк)'!J484*9.68%)/1000</f>
        <v>0.196257032</v>
      </c>
      <c r="N413" s="315">
        <f>('май(4 цк)'!K483+'май(4 цк)'!K484*9.68%)/1000</f>
        <v>0.196257032</v>
      </c>
      <c r="O413" s="315">
        <f>('май(4 цк)'!L483+'май(4 цк)'!L484*9.68%)/1000</f>
        <v>0.196257032</v>
      </c>
      <c r="P413" s="315">
        <f>('май(4 цк)'!M483+'май(4 цк)'!M484*9.68%)/1000</f>
        <v>0.196257032</v>
      </c>
      <c r="Q413" s="315">
        <f>('май(4 цк)'!N483+'май(4 цк)'!N484*9.68%)/1000</f>
        <v>0.196257032</v>
      </c>
      <c r="R413" s="315">
        <f>('май(4 цк)'!O483+'май(4 цк)'!O484*9.68%)/1000</f>
        <v>0.196257032</v>
      </c>
      <c r="S413" s="315">
        <f>('май(4 цк)'!P483+'май(4 цк)'!P484*9.68%)/1000</f>
        <v>0.196257032</v>
      </c>
      <c r="T413" s="315">
        <f>('май(4 цк)'!Q483+'май(4 цк)'!Q484*9.68%)/1000</f>
        <v>0.91190806400000002</v>
      </c>
      <c r="U413" s="315">
        <f>('май(4 цк)'!R483+'май(4 цк)'!R484*9.68%)/1000</f>
        <v>0.95137092799999989</v>
      </c>
      <c r="V413" s="315">
        <f>('май(4 цк)'!S483+'май(4 цк)'!S484*9.68%)/1000</f>
        <v>0.96067179199999997</v>
      </c>
      <c r="W413" s="315">
        <f>('май(4 цк)'!T483+'май(4 цк)'!T484*9.68%)/1000</f>
        <v>0.96231699199999998</v>
      </c>
      <c r="X413" s="315">
        <f>('май(4 цк)'!U483+'май(4 цк)'!U484*9.68%)/1000</f>
        <v>0.95548392800000004</v>
      </c>
      <c r="Y413" s="315">
        <f>('май(4 цк)'!V483+'май(4 цк)'!V484*9.68%)/1000</f>
        <v>0.96152729599999998</v>
      </c>
      <c r="Z413" s="315">
        <f>('май(4 цк)'!W483+'май(4 цк)'!W484*9.68%)/1000</f>
        <v>0.96241570399999987</v>
      </c>
      <c r="AA413" s="315">
        <f>('май(4 цк)'!X483+'май(4 цк)'!X484*9.68%)/1000</f>
        <v>0.96016726399999996</v>
      </c>
      <c r="AB413" s="315">
        <f>('май(4 цк)'!Y483+'май(4 цк)'!Y484*9.68%)/1000</f>
        <v>0.95457358400000003</v>
      </c>
    </row>
    <row r="414" spans="1:28" s="213" customFormat="1" ht="13.5" thickBot="1" x14ac:dyDescent="0.25">
      <c r="A414" s="321">
        <v>25</v>
      </c>
      <c r="B414" s="294" t="s">
        <v>201</v>
      </c>
      <c r="C414" s="295" t="s">
        <v>174</v>
      </c>
      <c r="D414" s="261"/>
      <c r="E414" s="315">
        <f>('май(4 цк)'!B487+'май(4 цк)'!B488*9.68%)/1000</f>
        <v>0.98937504800000009</v>
      </c>
      <c r="F414" s="325">
        <f>('май(4 цк)'!C487+'май(4 цк)'!C488*9.68%)/1000</f>
        <v>0.96985200799999982</v>
      </c>
      <c r="G414" s="325">
        <f>('май(4 цк)'!D487+'май(4 цк)'!D488*9.68%)/1000</f>
        <v>0.97482051199999997</v>
      </c>
      <c r="H414" s="315">
        <f>('май(4 цк)'!E487+'май(4 цк)'!E488*9.68%)/1000</f>
        <v>0.99359772800000001</v>
      </c>
      <c r="I414" s="315">
        <f>('май(4 цк)'!F487+'май(4 цк)'!F488*9.68%)/1000</f>
        <v>0.98862922399999997</v>
      </c>
      <c r="J414" s="315">
        <f>('май(4 цк)'!G487+'май(4 цк)'!G488*9.68%)/1000</f>
        <v>0.98228972000000003</v>
      </c>
      <c r="K414" s="315">
        <f>('май(4 цк)'!H487+'май(4 цк)'!H488*9.68%)/1000</f>
        <v>0.98307941600000004</v>
      </c>
      <c r="L414" s="315">
        <f>('май(4 цк)'!I487+'май(4 цк)'!I488*9.68%)/1000</f>
        <v>0.96630934400000001</v>
      </c>
      <c r="M414" s="315">
        <f>('май(4 цк)'!J487+'май(4 цк)'!J488*9.68%)/1000</f>
        <v>0.97355919199999996</v>
      </c>
      <c r="N414" s="315">
        <f>('май(4 цк)'!K487+'май(4 цк)'!K488*9.68%)/1000</f>
        <v>0.98711563999999985</v>
      </c>
      <c r="O414" s="315">
        <f>('май(4 цк)'!L487+'май(4 цк)'!L488*9.68%)/1000</f>
        <v>0.98853051200000008</v>
      </c>
      <c r="P414" s="315">
        <f>('май(4 цк)'!M487+'май(4 цк)'!M488*9.68%)/1000</f>
        <v>0.98995635199999998</v>
      </c>
      <c r="Q414" s="315">
        <f>('май(4 цк)'!N487+'май(4 цк)'!N488*9.68%)/1000</f>
        <v>0.99193059199999989</v>
      </c>
      <c r="R414" s="315">
        <f>('май(4 цк)'!O487+'май(4 цк)'!O488*9.68%)/1000</f>
        <v>0.96802035200000003</v>
      </c>
      <c r="S414" s="315">
        <f>('май(4 цк)'!P487+'май(4 цк)'!P488*9.68%)/1000</f>
        <v>0.97033459999999994</v>
      </c>
      <c r="T414" s="315">
        <f>('май(4 цк)'!Q487+'май(4 цк)'!Q488*9.68%)/1000</f>
        <v>0.99516615200000003</v>
      </c>
      <c r="U414" s="315">
        <f>('май(4 цк)'!R487+'май(4 цк)'!R488*9.68%)/1000</f>
        <v>0.99689909600000004</v>
      </c>
      <c r="V414" s="315">
        <f>('май(4 цк)'!S487+'май(4 цк)'!S488*9.68%)/1000</f>
        <v>1.004872832</v>
      </c>
      <c r="W414" s="315">
        <f>('май(4 цк)'!T487+'май(4 цк)'!T488*9.68%)/1000</f>
        <v>0.99477130399999991</v>
      </c>
      <c r="X414" s="315">
        <f>('май(4 цк)'!U487+'май(4 цк)'!U488*9.68%)/1000</f>
        <v>0.97630119199999998</v>
      </c>
      <c r="Y414" s="315">
        <f>('май(4 цк)'!V487+'май(4 цк)'!V488*9.68%)/1000</f>
        <v>0.98168648000000003</v>
      </c>
      <c r="Z414" s="315">
        <f>('май(4 цк)'!W487+'май(4 цк)'!W488*9.68%)/1000</f>
        <v>0.98663304800000007</v>
      </c>
      <c r="AA414" s="315">
        <f>('май(4 цк)'!X487+'май(4 цк)'!X488*9.68%)/1000</f>
        <v>0.98834405599999997</v>
      </c>
      <c r="AB414" s="315">
        <f>('май(4 цк)'!Y487+'май(4 цк)'!Y488*9.68%)/1000</f>
        <v>0.97906512800000001</v>
      </c>
    </row>
    <row r="415" spans="1:28" s="213" customFormat="1" ht="13.5" thickBot="1" x14ac:dyDescent="0.25">
      <c r="A415" s="321">
        <v>26</v>
      </c>
      <c r="B415" s="294" t="s">
        <v>201</v>
      </c>
      <c r="C415" s="295" t="s">
        <v>174</v>
      </c>
      <c r="D415" s="261"/>
      <c r="E415" s="315">
        <f>('май(4 цк)'!B491+'май(4 цк)'!B492*9.68%)/1000</f>
        <v>1.0203048079999999</v>
      </c>
      <c r="F415" s="325">
        <f>('май(4 цк)'!C491+'май(4 цк)'!C492*9.68%)/1000</f>
        <v>0.99916947199999984</v>
      </c>
      <c r="G415" s="325">
        <f>('май(4 цк)'!D491+'май(4 цк)'!D492*9.68%)/1000</f>
        <v>1.0084922719999998</v>
      </c>
      <c r="H415" s="315">
        <f>('май(4 цк)'!E491+'май(4 цк)'!E492*9.68%)/1000</f>
        <v>1.0236061760000001</v>
      </c>
      <c r="I415" s="315">
        <f>('май(4 цк)'!F491+'май(4 цк)'!F492*9.68%)/1000</f>
        <v>1.0196357600000001</v>
      </c>
      <c r="J415" s="315">
        <f>('май(4 цк)'!G491+'май(4 цк)'!G492*9.68%)/1000</f>
        <v>1.0160382560000001</v>
      </c>
      <c r="K415" s="315">
        <f>('май(4 цк)'!H491+'май(4 цк)'!H492*9.68%)/1000</f>
        <v>1.0153033999999999</v>
      </c>
      <c r="L415" s="315">
        <f>('май(4 цк)'!I491+'май(4 цк)'!I492*9.68%)/1000</f>
        <v>0.99987142399999995</v>
      </c>
      <c r="M415" s="315">
        <f>('май(4 цк)'!J491+'май(4 цк)'!J492*9.68%)/1000</f>
        <v>1.004521856</v>
      </c>
      <c r="N415" s="315">
        <f>('май(4 цк)'!K491+'май(4 цк)'!K492*9.68%)/1000</f>
        <v>1.010192312</v>
      </c>
      <c r="O415" s="315">
        <f>('май(4 цк)'!L491+'май(4 цк)'!L492*9.68%)/1000</f>
        <v>1.010027792</v>
      </c>
      <c r="P415" s="315">
        <f>('май(4 цк)'!M491+'май(4 цк)'!M492*9.68%)/1000</f>
        <v>1.0124297840000001</v>
      </c>
      <c r="Q415" s="315">
        <f>('май(4 цк)'!N491+'май(4 цк)'!N492*9.68%)/1000</f>
        <v>1.0148537120000001</v>
      </c>
      <c r="R415" s="315">
        <f>('май(4 цк)'!O491+'май(4 цк)'!O492*9.68%)/1000</f>
        <v>0.9907131440000001</v>
      </c>
      <c r="S415" s="315">
        <f>('май(4 цк)'!P491+'май(4 цк)'!P492*9.68%)/1000</f>
        <v>0.99641650399999993</v>
      </c>
      <c r="T415" s="315">
        <f>('май(4 цк)'!Q491+'май(4 цк)'!Q492*9.68%)/1000</f>
        <v>1.0156872800000001</v>
      </c>
      <c r="U415" s="315">
        <f>('май(4 цк)'!R491+'май(4 цк)'!R492*9.68%)/1000</f>
        <v>1.0236500480000001</v>
      </c>
      <c r="V415" s="315">
        <f>('май(4 цк)'!S491+'май(4 цк)'!S492*9.68%)/1000</f>
        <v>1.033389632</v>
      </c>
      <c r="W415" s="315">
        <f>('май(4 цк)'!T491+'май(4 цк)'!T492*9.68%)/1000</f>
        <v>1.0238255359999999</v>
      </c>
      <c r="X415" s="315">
        <f>('май(4 цк)'!U491+'май(4 цк)'!U492*9.68%)/1000</f>
        <v>1.0151388800000001</v>
      </c>
      <c r="Y415" s="315">
        <f>('май(4 цк)'!V491+'май(4 цк)'!V492*9.68%)/1000</f>
        <v>1.0178041039999999</v>
      </c>
      <c r="Z415" s="315">
        <f>('май(4 цк)'!W491+'май(4 цк)'!W492*9.68%)/1000</f>
        <v>1.028157896</v>
      </c>
      <c r="AA415" s="315">
        <f>('май(4 цк)'!X491+'май(4 цк)'!X492*9.68%)/1000</f>
        <v>1.0227287359999999</v>
      </c>
      <c r="AB415" s="315">
        <f>('май(4 цк)'!Y491+'май(4 цк)'!Y492*9.68%)/1000</f>
        <v>1.0236171440000001</v>
      </c>
    </row>
    <row r="416" spans="1:28" s="213" customFormat="1" ht="13.5" thickBot="1" x14ac:dyDescent="0.25">
      <c r="A416" s="321">
        <v>27</v>
      </c>
      <c r="B416" s="294" t="s">
        <v>201</v>
      </c>
      <c r="C416" s="295" t="s">
        <v>174</v>
      </c>
      <c r="D416" s="261"/>
      <c r="E416" s="315">
        <f>('май(4 цк)'!B495+'май(4 цк)'!B496*9.68%)/1000</f>
        <v>0.9768057200000001</v>
      </c>
      <c r="F416" s="325">
        <f>('май(4 цк)'!C495+'май(4 цк)'!C496*9.68%)/1000</f>
        <v>0.95660266399999994</v>
      </c>
      <c r="G416" s="325">
        <f>('май(4 цк)'!D495+'май(4 цк)'!D496*9.68%)/1000</f>
        <v>0.9520290079999999</v>
      </c>
      <c r="H416" s="315">
        <f>('май(4 цк)'!E495+'май(4 цк)'!E496*9.68%)/1000</f>
        <v>0.96997265600000004</v>
      </c>
      <c r="I416" s="315">
        <f>('май(4 цк)'!F495+'май(4 цк)'!F496*9.68%)/1000</f>
        <v>0.9656951359999999</v>
      </c>
      <c r="J416" s="315">
        <f>('май(4 цк)'!G495+'май(4 цк)'!G496*9.68%)/1000</f>
        <v>0.96792163999999992</v>
      </c>
      <c r="K416" s="315">
        <f>('май(4 цк)'!H495+'май(4 цк)'!H496*9.68%)/1000</f>
        <v>0.96666031999999991</v>
      </c>
      <c r="L416" s="315">
        <f>('май(4 цк)'!I495+'май(4 цк)'!I496*9.68%)/1000</f>
        <v>0.95594458400000004</v>
      </c>
      <c r="M416" s="315">
        <f>('май(4 цк)'!J495+'май(4 цк)'!J496*9.68%)/1000</f>
        <v>0.96039759200000008</v>
      </c>
      <c r="N416" s="315">
        <f>('май(4 цк)'!K495+'май(4 цк)'!K496*9.68%)/1000</f>
        <v>0.94125843199999992</v>
      </c>
      <c r="O416" s="315">
        <f>('май(4 цк)'!L495+'май(4 цк)'!L496*9.68%)/1000</f>
        <v>0.95411292800000003</v>
      </c>
      <c r="P416" s="315">
        <f>('май(4 цк)'!M495+'май(4 цк)'!M496*9.68%)/1000</f>
        <v>0.96400606399999988</v>
      </c>
      <c r="Q416" s="315">
        <f>('май(4 цк)'!N495+'май(4 цк)'!N496*9.68%)/1000</f>
        <v>0.97294498399999996</v>
      </c>
      <c r="R416" s="315">
        <f>('май(4 цк)'!O495+'май(4 цк)'!O496*9.68%)/1000</f>
        <v>0.94355074400000016</v>
      </c>
      <c r="S416" s="315">
        <f>('май(4 цк)'!P495+'май(4 цк)'!P496*9.68%)/1000</f>
        <v>0.9495941120000001</v>
      </c>
      <c r="T416" s="315">
        <f>('май(4 цк)'!Q495+'май(4 цк)'!Q496*9.68%)/1000</f>
        <v>0.95935563199999985</v>
      </c>
      <c r="U416" s="315">
        <f>('май(4 цк)'!R495+'май(4 цк)'!R496*9.68%)/1000</f>
        <v>0.97484244800000008</v>
      </c>
      <c r="V416" s="315">
        <f>('май(4 цк)'!S495+'май(4 цк)'!S496*9.68%)/1000</f>
        <v>0.98621626399999995</v>
      </c>
      <c r="W416" s="315">
        <f>('май(4 цк)'!T495+'май(4 цк)'!T496*9.68%)/1000</f>
        <v>0.98307941600000004</v>
      </c>
      <c r="X416" s="315">
        <f>('май(4 цк)'!U495+'май(4 цк)'!U496*9.68%)/1000</f>
        <v>0.96884295199999992</v>
      </c>
      <c r="Y416" s="315">
        <f>('май(4 цк)'!V495+'май(4 цк)'!V496*9.68%)/1000</f>
        <v>0.96071566399999997</v>
      </c>
      <c r="Z416" s="315">
        <f>('май(4 цк)'!W495+'май(4 цк)'!W496*9.68%)/1000</f>
        <v>0.97658635999999999</v>
      </c>
      <c r="AA416" s="315">
        <f>('май(4 цк)'!X495+'май(4 цк)'!X496*9.68%)/1000</f>
        <v>0.98339748799999993</v>
      </c>
      <c r="AB416" s="315">
        <f>('май(4 цк)'!Y495+'май(4 цк)'!Y496*9.68%)/1000</f>
        <v>0.97861543999999978</v>
      </c>
    </row>
    <row r="417" spans="1:28" s="213" customFormat="1" ht="13.5" thickBot="1" x14ac:dyDescent="0.25">
      <c r="A417" s="321">
        <v>28</v>
      </c>
      <c r="B417" s="294" t="s">
        <v>201</v>
      </c>
      <c r="C417" s="295" t="s">
        <v>174</v>
      </c>
      <c r="D417" s="261"/>
      <c r="E417" s="315">
        <f>('май(4 цк)'!B499+'май(4 цк)'!B500*9.68%)/1000</f>
        <v>1.0787313439999999</v>
      </c>
      <c r="F417" s="325">
        <f>('май(4 цк)'!C499+'май(4 цк)'!C500*9.68%)/1000</f>
        <v>1.010642</v>
      </c>
      <c r="G417" s="325">
        <f>('май(4 цк)'!D499+'май(4 цк)'!D500*9.68%)/1000</f>
        <v>1.034102552</v>
      </c>
      <c r="H417" s="315">
        <f>('май(4 цк)'!E499+'май(4 цк)'!E500*9.68%)/1000</f>
        <v>1.058484416</v>
      </c>
      <c r="I417" s="315">
        <f>('май(4 цк)'!F499+'май(4 цк)'!F500*9.68%)/1000</f>
        <v>1.061445776</v>
      </c>
      <c r="J417" s="315">
        <f>('май(4 цк)'!G499+'май(4 цк)'!G500*9.68%)/1000</f>
        <v>1.0497100159999999</v>
      </c>
      <c r="K417" s="315">
        <f>('май(4 цк)'!H499+'май(4 цк)'!H500*9.68%)/1000</f>
        <v>1.0426137200000001</v>
      </c>
      <c r="L417" s="315">
        <f>('май(4 цк)'!I499+'май(4 цк)'!I500*9.68%)/1000</f>
        <v>0.991897688</v>
      </c>
      <c r="M417" s="315">
        <f>('май(4 цк)'!J499+'май(4 цк)'!J500*9.68%)/1000</f>
        <v>1.011168464</v>
      </c>
      <c r="N417" s="315">
        <f>('май(4 цк)'!K499+'май(4 цк)'!K500*9.68%)/1000</f>
        <v>1.0149195200000001</v>
      </c>
      <c r="O417" s="315">
        <f>('май(4 цк)'!L499+'май(4 цк)'!L500*9.68%)/1000</f>
        <v>1.029989552</v>
      </c>
      <c r="P417" s="315">
        <f>('май(4 цк)'!M499+'май(4 цк)'!M500*9.68%)/1000</f>
        <v>1.0400472080000001</v>
      </c>
      <c r="Q417" s="315">
        <f>('май(4 цк)'!N499+'май(4 цк)'!N500*9.68%)/1000</f>
        <v>0.9907679840000001</v>
      </c>
      <c r="R417" s="315">
        <f>('май(4 цк)'!O499+'май(4 цк)'!O500*9.68%)/1000</f>
        <v>0.97468889599999986</v>
      </c>
      <c r="S417" s="315">
        <f>('май(4 цк)'!P499+'май(4 цк)'!P500*9.68%)/1000</f>
        <v>0.97563214400000009</v>
      </c>
      <c r="T417" s="315">
        <f>('май(4 цк)'!Q499+'май(4 цк)'!Q500*9.68%)/1000</f>
        <v>1.004741216</v>
      </c>
      <c r="U417" s="315">
        <f>('май(4 цк)'!R499+'май(4 цк)'!R500*9.68%)/1000</f>
        <v>1.0131098000000001</v>
      </c>
      <c r="V417" s="315">
        <f>('май(4 цк)'!S499+'май(4 цк)'!S500*9.68%)/1000</f>
        <v>1.0175299039999999</v>
      </c>
      <c r="W417" s="315">
        <f>('май(4 цк)'!T499+'май(4 цк)'!T500*9.68%)/1000</f>
        <v>1.005640592</v>
      </c>
      <c r="X417" s="315">
        <f>('май(4 цк)'!U499+'май(4 цк)'!U500*9.68%)/1000</f>
        <v>1.003907648</v>
      </c>
      <c r="Y417" s="315">
        <f>('май(4 цк)'!V499+'май(4 цк)'!V500*9.68%)/1000</f>
        <v>1.00362248</v>
      </c>
      <c r="Z417" s="315">
        <f>('май(4 цк)'!W499+'май(4 цк)'!W500*9.68%)/1000</f>
        <v>1.0087555039999998</v>
      </c>
      <c r="AA417" s="315">
        <f>('май(4 цк)'!X499+'май(4 цк)'!X500*9.68%)/1000</f>
        <v>1.0153143679999999</v>
      </c>
      <c r="AB417" s="315">
        <f>('май(4 цк)'!Y499+'май(4 цк)'!Y500*9.68%)/1000</f>
        <v>1.0124297840000001</v>
      </c>
    </row>
    <row r="418" spans="1:28" s="213" customFormat="1" ht="13.5" thickBot="1" x14ac:dyDescent="0.25">
      <c r="A418" s="321">
        <v>29</v>
      </c>
      <c r="B418" s="294" t="s">
        <v>201</v>
      </c>
      <c r="C418" s="295" t="s">
        <v>174</v>
      </c>
      <c r="D418" s="261"/>
      <c r="E418" s="315">
        <f>('май(4 цк)'!B503+'май(4 цк)'!B504*9.68%)/1000</f>
        <v>0.99140412799999988</v>
      </c>
      <c r="F418" s="325">
        <f>('май(4 цк)'!C503+'май(4 цк)'!C504*9.68%)/1000</f>
        <v>0.95366323999999991</v>
      </c>
      <c r="G418" s="325">
        <f>('май(4 цк)'!D503+'май(4 цк)'!D504*9.68%)/1000</f>
        <v>0.97361403199999996</v>
      </c>
      <c r="H418" s="315">
        <f>('май(4 цк)'!E503+'май(4 цк)'!E504*9.68%)/1000</f>
        <v>0.99168929599999989</v>
      </c>
      <c r="I418" s="315">
        <f>('май(4 цк)'!F503+'май(4 цк)'!F504*9.68%)/1000</f>
        <v>0.98650143199999996</v>
      </c>
      <c r="J418" s="315">
        <f>('май(4 цк)'!G503+'май(4 цк)'!G504*9.68%)/1000</f>
        <v>0.97398694400000008</v>
      </c>
      <c r="K418" s="315">
        <f>('май(4 цк)'!H503+'май(4 цк)'!H504*9.68%)/1000</f>
        <v>0.95894981600000007</v>
      </c>
      <c r="L418" s="315">
        <f>('май(4 цк)'!I503+'май(4 цк)'!I504*9.68%)/1000</f>
        <v>0.95189739200000001</v>
      </c>
      <c r="M418" s="315">
        <f>('май(4 цк)'!J503+'май(4 цк)'!J504*9.68%)/1000</f>
        <v>0.95117350399999989</v>
      </c>
      <c r="N418" s="315">
        <f>('май(4 цк)'!K503+'май(4 цк)'!K504*9.68%)/1000</f>
        <v>0.96611192000000001</v>
      </c>
      <c r="O418" s="315">
        <f>('май(4 цк)'!L503+'май(4 цк)'!L504*9.68%)/1000</f>
        <v>0.96245957600000009</v>
      </c>
      <c r="P418" s="315">
        <f>('май(4 цк)'!M503+'май(4 цк)'!M504*9.68%)/1000</f>
        <v>0.97607086399999987</v>
      </c>
      <c r="Q418" s="315">
        <f>('май(4 цк)'!N503+'май(4 цк)'!N504*9.68%)/1000</f>
        <v>0.96132987199999986</v>
      </c>
      <c r="R418" s="315">
        <f>('май(4 цк)'!O503+'май(4 цк)'!O504*9.68%)/1000</f>
        <v>0.96002468000000007</v>
      </c>
      <c r="S418" s="315">
        <f>('май(4 цк)'!P503+'май(4 цк)'!P504*9.68%)/1000</f>
        <v>0.95556070399999993</v>
      </c>
      <c r="T418" s="315">
        <f>('май(4 цк)'!Q503+'май(4 цк)'!Q504*9.68%)/1000</f>
        <v>0.98396782399999994</v>
      </c>
      <c r="U418" s="315">
        <f>('май(4 цк)'!R503+'май(4 цк)'!R504*9.68%)/1000</f>
        <v>0.99299448800000001</v>
      </c>
      <c r="V418" s="315">
        <f>('май(4 цк)'!S503+'май(4 цк)'!S504*9.68%)/1000</f>
        <v>1.000781768</v>
      </c>
      <c r="W418" s="315">
        <f>('май(4 цк)'!T503+'май(4 цк)'!T504*9.68%)/1000</f>
        <v>0.99446419999999991</v>
      </c>
      <c r="X418" s="315">
        <f>('май(4 цк)'!U503+'май(4 цк)'!U504*9.68%)/1000</f>
        <v>0.98429686399999994</v>
      </c>
      <c r="Y418" s="315">
        <f>('май(4 цк)'!V503+'май(4 цк)'!V504*9.68%)/1000</f>
        <v>0.9807980719999998</v>
      </c>
      <c r="Z418" s="315">
        <f>('май(4 цк)'!W503+'май(4 цк)'!W504*9.68%)/1000</f>
        <v>0.98440654400000005</v>
      </c>
      <c r="AA418" s="315">
        <f>('май(4 цк)'!X503+'май(4 цк)'!X504*9.68%)/1000</f>
        <v>0.98686337600000018</v>
      </c>
      <c r="AB418" s="315">
        <f>('май(4 цк)'!Y503+'май(4 цк)'!Y504*9.68%)/1000</f>
        <v>0.97953675200000001</v>
      </c>
    </row>
    <row r="419" spans="1:28" s="213" customFormat="1" ht="13.5" thickBot="1" x14ac:dyDescent="0.25">
      <c r="A419" s="321">
        <v>30</v>
      </c>
      <c r="B419" s="294" t="s">
        <v>201</v>
      </c>
      <c r="C419" s="295" t="s">
        <v>174</v>
      </c>
      <c r="D419" s="261"/>
      <c r="E419" s="315">
        <f>('май(4 цк)'!B507+'май(4 цк)'!B508*9.68%)/1000</f>
        <v>1.0197344719999999</v>
      </c>
      <c r="F419" s="325">
        <f>('май(4 цк)'!C507+'май(4 цк)'!C508*9.68%)/1000</f>
        <v>0.99496872799999991</v>
      </c>
      <c r="G419" s="325">
        <f>('май(4 цк)'!D507+'май(4 цк)'!D508*9.68%)/1000</f>
        <v>1.000957256</v>
      </c>
      <c r="H419" s="315">
        <f>('май(4 цк)'!E507+'май(4 цк)'!E508*9.68%)/1000</f>
        <v>1.0196686639999999</v>
      </c>
      <c r="I419" s="315">
        <f>('май(4 цк)'!F507+'май(4 цк)'!F508*9.68%)/1000</f>
        <v>1.0054651039999998</v>
      </c>
      <c r="J419" s="315">
        <f>('май(4 цк)'!G507+'май(4 цк)'!G508*9.68%)/1000</f>
        <v>1.005125096</v>
      </c>
      <c r="K419" s="315">
        <f>('май(4 цк)'!H507+'май(4 цк)'!H508*9.68%)/1000</f>
        <v>1.0096110079999998</v>
      </c>
      <c r="L419" s="315">
        <f>('май(4 цк)'!I507+'май(4 цк)'!I508*9.68%)/1000</f>
        <v>0.98647949599999996</v>
      </c>
      <c r="M419" s="315">
        <f>('май(4 цк)'!J507+'май(4 цк)'!J508*9.68%)/1000</f>
        <v>1.0013959760000002</v>
      </c>
      <c r="N419" s="315">
        <f>('май(4 цк)'!K507+'май(4 цк)'!K508*9.68%)/1000</f>
        <v>1.0132633520000001</v>
      </c>
      <c r="O419" s="315">
        <f>('май(4 цк)'!L507+'май(4 цк)'!L508*9.68%)/1000</f>
        <v>1.003699256</v>
      </c>
      <c r="P419" s="315">
        <f>('май(4 цк)'!M507+'май(4 цк)'!M508*9.68%)/1000</f>
        <v>1.0161808399999999</v>
      </c>
      <c r="Q419" s="315">
        <f>('май(4 цк)'!N507+'май(4 цк)'!N508*9.68%)/1000</f>
        <v>1.0190215520000001</v>
      </c>
      <c r="R419" s="315">
        <f>('май(4 цк)'!O507+'май(4 цк)'!O508*9.68%)/1000</f>
        <v>0.992149952</v>
      </c>
      <c r="S419" s="315">
        <f>('май(4 цк)'!P507+'май(4 цк)'!P508*9.68%)/1000</f>
        <v>0.99913656799999995</v>
      </c>
      <c r="T419" s="315">
        <f>('май(4 цк)'!Q507+'май(4 цк)'!Q508*9.68%)/1000</f>
        <v>1.0259423599999999</v>
      </c>
      <c r="U419" s="315">
        <f>('май(4 цк)'!R507+'май(4 цк)'!R508*9.68%)/1000</f>
        <v>1.035857432</v>
      </c>
      <c r="V419" s="315">
        <f>('май(4 цк)'!S507+'май(4 цк)'!S508*9.68%)/1000</f>
        <v>1.0407381920000001</v>
      </c>
      <c r="W419" s="315">
        <f>('май(4 цк)'!T507+'май(4 цк)'!T508*9.68%)/1000</f>
        <v>1.03532</v>
      </c>
      <c r="X419" s="315">
        <f>('май(4 цк)'!U507+'май(4 цк)'!U508*9.68%)/1000</f>
        <v>1.0244726479999999</v>
      </c>
      <c r="Y419" s="315">
        <f>('май(4 цк)'!V507+'май(4 цк)'!V508*9.68%)/1000</f>
        <v>1.0302198800000002</v>
      </c>
      <c r="Z419" s="315">
        <f>('май(4 цк)'!W507+'май(4 цк)'!W508*9.68%)/1000</f>
        <v>1.031985728</v>
      </c>
      <c r="AA419" s="315">
        <f>('май(4 цк)'!X507+'май(4 цк)'!X508*9.68%)/1000</f>
        <v>1.0247578160000002</v>
      </c>
      <c r="AB419" s="315">
        <f>('май(4 цк)'!Y507+'май(4 цк)'!Y508*9.68%)/1000</f>
        <v>1.0248126560000002</v>
      </c>
    </row>
    <row r="420" spans="1:28" s="301" customFormat="1" ht="13.5" thickBot="1" x14ac:dyDescent="0.25">
      <c r="A420" s="322">
        <v>31</v>
      </c>
      <c r="B420" s="310" t="s">
        <v>201</v>
      </c>
      <c r="C420" s="311" t="s">
        <v>174</v>
      </c>
      <c r="D420" s="312"/>
      <c r="E420" s="315">
        <f>('май(4 цк)'!B511+'май(4 цк)'!B512*9.68%)/1000</f>
        <v>0.99106411999999999</v>
      </c>
      <c r="F420" s="325">
        <f>('май(4 цк)'!C511+'май(4 цк)'!C512*9.68%)/1000</f>
        <v>0.96419252000000011</v>
      </c>
      <c r="G420" s="325">
        <f>('май(4 цк)'!D511+'май(4 цк)'!D512*9.68%)/1000</f>
        <v>0.97518245599999998</v>
      </c>
      <c r="H420" s="315">
        <f>('май(4 цк)'!E511+'май(4 цк)'!E512*9.68%)/1000</f>
        <v>0.99009893599999987</v>
      </c>
      <c r="I420" s="315">
        <f>('май(4 цк)'!F511+'май(4 цк)'!F512*9.68%)/1000</f>
        <v>0.98305748000000004</v>
      </c>
      <c r="J420" s="315">
        <f>('май(4 цк)'!G511+'май(4 цк)'!G512*9.68%)/1000</f>
        <v>0.98156583199999992</v>
      </c>
      <c r="K420" s="315">
        <f>('май(4 цк)'!H511+'май(4 цк)'!H512*9.68%)/1000</f>
        <v>0.978242528</v>
      </c>
      <c r="L420" s="315">
        <f>('май(4 цк)'!I511+'май(4 цк)'!I512*9.68%)/1000</f>
        <v>0.95885110399999984</v>
      </c>
      <c r="M420" s="315">
        <f>('май(4 цк)'!J511+'май(4 цк)'!J512*9.68%)/1000</f>
        <v>0.96343572799999988</v>
      </c>
      <c r="N420" s="315">
        <f>('май(4 цк)'!K511+'май(4 цк)'!K512*9.68%)/1000</f>
        <v>0.97155204800000006</v>
      </c>
      <c r="O420" s="315">
        <f>('май(4 цк)'!L511+'май(4 цк)'!L512*9.68%)/1000</f>
        <v>0.97075138400000005</v>
      </c>
      <c r="P420" s="315">
        <f>('май(4 цк)'!M511+'май(4 цк)'!M512*9.68%)/1000</f>
        <v>0.97075138400000005</v>
      </c>
      <c r="Q420" s="315">
        <f>('май(4 цк)'!N511+'май(4 цк)'!N512*9.68%)/1000</f>
        <v>0.98071032800000002</v>
      </c>
      <c r="R420" s="315">
        <f>('май(4 цк)'!O511+'май(4 цк)'!O512*9.68%)/1000</f>
        <v>0.96045243199999997</v>
      </c>
      <c r="S420" s="315">
        <f>('май(4 цк)'!P511+'май(4 цк)'!P512*9.68%)/1000</f>
        <v>0.9660132079999999</v>
      </c>
      <c r="T420" s="315">
        <f>('май(4 цк)'!Q511+'май(4 цк)'!Q512*9.68%)/1000</f>
        <v>0.99787524800000005</v>
      </c>
      <c r="U420" s="315">
        <f>('май(4 цк)'!R511+'май(4 цк)'!R512*9.68%)/1000</f>
        <v>1.001966312</v>
      </c>
      <c r="V420" s="315">
        <f>('май(4 цк)'!S511+'май(4 цк)'!S512*9.68%)/1000</f>
        <v>1.0057612399999998</v>
      </c>
      <c r="W420" s="315">
        <f>('май(4 цк)'!T511+'май(4 цк)'!T512*9.68%)/1000</f>
        <v>0.98394588799999994</v>
      </c>
      <c r="X420" s="315">
        <f>('май(4 цк)'!U511+'май(4 цк)'!U512*9.68%)/1000</f>
        <v>0.98976989599999987</v>
      </c>
      <c r="Y420" s="315">
        <f>('май(4 цк)'!V511+'май(4 цк)'!V512*9.68%)/1000</f>
        <v>0.99152477600000011</v>
      </c>
      <c r="Z420" s="315">
        <f>('май(4 цк)'!W511+'май(4 цк)'!W512*9.68%)/1000</f>
        <v>0.99553906399999992</v>
      </c>
      <c r="AA420" s="315">
        <f>('май(4 цк)'!X511+'май(4 цк)'!X512*9.68%)/1000</f>
        <v>1.000079816</v>
      </c>
      <c r="AB420" s="315">
        <f>('май(4 цк)'!Y511+'май(4 цк)'!Y512*9.68%)/1000</f>
        <v>0.99408032000000002</v>
      </c>
    </row>
    <row r="421" spans="1:28" s="300" customFormat="1" ht="13.5" thickBot="1" x14ac:dyDescent="0.25">
      <c r="A421" s="320">
        <v>1</v>
      </c>
      <c r="B421" s="305" t="s">
        <v>202</v>
      </c>
      <c r="C421" s="306" t="s">
        <v>174</v>
      </c>
      <c r="D421" s="307"/>
      <c r="E421" s="315">
        <f>('май(4 цк)'!B391+'май(4 цк)'!B392*9.11%)/1000</f>
        <v>1.1398639790000002</v>
      </c>
      <c r="F421" s="325">
        <f>('май(4 цк)'!C391+'май(4 цк)'!C392*9.11%)/1000</f>
        <v>1.104555983</v>
      </c>
      <c r="G421" s="325">
        <f>('май(4 цк)'!D391+'май(4 цк)'!D392*9.11%)/1000</f>
        <v>1.0943323760000001</v>
      </c>
      <c r="H421" s="315">
        <f>('май(4 цк)'!E391+'май(4 цк)'!E392*9.11%)/1000</f>
        <v>1.0661274409999999</v>
      </c>
      <c r="I421" s="315">
        <f>('май(4 цк)'!F391+'май(4 цк)'!F392*9.11%)/1000</f>
        <v>1.0474914529999999</v>
      </c>
      <c r="J421" s="315">
        <f>('май(4 цк)'!G391+'май(4 цк)'!G392*9.11%)/1000</f>
        <v>1.1254505480000001</v>
      </c>
      <c r="K421" s="315">
        <f>('май(4 цк)'!H391+'май(4 цк)'!H392*9.11%)/1000</f>
        <v>1.1122482380000001</v>
      </c>
      <c r="L421" s="315">
        <f>('май(4 цк)'!I391+'май(4 цк)'!I392*9.11%)/1000</f>
        <v>1.114397705</v>
      </c>
      <c r="M421" s="315">
        <f>('май(4 цк)'!J391+'май(4 цк)'!J392*9.11%)/1000</f>
        <v>1.1176491829999999</v>
      </c>
      <c r="N421" s="315">
        <f>('май(4 цк)'!K391+'май(4 цк)'!K392*9.11%)/1000</f>
        <v>1.1051124440000002</v>
      </c>
      <c r="O421" s="315">
        <f>('май(4 цк)'!L391+'май(4 цк)'!L392*9.11%)/1000</f>
        <v>1.1205842420000001</v>
      </c>
      <c r="P421" s="315">
        <f>('май(4 цк)'!M391+'май(4 цк)'!M392*9.11%)/1000</f>
        <v>1.1232574370000001</v>
      </c>
      <c r="Q421" s="315">
        <f>('май(4 цк)'!N391+'май(4 цк)'!N392*9.11%)/1000</f>
        <v>1.13791091</v>
      </c>
      <c r="R421" s="315">
        <f>('май(4 цк)'!O391+'май(4 цк)'!O392*9.11%)/1000</f>
        <v>1.1199404930000001</v>
      </c>
      <c r="S421" s="315">
        <f>('май(4 цк)'!P391+'май(4 цк)'!P392*9.11%)/1000</f>
        <v>1.1192531000000001</v>
      </c>
      <c r="T421" s="315">
        <f>('май(4 цк)'!Q391+'май(4 цк)'!Q392*9.11%)/1000</f>
        <v>1.137725423</v>
      </c>
      <c r="U421" s="315">
        <f>('май(4 цк)'!R391+'май(4 цк)'!R392*9.11%)/1000</f>
        <v>1.1530226450000001</v>
      </c>
      <c r="V421" s="315">
        <f>('май(4 цк)'!S391+'май(4 цк)'!S392*9.11%)/1000</f>
        <v>1.1622969950000002</v>
      </c>
      <c r="W421" s="315">
        <f>('май(4 цк)'!T391+'май(4 цк)'!T392*9.11%)/1000</f>
        <v>1.1610640520000002</v>
      </c>
      <c r="X421" s="315">
        <f>('май(4 цк)'!U391+'май(4 цк)'!U392*9.11%)/1000</f>
        <v>1.1469124850000003</v>
      </c>
      <c r="Y421" s="315">
        <f>('май(4 цк)'!V391+'май(4 цк)'!V392*9.11%)/1000</f>
        <v>1.1414024300000001</v>
      </c>
      <c r="Z421" s="315">
        <f>('май(4 цк)'!W391+'май(4 цк)'!W392*9.11%)/1000</f>
        <v>1.1449157720000001</v>
      </c>
      <c r="AA421" s="315">
        <f>('май(4 цк)'!X391+'май(4 цк)'!X392*9.11%)/1000</f>
        <v>1.1555976410000002</v>
      </c>
      <c r="AB421" s="315">
        <f>('май(4 цк)'!Y391+'май(4 цк)'!Y392*9.11%)/1000</f>
        <v>1.1458541180000001</v>
      </c>
    </row>
    <row r="422" spans="1:28" s="213" customFormat="1" ht="13.5" thickBot="1" x14ac:dyDescent="0.25">
      <c r="A422" s="321">
        <v>2</v>
      </c>
      <c r="B422" s="294" t="s">
        <v>202</v>
      </c>
      <c r="C422" s="295" t="s">
        <v>174</v>
      </c>
      <c r="D422" s="261"/>
      <c r="E422" s="315">
        <f>('май(4 цк)'!B395+'май(4 цк)'!B396*9.11%)/1000</f>
        <v>1.1882542640000002</v>
      </c>
      <c r="F422" s="325">
        <f>('май(4 цк)'!C395+'май(4 цк)'!C396*9.11%)/1000</f>
        <v>1.1302732100000004</v>
      </c>
      <c r="G422" s="325">
        <f>('май(4 цк)'!D395+'май(4 цк)'!D396*9.11%)/1000</f>
        <v>1.0941141559999998</v>
      </c>
      <c r="H422" s="315">
        <f>('май(4 цк)'!E395+'май(4 цк)'!E396*9.11%)/1000</f>
        <v>1.1218826510000002</v>
      </c>
      <c r="I422" s="315">
        <f>('май(4 цк)'!F395+'май(4 цк)'!F396*9.11%)/1000</f>
        <v>1.125199595</v>
      </c>
      <c r="J422" s="315">
        <f>('май(4 цк)'!G395+'май(4 цк)'!G396*9.11%)/1000</f>
        <v>1.0927284589999999</v>
      </c>
      <c r="K422" s="315">
        <f>('май(4 цк)'!H395+'май(4 цк)'!H396*9.11%)/1000</f>
        <v>1.1553030440000001</v>
      </c>
      <c r="L422" s="315">
        <f>('май(4 цк)'!I395+'май(4 цк)'!I396*9.11%)/1000</f>
        <v>1.1383473500000001</v>
      </c>
      <c r="M422" s="315">
        <f>('май(4 цк)'!J395+'май(4 цк)'!J396*9.11%)/1000</f>
        <v>1.12329017</v>
      </c>
      <c r="N422" s="315">
        <f>('май(4 цк)'!K395+'май(4 цк)'!K396*9.11%)/1000</f>
        <v>1.140725948</v>
      </c>
      <c r="O422" s="315">
        <f>('май(4 цк)'!L395+'май(4 цк)'!L396*9.11%)/1000</f>
        <v>1.159820198</v>
      </c>
      <c r="P422" s="315">
        <f>('май(4 цк)'!M395+'май(4 цк)'!M396*9.11%)/1000</f>
        <v>1.1669014369999999</v>
      </c>
      <c r="Q422" s="315">
        <f>('май(4 цк)'!N395+'май(4 цк)'!N396*9.11%)/1000</f>
        <v>1.179012647</v>
      </c>
      <c r="R422" s="315">
        <f>('май(4 цк)'!O395+'май(4 цк)'!O396*9.11%)/1000</f>
        <v>1.1485164020000003</v>
      </c>
      <c r="S422" s="315">
        <f>('май(4 цк)'!P395+'май(4 цк)'!P396*9.11%)/1000</f>
        <v>1.1576161759999999</v>
      </c>
      <c r="T422" s="315">
        <f>('май(4 цк)'!Q395+'май(4 цк)'!Q396*9.11%)/1000</f>
        <v>1.1859956870000001</v>
      </c>
      <c r="U422" s="315">
        <f>('май(4 цк)'!R395+'май(4 цк)'!R396*9.11%)/1000</f>
        <v>1.2162518900000001</v>
      </c>
      <c r="V422" s="315">
        <f>('май(4 цк)'!S395+'май(4 цк)'!S396*9.11%)/1000</f>
        <v>1.2180958490000002</v>
      </c>
      <c r="W422" s="315">
        <f>('май(4 цк)'!T395+'май(4 цк)'!T396*9.11%)/1000</f>
        <v>1.1848936760000002</v>
      </c>
      <c r="X422" s="315">
        <f>('май(4 цк)'!U395+'май(4 цк)'!U396*9.11%)/1000</f>
        <v>1.188025133</v>
      </c>
      <c r="Y422" s="315">
        <f>('май(4 цк)'!V395+'май(4 цк)'!V396*9.11%)/1000</f>
        <v>1.1870431430000001</v>
      </c>
      <c r="Z422" s="315">
        <f>('май(4 цк)'!W395+'май(4 цк)'!W396*9.11%)/1000</f>
        <v>1.175128331</v>
      </c>
      <c r="AA422" s="315">
        <f>('май(4 цк)'!X395+'май(4 цк)'!X396*9.11%)/1000</f>
        <v>1.1691818359999999</v>
      </c>
      <c r="AB422" s="315">
        <f>('май(4 цк)'!Y395+'май(4 цк)'!Y396*9.11%)/1000</f>
        <v>1.171756832</v>
      </c>
    </row>
    <row r="423" spans="1:28" s="213" customFormat="1" ht="13.5" thickBot="1" x14ac:dyDescent="0.25">
      <c r="A423" s="321">
        <v>3</v>
      </c>
      <c r="B423" s="294" t="s">
        <v>202</v>
      </c>
      <c r="C423" s="295" t="s">
        <v>174</v>
      </c>
      <c r="D423" s="261"/>
      <c r="E423" s="315">
        <f>('май(4 цк)'!B399+'май(4 цк)'!B400*9.11%)/1000</f>
        <v>1.1254941920000001</v>
      </c>
      <c r="F423" s="325">
        <f>('май(4 цк)'!C399+'май(4 цк)'!C400*9.11%)/1000</f>
        <v>1.0988386189999999</v>
      </c>
      <c r="G423" s="325">
        <f>('май(4 цк)'!D399+'май(4 цк)'!D400*9.11%)/1000</f>
        <v>1.113895799</v>
      </c>
      <c r="H423" s="315">
        <f>('май(4 цк)'!E399+'май(4 цк)'!E400*9.11%)/1000</f>
        <v>1.1127283219999999</v>
      </c>
      <c r="I423" s="315">
        <f>('май(4 цк)'!F399+'май(4 цк)'!F400*9.11%)/1000</f>
        <v>1.1278727900000001</v>
      </c>
      <c r="J423" s="315">
        <f>('май(4 цк)'!G399+'май(4 цк)'!G400*9.11%)/1000</f>
        <v>1.1292693980000001</v>
      </c>
      <c r="K423" s="315">
        <f>('май(4 цк)'!H399+'май(4 цк)'!H400*9.11%)/1000</f>
        <v>1.1306660060000002</v>
      </c>
      <c r="L423" s="315">
        <f>('май(4 цк)'!I399+'май(4 цк)'!I400*9.11%)/1000</f>
        <v>1.1144631710000001</v>
      </c>
      <c r="M423" s="315">
        <f>('май(4 цк)'!J399+'май(4 цк)'!J400*9.11%)/1000</f>
        <v>1.1217626299999999</v>
      </c>
      <c r="N423" s="315">
        <f>('май(4 цк)'!K399+'май(4 цк)'!K400*9.11%)/1000</f>
        <v>1.1187621050000001</v>
      </c>
      <c r="O423" s="315">
        <f>('май(4 цк)'!L399+'май(4 цк)'!L400*9.11%)/1000</f>
        <v>1.1272726850000001</v>
      </c>
      <c r="P423" s="315">
        <f>('май(4 цк)'!M399+'май(4 цк)'!M400*9.11%)/1000</f>
        <v>1.1256033020000002</v>
      </c>
      <c r="Q423" s="315">
        <f>('май(4 цк)'!N399+'май(4 цк)'!N400*9.11%)/1000</f>
        <v>1.134812186</v>
      </c>
      <c r="R423" s="315">
        <f>('май(4 цк)'!O399+'май(4 цк)'!O400*9.11%)/1000</f>
        <v>1.1051888210000003</v>
      </c>
      <c r="S423" s="315">
        <f>('май(4 цк)'!P399+'май(4 цк)'!P400*9.11%)/1000</f>
        <v>1.1023519610000001</v>
      </c>
      <c r="T423" s="315">
        <f>('май(4 цк)'!Q399+'май(4 цк)'!Q400*9.11%)/1000</f>
        <v>1.1391547640000002</v>
      </c>
      <c r="U423" s="315">
        <f>('май(4 цк)'!R399+'май(4 цк)'!R400*9.11%)/1000</f>
        <v>1.1431263680000001</v>
      </c>
      <c r="V423" s="315">
        <f>('май(4 цк)'!S399+'май(4 цк)'!S400*9.11%)/1000</f>
        <v>1.151800613</v>
      </c>
      <c r="W423" s="315">
        <f>('май(4 цк)'!T399+'май(4 цк)'!T400*9.11%)/1000</f>
        <v>1.162602503</v>
      </c>
      <c r="X423" s="315">
        <f>('май(4 цк)'!U399+'май(4 цк)'!U400*9.11%)/1000</f>
        <v>1.144599353</v>
      </c>
      <c r="Y423" s="315">
        <f>('май(4 цк)'!V399+'май(4 цк)'!V400*9.11%)/1000</f>
        <v>1.1433009440000002</v>
      </c>
      <c r="Z423" s="315">
        <f>('май(4 цк)'!W399+'май(4 цк)'!W400*9.11%)/1000</f>
        <v>1.133481044</v>
      </c>
      <c r="AA423" s="315">
        <f>('май(4 цк)'!X399+'май(4 цк)'!X400*9.11%)/1000</f>
        <v>1.138685591</v>
      </c>
      <c r="AB423" s="315">
        <f>('май(4 цк)'!Y399+'май(4 цк)'!Y400*9.11%)/1000</f>
        <v>1.008430073</v>
      </c>
    </row>
    <row r="424" spans="1:28" s="213" customFormat="1" ht="13.5" thickBot="1" x14ac:dyDescent="0.25">
      <c r="A424" s="321">
        <v>4</v>
      </c>
      <c r="B424" s="294" t="s">
        <v>202</v>
      </c>
      <c r="C424" s="295" t="s">
        <v>174</v>
      </c>
      <c r="D424" s="261"/>
      <c r="E424" s="315">
        <f>('май(4 цк)'!B403+'май(4 цк)'!B404*9.11%)/1000</f>
        <v>1.0800171439999999</v>
      </c>
      <c r="F424" s="325">
        <f>('май(4 цк)'!C403+'май(4 цк)'!C404*9.11%)/1000</f>
        <v>1.0580642119999999</v>
      </c>
      <c r="G424" s="325">
        <f>('май(4 цк)'!D403+'май(4 цк)'!D404*9.11%)/1000</f>
        <v>1.0522704710000002</v>
      </c>
      <c r="H424" s="315">
        <f>('май(4 цк)'!E403+'май(4 цк)'!E404*9.11%)/1000</f>
        <v>1.0562638969999998</v>
      </c>
      <c r="I424" s="315">
        <f>('май(4 цк)'!F403+'май(4 цк)'!F404*9.11%)/1000</f>
        <v>1.0575295730000001</v>
      </c>
      <c r="J424" s="315">
        <f>('май(4 цк)'!G403+'май(4 цк)'!G404*9.11%)/1000</f>
        <v>1.058129678</v>
      </c>
      <c r="K424" s="315">
        <f>('май(4 цк)'!H403+'май(4 цк)'!H404*9.11%)/1000</f>
        <v>1.064327126</v>
      </c>
      <c r="L424" s="315">
        <f>('май(4 цк)'!I403+'май(4 цк)'!I404*9.11%)/1000</f>
        <v>1.049979161</v>
      </c>
      <c r="M424" s="315">
        <f>('май(4 цк)'!J403+'май(4 цк)'!J404*9.11%)/1000</f>
        <v>1.045549295</v>
      </c>
      <c r="N424" s="315">
        <f>('май(4 цк)'!K403+'май(4 цк)'!K404*9.11%)/1000</f>
        <v>1.0447964359999999</v>
      </c>
      <c r="O424" s="315">
        <f>('май(4 цк)'!L403+'май(4 цк)'!L404*9.11%)/1000</f>
        <v>1.043137964</v>
      </c>
      <c r="P424" s="315">
        <f>('май(4 цк)'!M403+'май(4 цк)'!M404*9.11%)/1000</f>
        <v>1.0452765199999998</v>
      </c>
      <c r="Q424" s="315">
        <f>('май(4 цк)'!N403+'май(4 цк)'!N404*9.11%)/1000</f>
        <v>1.05225956</v>
      </c>
      <c r="R424" s="315">
        <f>('май(4 цк)'!O403+'май(4 цк)'!O404*9.11%)/1000</f>
        <v>1.0269460400000001</v>
      </c>
      <c r="S424" s="315">
        <f>('май(4 цк)'!P403+'май(4 цк)'!P404*9.11%)/1000</f>
        <v>1.0319214560000001</v>
      </c>
      <c r="T424" s="315">
        <f>('май(4 цк)'!Q403+'май(4 цк)'!Q404*9.11%)/1000</f>
        <v>1.0557619909999998</v>
      </c>
      <c r="U424" s="315">
        <f>('май(4 цк)'!R403+'май(4 цк)'!R404*9.11%)/1000</f>
        <v>1.075456346</v>
      </c>
      <c r="V424" s="315">
        <f>('май(4 цк)'!S403+'май(4 цк)'!S404*9.11%)/1000</f>
        <v>1.0833013549999999</v>
      </c>
      <c r="W424" s="315">
        <f>('май(4 цк)'!T403+'май(4 цк)'!T404*9.11%)/1000</f>
        <v>1.0712883439999998</v>
      </c>
      <c r="X424" s="315">
        <f>('май(4 цк)'!U403+'май(4 цк)'!U404*9.11%)/1000</f>
        <v>1.0572458870000001</v>
      </c>
      <c r="Y424" s="315">
        <f>('май(4 цк)'!V403+'май(4 цк)'!V404*9.11%)/1000</f>
        <v>1.060453721</v>
      </c>
      <c r="Z424" s="315">
        <f>('май(4 цк)'!W403+'май(4 цк)'!W404*9.11%)/1000</f>
        <v>1.0685605939999998</v>
      </c>
      <c r="AA424" s="315">
        <f>('май(4 цк)'!X403+'май(4 цк)'!X404*9.11%)/1000</f>
        <v>1.061239313</v>
      </c>
      <c r="AB424" s="315">
        <f>('май(4 цк)'!Y403+'май(4 цк)'!Y404*9.11%)/1000</f>
        <v>1.0429415659999999</v>
      </c>
    </row>
    <row r="425" spans="1:28" s="213" customFormat="1" ht="13.5" thickBot="1" x14ac:dyDescent="0.25">
      <c r="A425" s="321">
        <v>5</v>
      </c>
      <c r="B425" s="294" t="s">
        <v>202</v>
      </c>
      <c r="C425" s="295" t="s">
        <v>174</v>
      </c>
      <c r="D425" s="261"/>
      <c r="E425" s="315">
        <f>('май(4 цк)'!B407+'май(4 цк)'!B408*9.11%)/1000</f>
        <v>1.0435198489999999</v>
      </c>
      <c r="F425" s="325">
        <f>('май(4 цк)'!C407+'май(4 цк)'!C408*9.11%)/1000</f>
        <v>1.0199957329999998</v>
      </c>
      <c r="G425" s="325">
        <f>('май(4 цк)'!D407+'май(4 цк)'!D408*9.11%)/1000</f>
        <v>1.0064333599999999</v>
      </c>
      <c r="H425" s="315">
        <f>('май(4 цк)'!E407+'май(4 цк)'!E408*9.11%)/1000</f>
        <v>1.0136455310000001</v>
      </c>
      <c r="I425" s="315">
        <f>('май(4 цк)'!F407+'май(4 цк)'!F408*9.11%)/1000</f>
        <v>0.99694079000000002</v>
      </c>
      <c r="J425" s="315">
        <f>('май(4 цк)'!G407+'май(4 цк)'!G408*9.11%)/1000</f>
        <v>1.00523315</v>
      </c>
      <c r="K425" s="315">
        <f>('май(4 цк)'!H407+'май(4 цк)'!H408*9.11%)/1000</f>
        <v>1.0491062809999998</v>
      </c>
      <c r="L425" s="315">
        <f>('май(4 цк)'!I407+'май(4 цк)'!I408*9.11%)/1000</f>
        <v>1.0333180639999999</v>
      </c>
      <c r="M425" s="315">
        <f>('май(4 цк)'!J407+'май(4 цк)'!J408*9.11%)/1000</f>
        <v>1.0354784419999998</v>
      </c>
      <c r="N425" s="315">
        <f>('май(4 цк)'!K407+'май(4 цк)'!K408*9.11%)/1000</f>
        <v>1.0387408310000001</v>
      </c>
      <c r="O425" s="315">
        <f>('май(4 цк)'!L407+'май(4 цк)'!L408*9.11%)/1000</f>
        <v>1.032892535</v>
      </c>
      <c r="P425" s="315">
        <f>('май(4 цк)'!M407+'май(4 цк)'!M408*9.11%)/1000</f>
        <v>1.010066723</v>
      </c>
      <c r="Q425" s="315">
        <f>('май(4 цк)'!N407+'май(4 цк)'!N408*9.11%)/1000</f>
        <v>1.0192537850000001</v>
      </c>
      <c r="R425" s="315">
        <f>('май(4 цк)'!O407+'май(4 цк)'!O408*9.11%)/1000</f>
        <v>1.0191555859999999</v>
      </c>
      <c r="S425" s="315">
        <f>('май(4 цк)'!P407+'май(4 цк)'!P408*9.11%)/1000</f>
        <v>1.0054950140000001</v>
      </c>
      <c r="T425" s="315">
        <f>('май(4 цк)'!Q407+'май(4 цк)'!Q408*9.11%)/1000</f>
        <v>1.0410648740000001</v>
      </c>
      <c r="U425" s="315">
        <f>('май(4 цк)'!R407+'май(4 цк)'!R408*9.11%)/1000</f>
        <v>1.049662742</v>
      </c>
      <c r="V425" s="315">
        <f>('май(4 цк)'!S407+'май(4 цк)'!S408*9.11%)/1000</f>
        <v>1.052663267</v>
      </c>
      <c r="W425" s="315">
        <f>('май(4 цк)'!T407+'май(4 цк)'!T408*9.11%)/1000</f>
        <v>1.0470441020000001</v>
      </c>
      <c r="X425" s="315">
        <f>('май(4 цк)'!U407+'май(4 цк)'!U408*9.11%)/1000</f>
        <v>1.0358275939999999</v>
      </c>
      <c r="Y425" s="315">
        <f>('май(4 цк)'!V407+'май(4 цк)'!V408*9.11%)/1000</f>
        <v>1.048102469</v>
      </c>
      <c r="Z425" s="315">
        <f>('май(4 цк)'!W407+'май(4 цк)'!W408*9.11%)/1000</f>
        <v>1.0310813089999999</v>
      </c>
      <c r="AA425" s="315">
        <f>('май(4 цк)'!X407+'май(4 цк)'!X408*9.11%)/1000</f>
        <v>1.0358603270000002</v>
      </c>
      <c r="AB425" s="315">
        <f>('май(4 цк)'!Y407+'май(4 цк)'!Y408*9.11%)/1000</f>
        <v>1.0332307759999999</v>
      </c>
    </row>
    <row r="426" spans="1:28" s="213" customFormat="1" ht="13.5" thickBot="1" x14ac:dyDescent="0.25">
      <c r="A426" s="321">
        <v>6</v>
      </c>
      <c r="B426" s="294" t="s">
        <v>202</v>
      </c>
      <c r="C426" s="295" t="s">
        <v>174</v>
      </c>
      <c r="D426" s="261"/>
      <c r="E426" s="315">
        <f>('май(4 цк)'!B411+'май(4 цк)'!B412*9.11%)/1000</f>
        <v>1.03894814</v>
      </c>
      <c r="F426" s="325">
        <f>('май(4 цк)'!C411+'май(4 цк)'!C412*9.11%)/1000</f>
        <v>1.0279607630000001</v>
      </c>
      <c r="G426" s="325">
        <f>('май(4 цк)'!D411+'май(4 цк)'!D412*9.11%)/1000</f>
        <v>1.031430461</v>
      </c>
      <c r="H426" s="315">
        <f>('май(4 цк)'!E411+'май(4 цк)'!E412*9.11%)/1000</f>
        <v>1.0399410409999998</v>
      </c>
      <c r="I426" s="315">
        <f>('май(4 цк)'!F411+'май(4 цк)'!F412*9.11%)/1000</f>
        <v>1.032717959</v>
      </c>
      <c r="J426" s="315">
        <f>('май(4 цк)'!G411+'май(4 цк)'!G412*9.11%)/1000</f>
        <v>1.039722821</v>
      </c>
      <c r="K426" s="315">
        <f>('май(4 цк)'!H411+'май(4 цк)'!H412*9.11%)/1000</f>
        <v>1.0455929389999998</v>
      </c>
      <c r="L426" s="315">
        <f>('май(4 цк)'!I411+'май(4 цк)'!I412*9.11%)/1000</f>
        <v>1.0288991089999999</v>
      </c>
      <c r="M426" s="315">
        <f>('май(4 цк)'!J411+'май(4 цк)'!J412*9.11%)/1000</f>
        <v>1.0356966620000001</v>
      </c>
      <c r="N426" s="315">
        <f>('май(4 цк)'!K411+'май(4 цк)'!K412*9.11%)/1000</f>
        <v>1.0355111749999999</v>
      </c>
      <c r="O426" s="315">
        <f>('май(4 цк)'!L411+'май(4 цк)'!L412*9.11%)/1000</f>
        <v>1.0370278040000001</v>
      </c>
      <c r="P426" s="315">
        <f>('май(4 цк)'!M411+'май(4 цк)'!M412*9.11%)/1000</f>
        <v>1.0373333119999999</v>
      </c>
      <c r="Q426" s="315">
        <f>('май(4 цк)'!N411+'май(4 цк)'!N412*9.11%)/1000</f>
        <v>1.0463021539999999</v>
      </c>
      <c r="R426" s="315">
        <f>('май(4 цк)'!O411+'май(4 цк)'!O412*9.11%)/1000</f>
        <v>1.021446896</v>
      </c>
      <c r="S426" s="315">
        <f>('май(4 цк)'!P411+'май(4 цк)'!P412*9.11%)/1000</f>
        <v>1.0263022909999999</v>
      </c>
      <c r="T426" s="315">
        <f>('май(4 цк)'!Q411+'май(4 цк)'!Q412*9.11%)/1000</f>
        <v>1.0509175070000001</v>
      </c>
      <c r="U426" s="315">
        <f>('май(4 цк)'!R411+'май(4 цк)'!R412*9.11%)/1000</f>
        <v>1.0595590189999997</v>
      </c>
      <c r="V426" s="315">
        <f>('май(4 цк)'!S411+'май(4 цк)'!S412*9.11%)/1000</f>
        <v>1.069662605</v>
      </c>
      <c r="W426" s="315">
        <f>('май(4 цк)'!T411+'май(4 цк)'!T412*9.11%)/1000</f>
        <v>1.05662396</v>
      </c>
      <c r="X426" s="315">
        <f>('май(4 цк)'!U411+'май(4 цк)'!U412*9.11%)/1000</f>
        <v>1.0444909279999999</v>
      </c>
      <c r="Y426" s="315">
        <f>('май(4 цк)'!V411+'май(4 цк)'!V412*9.11%)/1000</f>
        <v>1.0545945139999999</v>
      </c>
      <c r="Z426" s="315">
        <f>('май(4 цк)'!W411+'май(4 цк)'!W412*9.11%)/1000</f>
        <v>1.0282553600000002</v>
      </c>
      <c r="AA426" s="315">
        <f>('май(4 цк)'!X411+'май(4 цк)'!X412*9.11%)/1000</f>
        <v>1.0336344829999997</v>
      </c>
      <c r="AB426" s="315">
        <f>('май(4 цк)'!Y411+'май(4 цк)'!Y412*9.11%)/1000</f>
        <v>1.057813259</v>
      </c>
    </row>
    <row r="427" spans="1:28" s="213" customFormat="1" ht="13.5" thickBot="1" x14ac:dyDescent="0.25">
      <c r="A427" s="321">
        <v>7</v>
      </c>
      <c r="B427" s="294" t="s">
        <v>202</v>
      </c>
      <c r="C427" s="295" t="s">
        <v>174</v>
      </c>
      <c r="D427" s="261"/>
      <c r="E427" s="315">
        <f>('май(4 цк)'!B415+'май(4 цк)'!B416*9.11%)/1000</f>
        <v>1.053579791</v>
      </c>
      <c r="F427" s="325">
        <f>('май(4 цк)'!C415+'май(4 цк)'!C416*9.11%)/1000</f>
        <v>1.0066734020000001</v>
      </c>
      <c r="G427" s="325">
        <f>('май(4 цк)'!D415+'май(4 цк)'!D416*9.11%)/1000</f>
        <v>0.91972364300000009</v>
      </c>
      <c r="H427" s="315">
        <f>('май(4 цк)'!E415+'май(4 цк)'!E416*9.11%)/1000</f>
        <v>0.94825590799999981</v>
      </c>
      <c r="I427" s="315">
        <f>('май(4 цк)'!F415+'май(4 цк)'!F416*9.11%)/1000</f>
        <v>1.0464003529999999</v>
      </c>
      <c r="J427" s="315">
        <f>('май(4 цк)'!G415+'май(4 цк)'!G416*9.11%)/1000</f>
        <v>1.045778426</v>
      </c>
      <c r="K427" s="315">
        <f>('май(4 цк)'!H415+'май(4 цк)'!H416*9.11%)/1000</f>
        <v>1.0440763100000001</v>
      </c>
      <c r="L427" s="315">
        <f>('май(4 цк)'!I415+'май(4 цк)'!I416*9.11%)/1000</f>
        <v>1.0283099150000001</v>
      </c>
      <c r="M427" s="315">
        <f>('май(4 цк)'!J415+'май(4 цк)'!J416*9.11%)/1000</f>
        <v>1.034769227</v>
      </c>
      <c r="N427" s="315">
        <f>('май(4 цк)'!K415+'май(4 цк)'!K416*9.11%)/1000</f>
        <v>1.0257676520000001</v>
      </c>
      <c r="O427" s="315">
        <f>('май(4 цк)'!L415+'май(4 цк)'!L416*9.11%)/1000</f>
        <v>1.0332416869999999</v>
      </c>
      <c r="P427" s="315">
        <f>('май(4 цк)'!M415+'май(4 цк)'!M416*9.11%)/1000</f>
        <v>1.0335471949999999</v>
      </c>
      <c r="Q427" s="315">
        <f>('май(4 цк)'!N415+'май(4 цк)'!N416*9.11%)/1000</f>
        <v>1.0385880770000002</v>
      </c>
      <c r="R427" s="315">
        <f>('май(4 цк)'!O415+'май(4 цк)'!O416*9.11%)/1000</f>
        <v>1.017180695</v>
      </c>
      <c r="S427" s="315">
        <f>('май(4 цк)'!P415+'май(4 цк)'!P416*9.11%)/1000</f>
        <v>1.020312152</v>
      </c>
      <c r="T427" s="315">
        <f>('май(4 цк)'!Q415+'май(4 цк)'!Q416*9.11%)/1000</f>
        <v>1.0514303240000002</v>
      </c>
      <c r="U427" s="315">
        <f>('май(4 цк)'!R415+'май(4 цк)'!R416*9.11%)/1000</f>
        <v>1.0667602790000001</v>
      </c>
      <c r="V427" s="315">
        <f>('май(4 цк)'!S415+'май(4 цк)'!S416*9.11%)/1000</f>
        <v>1.0668039229999999</v>
      </c>
      <c r="W427" s="315">
        <f>('май(4 цк)'!T415+'май(4 цк)'!T416*9.11%)/1000</f>
        <v>1.05946082</v>
      </c>
      <c r="X427" s="315">
        <f>('май(4 цк)'!U415+'май(4 цк)'!U416*9.11%)/1000</f>
        <v>1.0063024279999999</v>
      </c>
      <c r="Y427" s="315">
        <f>('май(4 цк)'!V415+'май(4 цк)'!V416*9.11%)/1000</f>
        <v>1.052346848</v>
      </c>
      <c r="Z427" s="315">
        <f>('май(4 цк)'!W415+'май(4 цк)'!W416*9.11%)/1000</f>
        <v>1.054168985</v>
      </c>
      <c r="AA427" s="315">
        <f>('май(4 цк)'!X415+'май(4 цк)'!X416*9.11%)/1000</f>
        <v>1.0493572340000001</v>
      </c>
      <c r="AB427" s="315">
        <f>('май(4 цк)'!Y415+'май(4 цк)'!Y416*9.11%)/1000</f>
        <v>1.0482661339999999</v>
      </c>
    </row>
    <row r="428" spans="1:28" s="213" customFormat="1" ht="13.5" thickBot="1" x14ac:dyDescent="0.25">
      <c r="A428" s="321">
        <v>8</v>
      </c>
      <c r="B428" s="294" t="s">
        <v>202</v>
      </c>
      <c r="C428" s="295" t="s">
        <v>174</v>
      </c>
      <c r="D428" s="261"/>
      <c r="E428" s="315">
        <f>('май(4 цк)'!B419+'май(4 цк)'!B420*9.11%)/1000</f>
        <v>1.0347474049999998</v>
      </c>
      <c r="F428" s="325">
        <f>('май(4 цк)'!C419+'май(4 цк)'!C420*9.11%)/1000</f>
        <v>1.0235308969999999</v>
      </c>
      <c r="G428" s="325">
        <f>('май(4 цк)'!D419+'май(4 цк)'!D420*9.11%)/1000</f>
        <v>0.96909591799999995</v>
      </c>
      <c r="H428" s="315">
        <f>('май(4 цк)'!E419+'май(4 цк)'!E420*9.11%)/1000</f>
        <v>0.97953774500000002</v>
      </c>
      <c r="I428" s="315">
        <f>('май(4 цк)'!F419+'май(4 цк)'!F420*9.11%)/1000</f>
        <v>1.129203932</v>
      </c>
      <c r="J428" s="315">
        <f>('май(4 цк)'!G419+'май(4 цк)'!G420*9.11%)/1000</f>
        <v>1.131440687</v>
      </c>
      <c r="K428" s="315">
        <f>('май(4 цк)'!H419+'май(4 цк)'!H420*9.11%)/1000</f>
        <v>1.1305787180000002</v>
      </c>
      <c r="L428" s="315">
        <f>('май(4 цк)'!I419+'май(4 цк)'!I420*9.11%)/1000</f>
        <v>1.1089203829999998</v>
      </c>
      <c r="M428" s="315">
        <f>('май(4 цк)'!J419+'май(4 цк)'!J420*9.11%)/1000</f>
        <v>1.114212218</v>
      </c>
      <c r="N428" s="315">
        <f>('май(4 цк)'!K419+'май(4 цк)'!K420*9.11%)/1000</f>
        <v>1.0816647049999999</v>
      </c>
      <c r="O428" s="315">
        <f>('май(4 цк)'!L419+'май(4 цк)'!L420*9.11%)/1000</f>
        <v>1.082548496</v>
      </c>
      <c r="P428" s="315">
        <f>('май(4 цк)'!M419+'май(4 цк)'!M420*9.11%)/1000</f>
        <v>1.0805626939999999</v>
      </c>
      <c r="Q428" s="315">
        <f>('май(4 цк)'!N419+'май(4 цк)'!N420*9.11%)/1000</f>
        <v>1.0895860909999999</v>
      </c>
      <c r="R428" s="315">
        <f>('май(4 цк)'!O419+'май(4 цк)'!O420*9.11%)/1000</f>
        <v>1.063683377</v>
      </c>
      <c r="S428" s="315">
        <f>('май(4 цк)'!P419+'май(4 цк)'!P420*9.11%)/1000</f>
        <v>1.0293682820000001</v>
      </c>
      <c r="T428" s="315">
        <f>('май(4 цк)'!Q419+'май(4 цк)'!Q420*9.11%)/1000</f>
        <v>1.0483316</v>
      </c>
      <c r="U428" s="315">
        <f>('май(4 цк)'!R419+'май(4 цк)'!R420*9.11%)/1000</f>
        <v>1.069160699</v>
      </c>
      <c r="V428" s="315">
        <f>('май(4 цк)'!S419+'май(4 цк)'!S420*9.11%)/1000</f>
        <v>1.0766565559999999</v>
      </c>
      <c r="W428" s="315">
        <f>('май(4 цк)'!T419+'май(4 цк)'!T420*9.11%)/1000</f>
        <v>1.05891527</v>
      </c>
      <c r="X428" s="315">
        <f>('май(4 цк)'!U419+'май(4 цк)'!U420*9.11%)/1000</f>
        <v>1.044785525</v>
      </c>
      <c r="Y428" s="315">
        <f>('май(4 цк)'!V419+'май(4 цк)'!V420*9.11%)/1000</f>
        <v>1.0497827630000001</v>
      </c>
      <c r="Z428" s="315">
        <f>('май(4 цк)'!W419+'май(4 цк)'!W420*9.11%)/1000</f>
        <v>1.0599299929999999</v>
      </c>
      <c r="AA428" s="315">
        <f>('май(4 цк)'!X419+'май(4 цк)'!X420*9.11%)/1000</f>
        <v>1.0491390139999999</v>
      </c>
      <c r="AB428" s="315">
        <f>('май(4 цк)'!Y419+'май(4 цк)'!Y420*9.11%)/1000</f>
        <v>1.0707209719999999</v>
      </c>
    </row>
    <row r="429" spans="1:28" s="213" customFormat="1" ht="13.5" thickBot="1" x14ac:dyDescent="0.25">
      <c r="A429" s="321">
        <v>9</v>
      </c>
      <c r="B429" s="294" t="s">
        <v>202</v>
      </c>
      <c r="C429" s="295" t="s">
        <v>174</v>
      </c>
      <c r="D429" s="261"/>
      <c r="E429" s="315">
        <f>('май(4 цк)'!B423+'май(4 цк)'!B424*9.11%)/1000</f>
        <v>0.98418583100000001</v>
      </c>
      <c r="F429" s="325">
        <f>('май(4 цк)'!C423+'май(4 цк)'!C424*9.11%)/1000</f>
        <v>0.95480250799999988</v>
      </c>
      <c r="G429" s="325">
        <f>('май(4 цк)'!D423+'май(4 цк)'!D424*9.11%)/1000</f>
        <v>0.948877835</v>
      </c>
      <c r="H429" s="315">
        <f>('май(4 цк)'!E423+'май(4 цк)'!E424*9.11%)/1000</f>
        <v>0.9524348210000001</v>
      </c>
      <c r="I429" s="315">
        <f>('май(4 цк)'!F423+'май(4 цк)'!F424*9.11%)/1000</f>
        <v>0.95292581599999981</v>
      </c>
      <c r="J429" s="315">
        <f>('май(4 цк)'!G423+'май(4 цк)'!G424*9.11%)/1000</f>
        <v>0.94991437999999984</v>
      </c>
      <c r="K429" s="315">
        <f>('май(4 цк)'!H423+'май(4 цк)'!H424*9.11%)/1000</f>
        <v>0.94922698699999997</v>
      </c>
      <c r="L429" s="315">
        <f>('май(4 цк)'!I423+'май(4 цк)'!I424*9.11%)/1000</f>
        <v>0.94074913999999998</v>
      </c>
      <c r="M429" s="315">
        <f>('май(4 цк)'!J423+'май(4 цк)'!J424*9.11%)/1000</f>
        <v>0.93540274999999995</v>
      </c>
      <c r="N429" s="315">
        <f>('май(4 цк)'!K423+'май(4 цк)'!K424*9.11%)/1000</f>
        <v>0.9400835689999999</v>
      </c>
      <c r="O429" s="315">
        <f>('май(4 цк)'!L423+'май(4 цк)'!L424*9.11%)/1000</f>
        <v>0.9408800719999999</v>
      </c>
      <c r="P429" s="315">
        <f>('май(4 цк)'!M423+'май(4 цк)'!M424*9.11%)/1000</f>
        <v>0.94310591599999982</v>
      </c>
      <c r="Q429" s="315">
        <f>('май(4 цк)'!N423+'май(4 цк)'!N424*9.11%)/1000</f>
        <v>0.94871416999999991</v>
      </c>
      <c r="R429" s="315">
        <f>('май(4 цк)'!O423+'май(4 цк)'!O424*9.11%)/1000</f>
        <v>0.93132203599999996</v>
      </c>
      <c r="S429" s="315">
        <f>('май(4 цк)'!P423+'май(4 цк)'!P424*9.11%)/1000</f>
        <v>0.92867066300000012</v>
      </c>
      <c r="T429" s="315">
        <f>('май(4 цк)'!Q423+'май(4 цк)'!Q424*9.11%)/1000</f>
        <v>0.94882327999999982</v>
      </c>
      <c r="U429" s="315">
        <f>('май(4 цк)'!R423+'май(4 цк)'!R424*9.11%)/1000</f>
        <v>0.96905227400000016</v>
      </c>
      <c r="V429" s="315">
        <f>('май(4 цк)'!S423+'май(4 цк)'!S424*9.11%)/1000</f>
        <v>0.97436593099999991</v>
      </c>
      <c r="W429" s="315">
        <f>('май(4 цк)'!T423+'май(4 цк)'!T424*9.11%)/1000</f>
        <v>0.95998523299999983</v>
      </c>
      <c r="X429" s="315">
        <f>('май(4 цк)'!U423+'май(4 цк)'!U424*9.11%)/1000</f>
        <v>0.94379330900000002</v>
      </c>
      <c r="Y429" s="315">
        <f>('май(4 цк)'!V423+'май(4 цк)'!V424*9.11%)/1000</f>
        <v>0.95184562700000019</v>
      </c>
      <c r="Z429" s="315">
        <f>('май(4 цк)'!W423+'май(4 цк)'!W424*9.11%)/1000</f>
        <v>0.95011077799999999</v>
      </c>
      <c r="AA429" s="315">
        <f>('май(4 цк)'!X423+'май(4 цк)'!X424*9.11%)/1000</f>
        <v>0.96258205099999994</v>
      </c>
      <c r="AB429" s="315">
        <f>('май(4 цк)'!Y423+'май(4 цк)'!Y424*9.11%)/1000</f>
        <v>0.97694092700000013</v>
      </c>
    </row>
    <row r="430" spans="1:28" s="213" customFormat="1" ht="13.5" thickBot="1" x14ac:dyDescent="0.25">
      <c r="A430" s="321">
        <v>10</v>
      </c>
      <c r="B430" s="294" t="s">
        <v>202</v>
      </c>
      <c r="C430" s="295" t="s">
        <v>174</v>
      </c>
      <c r="D430" s="261"/>
      <c r="E430" s="315">
        <f>('май(4 цк)'!B427+'май(4 цк)'!B428*9.11%)/1000</f>
        <v>1.028026229</v>
      </c>
      <c r="F430" s="325">
        <f>('май(4 цк)'!C427+'май(4 цк)'!C428*9.11%)/1000</f>
        <v>1.0059423649999999</v>
      </c>
      <c r="G430" s="325">
        <f>('май(4 цк)'!D427+'май(4 цк)'!D428*9.11%)/1000</f>
        <v>1.0155004009999999</v>
      </c>
      <c r="H430" s="315">
        <f>('май(4 цк)'!E427+'май(4 цк)'!E428*9.11%)/1000</f>
        <v>1.0100558120000001</v>
      </c>
      <c r="I430" s="315">
        <f>('май(4 цк)'!F427+'май(4 цк)'!F428*9.11%)/1000</f>
        <v>1.0149221180000001</v>
      </c>
      <c r="J430" s="315">
        <f>('май(4 цк)'!G427+'май(4 цк)'!G428*9.11%)/1000</f>
        <v>1.0110268909999998</v>
      </c>
      <c r="K430" s="315">
        <f>('май(4 цк)'!H427+'май(4 цк)'!H428*9.11%)/1000</f>
        <v>1.0132090909999998</v>
      </c>
      <c r="L430" s="315">
        <f>('май(4 цк)'!I427+'май(4 цк)'!I428*9.11%)/1000</f>
        <v>1.0172788939999999</v>
      </c>
      <c r="M430" s="315">
        <f>('май(4 цк)'!J427+'май(4 цк)'!J428*9.11%)/1000</f>
        <v>1.021501451</v>
      </c>
      <c r="N430" s="315">
        <f>('май(4 цк)'!K427+'май(4 цк)'!K428*9.11%)/1000</f>
        <v>1.020083021</v>
      </c>
      <c r="O430" s="315">
        <f>('май(4 цк)'!L427+'май(4 цк)'!L428*9.11%)/1000</f>
        <v>1.022559818</v>
      </c>
      <c r="P430" s="315">
        <f>('май(4 цк)'!M427+'май(4 цк)'!M428*9.11%)/1000</f>
        <v>1.0230835460000001</v>
      </c>
      <c r="Q430" s="315">
        <f>('май(4 цк)'!N427+'май(4 цк)'!N428*9.11%)/1000</f>
        <v>1.0285063130000001</v>
      </c>
      <c r="R430" s="315">
        <f>('май(4 цк)'!O427+'май(4 цк)'!O428*9.11%)/1000</f>
        <v>1.007153486</v>
      </c>
      <c r="S430" s="315">
        <f>('май(4 цк)'!P427+'май(4 цк)'!P428*9.11%)/1000</f>
        <v>1.009793948</v>
      </c>
      <c r="T430" s="315">
        <f>('май(4 цк)'!Q427+'май(4 цк)'!Q428*9.11%)/1000</f>
        <v>1.031015843</v>
      </c>
      <c r="U430" s="315">
        <f>('май(4 цк)'!R427+'май(4 цк)'!R428*9.11%)/1000</f>
        <v>1.039079072</v>
      </c>
      <c r="V430" s="315">
        <f>('май(4 цк)'!S427+'май(4 цк)'!S428*9.11%)/1000</f>
        <v>1.0450583</v>
      </c>
      <c r="W430" s="315">
        <f>('май(4 цк)'!T427+'май(4 цк)'!T428*9.11%)/1000</f>
        <v>1.0382061919999999</v>
      </c>
      <c r="X430" s="315">
        <f>('май(4 цк)'!U427+'май(4 цк)'!U428*9.11%)/1000</f>
        <v>1.0249165939999998</v>
      </c>
      <c r="Y430" s="315">
        <f>('май(4 цк)'!V427+'май(4 цк)'!V428*9.11%)/1000</f>
        <v>1.0232908549999999</v>
      </c>
      <c r="Z430" s="315">
        <f>('май(4 цк)'!W427+'май(4 цк)'!W428*9.11%)/1000</f>
        <v>1.0329470900000002</v>
      </c>
      <c r="AA430" s="315">
        <f>('май(4 цк)'!X427+'май(4 цк)'!X428*9.11%)/1000</f>
        <v>1.0347801380000001</v>
      </c>
      <c r="AB430" s="315">
        <f>('май(4 цк)'!Y427+'май(4 цк)'!Y428*9.11%)/1000</f>
        <v>1.0309612879999999</v>
      </c>
    </row>
    <row r="431" spans="1:28" s="213" customFormat="1" ht="13.5" thickBot="1" x14ac:dyDescent="0.25">
      <c r="A431" s="321">
        <v>11</v>
      </c>
      <c r="B431" s="294" t="s">
        <v>202</v>
      </c>
      <c r="C431" s="295" t="s">
        <v>174</v>
      </c>
      <c r="D431" s="261"/>
      <c r="E431" s="315">
        <f>('май(4 цк)'!B431+'май(4 цк)'!B432*9.11%)/1000</f>
        <v>1.0346819389999999</v>
      </c>
      <c r="F431" s="325">
        <f>('май(4 цк)'!C431+'май(4 цк)'!C432*9.11%)/1000</f>
        <v>1.011987059</v>
      </c>
      <c r="G431" s="325">
        <f>('май(4 цк)'!D431+'май(4 цк)'!D432*9.11%)/1000</f>
        <v>1.016897009</v>
      </c>
      <c r="H431" s="315">
        <f>('май(4 цк)'!E431+'май(4 цк)'!E432*9.11%)/1000</f>
        <v>1.0315395709999999</v>
      </c>
      <c r="I431" s="315">
        <f>('май(4 цк)'!F431+'май(4 цк)'!F432*9.11%)/1000</f>
        <v>1.0215232730000001</v>
      </c>
      <c r="J431" s="315">
        <f>('май(4 цк)'!G431+'май(4 цк)'!G432*9.11%)/1000</f>
        <v>1.0212177650000001</v>
      </c>
      <c r="K431" s="315">
        <f>('май(4 цк)'!H431+'май(4 цк)'!H432*9.11%)/1000</f>
        <v>1.0280371399999999</v>
      </c>
      <c r="L431" s="315">
        <f>('май(4 цк)'!I431+'май(4 цк)'!I432*9.11%)/1000</f>
        <v>1.0090629109999998</v>
      </c>
      <c r="M431" s="315">
        <f>('май(4 цк)'!J431+'май(4 цк)'!J432*9.11%)/1000</f>
        <v>1.018260884</v>
      </c>
      <c r="N431" s="315">
        <f>('май(4 цк)'!K431+'май(4 цк)'!K432*9.11%)/1000</f>
        <v>1.0266405320000001</v>
      </c>
      <c r="O431" s="315">
        <f>('май(4 цк)'!L431+'май(4 цк)'!L432*9.11%)/1000</f>
        <v>1.017398915</v>
      </c>
      <c r="P431" s="315">
        <f>('май(4 цк)'!M431+'май(4 цк)'!M432*9.11%)/1000</f>
        <v>1.029924743</v>
      </c>
      <c r="Q431" s="315">
        <f>('май(4 цк)'!N431+'май(4 цк)'!N432*9.11%)/1000</f>
        <v>1.038413501</v>
      </c>
      <c r="R431" s="315">
        <f>('май(4 цк)'!O431+'май(4 цк)'!O432*9.11%)/1000</f>
        <v>1.0135909759999999</v>
      </c>
      <c r="S431" s="315">
        <f>('май(4 цк)'!P431+'май(4 цк)'!P432*9.11%)/1000</f>
        <v>1.0151512490000001</v>
      </c>
      <c r="T431" s="315">
        <f>('май(4 цк)'!Q431+'май(4 цк)'!Q432*9.11%)/1000</f>
        <v>1.032161498</v>
      </c>
      <c r="U431" s="315">
        <f>('май(4 цк)'!R431+'май(4 цк)'!R432*9.11%)/1000</f>
        <v>1.045920269</v>
      </c>
      <c r="V431" s="315">
        <f>('май(4 цк)'!S431+'май(4 цк)'!S432*9.11%)/1000</f>
        <v>1.050251936</v>
      </c>
      <c r="W431" s="315">
        <f>('май(4 цк)'!T431+'май(4 цк)'!T432*9.11%)/1000</f>
        <v>1.0431161419999999</v>
      </c>
      <c r="X431" s="315">
        <f>('май(4 цк)'!U431+'май(4 цк)'!U432*9.11%)/1000</f>
        <v>1.031015843</v>
      </c>
      <c r="Y431" s="315">
        <f>('май(4 цк)'!V431+'май(4 цк)'!V432*9.11%)/1000</f>
        <v>1.0377915740000001</v>
      </c>
      <c r="Z431" s="315">
        <f>('май(4 цк)'!W431+'май(4 цк)'!W432*9.11%)/1000</f>
        <v>1.0414358480000001</v>
      </c>
      <c r="AA431" s="315">
        <f>('май(4 цк)'!X431+'май(4 цк)'!X432*9.11%)/1000</f>
        <v>1.0374205999999999</v>
      </c>
      <c r="AB431" s="315">
        <f>('май(4 цк)'!Y431+'май(4 цк)'!Y432*9.11%)/1000</f>
        <v>1.0317687020000001</v>
      </c>
    </row>
    <row r="432" spans="1:28" s="213" customFormat="1" ht="13.5" thickBot="1" x14ac:dyDescent="0.25">
      <c r="A432" s="321">
        <v>12</v>
      </c>
      <c r="B432" s="294" t="s">
        <v>202</v>
      </c>
      <c r="C432" s="295" t="s">
        <v>174</v>
      </c>
      <c r="D432" s="261"/>
      <c r="E432" s="315">
        <f>('май(4 цк)'!B435+'май(4 цк)'!B436*9.11%)/1000</f>
        <v>0.98716453400000004</v>
      </c>
      <c r="F432" s="325">
        <f>('май(4 цк)'!C435+'май(4 цк)'!C436*9.11%)/1000</f>
        <v>0.96676096399999989</v>
      </c>
      <c r="G432" s="325">
        <f>('май(4 цк)'!D435+'май(4 цк)'!D436*9.11%)/1000</f>
        <v>0.95418058099999992</v>
      </c>
      <c r="H432" s="315">
        <f>('май(4 цк)'!E435+'май(4 цк)'!E436*9.11%)/1000</f>
        <v>0.95970154699999988</v>
      </c>
      <c r="I432" s="315">
        <f>('май(4 цк)'!F435+'май(4 цк)'!F436*9.11%)/1000</f>
        <v>0.9575084359999998</v>
      </c>
      <c r="J432" s="315">
        <f>('май(4 цк)'!G435+'май(4 цк)'!G436*9.11%)/1000</f>
        <v>0.94897603400000008</v>
      </c>
      <c r="K432" s="315">
        <f>('май(4 цк)'!H435+'май(4 цк)'!H436*9.11%)/1000</f>
        <v>0.96888860899999996</v>
      </c>
      <c r="L432" s="315">
        <f>('май(4 цк)'!I435+'май(4 цк)'!I436*9.11%)/1000</f>
        <v>0.95783576599999987</v>
      </c>
      <c r="M432" s="315">
        <f>('май(4 цк)'!J435+'май(4 цк)'!J436*9.11%)/1000</f>
        <v>0.95605727299999999</v>
      </c>
      <c r="N432" s="315">
        <f>('май(4 цк)'!K435+'май(4 цк)'!K436*9.11%)/1000</f>
        <v>0.95825038399999996</v>
      </c>
      <c r="O432" s="315">
        <f>('май(4 цк)'!L435+'май(4 цк)'!L436*9.11%)/1000</f>
        <v>0.96514613599999999</v>
      </c>
      <c r="P432" s="315">
        <f>('май(4 цк)'!M435+'май(4 цк)'!M436*9.11%)/1000</f>
        <v>0.97372218199999994</v>
      </c>
      <c r="Q432" s="315">
        <f>('май(4 цк)'!N435+'май(4 цк)'!N436*9.11%)/1000</f>
        <v>0.98093435299999987</v>
      </c>
      <c r="R432" s="315">
        <f>('май(4 цк)'!O435+'май(4 цк)'!O436*9.11%)/1000</f>
        <v>0.9577375669999999</v>
      </c>
      <c r="S432" s="315">
        <f>('май(4 цк)'!P435+'май(4 цк)'!P436*9.11%)/1000</f>
        <v>0.96763384399999985</v>
      </c>
      <c r="T432" s="315">
        <f>('май(4 цк)'!Q435+'май(4 цк)'!Q436*9.11%)/1000</f>
        <v>0.98456771599999993</v>
      </c>
      <c r="U432" s="315">
        <f>('май(4 цк)'!R435+'май(4 цк)'!R436*9.11%)/1000</f>
        <v>0.99770455999999996</v>
      </c>
      <c r="V432" s="315">
        <f>('май(4 цк)'!S435+'май(4 цк)'!S436*9.11%)/1000</f>
        <v>1.0031709710000001</v>
      </c>
      <c r="W432" s="315">
        <f>('май(4 цк)'!T435+'май(4 цк)'!T436*9.11%)/1000</f>
        <v>0.98797194799999999</v>
      </c>
      <c r="X432" s="315">
        <f>('май(4 цк)'!U435+'май(4 цк)'!U436*9.11%)/1000</f>
        <v>0.97914494900000015</v>
      </c>
      <c r="Y432" s="315">
        <f>('май(4 цк)'!V435+'май(4 цк)'!V436*9.11%)/1000</f>
        <v>0.98647714099999984</v>
      </c>
      <c r="Z432" s="315">
        <f>('май(4 цк)'!W435+'май(4 цк)'!W436*9.11%)/1000</f>
        <v>0.99367840100000004</v>
      </c>
      <c r="AA432" s="315">
        <f>('май(4 цк)'!X435+'май(4 цк)'!X436*9.11%)/1000</f>
        <v>0.99460583599999997</v>
      </c>
      <c r="AB432" s="315">
        <f>('май(4 цк)'!Y435+'май(4 цк)'!Y436*9.11%)/1000</f>
        <v>0.99218359399999989</v>
      </c>
    </row>
    <row r="433" spans="1:28" s="213" customFormat="1" ht="13.5" thickBot="1" x14ac:dyDescent="0.25">
      <c r="A433" s="321">
        <v>13</v>
      </c>
      <c r="B433" s="294" t="s">
        <v>202</v>
      </c>
      <c r="C433" s="295" t="s">
        <v>174</v>
      </c>
      <c r="D433" s="261"/>
      <c r="E433" s="315">
        <f>('май(4 цк)'!B439+'май(4 цк)'!B440*9.11%)/1000</f>
        <v>1.0234436089999999</v>
      </c>
      <c r="F433" s="325">
        <f>('май(4 цк)'!C439+'май(4 цк)'!C440*9.11%)/1000</f>
        <v>0.98662989499999987</v>
      </c>
      <c r="G433" s="325">
        <f>('май(4 цк)'!D439+'май(4 цк)'!D440*9.11%)/1000</f>
        <v>0.98179632199999989</v>
      </c>
      <c r="H433" s="315">
        <f>('май(4 цк)'!E439+'май(4 цк)'!E440*9.11%)/1000</f>
        <v>1.012608986</v>
      </c>
      <c r="I433" s="315">
        <f>('май(4 цк)'!F439+'май(4 цк)'!F440*9.11%)/1000</f>
        <v>0.99690805700000007</v>
      </c>
      <c r="J433" s="315">
        <f>('май(4 цк)'!G439+'май(4 цк)'!G440*9.11%)/1000</f>
        <v>1.0388935850000001</v>
      </c>
      <c r="K433" s="315">
        <f>('май(4 цк)'!H439+'май(4 цк)'!H440*9.11%)/1000</f>
        <v>1.0343218759999999</v>
      </c>
      <c r="L433" s="315">
        <f>('май(4 цк)'!I439+'май(4 цк)'!I440*9.11%)/1000</f>
        <v>1.0198866229999999</v>
      </c>
      <c r="M433" s="315">
        <f>('май(4 цк)'!J439+'май(4 цк)'!J440*9.11%)/1000</f>
        <v>1.0227998600000001</v>
      </c>
      <c r="N433" s="315">
        <f>('май(4 цк)'!K439+'май(4 цк)'!K440*9.11%)/1000</f>
        <v>1.0282117159999997</v>
      </c>
      <c r="O433" s="315">
        <f>('май(4 цк)'!L439+'май(4 цк)'!L440*9.11%)/1000</f>
        <v>1.0280480510000001</v>
      </c>
      <c r="P433" s="315">
        <f>('май(4 цк)'!M439+'май(4 цк)'!M440*9.11%)/1000</f>
        <v>1.038217103</v>
      </c>
      <c r="Q433" s="315">
        <f>('май(4 цк)'!N439+'май(4 цк)'!N440*9.11%)/1000</f>
        <v>1.0435198489999999</v>
      </c>
      <c r="R433" s="315">
        <f>('май(4 цк)'!O439+'май(4 цк)'!O440*9.11%)/1000</f>
        <v>1.016526035</v>
      </c>
      <c r="S433" s="315">
        <f>('май(4 цк)'!P439+'май(4 цк)'!P440*9.11%)/1000</f>
        <v>1.023694562</v>
      </c>
      <c r="T433" s="315">
        <f>('май(4 цк)'!Q439+'май(4 цк)'!Q440*9.11%)/1000</f>
        <v>1.0423087280000001</v>
      </c>
      <c r="U433" s="315">
        <f>('май(4 цк)'!R439+'май(4 цк)'!R440*9.11%)/1000</f>
        <v>1.064654456</v>
      </c>
      <c r="V433" s="315">
        <f>('май(4 цк)'!S439+'май(4 цк)'!S440*9.11%)/1000</f>
        <v>1.0712337889999999</v>
      </c>
      <c r="W433" s="315">
        <f>('май(4 цк)'!T439+'май(4 цк)'!T440*9.11%)/1000</f>
        <v>1.0585552070000002</v>
      </c>
      <c r="X433" s="315">
        <f>('май(4 цк)'!U439+'май(4 цк)'!U440*9.11%)/1000</f>
        <v>1.0485389089999999</v>
      </c>
      <c r="Y433" s="315">
        <f>('май(4 цк)'!V439+'май(4 цк)'!V440*9.11%)/1000</f>
        <v>1.0497609409999997</v>
      </c>
      <c r="Z433" s="315">
        <f>('май(4 цк)'!W439+'май(4 цк)'!W440*9.11%)/1000</f>
        <v>1.0570713109999998</v>
      </c>
      <c r="AA433" s="315">
        <f>('май(4 цк)'!X439+'май(4 цк)'!X440*9.11%)/1000</f>
        <v>1.063868864</v>
      </c>
      <c r="AB433" s="315">
        <f>('май(4 цк)'!Y439+'май(4 цк)'!Y440*9.11%)/1000</f>
        <v>1.0597117730000001</v>
      </c>
    </row>
    <row r="434" spans="1:28" s="213" customFormat="1" ht="13.5" thickBot="1" x14ac:dyDescent="0.25">
      <c r="A434" s="321">
        <v>14</v>
      </c>
      <c r="B434" s="294" t="s">
        <v>202</v>
      </c>
      <c r="C434" s="295" t="s">
        <v>174</v>
      </c>
      <c r="D434" s="261"/>
      <c r="E434" s="315">
        <f>('май(4 цк)'!B443+'май(4 цк)'!B444*9.11%)/1000</f>
        <v>1.1007153109999999</v>
      </c>
      <c r="F434" s="325">
        <f>('май(4 цк)'!C443+'май(4 цк)'!C444*9.11%)/1000</f>
        <v>1.069662605</v>
      </c>
      <c r="G434" s="325">
        <f>('май(4 цк)'!D443+'май(4 цк)'!D444*9.11%)/1000</f>
        <v>1.062417701</v>
      </c>
      <c r="H434" s="315">
        <f>('май(4 цк)'!E443+'май(4 цк)'!E444*9.11%)/1000</f>
        <v>1.092357485</v>
      </c>
      <c r="I434" s="315">
        <f>('май(4 цк)'!F443+'май(4 цк)'!F444*9.11%)/1000</f>
        <v>1.0449928339999999</v>
      </c>
      <c r="J434" s="315">
        <f>('май(4 цк)'!G443+'май(4 цк)'!G444*9.11%)/1000</f>
        <v>1.077551258</v>
      </c>
      <c r="K434" s="315">
        <f>('май(4 цк)'!H443+'май(4 цк)'!H444*9.11%)/1000</f>
        <v>1.0817301710000002</v>
      </c>
      <c r="L434" s="315">
        <f>('май(4 цк)'!I443+'май(4 цк)'!I444*9.11%)/1000</f>
        <v>1.0643925919999999</v>
      </c>
      <c r="M434" s="315">
        <f>('май(4 цк)'!J443+'май(4 цк)'!J444*9.11%)/1000</f>
        <v>1.0742015810000001</v>
      </c>
      <c r="N434" s="315">
        <f>('май(4 цк)'!K443+'май(4 цк)'!K444*9.11%)/1000</f>
        <v>1.0778894990000001</v>
      </c>
      <c r="O434" s="315">
        <f>('май(4 цк)'!L443+'май(4 цк)'!L444*9.11%)/1000</f>
        <v>1.0761982939999999</v>
      </c>
      <c r="P434" s="315">
        <f>('май(4 цк)'!M443+'май(4 цк)'!M444*9.11%)/1000</f>
        <v>1.0774857920000001</v>
      </c>
      <c r="Q434" s="315">
        <f>('май(4 цк)'!N443+'май(4 цк)'!N444*9.11%)/1000</f>
        <v>1.0949652139999999</v>
      </c>
      <c r="R434" s="315">
        <f>('май(4 цк)'!O443+'май(4 цк)'!O444*9.11%)/1000</f>
        <v>1.0651672729999999</v>
      </c>
      <c r="S434" s="315">
        <f>('май(4 цк)'!P443+'май(4 цк)'!P444*9.11%)/1000</f>
        <v>1.0758709639999999</v>
      </c>
      <c r="T434" s="315">
        <f>('май(4 цк)'!Q443+'май(4 цк)'!Q444*9.11%)/1000</f>
        <v>1.100366159</v>
      </c>
      <c r="U434" s="315">
        <f>('май(4 цк)'!R443+'май(4 цк)'!R444*9.11%)/1000</f>
        <v>1.1145177260000001</v>
      </c>
      <c r="V434" s="315">
        <f>('май(4 цк)'!S443+'май(4 цк)'!S444*9.11%)/1000</f>
        <v>1.1239120969999998</v>
      </c>
      <c r="W434" s="315">
        <f>('май(4 цк)'!T443+'май(4 цк)'!T444*9.11%)/1000</f>
        <v>1.1108625409999999</v>
      </c>
      <c r="X434" s="315">
        <f>('май(4 цк)'!U443+'май(4 цк)'!U444*9.11%)/1000</f>
        <v>1.0966782409999998</v>
      </c>
      <c r="Y434" s="315">
        <f>('май(4 цк)'!V443+'май(4 цк)'!V444*9.11%)/1000</f>
        <v>1.0842506119999999</v>
      </c>
      <c r="Z434" s="315">
        <f>('май(4 цк)'!W443+'май(4 цк)'!W444*9.11%)/1000</f>
        <v>1.0971146810000001</v>
      </c>
      <c r="AA434" s="315">
        <f>('май(4 цк)'!X443+'май(4 цк)'!X444*9.11%)/1000</f>
        <v>1.0972347020000002</v>
      </c>
      <c r="AB434" s="315">
        <f>('май(4 цк)'!Y443+'май(4 цк)'!Y444*9.11%)/1000</f>
        <v>1.1024719820000002</v>
      </c>
    </row>
    <row r="435" spans="1:28" s="213" customFormat="1" ht="13.5" thickBot="1" x14ac:dyDescent="0.25">
      <c r="A435" s="321">
        <v>15</v>
      </c>
      <c r="B435" s="294" t="s">
        <v>202</v>
      </c>
      <c r="C435" s="295" t="s">
        <v>174</v>
      </c>
      <c r="D435" s="261"/>
      <c r="E435" s="315">
        <f>('май(4 цк)'!B447+'май(4 цк)'!B448*9.11%)/1000</f>
        <v>1.073306879</v>
      </c>
      <c r="F435" s="325">
        <f>('май(4 цк)'!C447+'май(4 цк)'!C448*9.11%)/1000</f>
        <v>1.0406720780000001</v>
      </c>
      <c r="G435" s="325">
        <f>('май(4 цк)'!D447+'май(4 цк)'!D448*9.11%)/1000</f>
        <v>1.046793149</v>
      </c>
      <c r="H435" s="315">
        <f>('май(4 цк)'!E447+'май(4 цк)'!E448*9.11%)/1000</f>
        <v>1.0648617650000001</v>
      </c>
      <c r="I435" s="315">
        <f>('май(4 цк)'!F447+'май(4 цк)'!F448*9.11%)/1000</f>
        <v>1.0555655930000001</v>
      </c>
      <c r="J435" s="315">
        <f>('май(4 цк)'!G447+'май(4 цк)'!G448*9.11%)/1000</f>
        <v>1.050742931</v>
      </c>
      <c r="K435" s="315">
        <f>('май(4 цк)'!H447+'май(4 цк)'!H448*9.11%)/1000</f>
        <v>1.0604209880000002</v>
      </c>
      <c r="L435" s="315">
        <f>('май(4 цк)'!I447+'май(4 цк)'!I448*9.11%)/1000</f>
        <v>1.0467604159999999</v>
      </c>
      <c r="M435" s="315">
        <f>('май(4 цк)'!J447+'май(4 цк)'!J448*9.11%)/1000</f>
        <v>1.0499027839999999</v>
      </c>
      <c r="N435" s="315">
        <f>('май(4 цк)'!K447+'май(4 цк)'!K448*9.11%)/1000</f>
        <v>1.0566894259999999</v>
      </c>
      <c r="O435" s="315">
        <f>('май(4 цк)'!L447+'май(4 цк)'!L448*9.11%)/1000</f>
        <v>1.053721634</v>
      </c>
      <c r="P435" s="315">
        <f>('май(4 цк)'!M447+'май(4 цк)'!M448*9.11%)/1000</f>
        <v>1.0533179270000002</v>
      </c>
      <c r="Q435" s="315">
        <f>('май(4 цк)'!N447+'май(4 цк)'!N448*9.11%)/1000</f>
        <v>1.0636288219999999</v>
      </c>
      <c r="R435" s="315">
        <f>('май(4 цк)'!O447+'май(4 цк)'!O448*9.11%)/1000</f>
        <v>1.0174207370000001</v>
      </c>
      <c r="S435" s="315">
        <f>('май(4 цк)'!P447+'май(4 цк)'!P448*9.11%)/1000</f>
        <v>1.0477096730000002</v>
      </c>
      <c r="T435" s="315">
        <f>('май(4 цк)'!Q447+'май(4 цк)'!Q448*9.11%)/1000</f>
        <v>1.0763728699999999</v>
      </c>
      <c r="U435" s="315">
        <f>('май(4 цк)'!R447+'май(4 цк)'!R448*9.11%)/1000</f>
        <v>1.0876111999999998</v>
      </c>
      <c r="V435" s="315">
        <f>('май(4 цк)'!S447+'май(4 цк)'!S448*9.11%)/1000</f>
        <v>1.0919646889999999</v>
      </c>
      <c r="W435" s="315">
        <f>('май(4 цк)'!T447+'май(4 цк)'!T448*9.11%)/1000</f>
        <v>1.085287157</v>
      </c>
      <c r="X435" s="315">
        <f>('май(4 цк)'!U447+'май(4 цк)'!U448*9.11%)/1000</f>
        <v>1.0730886589999999</v>
      </c>
      <c r="Y435" s="315">
        <f>('май(4 цк)'!V447+'май(4 цк)'!V448*9.11%)/1000</f>
        <v>1.0703609089999999</v>
      </c>
      <c r="Z435" s="315">
        <f>('май(4 цк)'!W447+'май(4 цк)'!W448*9.11%)/1000</f>
        <v>1.0704372859999998</v>
      </c>
      <c r="AA435" s="315">
        <f>('май(4 цк)'!X447+'май(4 цк)'!X448*9.11%)/1000</f>
        <v>1.0658110219999999</v>
      </c>
      <c r="AB435" s="315">
        <f>('май(4 цк)'!Y447+'май(4 цк)'!Y448*9.11%)/1000</f>
        <v>1.072521287</v>
      </c>
    </row>
    <row r="436" spans="1:28" s="213" customFormat="1" ht="13.5" thickBot="1" x14ac:dyDescent="0.25">
      <c r="A436" s="321">
        <v>16</v>
      </c>
      <c r="B436" s="294" t="s">
        <v>202</v>
      </c>
      <c r="C436" s="295" t="s">
        <v>174</v>
      </c>
      <c r="D436" s="261"/>
      <c r="E436" s="315">
        <f>('май(4 цк)'!B451+'май(4 цк)'!B452*9.11%)/1000</f>
        <v>1.0453419859999999</v>
      </c>
      <c r="F436" s="325">
        <f>('май(4 цк)'!C451+'май(4 цк)'!C452*9.11%)/1000</f>
        <v>1.0237272949999998</v>
      </c>
      <c r="G436" s="325">
        <f>('май(4 цк)'!D451+'май(4 цк)'!D452*9.11%)/1000</f>
        <v>1.0341800329999999</v>
      </c>
      <c r="H436" s="315">
        <f>('май(4 цк)'!E451+'май(4 цк)'!E452*9.11%)/1000</f>
        <v>1.0464985520000001</v>
      </c>
      <c r="I436" s="315">
        <f>('май(4 цк)'!F451+'май(4 цк)'!F452*9.11%)/1000</f>
        <v>1.0438144460000001</v>
      </c>
      <c r="J436" s="315">
        <f>('май(4 цк)'!G451+'май(4 цк)'!G452*9.11%)/1000</f>
        <v>1.0365586309999999</v>
      </c>
      <c r="K436" s="315">
        <f>('май(4 цк)'!H451+'май(4 цк)'!H452*9.11%)/1000</f>
        <v>1.0370496259999999</v>
      </c>
      <c r="L436" s="315">
        <f>('май(4 цк)'!I451+'май(4 цк)'!I452*9.11%)/1000</f>
        <v>1.0220797339999999</v>
      </c>
      <c r="M436" s="315">
        <f>('май(4 цк)'!J451+'май(4 цк)'!J452*9.11%)/1000</f>
        <v>1.0288663759999999</v>
      </c>
      <c r="N436" s="315">
        <f>('май(4 цк)'!K451+'май(4 цк)'!K452*9.11%)/1000</f>
        <v>1.021916069</v>
      </c>
      <c r="O436" s="315">
        <f>('май(4 цк)'!L451+'май(4 цк)'!L452*9.11%)/1000</f>
        <v>1.026149537</v>
      </c>
      <c r="P436" s="315">
        <f>('май(4 цк)'!M451+'май(4 цк)'!M452*9.11%)/1000</f>
        <v>1.0425487699999998</v>
      </c>
      <c r="Q436" s="315">
        <f>('май(4 цк)'!N451+'май(4 цк)'!N452*9.11%)/1000</f>
        <v>1.0482770450000001</v>
      </c>
      <c r="R436" s="315">
        <f>('май(4 цк)'!O451+'май(4 цк)'!O452*9.11%)/1000</f>
        <v>1.0168206319999999</v>
      </c>
      <c r="S436" s="315">
        <f>('май(4 цк)'!P451+'май(4 цк)'!P452*9.11%)/1000</f>
        <v>1.0209668119999999</v>
      </c>
      <c r="T436" s="315">
        <f>('май(4 цк)'!Q451+'май(4 цк)'!Q452*9.11%)/1000</f>
        <v>1.043836268</v>
      </c>
      <c r="U436" s="315">
        <f>('май(4 цк)'!R451+'май(4 цк)'!R452*9.11%)/1000</f>
        <v>1.064927231</v>
      </c>
      <c r="V436" s="315">
        <f>('май(4 цк)'!S451+'май(4 цк)'!S452*9.11%)/1000</f>
        <v>1.067654981</v>
      </c>
      <c r="W436" s="315">
        <f>('май(4 цк)'!T451+'май(4 цк)'!T452*9.11%)/1000</f>
        <v>1.0565257609999998</v>
      </c>
      <c r="X436" s="315">
        <f>('май(4 цк)'!U451+'май(4 цк)'!U452*9.11%)/1000</f>
        <v>1.0502628469999999</v>
      </c>
      <c r="Y436" s="315">
        <f>('май(4 цк)'!V451+'май(4 цк)'!V452*9.11%)/1000</f>
        <v>1.0439781109999999</v>
      </c>
      <c r="Z436" s="315">
        <f>('май(4 цк)'!W451+'май(4 цк)'!W452*9.11%)/1000</f>
        <v>1.053339749</v>
      </c>
      <c r="AA436" s="315">
        <f>('май(4 цк)'!X451+'май(4 цк)'!X452*9.11%)/1000</f>
        <v>1.0248293059999998</v>
      </c>
      <c r="AB436" s="315">
        <f>('май(4 цк)'!Y451+'май(4 цк)'!Y452*9.11%)/1000</f>
        <v>1.0408902980000001</v>
      </c>
    </row>
    <row r="437" spans="1:28" s="213" customFormat="1" ht="13.5" thickBot="1" x14ac:dyDescent="0.25">
      <c r="A437" s="321">
        <v>17</v>
      </c>
      <c r="B437" s="294" t="s">
        <v>202</v>
      </c>
      <c r="C437" s="295" t="s">
        <v>174</v>
      </c>
      <c r="D437" s="261"/>
      <c r="E437" s="315">
        <f>('май(4 цк)'!B455+'май(4 цк)'!B456*9.11%)/1000</f>
        <v>1.0487243960000001</v>
      </c>
      <c r="F437" s="325">
        <f>('май(4 цк)'!C455+'май(4 цк)'!C456*9.11%)/1000</f>
        <v>1.0253093899999999</v>
      </c>
      <c r="G437" s="325">
        <f>('май(4 цк)'!D455+'май(4 цк)'!D456*9.11%)/1000</f>
        <v>1.039810109</v>
      </c>
      <c r="H437" s="315">
        <f>('май(4 цк)'!E455+'май(4 цк)'!E456*9.11%)/1000</f>
        <v>1.034387342</v>
      </c>
      <c r="I437" s="315">
        <f>('май(4 цк)'!F455+'май(4 цк)'!F456*9.11%)/1000</f>
        <v>1.041544958</v>
      </c>
      <c r="J437" s="315">
        <f>('май(4 цк)'!G455+'май(4 цк)'!G456*9.11%)/1000</f>
        <v>1.0427997230000001</v>
      </c>
      <c r="K437" s="315">
        <f>('май(4 цк)'!H455+'май(4 цк)'!H456*9.11%)/1000</f>
        <v>1.044425462</v>
      </c>
      <c r="L437" s="315">
        <f>('май(4 цк)'!I455+'май(4 цк)'!I456*9.11%)/1000</f>
        <v>1.036089458</v>
      </c>
      <c r="M437" s="315">
        <f>('май(4 цк)'!J455+'май(4 цк)'!J456*9.11%)/1000</f>
        <v>1.0404865909999998</v>
      </c>
      <c r="N437" s="315">
        <f>('май(4 цк)'!K455+'май(4 цк)'!K456*9.11%)/1000</f>
        <v>1.0509065960000001</v>
      </c>
      <c r="O437" s="315">
        <f>('май(4 цк)'!L455+'май(4 цк)'!L456*9.11%)/1000</f>
        <v>1.0489644380000001</v>
      </c>
      <c r="P437" s="315">
        <f>('май(4 цк)'!M455+'май(4 цк)'!M456*9.11%)/1000</f>
        <v>1.051299392</v>
      </c>
      <c r="Q437" s="315">
        <f>('май(4 цк)'!N455+'май(4 цк)'!N456*9.11%)/1000</f>
        <v>1.0490080820000001</v>
      </c>
      <c r="R437" s="315">
        <f>('май(4 цк)'!O455+'май(4 цк)'!O456*9.11%)/1000</f>
        <v>1.0318232570000001</v>
      </c>
      <c r="S437" s="315">
        <f>('май(4 цк)'!P455+'май(4 цк)'!P456*9.11%)/1000</f>
        <v>1.0363731439999999</v>
      </c>
      <c r="T437" s="315">
        <f>('май(4 цк)'!Q455+'май(4 цк)'!Q456*9.11%)/1000</f>
        <v>1.0596135739999999</v>
      </c>
      <c r="U437" s="315">
        <f>('май(4 цк)'!R455+'май(4 цк)'!R456*9.11%)/1000</f>
        <v>1.074998084</v>
      </c>
      <c r="V437" s="315">
        <f>('май(4 цк)'!S455+'май(4 цк)'!S456*9.11%)/1000</f>
        <v>1.0854835549999997</v>
      </c>
      <c r="W437" s="315">
        <f>('май(4 цк)'!T455+'май(4 цк)'!T456*9.11%)/1000</f>
        <v>1.072128491</v>
      </c>
      <c r="X437" s="315">
        <f>('май(4 цк)'!U455+'май(4 цк)'!U456*9.11%)/1000</f>
        <v>1.0601154799999999</v>
      </c>
      <c r="Y437" s="315">
        <f>('май(4 цк)'!V455+'май(4 цк)'!V456*9.11%)/1000</f>
        <v>1.065101807</v>
      </c>
      <c r="Z437" s="315">
        <f>('май(4 цк)'!W455+'май(4 цк)'!W456*9.11%)/1000</f>
        <v>1.0606173859999999</v>
      </c>
      <c r="AA437" s="315">
        <f>('май(4 цк)'!X455+'май(4 цк)'!X456*9.11%)/1000</f>
        <v>1.060453721</v>
      </c>
      <c r="AB437" s="315">
        <f>('май(4 цк)'!Y455+'май(4 цк)'!Y456*9.11%)/1000</f>
        <v>1.0598317939999999</v>
      </c>
    </row>
    <row r="438" spans="1:28" s="213" customFormat="1" ht="13.5" thickBot="1" x14ac:dyDescent="0.25">
      <c r="A438" s="321">
        <v>18</v>
      </c>
      <c r="B438" s="294" t="s">
        <v>202</v>
      </c>
      <c r="C438" s="295" t="s">
        <v>174</v>
      </c>
      <c r="D438" s="261"/>
      <c r="E438" s="315">
        <f>('май(4 цк)'!B459+'май(4 цк)'!B460*9.11%)/1000</f>
        <v>0.98968497499999986</v>
      </c>
      <c r="F438" s="325">
        <f>('май(4 цк)'!C459+'май(4 цк)'!C460*9.11%)/1000</f>
        <v>0.97059072499999988</v>
      </c>
      <c r="G438" s="325">
        <f>('май(4 цк)'!D459+'май(4 цк)'!D460*9.11%)/1000</f>
        <v>0.97310025499999986</v>
      </c>
      <c r="H438" s="315">
        <f>('май(4 цк)'!E459+'май(4 цк)'!E460*9.11%)/1000</f>
        <v>0.98695722499999983</v>
      </c>
      <c r="I438" s="315">
        <f>('май(4 цк)'!F459+'май(4 цк)'!F460*9.11%)/1000</f>
        <v>0.97459506200000001</v>
      </c>
      <c r="J438" s="315">
        <f>('май(4 цк)'!G459+'май(4 цк)'!G460*9.11%)/1000</f>
        <v>0.97582800499999989</v>
      </c>
      <c r="K438" s="315">
        <f>('май(4 цк)'!H459+'май(4 цк)'!H460*9.11%)/1000</f>
        <v>0.97399495700000005</v>
      </c>
      <c r="L438" s="315">
        <f>('май(4 цк)'!I459+'май(4 цк)'!I460*9.11%)/1000</f>
        <v>0.96563713099999993</v>
      </c>
      <c r="M438" s="315">
        <f>('май(4 цк)'!J459+'май(4 цк)'!J460*9.11%)/1000</f>
        <v>0.9665318329999999</v>
      </c>
      <c r="N438" s="315">
        <f>('май(4 цк)'!K459+'май(4 цк)'!K460*9.11%)/1000</f>
        <v>0.9828874219999999</v>
      </c>
      <c r="O438" s="315">
        <f>('май(4 цк)'!L459+'май(4 цк)'!L460*9.11%)/1000</f>
        <v>0.98362936999999995</v>
      </c>
      <c r="P438" s="315">
        <f>('май(4 цк)'!M459+'май(4 цк)'!M460*9.11%)/1000</f>
        <v>0.9771700579999999</v>
      </c>
      <c r="Q438" s="315">
        <f>('май(4 цк)'!N459+'май(4 цк)'!N460*9.11%)/1000</f>
        <v>0.97785745099999999</v>
      </c>
      <c r="R438" s="315">
        <f>('май(4 цк)'!O459+'май(4 цк)'!O460*9.11%)/1000</f>
        <v>0.95234753299999986</v>
      </c>
      <c r="S438" s="315">
        <f>('май(4 цк)'!P459+'май(4 цк)'!P460*9.11%)/1000</f>
        <v>0.9572138389999999</v>
      </c>
      <c r="T438" s="315">
        <f>('май(4 цк)'!Q459+'май(4 цк)'!Q460*9.11%)/1000</f>
        <v>0.97833753500000009</v>
      </c>
      <c r="U438" s="315">
        <f>('май(4 цк)'!R459+'май(4 цк)'!R460*9.11%)/1000</f>
        <v>0.98867025200000014</v>
      </c>
      <c r="V438" s="315">
        <f>('май(4 цк)'!S459+'май(4 цк)'!S460*9.11%)/1000</f>
        <v>0.99228179299999997</v>
      </c>
      <c r="W438" s="315">
        <f>('май(4 цк)'!T459+'май(4 цк)'!T460*9.11%)/1000</f>
        <v>0.98090162000000003</v>
      </c>
      <c r="X438" s="315">
        <f>('май(4 цк)'!U459+'май(4 цк)'!U460*9.11%)/1000</f>
        <v>0.97242377299999994</v>
      </c>
      <c r="Y438" s="315">
        <f>('май(4 цк)'!V459+'май(4 цк)'!V460*9.11%)/1000</f>
        <v>0.97528245499999988</v>
      </c>
      <c r="Z438" s="315">
        <f>('май(4 цк)'!W459+'май(4 цк)'!W460*9.11%)/1000</f>
        <v>0.985964324</v>
      </c>
      <c r="AA438" s="315">
        <f>('май(4 цк)'!X459+'май(4 цк)'!X460*9.11%)/1000</f>
        <v>0.98474229199999985</v>
      </c>
      <c r="AB438" s="315">
        <f>('май(4 цк)'!Y459+'май(4 цк)'!Y460*9.11%)/1000</f>
        <v>0.98353117100000009</v>
      </c>
    </row>
    <row r="439" spans="1:28" s="213" customFormat="1" ht="13.5" thickBot="1" x14ac:dyDescent="0.25">
      <c r="A439" s="321">
        <v>19</v>
      </c>
      <c r="B439" s="294" t="s">
        <v>202</v>
      </c>
      <c r="C439" s="295" t="s">
        <v>174</v>
      </c>
      <c r="D439" s="261"/>
      <c r="E439" s="315">
        <f>('май(4 цк)'!B463+'май(4 цк)'!B464*9.11%)/1000</f>
        <v>0.97210735400000003</v>
      </c>
      <c r="F439" s="325">
        <f>('май(4 цк)'!C463+'май(4 цк)'!C464*9.11%)/1000</f>
        <v>0.95583905299999994</v>
      </c>
      <c r="G439" s="325">
        <f>('май(4 цк)'!D463+'май(4 цк)'!D464*9.11%)/1000</f>
        <v>0.95971245799999982</v>
      </c>
      <c r="H439" s="315">
        <f>('май(4 цк)'!E463+'май(4 цк)'!E464*9.11%)/1000</f>
        <v>0.97152907100000008</v>
      </c>
      <c r="I439" s="315">
        <f>('май(4 цк)'!F463+'май(4 цк)'!F464*9.11%)/1000</f>
        <v>0.95322041300000016</v>
      </c>
      <c r="J439" s="315">
        <f>('май(4 цк)'!G463+'май(4 цк)'!G464*9.11%)/1000</f>
        <v>0.94127286799999998</v>
      </c>
      <c r="K439" s="315">
        <f>('май(4 цк)'!H463+'май(4 цк)'!H464*9.11%)/1000</f>
        <v>0.94350962299999996</v>
      </c>
      <c r="L439" s="315">
        <f>('май(4 цк)'!I463+'май(4 цк)'!I464*9.11%)/1000</f>
        <v>0.94653197</v>
      </c>
      <c r="M439" s="315">
        <f>('май(4 цк)'!J463+'май(4 цк)'!J464*9.11%)/1000</f>
        <v>0.94961978299999983</v>
      </c>
      <c r="N439" s="315">
        <f>('май(4 цк)'!K463+'май(4 цк)'!K464*9.11%)/1000</f>
        <v>0.96031256300000012</v>
      </c>
      <c r="O439" s="315">
        <f>('май(4 цк)'!L463+'май(4 цк)'!L464*9.11%)/1000</f>
        <v>0.96293120300000001</v>
      </c>
      <c r="P439" s="315">
        <f>('май(4 цк)'!M463+'май(4 цк)'!M464*9.11%)/1000</f>
        <v>0.95493344000000002</v>
      </c>
      <c r="Q439" s="315">
        <f>('май(4 цк)'!N463+'май(4 цк)'!N464*9.11%)/1000</f>
        <v>0.9613600189999999</v>
      </c>
      <c r="R439" s="315">
        <f>('май(4 цк)'!O463+'май(4 цк)'!O464*9.11%)/1000</f>
        <v>0.94371693200000006</v>
      </c>
      <c r="S439" s="315">
        <f>('май(4 цк)'!P463+'май(4 цк)'!P464*9.11%)/1000</f>
        <v>0.94999075700000002</v>
      </c>
      <c r="T439" s="315">
        <f>('май(4 цк)'!Q463+'май(4 цк)'!Q464*9.11%)/1000</f>
        <v>0.96874676599999987</v>
      </c>
      <c r="U439" s="315">
        <f>('май(4 цк)'!R463+'май(4 цк)'!R464*9.11%)/1000</f>
        <v>0.97856666599999986</v>
      </c>
      <c r="V439" s="315">
        <f>('май(4 цк)'!S463+'май(4 цк)'!S464*9.11%)/1000</f>
        <v>0.98874662899999999</v>
      </c>
      <c r="W439" s="315">
        <f>('май(4 цк)'!T463+'май(4 цк)'!T464*9.11%)/1000</f>
        <v>0.97432228700000001</v>
      </c>
      <c r="X439" s="315">
        <f>('май(4 цк)'!U463+'май(4 цк)'!U464*9.11%)/1000</f>
        <v>0.97071074600000007</v>
      </c>
      <c r="Y439" s="315">
        <f>('май(4 цк)'!V463+'май(4 цк)'!V464*9.11%)/1000</f>
        <v>0.96745926800000004</v>
      </c>
      <c r="Z439" s="315">
        <f>('май(4 цк)'!W463+'май(4 цк)'!W464*9.11%)/1000</f>
        <v>0.97620989000000002</v>
      </c>
      <c r="AA439" s="315">
        <f>('май(4 цк)'!X463+'май(4 цк)'!X464*9.11%)/1000</f>
        <v>0.97616624600000002</v>
      </c>
      <c r="AB439" s="315">
        <f>('май(4 цк)'!Y463+'май(4 цк)'!Y464*9.11%)/1000</f>
        <v>0.97813022599999999</v>
      </c>
    </row>
    <row r="440" spans="1:28" s="213" customFormat="1" ht="13.5" thickBot="1" x14ac:dyDescent="0.25">
      <c r="A440" s="321">
        <v>20</v>
      </c>
      <c r="B440" s="294" t="s">
        <v>202</v>
      </c>
      <c r="C440" s="295" t="s">
        <v>174</v>
      </c>
      <c r="D440" s="261"/>
      <c r="E440" s="315">
        <f>('май(4 цк)'!B467+'май(4 цк)'!B468*9.11%)/1000</f>
        <v>0.95578449799999998</v>
      </c>
      <c r="F440" s="325">
        <f>('май(4 цк)'!C467+'май(4 цк)'!C468*9.11%)/1000</f>
        <v>0.93476991199999993</v>
      </c>
      <c r="G440" s="325">
        <f>('май(4 цк)'!D467+'май(4 цк)'!D468*9.11%)/1000</f>
        <v>0.93984352700000007</v>
      </c>
      <c r="H440" s="315">
        <f>('май(4 цк)'!E467+'май(4 цк)'!E468*9.11%)/1000</f>
        <v>0.95166013999999999</v>
      </c>
      <c r="I440" s="315">
        <f>('май(4 цк)'!F467+'май(4 цк)'!F468*9.11%)/1000</f>
        <v>0.94720845200000003</v>
      </c>
      <c r="J440" s="315">
        <f>('май(4 цк)'!G467+'май(4 цк)'!G468*9.11%)/1000</f>
        <v>0.9463683049999998</v>
      </c>
      <c r="K440" s="315">
        <f>('май(4 цк)'!H467+'май(4 цк)'!H468*9.11%)/1000</f>
        <v>0.95036173099999999</v>
      </c>
      <c r="L440" s="315">
        <f>('май(4 цк)'!I467+'май(4 цк)'!I468*9.11%)/1000</f>
        <v>0.93303506300000005</v>
      </c>
      <c r="M440" s="315">
        <f>('май(4 цк)'!J467+'май(4 цк)'!J468*9.11%)/1000</f>
        <v>0.93624289699999985</v>
      </c>
      <c r="N440" s="315">
        <f>('май(4 цк)'!K467+'май(4 цк)'!K468*9.11%)/1000</f>
        <v>0.94275676399999997</v>
      </c>
      <c r="O440" s="315">
        <f>('май(4 цк)'!L467+'май(4 цк)'!L468*9.11%)/1000</f>
        <v>0.94516809499999999</v>
      </c>
      <c r="P440" s="315">
        <f>('май(4 цк)'!M467+'май(4 цк)'!M468*9.11%)/1000</f>
        <v>0.94365146599999983</v>
      </c>
      <c r="Q440" s="315">
        <f>('май(4 цк)'!N467+'май(4 цк)'!N468*9.11%)/1000</f>
        <v>0.95251119799999995</v>
      </c>
      <c r="R440" s="315">
        <f>('май(4 цк)'!O467+'май(4 цк)'!O468*9.11%)/1000</f>
        <v>0.92523369799999999</v>
      </c>
      <c r="S440" s="315">
        <f>('май(4 цк)'!P467+'май(4 цк)'!P468*9.11%)/1000</f>
        <v>0.93324237199999993</v>
      </c>
      <c r="T440" s="315">
        <f>('май(4 цк)'!Q467+'май(4 цк)'!Q468*9.11%)/1000</f>
        <v>0.95392962800000003</v>
      </c>
      <c r="U440" s="315">
        <f>('май(4 цк)'!R467+'май(4 цк)'!R468*9.11%)/1000</f>
        <v>0.97262017099999998</v>
      </c>
      <c r="V440" s="315">
        <f>('май(4 цк)'!S467+'май(4 цк)'!S468*9.11%)/1000</f>
        <v>0.97830480200000014</v>
      </c>
      <c r="W440" s="315">
        <f>('май(4 цк)'!T467+'май(4 цк)'!T468*9.11%)/1000</f>
        <v>0.97194368899999994</v>
      </c>
      <c r="X440" s="315">
        <f>('май(4 цк)'!U467+'май(4 цк)'!U468*9.11%)/1000</f>
        <v>0.96193830200000019</v>
      </c>
      <c r="Y440" s="315">
        <f>('май(4 цк)'!V467+'май(4 цк)'!V468*9.11%)/1000</f>
        <v>0.96355312999999987</v>
      </c>
      <c r="Z440" s="315">
        <f>('май(4 цк)'!W467+'май(4 цк)'!W468*9.11%)/1000</f>
        <v>0.96578988500000007</v>
      </c>
      <c r="AA440" s="315">
        <f>('май(4 цк)'!X467+'май(4 цк)'!X468*9.11%)/1000</f>
        <v>0.96097813399999998</v>
      </c>
      <c r="AB440" s="315">
        <f>('май(4 цк)'!Y467+'май(4 цк)'!Y468*9.11%)/1000</f>
        <v>0.95526076999999998</v>
      </c>
    </row>
    <row r="441" spans="1:28" s="213" customFormat="1" ht="13.5" thickBot="1" x14ac:dyDescent="0.25">
      <c r="A441" s="321">
        <v>21</v>
      </c>
      <c r="B441" s="294" t="s">
        <v>202</v>
      </c>
      <c r="C441" s="295" t="s">
        <v>174</v>
      </c>
      <c r="D441" s="261"/>
      <c r="E441" s="315">
        <f>('май(4 цк)'!B471+'май(4 цк)'!B472*9.11%)/1000</f>
        <v>0.95395144999999992</v>
      </c>
      <c r="F441" s="325">
        <f>('май(4 цк)'!C471+'май(4 цк)'!C472*9.11%)/1000</f>
        <v>0.93627562999999991</v>
      </c>
      <c r="G441" s="325">
        <f>('май(4 цк)'!D471+'май(4 цк)'!D472*9.11%)/1000</f>
        <v>0.93823961000000011</v>
      </c>
      <c r="H441" s="315">
        <f>('май(4 цк)'!E471+'май(4 цк)'!E472*9.11%)/1000</f>
        <v>0.95111458999999998</v>
      </c>
      <c r="I441" s="315">
        <f>('май(4 цк)'!F471+'май(4 цк)'!F472*9.11%)/1000</f>
        <v>0.9537550520000001</v>
      </c>
      <c r="J441" s="315">
        <f>('май(4 цк)'!G471+'май(4 цк)'!G472*9.11%)/1000</f>
        <v>0.94899785599999997</v>
      </c>
      <c r="K441" s="315">
        <f>('май(4 цк)'!H471+'май(4 цк)'!H472*9.11%)/1000</f>
        <v>0.95186744900000009</v>
      </c>
      <c r="L441" s="315">
        <f>('май(4 цк)'!I471+'май(4 цк)'!I472*9.11%)/1000</f>
        <v>0.93953801899999989</v>
      </c>
      <c r="M441" s="315">
        <f>('май(4 цк)'!J471+'май(4 цк)'!J472*9.11%)/1000</f>
        <v>0.93630836300000009</v>
      </c>
      <c r="N441" s="315">
        <f>('май(4 цк)'!K471+'май(4 цк)'!K472*9.11%)/1000</f>
        <v>0.93859967299999991</v>
      </c>
      <c r="O441" s="315">
        <f>('май(4 цк)'!L471+'май(4 цк)'!L472*9.11%)/1000</f>
        <v>0.942363968</v>
      </c>
      <c r="P441" s="315">
        <f>('май(4 цк)'!M471+'май(4 цк)'!M472*9.11%)/1000</f>
        <v>0.94401152899999996</v>
      </c>
      <c r="Q441" s="315">
        <f>('май(4 цк)'!N471+'май(4 цк)'!N472*9.11%)/1000</f>
        <v>0.95437697899999996</v>
      </c>
      <c r="R441" s="315">
        <f>('май(4 цк)'!O471+'май(4 цк)'!O472*9.11%)/1000</f>
        <v>0.93434438299999989</v>
      </c>
      <c r="S441" s="315">
        <f>('май(4 цк)'!P471+'май(4 цк)'!P472*9.11%)/1000</f>
        <v>0.94278949699999992</v>
      </c>
      <c r="T441" s="315">
        <f>('май(4 цк)'!Q471+'май(4 цк)'!Q472*9.11%)/1000</f>
        <v>0.95557718899999999</v>
      </c>
      <c r="U441" s="315">
        <f>('май(4 цк)'!R471+'май(4 цк)'!R472*9.11%)/1000</f>
        <v>0.96583352899999997</v>
      </c>
      <c r="V441" s="315">
        <f>('май(4 цк)'!S471+'май(4 цк)'!S472*9.11%)/1000</f>
        <v>0.97192186699999994</v>
      </c>
      <c r="W441" s="315">
        <f>('май(4 цк)'!T471+'май(4 цк)'!T472*9.11%)/1000</f>
        <v>0.96056351599999978</v>
      </c>
      <c r="X441" s="315">
        <f>('май(4 цк)'!U471+'май(4 цк)'!U472*9.11%)/1000</f>
        <v>0.95035082000000004</v>
      </c>
      <c r="Y441" s="315">
        <f>('май(4 цк)'!V471+'май(4 цк)'!V472*9.11%)/1000</f>
        <v>0.952500287</v>
      </c>
      <c r="Z441" s="315">
        <f>('май(4 цк)'!W471+'май(4 цк)'!W472*9.11%)/1000</f>
        <v>0.96235291999999995</v>
      </c>
      <c r="AA441" s="315">
        <f>('май(4 цк)'!X471+'май(4 цк)'!X472*9.11%)/1000</f>
        <v>0.9688995199999999</v>
      </c>
      <c r="AB441" s="315">
        <f>('май(4 цк)'!Y471+'май(4 цк)'!Y472*9.11%)/1000</f>
        <v>0.96105451099999994</v>
      </c>
    </row>
    <row r="442" spans="1:28" s="213" customFormat="1" ht="13.5" thickBot="1" x14ac:dyDescent="0.25">
      <c r="A442" s="321">
        <v>22</v>
      </c>
      <c r="B442" s="294" t="s">
        <v>202</v>
      </c>
      <c r="C442" s="295" t="s">
        <v>174</v>
      </c>
      <c r="D442" s="261"/>
      <c r="E442" s="315">
        <f>('май(4 цк)'!B475+'май(4 цк)'!B476*9.11%)/1000</f>
        <v>0.99014323699999995</v>
      </c>
      <c r="F442" s="325">
        <f>('май(4 цк)'!C475+'май(4 цк)'!C476*9.11%)/1000</f>
        <v>0.9635749520000001</v>
      </c>
      <c r="G442" s="325">
        <f>('май(4 цк)'!D475+'май(4 цк)'!D476*9.11%)/1000</f>
        <v>0.98388032299999995</v>
      </c>
      <c r="H442" s="315">
        <f>('май(4 цк)'!E475+'май(4 цк)'!E476*9.11%)/1000</f>
        <v>0.99054694399999998</v>
      </c>
      <c r="I442" s="315">
        <f>('май(4 цк)'!F475+'май(4 цк)'!F476*9.11%)/1000</f>
        <v>0.98868116300000009</v>
      </c>
      <c r="J442" s="315">
        <f>('май(4 цк)'!G475+'май(4 цк)'!G476*9.11%)/1000</f>
        <v>0.98785192700000002</v>
      </c>
      <c r="K442" s="315">
        <f>('май(4 цк)'!H475+'май(4 цк)'!H476*9.11%)/1000</f>
        <v>0.98942311099999991</v>
      </c>
      <c r="L442" s="315">
        <f>('май(4 цк)'!I475+'май(4 цк)'!I476*9.11%)/1000</f>
        <v>0.97815204799999989</v>
      </c>
      <c r="M442" s="315">
        <f>('май(4 цк)'!J475+'май(4 цк)'!J476*9.11%)/1000</f>
        <v>0.98125077199999988</v>
      </c>
      <c r="N442" s="315">
        <f>('май(4 цк)'!K475+'май(4 цк)'!K476*9.11%)/1000</f>
        <v>0.99403846399999995</v>
      </c>
      <c r="O442" s="315">
        <f>('май(4 цк)'!L475+'май(4 цк)'!L476*9.11%)/1000</f>
        <v>0.99104884999999987</v>
      </c>
      <c r="P442" s="315">
        <f>('май(4 цк)'!M475+'май(4 цк)'!M476*9.11%)/1000</f>
        <v>0.99065605400000001</v>
      </c>
      <c r="Q442" s="315">
        <f>('май(4 цк)'!N475+'май(4 цк)'!N476*9.11%)/1000</f>
        <v>0.99145255700000012</v>
      </c>
      <c r="R442" s="315">
        <f>('май(4 цк)'!O475+'май(4 цк)'!O476*9.11%)/1000</f>
        <v>0.96767748800000009</v>
      </c>
      <c r="S442" s="315">
        <f>('май(4 цк)'!P475+'май(4 цк)'!P476*9.11%)/1000</f>
        <v>0.96978331099999993</v>
      </c>
      <c r="T442" s="315">
        <f>('май(4 цк)'!Q475+'май(4 цк)'!Q476*9.11%)/1000</f>
        <v>0.98135988200000013</v>
      </c>
      <c r="U442" s="315">
        <f>('май(4 цк)'!R475+'май(4 цк)'!R476*9.11%)/1000</f>
        <v>0.99057967700000005</v>
      </c>
      <c r="V442" s="315">
        <f>('май(4 цк)'!S475+'май(4 цк)'!S476*9.11%)/1000</f>
        <v>0.99786822499999994</v>
      </c>
      <c r="W442" s="315">
        <f>('май(4 цк)'!T475+'май(4 цк)'!T476*9.11%)/1000</f>
        <v>0.99020870299999986</v>
      </c>
      <c r="X442" s="315">
        <f>('май(4 цк)'!U475+'май(4 цк)'!U476*9.11%)/1000</f>
        <v>0.98583339199999998</v>
      </c>
      <c r="Y442" s="315">
        <f>('май(4 цк)'!V475+'май(4 цк)'!V476*9.11%)/1000</f>
        <v>0.98869207400000003</v>
      </c>
      <c r="Z442" s="315">
        <f>('май(4 цк)'!W475+'май(4 цк)'!W476*9.11%)/1000</f>
        <v>0.99052512199999987</v>
      </c>
      <c r="AA442" s="315">
        <f>('май(4 цк)'!X475+'май(4 цк)'!X476*9.11%)/1000</f>
        <v>0.99267458899999994</v>
      </c>
      <c r="AB442" s="315">
        <f>('май(4 цк)'!Y475+'май(4 цк)'!Y476*9.11%)/1000</f>
        <v>0.999155723</v>
      </c>
    </row>
    <row r="443" spans="1:28" s="213" customFormat="1" ht="13.5" thickBot="1" x14ac:dyDescent="0.25">
      <c r="A443" s="321">
        <v>23</v>
      </c>
      <c r="B443" s="294" t="s">
        <v>202</v>
      </c>
      <c r="C443" s="295" t="s">
        <v>174</v>
      </c>
      <c r="D443" s="261"/>
      <c r="E443" s="315">
        <f>('май(4 цк)'!B479+'май(4 цк)'!B480*9.11%)/1000</f>
        <v>0.956624645</v>
      </c>
      <c r="F443" s="325">
        <f>('май(4 цк)'!C479+'май(4 цк)'!C480*9.11%)/1000</f>
        <v>0.93388612100000001</v>
      </c>
      <c r="G443" s="325">
        <f>('май(4 цк)'!D479+'май(4 цк)'!D480*9.11%)/1000</f>
        <v>0.94122922400000009</v>
      </c>
      <c r="H443" s="315">
        <f>('май(4 цк)'!E479+'май(4 цк)'!E480*9.11%)/1000</f>
        <v>0.95040537499999989</v>
      </c>
      <c r="I443" s="315">
        <f>('май(4 цк)'!F479+'май(4 цк)'!F480*9.11%)/1000</f>
        <v>0.94065094099999991</v>
      </c>
      <c r="J443" s="315">
        <f>('май(4 цк)'!G479+'май(4 цк)'!G480*9.11%)/1000</f>
        <v>0.93966895100000003</v>
      </c>
      <c r="K443" s="315">
        <f>('май(4 цк)'!H479+'май(4 цк)'!H480*9.11%)/1000</f>
        <v>0.93989808200000002</v>
      </c>
      <c r="L443" s="315">
        <f>('май(4 цк)'!I479+'май(4 цк)'!I480*9.11%)/1000</f>
        <v>0.92899799300000008</v>
      </c>
      <c r="M443" s="315">
        <f>('май(4 цк)'!J479+'май(4 цк)'!J480*9.11%)/1000</f>
        <v>0.93459533599999989</v>
      </c>
      <c r="N443" s="315">
        <f>('май(4 цк)'!K479+'май(4 цк)'!K480*9.11%)/1000</f>
        <v>0.94333504699999993</v>
      </c>
      <c r="O443" s="315">
        <f>('май(4 цк)'!L479+'май(4 цк)'!L480*9.11%)/1000</f>
        <v>0.94767762499999997</v>
      </c>
      <c r="P443" s="315">
        <f>('май(4 цк)'!M479+'май(4 цк)'!M480*9.11%)/1000</f>
        <v>0.95116914499999994</v>
      </c>
      <c r="Q443" s="315">
        <f>('май(4 цк)'!N479+'май(4 цк)'!N480*9.11%)/1000</f>
        <v>0.94452434600000001</v>
      </c>
      <c r="R443" s="315">
        <f>('май(4 цк)'!O479+'май(4 цк)'!O480*9.11%)/1000</f>
        <v>0.92844153200000001</v>
      </c>
      <c r="S443" s="315">
        <f>('май(4 цк)'!P479+'май(4 цк)'!P480*9.11%)/1000</f>
        <v>0.93507541999999999</v>
      </c>
      <c r="T443" s="315">
        <f>('май(4 цк)'!Q479+'май(4 цк)'!Q480*9.11%)/1000</f>
        <v>0.95337316699999997</v>
      </c>
      <c r="U443" s="315">
        <f>('май(4 цк)'!R479+'май(4 цк)'!R480*9.11%)/1000</f>
        <v>0.96892134200000002</v>
      </c>
      <c r="V443" s="315">
        <f>('май(4 цк)'!S479+'май(4 цк)'!S480*9.11%)/1000</f>
        <v>0.96740471300000008</v>
      </c>
      <c r="W443" s="315">
        <f>('май(4 цк)'!T479+'май(4 цк)'!T480*9.11%)/1000</f>
        <v>0.95778121099999991</v>
      </c>
      <c r="X443" s="315">
        <f>('май(4 цк)'!U479+'май(4 цк)'!U480*9.11%)/1000</f>
        <v>0.94809224300000006</v>
      </c>
      <c r="Y443" s="315">
        <f>('май(4 цк)'!V479+'май(4 цк)'!V480*9.11%)/1000</f>
        <v>0.95634095900000005</v>
      </c>
      <c r="Z443" s="315">
        <f>('май(4 цк)'!W479+'май(4 цк)'!W480*9.11%)/1000</f>
        <v>0.95737750399999999</v>
      </c>
      <c r="AA443" s="315">
        <f>('май(4 цк)'!X479+'май(4 цк)'!X480*9.11%)/1000</f>
        <v>0.95678830999999998</v>
      </c>
      <c r="AB443" s="315">
        <f>('май(4 цк)'!Y479+'май(4 цк)'!Y480*9.11%)/1000</f>
        <v>0.95024171000000002</v>
      </c>
    </row>
    <row r="444" spans="1:28" s="213" customFormat="1" ht="13.5" thickBot="1" x14ac:dyDescent="0.25">
      <c r="A444" s="321">
        <v>24</v>
      </c>
      <c r="B444" s="294" t="s">
        <v>202</v>
      </c>
      <c r="C444" s="295" t="s">
        <v>174</v>
      </c>
      <c r="D444" s="261"/>
      <c r="E444" s="315">
        <f>('май(4 цк)'!B483+'май(4 цк)'!B484*9.11%)/1000</f>
        <v>0.96150186199999998</v>
      </c>
      <c r="F444" s="325">
        <f>('май(4 цк)'!C483+'май(4 цк)'!C484*9.11%)/1000</f>
        <v>0.93986534900000007</v>
      </c>
      <c r="G444" s="325">
        <f>('май(4 цк)'!D483+'май(4 цк)'!D484*9.11%)/1000</f>
        <v>0.93986534900000007</v>
      </c>
      <c r="H444" s="315">
        <f>('май(4 цк)'!E483+'май(4 цк)'!E484*9.11%)/1000</f>
        <v>0.837596546</v>
      </c>
      <c r="I444" s="315">
        <f>('май(4 цк)'!F483+'май(4 цк)'!F484*9.11%)/1000</f>
        <v>0.19617158900000001</v>
      </c>
      <c r="J444" s="315">
        <f>('май(4 цк)'!G483+'май(4 цк)'!G484*9.11%)/1000</f>
        <v>0.19617158900000001</v>
      </c>
      <c r="K444" s="315">
        <f>('май(4 цк)'!H483+'май(4 цк)'!H484*9.11%)/1000</f>
        <v>0.19617158900000001</v>
      </c>
      <c r="L444" s="315">
        <f>('май(4 цк)'!I483+'май(4 цк)'!I484*9.11%)/1000</f>
        <v>0.19617158900000001</v>
      </c>
      <c r="M444" s="315">
        <f>('май(4 цк)'!J483+'май(4 цк)'!J484*9.11%)/1000</f>
        <v>0.19617158900000001</v>
      </c>
      <c r="N444" s="315">
        <f>('май(4 цк)'!K483+'май(4 цк)'!K484*9.11%)/1000</f>
        <v>0.19617158900000001</v>
      </c>
      <c r="O444" s="315">
        <f>('май(4 цк)'!L483+'май(4 цк)'!L484*9.11%)/1000</f>
        <v>0.19617158900000001</v>
      </c>
      <c r="P444" s="315">
        <f>('май(4 цк)'!M483+'май(4 цк)'!M484*9.11%)/1000</f>
        <v>0.19617158900000001</v>
      </c>
      <c r="Q444" s="315">
        <f>('май(4 цк)'!N483+'май(4 цк)'!N484*9.11%)/1000</f>
        <v>0.19617158900000001</v>
      </c>
      <c r="R444" s="315">
        <f>('май(4 цк)'!O483+'май(4 цк)'!O484*9.11%)/1000</f>
        <v>0.19617158900000001</v>
      </c>
      <c r="S444" s="315">
        <f>('май(4 цк)'!P483+'май(4 цк)'!P484*9.11%)/1000</f>
        <v>0.19617158900000001</v>
      </c>
      <c r="T444" s="315">
        <f>('май(4 цк)'!Q483+'май(4 цк)'!Q484*9.11%)/1000</f>
        <v>0.90810342799999988</v>
      </c>
      <c r="U444" s="315">
        <f>('май(4 цк)'!R483+'май(4 цк)'!R484*9.11%)/1000</f>
        <v>0.94736120599999996</v>
      </c>
      <c r="V444" s="315">
        <f>('май(4 цк)'!S483+'май(4 цк)'!S484*9.11%)/1000</f>
        <v>0.95661373400000005</v>
      </c>
      <c r="W444" s="315">
        <f>('май(4 цк)'!T483+'май(4 цк)'!T484*9.11%)/1000</f>
        <v>0.95825038399999996</v>
      </c>
      <c r="X444" s="315">
        <f>('май(4 цк)'!U483+'май(4 цк)'!U484*9.11%)/1000</f>
        <v>0.951452831</v>
      </c>
      <c r="Y444" s="315">
        <f>('май(4 цк)'!V483+'май(4 цк)'!V484*9.11%)/1000</f>
        <v>0.95746479200000001</v>
      </c>
      <c r="Z444" s="315">
        <f>('май(4 цк)'!W483+'май(4 цк)'!W484*9.11%)/1000</f>
        <v>0.95834858299999981</v>
      </c>
      <c r="AA444" s="315">
        <f>('май(4 цк)'!X483+'май(4 цк)'!X484*9.11%)/1000</f>
        <v>0.95611182799999994</v>
      </c>
      <c r="AB444" s="315">
        <f>('май(4 цк)'!Y483+'май(4 цк)'!Y484*9.11%)/1000</f>
        <v>0.95054721800000008</v>
      </c>
    </row>
    <row r="445" spans="1:28" s="213" customFormat="1" ht="13.5" thickBot="1" x14ac:dyDescent="0.25">
      <c r="A445" s="321">
        <v>25</v>
      </c>
      <c r="B445" s="294" t="s">
        <v>202</v>
      </c>
      <c r="C445" s="295" t="s">
        <v>174</v>
      </c>
      <c r="D445" s="261"/>
      <c r="E445" s="315">
        <f>('май(4 цк)'!B487+'май(4 цк)'!B488*9.11%)/1000</f>
        <v>0.985167821</v>
      </c>
      <c r="F445" s="325">
        <f>('май(4 цк)'!C487+'май(4 цк)'!C488*9.11%)/1000</f>
        <v>0.96574624099999984</v>
      </c>
      <c r="G445" s="325">
        <f>('май(4 цк)'!D487+'май(4 цк)'!D488*9.11%)/1000</f>
        <v>0.97068892400000006</v>
      </c>
      <c r="H445" s="315">
        <f>('май(4 цк)'!E487+'май(4 цк)'!E488*9.11%)/1000</f>
        <v>0.98936855599999984</v>
      </c>
      <c r="I445" s="315">
        <f>('май(4 цк)'!F487+'май(4 цк)'!F488*9.11%)/1000</f>
        <v>0.98442587300000006</v>
      </c>
      <c r="J445" s="315">
        <f>('май(4 цк)'!G487+'май(4 цк)'!G488*9.11%)/1000</f>
        <v>0.97811931500000004</v>
      </c>
      <c r="K445" s="315">
        <f>('май(4 цк)'!H487+'май(4 цк)'!H488*9.11%)/1000</f>
        <v>0.9789049070000001</v>
      </c>
      <c r="L445" s="315">
        <f>('май(4 цк)'!I487+'май(4 цк)'!I488*9.11%)/1000</f>
        <v>0.96222198800000014</v>
      </c>
      <c r="M445" s="315">
        <f>('май(4 цк)'!J487+'май(4 цк)'!J488*9.11%)/1000</f>
        <v>0.96943415900000007</v>
      </c>
      <c r="N445" s="315">
        <f>('май(4 цк)'!K487+'май(4 цк)'!K488*9.11%)/1000</f>
        <v>0.98292015499999996</v>
      </c>
      <c r="O445" s="315">
        <f>('май(4 цк)'!L487+'май(4 цк)'!L488*9.11%)/1000</f>
        <v>0.9843276740000001</v>
      </c>
      <c r="P445" s="315">
        <f>('май(4 цк)'!M487+'май(4 цк)'!M488*9.11%)/1000</f>
        <v>0.98574610400000007</v>
      </c>
      <c r="Q445" s="315">
        <f>('май(4 цк)'!N487+'май(4 цк)'!N488*9.11%)/1000</f>
        <v>0.98771008399999993</v>
      </c>
      <c r="R445" s="315">
        <f>('май(4 цк)'!O487+'май(4 цк)'!O488*9.11%)/1000</f>
        <v>0.96392410400000006</v>
      </c>
      <c r="S445" s="315">
        <f>('май(4 цк)'!P487+'май(4 цк)'!P488*9.11%)/1000</f>
        <v>0.96622632499999983</v>
      </c>
      <c r="T445" s="315">
        <f>('май(4 цк)'!Q487+'май(4 цк)'!Q488*9.11%)/1000</f>
        <v>0.99092882900000001</v>
      </c>
      <c r="U445" s="315">
        <f>('май(4 цк)'!R487+'май(4 цк)'!R488*9.11%)/1000</f>
        <v>0.99265276699999994</v>
      </c>
      <c r="V445" s="315">
        <f>('май(4 цк)'!S487+'май(4 цк)'!S488*9.11%)/1000</f>
        <v>1.0005850639999998</v>
      </c>
      <c r="W445" s="315">
        <f>('май(4 цк)'!T487+'май(4 цк)'!T488*9.11%)/1000</f>
        <v>0.99053603299999982</v>
      </c>
      <c r="X445" s="315">
        <f>('май(4 цк)'!U487+'май(4 цк)'!U488*9.11%)/1000</f>
        <v>0.97216190899999988</v>
      </c>
      <c r="Y445" s="315">
        <f>('май(4 цк)'!V487+'май(4 цк)'!V488*9.11%)/1000</f>
        <v>0.97751921000000008</v>
      </c>
      <c r="Z445" s="315">
        <f>('май(4 цк)'!W487+'май(4 цк)'!W488*9.11%)/1000</f>
        <v>0.98244007099999997</v>
      </c>
      <c r="AA445" s="315">
        <f>('май(4 цк)'!X487+'май(4 цк)'!X488*9.11%)/1000</f>
        <v>0.984142187</v>
      </c>
      <c r="AB445" s="315">
        <f>('май(4 цк)'!Y487+'май(4 цк)'!Y488*9.11%)/1000</f>
        <v>0.97491148100000002</v>
      </c>
    </row>
    <row r="446" spans="1:28" s="213" customFormat="1" ht="13.5" thickBot="1" x14ac:dyDescent="0.25">
      <c r="A446" s="321">
        <v>26</v>
      </c>
      <c r="B446" s="294" t="s">
        <v>202</v>
      </c>
      <c r="C446" s="295" t="s">
        <v>174</v>
      </c>
      <c r="D446" s="261"/>
      <c r="E446" s="315">
        <f>('май(4 цк)'!B491+'май(4 цк)'!B492*9.11%)/1000</f>
        <v>1.0159368409999998</v>
      </c>
      <c r="F446" s="325">
        <f>('май(4 цк)'!C491+'май(4 цк)'!C492*9.11%)/1000</f>
        <v>0.99491134399999992</v>
      </c>
      <c r="G446" s="325">
        <f>('май(4 цк)'!D491+'май(4 цк)'!D492*9.11%)/1000</f>
        <v>1.0041856939999998</v>
      </c>
      <c r="H446" s="315">
        <f>('май(4 цк)'!E491+'май(4 цк)'!E492*9.11%)/1000</f>
        <v>1.019221052</v>
      </c>
      <c r="I446" s="315">
        <f>('май(4 цк)'!F491+'май(4 цк)'!F492*9.11%)/1000</f>
        <v>1.0152712699999999</v>
      </c>
      <c r="J446" s="315">
        <f>('май(4 цк)'!G491+'май(4 цк)'!G492*9.11%)/1000</f>
        <v>1.0116924620000001</v>
      </c>
      <c r="K446" s="315">
        <f>('май(4 цк)'!H491+'май(4 цк)'!H492*9.11%)/1000</f>
        <v>1.0109614249999999</v>
      </c>
      <c r="L446" s="315">
        <f>('май(4 цк)'!I491+'май(4 цк)'!I492*9.11%)/1000</f>
        <v>0.99560964799999996</v>
      </c>
      <c r="M446" s="315">
        <f>('май(4 цк)'!J491+'май(4 цк)'!J492*9.11%)/1000</f>
        <v>1.0002359119999999</v>
      </c>
      <c r="N446" s="315">
        <f>('май(4 цк)'!K491+'май(4 цк)'!K492*9.11%)/1000</f>
        <v>1.005876899</v>
      </c>
      <c r="O446" s="315">
        <f>('май(4 цк)'!L491+'май(4 цк)'!L492*9.11%)/1000</f>
        <v>1.0057132339999999</v>
      </c>
      <c r="P446" s="315">
        <f>('май(4 цк)'!M491+'май(4 цк)'!M492*9.11%)/1000</f>
        <v>1.008102743</v>
      </c>
      <c r="Q446" s="315">
        <f>('май(4 цк)'!N491+'май(4 цк)'!N492*9.11%)/1000</f>
        <v>1.010514074</v>
      </c>
      <c r="R446" s="315">
        <f>('май(4 цк)'!O491+'май(4 цк)'!O492*9.11%)/1000</f>
        <v>0.98649896300000006</v>
      </c>
      <c r="S446" s="315">
        <f>('май(4 цк)'!P491+'май(4 цк)'!P492*9.11%)/1000</f>
        <v>0.99217268299999994</v>
      </c>
      <c r="T446" s="315">
        <f>('май(4 цк)'!Q491+'май(4 цк)'!Q492*9.11%)/1000</f>
        <v>1.01134331</v>
      </c>
      <c r="U446" s="315">
        <f>('май(4 цк)'!R491+'май(4 цк)'!R492*9.11%)/1000</f>
        <v>1.019264696</v>
      </c>
      <c r="V446" s="315">
        <f>('май(4 цк)'!S491+'май(4 цк)'!S492*9.11%)/1000</f>
        <v>1.0289536639999999</v>
      </c>
      <c r="W446" s="315">
        <f>('май(4 цк)'!T491+'май(4 цк)'!T492*9.11%)/1000</f>
        <v>1.0194392719999998</v>
      </c>
      <c r="X446" s="315">
        <f>('май(4 цк)'!U491+'май(4 цк)'!U492*9.11%)/1000</f>
        <v>1.01079776</v>
      </c>
      <c r="Y446" s="315">
        <f>('май(4 цк)'!V491+'май(4 цк)'!V492*9.11%)/1000</f>
        <v>1.0134491329999999</v>
      </c>
      <c r="Z446" s="315">
        <f>('май(4 цк)'!W491+'май(4 цк)'!W492*9.11%)/1000</f>
        <v>1.0237491169999999</v>
      </c>
      <c r="AA446" s="315">
        <f>('май(4 цк)'!X491+'май(4 цк)'!X492*9.11%)/1000</f>
        <v>1.0183481719999998</v>
      </c>
      <c r="AB446" s="315">
        <f>('май(4 цк)'!Y491+'май(4 цк)'!Y492*9.11%)/1000</f>
        <v>1.019231963</v>
      </c>
    </row>
    <row r="447" spans="1:28" s="213" customFormat="1" ht="13.5" thickBot="1" x14ac:dyDescent="0.25">
      <c r="A447" s="321">
        <v>27</v>
      </c>
      <c r="B447" s="294" t="s">
        <v>202</v>
      </c>
      <c r="C447" s="295" t="s">
        <v>174</v>
      </c>
      <c r="D447" s="261"/>
      <c r="E447" s="315">
        <f>('май(4 цк)'!B495+'май(4 цк)'!B496*9.11%)/1000</f>
        <v>0.97266381499999999</v>
      </c>
      <c r="F447" s="325">
        <f>('май(4 цк)'!C495+'май(4 цк)'!C496*9.11%)/1000</f>
        <v>0.95256575300000002</v>
      </c>
      <c r="G447" s="325">
        <f>('май(4 цк)'!D495+'май(4 цк)'!D496*9.11%)/1000</f>
        <v>0.94801586599999987</v>
      </c>
      <c r="H447" s="315">
        <f>('май(4 цк)'!E495+'май(4 цк)'!E496*9.11%)/1000</f>
        <v>0.96586626200000003</v>
      </c>
      <c r="I447" s="315">
        <f>('май(4 цк)'!F495+'май(4 цк)'!F496*9.11%)/1000</f>
        <v>0.9616109719999999</v>
      </c>
      <c r="J447" s="315">
        <f>('май(4 цк)'!G495+'май(4 цк)'!G496*9.11%)/1000</f>
        <v>0.96382590499999987</v>
      </c>
      <c r="K447" s="315">
        <f>('май(4 цк)'!H495+'май(4 цк)'!H496*9.11%)/1000</f>
        <v>0.96257113999999999</v>
      </c>
      <c r="L447" s="315">
        <f>('май(4 цк)'!I495+'май(4 цк)'!I496*9.11%)/1000</f>
        <v>0.9519110930000001</v>
      </c>
      <c r="M447" s="315">
        <f>('май(4 цк)'!J495+'май(4 цк)'!J496*9.11%)/1000</f>
        <v>0.95634095900000005</v>
      </c>
      <c r="N447" s="315">
        <f>('май(4 цк)'!K495+'май(4 цк)'!K496*9.11%)/1000</f>
        <v>0.93730126399999991</v>
      </c>
      <c r="O447" s="315">
        <f>('май(4 цк)'!L495+'май(4 цк)'!L496*9.11%)/1000</f>
        <v>0.95008895599999998</v>
      </c>
      <c r="P447" s="315">
        <f>('май(4 цк)'!M495+'май(4 цк)'!M496*9.11%)/1000</f>
        <v>0.95993067799999998</v>
      </c>
      <c r="Q447" s="315">
        <f>('май(4 цк)'!N495+'май(4 цк)'!N496*9.11%)/1000</f>
        <v>0.96882314300000005</v>
      </c>
      <c r="R447" s="315">
        <f>('май(4 цк)'!O495+'май(4 цк)'!O496*9.11%)/1000</f>
        <v>0.93958166300000001</v>
      </c>
      <c r="S447" s="315">
        <f>('май(4 цк)'!P495+'май(4 цк)'!P496*9.11%)/1000</f>
        <v>0.94559362400000013</v>
      </c>
      <c r="T447" s="315">
        <f>('май(4 цк)'!Q495+'май(4 цк)'!Q496*9.11%)/1000</f>
        <v>0.95530441399999999</v>
      </c>
      <c r="U447" s="315">
        <f>('май(4 цк)'!R495+'май(4 цк)'!R496*9.11%)/1000</f>
        <v>0.97071074600000007</v>
      </c>
      <c r="V447" s="315">
        <f>('май(4 цк)'!S495+'май(4 цк)'!S496*9.11%)/1000</f>
        <v>0.98202545299999999</v>
      </c>
      <c r="W447" s="315">
        <f>('май(4 цк)'!T495+'май(4 цк)'!T496*9.11%)/1000</f>
        <v>0.9789049070000001</v>
      </c>
      <c r="X447" s="315">
        <f>('май(4 цк)'!U495+'май(4 цк)'!U496*9.11%)/1000</f>
        <v>0.96474242900000007</v>
      </c>
      <c r="Y447" s="315">
        <f>('май(4 цк)'!V495+'май(4 цк)'!V496*9.11%)/1000</f>
        <v>0.95665737799999984</v>
      </c>
      <c r="Z447" s="315">
        <f>('май(4 цк)'!W495+'май(4 цк)'!W496*9.11%)/1000</f>
        <v>0.97244559499999994</v>
      </c>
      <c r="AA447" s="315">
        <f>('май(4 цк)'!X495+'май(4 цк)'!X496*9.11%)/1000</f>
        <v>0.979221326</v>
      </c>
      <c r="AB447" s="315">
        <f>('май(4 цк)'!Y495+'май(4 цк)'!Y496*9.11%)/1000</f>
        <v>0.97446412999999987</v>
      </c>
    </row>
    <row r="448" spans="1:28" s="213" customFormat="1" ht="13.5" thickBot="1" x14ac:dyDescent="0.25">
      <c r="A448" s="321">
        <v>28</v>
      </c>
      <c r="B448" s="294" t="s">
        <v>202</v>
      </c>
      <c r="C448" s="295" t="s">
        <v>174</v>
      </c>
      <c r="D448" s="261"/>
      <c r="E448" s="315">
        <f>('май(4 цк)'!B499+'май(4 цк)'!B500*9.11%)/1000</f>
        <v>1.0740597380000001</v>
      </c>
      <c r="F448" s="325">
        <f>('май(4 цк)'!C499+'май(4 цк)'!C500*9.11%)/1000</f>
        <v>1.0063242499999998</v>
      </c>
      <c r="G448" s="325">
        <f>('май(4 цк)'!D499+'май(4 цк)'!D500*9.11%)/1000</f>
        <v>1.029662879</v>
      </c>
      <c r="H448" s="315">
        <f>('май(4 цк)'!E499+'май(4 цк)'!E500*9.11%)/1000</f>
        <v>1.0539180320000001</v>
      </c>
      <c r="I448" s="315">
        <f>('май(4 цк)'!F499+'май(4 цк)'!F500*9.11%)/1000</f>
        <v>1.056864002</v>
      </c>
      <c r="J448" s="315">
        <f>('май(4 цк)'!G499+'май(4 цк)'!G500*9.11%)/1000</f>
        <v>1.045189232</v>
      </c>
      <c r="K448" s="315">
        <f>('май(4 цк)'!H499+'май(4 цк)'!H500*9.11%)/1000</f>
        <v>1.038129815</v>
      </c>
      <c r="L448" s="315">
        <f>('май(4 цк)'!I499+'май(4 цк)'!I500*9.11%)/1000</f>
        <v>0.98767735100000009</v>
      </c>
      <c r="M448" s="315">
        <f>('май(4 цк)'!J499+'май(4 цк)'!J500*9.11%)/1000</f>
        <v>1.0068479779999999</v>
      </c>
      <c r="N448" s="315">
        <f>('май(4 цк)'!K499+'май(4 цк)'!K500*9.11%)/1000</f>
        <v>1.0105795399999999</v>
      </c>
      <c r="O448" s="315">
        <f>('май(4 цк)'!L499+'май(4 цк)'!L500*9.11%)/1000</f>
        <v>1.0255712539999999</v>
      </c>
      <c r="P448" s="315">
        <f>('май(4 цк)'!M499+'май(4 цк)'!M500*9.11%)/1000</f>
        <v>1.0355766409999998</v>
      </c>
      <c r="Q448" s="315">
        <f>('май(4 цк)'!N499+'май(4 цк)'!N500*9.11%)/1000</f>
        <v>0.98655351800000002</v>
      </c>
      <c r="R448" s="315">
        <f>('май(4 цк)'!O499+'май(4 цк)'!O500*9.11%)/1000</f>
        <v>0.97055799199999992</v>
      </c>
      <c r="S448" s="315">
        <f>('май(4 цк)'!P499+'май(4 цк)'!P500*9.11%)/1000</f>
        <v>0.97149633800000001</v>
      </c>
      <c r="T448" s="315">
        <f>('май(4 цк)'!Q499+'май(4 цк)'!Q500*9.11%)/1000</f>
        <v>1.000454132</v>
      </c>
      <c r="U448" s="315">
        <f>('май(4 цк)'!R499+'май(4 цк)'!R500*9.11%)/1000</f>
        <v>1.0087792249999998</v>
      </c>
      <c r="V448" s="315">
        <f>('май(4 цк)'!S499+'май(4 цк)'!S500*9.11%)/1000</f>
        <v>1.0131763579999999</v>
      </c>
      <c r="W448" s="315">
        <f>('май(4 цк)'!T499+'май(4 цк)'!T500*9.11%)/1000</f>
        <v>1.0013488340000001</v>
      </c>
      <c r="X448" s="315">
        <f>('май(4 цк)'!U499+'май(4 цк)'!U500*9.11%)/1000</f>
        <v>0.99962489600000004</v>
      </c>
      <c r="Y448" s="315">
        <f>('май(4 цк)'!V499+'май(4 цк)'!V500*9.11%)/1000</f>
        <v>0.99934121000000009</v>
      </c>
      <c r="Z448" s="315">
        <f>('май(4 цк)'!W499+'май(4 цк)'!W500*9.11%)/1000</f>
        <v>1.0044475579999999</v>
      </c>
      <c r="AA448" s="315">
        <f>('май(4 цк)'!X499+'май(4 цк)'!X500*9.11%)/1000</f>
        <v>1.010972336</v>
      </c>
      <c r="AB448" s="315">
        <f>('май(4 цк)'!Y499+'май(4 цк)'!Y500*9.11%)/1000</f>
        <v>1.008102743</v>
      </c>
    </row>
    <row r="449" spans="1:28" s="213" customFormat="1" ht="13.5" thickBot="1" x14ac:dyDescent="0.25">
      <c r="A449" s="321">
        <v>29</v>
      </c>
      <c r="B449" s="294" t="s">
        <v>202</v>
      </c>
      <c r="C449" s="295" t="s">
        <v>174</v>
      </c>
      <c r="D449" s="261"/>
      <c r="E449" s="315">
        <f>('май(4 цк)'!B503+'май(4 цк)'!B504*9.11%)/1000</f>
        <v>0.98718635599999993</v>
      </c>
      <c r="F449" s="325">
        <f>('май(4 цк)'!C503+'май(4 цк)'!C504*9.11%)/1000</f>
        <v>0.94964160499999994</v>
      </c>
      <c r="G449" s="325">
        <f>('май(4 цк)'!D503+'май(4 цк)'!D504*9.11%)/1000</f>
        <v>0.96948871399999992</v>
      </c>
      <c r="H449" s="315">
        <f>('май(4 цк)'!E503+'май(4 цк)'!E504*9.11%)/1000</f>
        <v>0.98747004199999988</v>
      </c>
      <c r="I449" s="315">
        <f>('май(4 цк)'!F503+'май(4 цк)'!F504*9.11%)/1000</f>
        <v>0.98230913899999994</v>
      </c>
      <c r="J449" s="315">
        <f>('май(4 цк)'!G503+'май(4 цк)'!G504*9.11%)/1000</f>
        <v>0.96985968800000011</v>
      </c>
      <c r="K449" s="315">
        <f>('май(4 цк)'!H503+'май(4 цк)'!H504*9.11%)/1000</f>
        <v>0.95490070699999996</v>
      </c>
      <c r="L449" s="315">
        <f>('май(4 цк)'!I503+'май(4 цк)'!I504*9.11%)/1000</f>
        <v>0.94788493399999996</v>
      </c>
      <c r="M449" s="315">
        <f>('май(4 цк)'!J503+'май(4 цк)'!J504*9.11%)/1000</f>
        <v>0.94716480799999991</v>
      </c>
      <c r="N449" s="315">
        <f>('май(4 цк)'!K503+'май(4 цк)'!K504*9.11%)/1000</f>
        <v>0.96202558999999999</v>
      </c>
      <c r="O449" s="315">
        <f>('май(4 цк)'!L503+'май(4 цк)'!L504*9.11%)/1000</f>
        <v>0.95839222700000004</v>
      </c>
      <c r="P449" s="315">
        <f>('май(4 цк)'!M503+'май(4 цк)'!M504*9.11%)/1000</f>
        <v>0.971932778</v>
      </c>
      <c r="Q449" s="315">
        <f>('май(4 цк)'!N503+'май(4 цк)'!N504*9.11%)/1000</f>
        <v>0.95726839399999986</v>
      </c>
      <c r="R449" s="315">
        <f>('май(4 цк)'!O503+'май(4 цк)'!O504*9.11%)/1000</f>
        <v>0.95596998500000008</v>
      </c>
      <c r="S449" s="315">
        <f>('май(4 цк)'!P503+'май(4 цк)'!P504*9.11%)/1000</f>
        <v>0.95152920799999996</v>
      </c>
      <c r="T449" s="315">
        <f>('май(4 цк)'!Q503+'май(4 цк)'!Q504*9.11%)/1000</f>
        <v>0.9797886979999999</v>
      </c>
      <c r="U449" s="315">
        <f>('май(4 цк)'!R503+'май(4 цк)'!R504*9.11%)/1000</f>
        <v>0.98876845099999999</v>
      </c>
      <c r="V449" s="315">
        <f>('май(4 цк)'!S503+'май(4 цк)'!S504*9.11%)/1000</f>
        <v>0.99651526099999987</v>
      </c>
      <c r="W449" s="315">
        <f>('май(4 цк)'!T503+'май(4 цк)'!T504*9.11%)/1000</f>
        <v>0.99023052499999997</v>
      </c>
      <c r="X449" s="315">
        <f>('май(4 цк)'!U503+'май(4 цк)'!U504*9.11%)/1000</f>
        <v>0.98011602799999986</v>
      </c>
      <c r="Y449" s="315">
        <f>('май(4 цк)'!V503+'май(4 цк)'!V504*9.11%)/1000</f>
        <v>0.97663541899999984</v>
      </c>
      <c r="Z449" s="315">
        <f>('май(4 цк)'!W503+'май(4 цк)'!W504*9.11%)/1000</f>
        <v>0.980225138</v>
      </c>
      <c r="AA449" s="315">
        <f>('май(4 цк)'!X503+'май(4 цк)'!X504*9.11%)/1000</f>
        <v>0.98266920200000007</v>
      </c>
      <c r="AB449" s="315">
        <f>('май(4 цк)'!Y503+'май(4 цк)'!Y504*9.11%)/1000</f>
        <v>0.97538065400000007</v>
      </c>
    </row>
    <row r="450" spans="1:28" s="213" customFormat="1" ht="13.5" thickBot="1" x14ac:dyDescent="0.25">
      <c r="A450" s="321">
        <v>30</v>
      </c>
      <c r="B450" s="294" t="s">
        <v>202</v>
      </c>
      <c r="C450" s="295" t="s">
        <v>174</v>
      </c>
      <c r="D450" s="261"/>
      <c r="E450" s="315">
        <f>('май(4 цк)'!B507+'май(4 цк)'!B508*9.11%)/1000</f>
        <v>1.0153694689999999</v>
      </c>
      <c r="F450" s="325">
        <f>('май(4 цк)'!C507+'май(4 цк)'!C508*9.11%)/1000</f>
        <v>0.99073243099999986</v>
      </c>
      <c r="G450" s="325">
        <f>('май(4 цк)'!D507+'май(4 цк)'!D508*9.11%)/1000</f>
        <v>0.99668983700000002</v>
      </c>
      <c r="H450" s="315">
        <f>('май(4 цк)'!E507+'май(4 цк)'!E508*9.11%)/1000</f>
        <v>1.015304003</v>
      </c>
      <c r="I450" s="315">
        <f>('май(4 цк)'!F507+'май(4 цк)'!F508*9.11%)/1000</f>
        <v>1.0011742579999998</v>
      </c>
      <c r="J450" s="315">
        <f>('май(4 цк)'!G507+'май(4 цк)'!G508*9.11%)/1000</f>
        <v>1.0008360169999999</v>
      </c>
      <c r="K450" s="315">
        <f>('май(4 цк)'!H507+'май(4 цк)'!H508*9.11%)/1000</f>
        <v>1.0052986159999997</v>
      </c>
      <c r="L450" s="315">
        <f>('май(4 цк)'!I507+'май(4 цк)'!I508*9.11%)/1000</f>
        <v>0.98228731699999994</v>
      </c>
      <c r="M450" s="315">
        <f>('май(4 цк)'!J507+'май(4 цк)'!J508*9.11%)/1000</f>
        <v>0.99712627700000012</v>
      </c>
      <c r="N450" s="315">
        <f>('май(4 цк)'!K507+'май(4 цк)'!K508*9.11%)/1000</f>
        <v>1.008931979</v>
      </c>
      <c r="O450" s="315">
        <f>('май(4 цк)'!L507+'май(4 цк)'!L508*9.11%)/1000</f>
        <v>0.99941758700000005</v>
      </c>
      <c r="P450" s="315">
        <f>('май(4 цк)'!M507+'май(4 цк)'!M508*9.11%)/1000</f>
        <v>1.0118343049999998</v>
      </c>
      <c r="Q450" s="315">
        <f>('май(4 цк)'!N507+'май(4 цк)'!N508*9.11%)/1000</f>
        <v>1.014660254</v>
      </c>
      <c r="R450" s="315">
        <f>('май(4 цк)'!O507+'май(4 цк)'!O508*9.11%)/1000</f>
        <v>0.98792830399999998</v>
      </c>
      <c r="S450" s="315">
        <f>('май(4 цк)'!P507+'май(4 цк)'!P508*9.11%)/1000</f>
        <v>0.99487861099999986</v>
      </c>
      <c r="T450" s="315">
        <f>('май(4 цк)'!Q507+'май(4 цк)'!Q508*9.11%)/1000</f>
        <v>1.021545095</v>
      </c>
      <c r="U450" s="315">
        <f>('май(4 цк)'!R507+'май(4 цк)'!R508*9.11%)/1000</f>
        <v>1.0314086389999999</v>
      </c>
      <c r="V450" s="315">
        <f>('май(4 цк)'!S507+'май(4 цк)'!S508*9.11%)/1000</f>
        <v>1.036264034</v>
      </c>
      <c r="W450" s="315">
        <f>('май(4 цк)'!T507+'май(4 цк)'!T508*9.11%)/1000</f>
        <v>1.0308740000000001</v>
      </c>
      <c r="X450" s="315">
        <f>('май(4 цк)'!U507+'май(4 цк)'!U508*9.11%)/1000</f>
        <v>1.020083021</v>
      </c>
      <c r="Y450" s="315">
        <f>('май(4 цк)'!V507+'май(4 цк)'!V508*9.11%)/1000</f>
        <v>1.0258003849999999</v>
      </c>
      <c r="Z450" s="315">
        <f>('май(4 цк)'!W507+'май(4 цк)'!W508*9.11%)/1000</f>
        <v>1.0275570559999998</v>
      </c>
      <c r="AA450" s="315">
        <f>('май(4 цк)'!X507+'май(4 цк)'!X508*9.11%)/1000</f>
        <v>1.020366707</v>
      </c>
      <c r="AB450" s="315">
        <f>('май(4 цк)'!Y507+'май(4 цк)'!Y508*9.11%)/1000</f>
        <v>1.0204212619999999</v>
      </c>
    </row>
    <row r="451" spans="1:28" s="301" customFormat="1" ht="13.5" thickBot="1" x14ac:dyDescent="0.25">
      <c r="A451" s="322">
        <v>31</v>
      </c>
      <c r="B451" s="310" t="s">
        <v>202</v>
      </c>
      <c r="C451" s="311" t="s">
        <v>174</v>
      </c>
      <c r="D451" s="312"/>
      <c r="E451" s="315">
        <f>('май(4 цк)'!B511+'май(4 цк)'!B512*9.11%)/1000</f>
        <v>0.98684811500000003</v>
      </c>
      <c r="F451" s="325">
        <f>('май(4 цк)'!C511+'май(4 цк)'!C512*9.11%)/1000</f>
        <v>0.96011616500000008</v>
      </c>
      <c r="G451" s="325">
        <f>('май(4 цк)'!D511+'май(4 цк)'!D512*9.11%)/1000</f>
        <v>0.97104898699999997</v>
      </c>
      <c r="H451" s="315">
        <f>('май(4 цк)'!E511+'май(4 цк)'!E512*9.11%)/1000</f>
        <v>0.98588794699999993</v>
      </c>
      <c r="I451" s="315">
        <f>('май(4 цк)'!F511+'май(4 цк)'!F512*9.11%)/1000</f>
        <v>0.9788830850000001</v>
      </c>
      <c r="J451" s="315">
        <f>('май(4 цк)'!G511+'май(4 цк)'!G512*9.11%)/1000</f>
        <v>0.977399189</v>
      </c>
      <c r="K451" s="315">
        <f>('май(4 цк)'!H511+'май(4 цк)'!H512*9.11%)/1000</f>
        <v>0.9740931559999999</v>
      </c>
      <c r="L451" s="315">
        <f>('май(4 цк)'!I511+'май(4 цк)'!I512*9.11%)/1000</f>
        <v>0.95480250799999988</v>
      </c>
      <c r="M451" s="315">
        <f>('май(4 цк)'!J511+'май(4 цк)'!J512*9.11%)/1000</f>
        <v>0.95936330599999997</v>
      </c>
      <c r="N451" s="315">
        <f>('май(4 цк)'!K511+'май(4 цк)'!K512*9.11%)/1000</f>
        <v>0.96743744600000003</v>
      </c>
      <c r="O451" s="315">
        <f>('май(4 цк)'!L511+'май(4 цк)'!L512*9.11%)/1000</f>
        <v>0.96664094300000003</v>
      </c>
      <c r="P451" s="315">
        <f>('май(4 цк)'!M511+'май(4 цк)'!M512*9.11%)/1000</f>
        <v>0.96664094300000003</v>
      </c>
      <c r="Q451" s="315">
        <f>('май(4 цк)'!N511+'май(4 цк)'!N512*9.11%)/1000</f>
        <v>0.97654813100000004</v>
      </c>
      <c r="R451" s="315">
        <f>('май(4 цк)'!O511+'май(4 цк)'!O512*9.11%)/1000</f>
        <v>0.95639551399999989</v>
      </c>
      <c r="S451" s="315">
        <f>('май(4 цк)'!P511+'май(4 цк)'!P512*9.11%)/1000</f>
        <v>0.9619273909999998</v>
      </c>
      <c r="T451" s="315">
        <f>('май(4 цк)'!Q511+'май(4 цк)'!Q512*9.11%)/1000</f>
        <v>0.99362384600000009</v>
      </c>
      <c r="U451" s="315">
        <f>('май(4 цк)'!R511+'май(4 цк)'!R512*9.11%)/1000</f>
        <v>0.99769364900000002</v>
      </c>
      <c r="V451" s="315">
        <f>('май(4 цк)'!S511+'май(4 цк)'!S512*9.11%)/1000</f>
        <v>1.0014688549999999</v>
      </c>
      <c r="W451" s="315">
        <f>('май(4 цк)'!T511+'май(4 цк)'!T512*9.11%)/1000</f>
        <v>0.97976687600000001</v>
      </c>
      <c r="X451" s="315">
        <f>('май(4 цк)'!U511+'май(4 цк)'!U512*9.11%)/1000</f>
        <v>0.98556061699999997</v>
      </c>
      <c r="Y451" s="315">
        <f>('май(4 цк)'!V511+'май(4 цк)'!V512*9.11%)/1000</f>
        <v>0.98730637700000012</v>
      </c>
      <c r="Z451" s="315">
        <f>('май(4 цк)'!W511+'май(4 цк)'!W512*9.11%)/1000</f>
        <v>0.99129980299999987</v>
      </c>
      <c r="AA451" s="315">
        <f>('май(4 цк)'!X511+'май(4 цк)'!X512*9.11%)/1000</f>
        <v>0.99581695699999995</v>
      </c>
      <c r="AB451" s="315">
        <f>('май(4 цк)'!Y511+'май(4 цк)'!Y512*9.11%)/1000</f>
        <v>0.98984864000000006</v>
      </c>
    </row>
    <row r="452" spans="1:28" s="300" customFormat="1" ht="13.5" thickBot="1" x14ac:dyDescent="0.25">
      <c r="A452" s="320">
        <v>1</v>
      </c>
      <c r="B452" s="305" t="s">
        <v>203</v>
      </c>
      <c r="C452" s="306" t="s">
        <v>174</v>
      </c>
      <c r="D452" s="307"/>
      <c r="E452" s="315">
        <f>('май(4 цк)'!B391+'май(4 цк)'!B392*5.79%)/1000</f>
        <v>1.1106516310000001</v>
      </c>
      <c r="F452" s="325">
        <f>('май(4 цк)'!C391+'май(4 цк)'!C392*5.79%)/1000</f>
        <v>1.0764179870000001</v>
      </c>
      <c r="G452" s="325">
        <f>('май(4 цк)'!D391+'май(4 цк)'!D392*5.79%)/1000</f>
        <v>1.066505464</v>
      </c>
      <c r="H452" s="315">
        <f>('май(4 цк)'!E391+'май(4 цк)'!E392*5.79%)/1000</f>
        <v>1.039158749</v>
      </c>
      <c r="I452" s="315">
        <f>('май(4 цк)'!F391+'май(4 цк)'!F392*5.79%)/1000</f>
        <v>1.021089817</v>
      </c>
      <c r="J452" s="315">
        <f>('май(4 цк)'!G391+'май(4 цк)'!G392*5.79%)/1000</f>
        <v>1.0966767720000001</v>
      </c>
      <c r="K452" s="315">
        <f>('май(4 цк)'!H391+'май(4 цк)'!H392*5.79%)/1000</f>
        <v>1.0838761820000002</v>
      </c>
      <c r="L452" s="315">
        <f>('май(4 цк)'!I391+'май(4 цк)'!I392*5.79%)/1000</f>
        <v>1.0859602449999999</v>
      </c>
      <c r="M452" s="315">
        <f>('май(4 цк)'!J391+'май(4 цк)'!J392*5.79%)/1000</f>
        <v>1.0891127869999999</v>
      </c>
      <c r="N452" s="315">
        <f>('май(4 цк)'!K391+'май(4 цк)'!K392*5.79%)/1000</f>
        <v>1.076957516</v>
      </c>
      <c r="O452" s="315">
        <f>('май(4 цк)'!L391+'май(4 цк)'!L392*5.79%)/1000</f>
        <v>1.0919585380000001</v>
      </c>
      <c r="P452" s="315">
        <f>('май(4 цк)'!M391+'май(4 цк)'!M392*5.79%)/1000</f>
        <v>1.094550393</v>
      </c>
      <c r="Q452" s="315">
        <f>('май(4 цк)'!N391+'май(4 цк)'!N392*5.79%)/1000</f>
        <v>1.10875799</v>
      </c>
      <c r="R452" s="315">
        <f>('май(4 цк)'!O391+'май(4 цк)'!O392*5.79%)/1000</f>
        <v>1.0913343770000001</v>
      </c>
      <c r="S452" s="315">
        <f>('май(4 цк)'!P391+'май(4 цк)'!P392*5.79%)/1000</f>
        <v>1.0906678999999999</v>
      </c>
      <c r="T452" s="315">
        <f>('май(4 цк)'!Q391+'май(4 цк)'!Q392*5.79%)/1000</f>
        <v>1.1085781470000002</v>
      </c>
      <c r="U452" s="315">
        <f>('май(4 цк)'!R391+'май(4 цк)'!R392*5.79%)/1000</f>
        <v>1.1234099049999999</v>
      </c>
      <c r="V452" s="315">
        <f>('май(4 цк)'!S391+'май(4 цк)'!S392*5.79%)/1000</f>
        <v>1.132402055</v>
      </c>
      <c r="W452" s="315">
        <f>('май(4 цк)'!T391+'май(4 цк)'!T392*5.79%)/1000</f>
        <v>1.1312066280000002</v>
      </c>
      <c r="X452" s="315">
        <f>('май(4 цк)'!U391+'май(4 цк)'!U392*5.79%)/1000</f>
        <v>1.1174856650000002</v>
      </c>
      <c r="Y452" s="315">
        <f>('май(4 цк)'!V391+'май(4 цк)'!V392*5.79%)/1000</f>
        <v>1.11214327</v>
      </c>
      <c r="Z452" s="315">
        <f>('май(4 цк)'!W391+'май(4 цк)'!W392*5.79%)/1000</f>
        <v>1.1155497080000001</v>
      </c>
      <c r="AA452" s="315">
        <f>('май(4 цк)'!X391+'май(4 цк)'!X392*5.79%)/1000</f>
        <v>1.125906549</v>
      </c>
      <c r="AB452" s="315">
        <f>('май(4 цк)'!Y391+'май(4 цк)'!Y392*5.79%)/1000</f>
        <v>1.1164595020000001</v>
      </c>
    </row>
    <row r="453" spans="1:28" s="213" customFormat="1" ht="13.5" thickBot="1" x14ac:dyDescent="0.25">
      <c r="A453" s="321">
        <v>2</v>
      </c>
      <c r="B453" s="294" t="s">
        <v>203</v>
      </c>
      <c r="C453" s="295" t="s">
        <v>174</v>
      </c>
      <c r="D453" s="261"/>
      <c r="E453" s="315">
        <f>('май(4 цк)'!B395+'май(4 цк)'!B396*5.79%)/1000</f>
        <v>1.157569496</v>
      </c>
      <c r="F453" s="325">
        <f>('май(4 цк)'!C395+'май(4 цк)'!C396*5.79%)/1000</f>
        <v>1.1013526900000001</v>
      </c>
      <c r="G453" s="325">
        <f>('май(4 цк)'!D395+'май(4 цк)'!D396*5.79%)/1000</f>
        <v>1.066293884</v>
      </c>
      <c r="H453" s="315">
        <f>('май(4 цк)'!E395+'май(4 цк)'!E396*5.79%)/1000</f>
        <v>1.093217439</v>
      </c>
      <c r="I453" s="315">
        <f>('май(4 цк)'!F395+'май(4 цк)'!F396*5.79%)/1000</f>
        <v>1.0964334550000001</v>
      </c>
      <c r="J453" s="315">
        <f>('май(4 цк)'!G395+'май(4 цк)'!G396*5.79%)/1000</f>
        <v>1.064950351</v>
      </c>
      <c r="K453" s="315">
        <f>('май(4 цк)'!H395+'май(4 цк)'!H396*5.79%)/1000</f>
        <v>1.1256209160000001</v>
      </c>
      <c r="L453" s="315">
        <f>('май(4 цк)'!I395+'май(4 цк)'!I396*5.79%)/1000</f>
        <v>1.1091811500000002</v>
      </c>
      <c r="M453" s="315">
        <f>('май(4 цк)'!J395+'май(4 цк)'!J396*5.79%)/1000</f>
        <v>1.09458213</v>
      </c>
      <c r="N453" s="315">
        <f>('май(4 цк)'!K395+'май(4 цк)'!K396*5.79%)/1000</f>
        <v>1.111487372</v>
      </c>
      <c r="O453" s="315">
        <f>('май(4 цк)'!L395+'май(4 цк)'!L396*5.79%)/1000</f>
        <v>1.1300006220000001</v>
      </c>
      <c r="P453" s="315">
        <f>('май(4 цк)'!M395+'май(4 цк)'!M396*5.79%)/1000</f>
        <v>1.136866393</v>
      </c>
      <c r="Q453" s="315">
        <f>('май(4 цк)'!N395+'май(4 цк)'!N396*5.79%)/1000</f>
        <v>1.148609083</v>
      </c>
      <c r="R453" s="315">
        <f>('май(4 цк)'!O395+'май(4 цк)'!O396*5.79%)/1000</f>
        <v>1.1190407780000002</v>
      </c>
      <c r="S453" s="315">
        <f>('май(4 цк)'!P395+'май(4 цк)'!P396*5.79%)/1000</f>
        <v>1.1278636640000002</v>
      </c>
      <c r="T453" s="315">
        <f>('май(4 цк)'!Q395+'май(4 цк)'!Q396*5.79%)/1000</f>
        <v>1.1553796430000003</v>
      </c>
      <c r="U453" s="315">
        <f>('май(4 цк)'!R395+'май(4 цк)'!R396*5.79%)/1000</f>
        <v>1.18471521</v>
      </c>
      <c r="V453" s="315">
        <f>('май(4 цк)'!S395+'май(4 цк)'!S396*5.79%)/1000</f>
        <v>1.186503061</v>
      </c>
      <c r="W453" s="315">
        <f>('май(4 цк)'!T395+'май(4 цк)'!T396*5.79%)/1000</f>
        <v>1.1543111640000001</v>
      </c>
      <c r="X453" s="315">
        <f>('май(4 цк)'!U395+'май(4 цк)'!U396*5.79%)/1000</f>
        <v>1.157347337</v>
      </c>
      <c r="Y453" s="315">
        <f>('май(4 цк)'!V395+'май(4 цк)'!V396*5.79%)/1000</f>
        <v>1.1563952270000002</v>
      </c>
      <c r="Z453" s="315">
        <f>('май(4 цк)'!W395+'май(4 цк)'!W396*5.79%)/1000</f>
        <v>1.144842959</v>
      </c>
      <c r="AA453" s="315">
        <f>('май(4 цк)'!X395+'май(4 цк)'!X396*5.79%)/1000</f>
        <v>1.139077404</v>
      </c>
      <c r="AB453" s="315">
        <f>('май(4 цк)'!Y395+'май(4 цк)'!Y396*5.79%)/1000</f>
        <v>1.1415740480000003</v>
      </c>
    </row>
    <row r="454" spans="1:28" s="213" customFormat="1" ht="13.5" thickBot="1" x14ac:dyDescent="0.25">
      <c r="A454" s="321">
        <v>3</v>
      </c>
      <c r="B454" s="294" t="s">
        <v>203</v>
      </c>
      <c r="C454" s="295" t="s">
        <v>174</v>
      </c>
      <c r="D454" s="261"/>
      <c r="E454" s="315">
        <f>('май(4 цк)'!B399+'май(4 цк)'!B400*5.79%)/1000</f>
        <v>1.096719088</v>
      </c>
      <c r="F454" s="325">
        <f>('май(4 цк)'!C399+'май(4 цк)'!C400*5.79%)/1000</f>
        <v>1.0708745909999997</v>
      </c>
      <c r="G454" s="325">
        <f>('май(4 цк)'!D399+'май(4 цк)'!D400*5.79%)/1000</f>
        <v>1.0854736110000001</v>
      </c>
      <c r="H454" s="315">
        <f>('май(4 цк)'!E399+'май(4 цк)'!E400*5.79%)/1000</f>
        <v>1.084341658</v>
      </c>
      <c r="I454" s="315">
        <f>('май(4 цк)'!F399+'май(4 цк)'!F400*5.79%)/1000</f>
        <v>1.0990253100000003</v>
      </c>
      <c r="J454" s="315">
        <f>('май(4 цк)'!G399+'май(4 цк)'!G400*5.79%)/1000</f>
        <v>1.1003794220000001</v>
      </c>
      <c r="K454" s="315">
        <f>('май(4 цк)'!H399+'май(4 цк)'!H400*5.79%)/1000</f>
        <v>1.1017335340000001</v>
      </c>
      <c r="L454" s="315">
        <f>('май(4 цк)'!I399+'май(4 цк)'!I400*5.79%)/1000</f>
        <v>1.0860237190000002</v>
      </c>
      <c r="M454" s="315">
        <f>('май(4 цк)'!J399+'май(4 цк)'!J400*5.79%)/1000</f>
        <v>1.0931010699999999</v>
      </c>
      <c r="N454" s="315">
        <f>('май(4 цк)'!K399+'май(4 цк)'!K400*5.79%)/1000</f>
        <v>1.0901918450000001</v>
      </c>
      <c r="O454" s="315">
        <f>('май(4 цк)'!L399+'май(4 цк)'!L400*5.79%)/1000</f>
        <v>1.0984434650000001</v>
      </c>
      <c r="P454" s="315">
        <f>('май(4 цк)'!M399+'май(4 цк)'!M400*5.79%)/1000</f>
        <v>1.0968248780000001</v>
      </c>
      <c r="Q454" s="315">
        <f>('май(4 цк)'!N399+'май(4 цк)'!N400*5.79%)/1000</f>
        <v>1.1057535540000001</v>
      </c>
      <c r="R454" s="315">
        <f>('май(4 цк)'!O399+'май(4 цк)'!O400*5.79%)/1000</f>
        <v>1.0770315690000003</v>
      </c>
      <c r="S454" s="315">
        <f>('май(4 цк)'!P399+'май(4 цк)'!P400*5.79%)/1000</f>
        <v>1.074281029</v>
      </c>
      <c r="T454" s="315">
        <f>('май(4 цк)'!Q399+'май(4 цк)'!Q400*5.79%)/1000</f>
        <v>1.1099639959999998</v>
      </c>
      <c r="U454" s="315">
        <f>('май(4 цк)'!R399+'май(4 цк)'!R400*5.79%)/1000</f>
        <v>1.1138147520000001</v>
      </c>
      <c r="V454" s="315">
        <f>('май(4 цк)'!S399+'май(4 цк)'!S400*5.79%)/1000</f>
        <v>1.1222250570000001</v>
      </c>
      <c r="W454" s="315">
        <f>('май(4 цк)'!T399+'май(4 цк)'!T400*5.79%)/1000</f>
        <v>1.1326982670000001</v>
      </c>
      <c r="X454" s="315">
        <f>('май(4 цк)'!U399+'май(4 цк)'!U400*5.79%)/1000</f>
        <v>1.115242917</v>
      </c>
      <c r="Y454" s="315">
        <f>('май(4 цк)'!V399+'май(4 цк)'!V400*5.79%)/1000</f>
        <v>1.1139840159999999</v>
      </c>
      <c r="Z454" s="315">
        <f>('май(4 цк)'!W399+'май(4 цк)'!W400*5.79%)/1000</f>
        <v>1.1044629159999999</v>
      </c>
      <c r="AA454" s="315">
        <f>('май(4 цк)'!X399+'май(4 цк)'!X400*5.79%)/1000</f>
        <v>1.1095090989999998</v>
      </c>
      <c r="AB454" s="315">
        <f>('май(4 цк)'!Y399+'май(4 цк)'!Y400*5.79%)/1000</f>
        <v>0.98321699699999998</v>
      </c>
    </row>
    <row r="455" spans="1:28" s="213" customFormat="1" ht="13.5" thickBot="1" x14ac:dyDescent="0.25">
      <c r="A455" s="321">
        <v>4</v>
      </c>
      <c r="B455" s="294" t="s">
        <v>203</v>
      </c>
      <c r="C455" s="295" t="s">
        <v>174</v>
      </c>
      <c r="D455" s="261"/>
      <c r="E455" s="315">
        <f>('май(4 цк)'!B403+'май(4 цк)'!B404*5.79%)/1000</f>
        <v>1.0526258159999999</v>
      </c>
      <c r="F455" s="325">
        <f>('май(4 цк)'!C403+'май(4 цк)'!C404*5.79%)/1000</f>
        <v>1.031340868</v>
      </c>
      <c r="G455" s="325">
        <f>('май(4 цк)'!D403+'май(4 цк)'!D404*5.79%)/1000</f>
        <v>1.0257234190000002</v>
      </c>
      <c r="H455" s="315">
        <f>('май(4 цк)'!E403+'май(4 цк)'!E404*5.79%)/1000</f>
        <v>1.0295953330000001</v>
      </c>
      <c r="I455" s="315">
        <f>('май(4 цк)'!F403+'май(4 цк)'!F404*5.79%)/1000</f>
        <v>1.0308224969999999</v>
      </c>
      <c r="J455" s="315">
        <f>('май(4 цк)'!G403+'май(4 цк)'!G404*5.79%)/1000</f>
        <v>1.0314043420000001</v>
      </c>
      <c r="K455" s="315">
        <f>('май(4 цк)'!H403+'май(4 цк)'!H404*5.79%)/1000</f>
        <v>1.0374132139999999</v>
      </c>
      <c r="L455" s="315">
        <f>('май(4 цк)'!I403+'май(4 цк)'!I404*5.79%)/1000</f>
        <v>1.023501829</v>
      </c>
      <c r="M455" s="315">
        <f>('май(4 цк)'!J403+'май(4 цк)'!J404*5.79%)/1000</f>
        <v>1.0192067549999999</v>
      </c>
      <c r="N455" s="315">
        <f>('май(4 цк)'!K403+'май(4 цк)'!K404*5.79%)/1000</f>
        <v>1.0184768039999998</v>
      </c>
      <c r="O455" s="315">
        <f>('май(4 цк)'!L403+'май(4 цк)'!L404*5.79%)/1000</f>
        <v>1.016868796</v>
      </c>
      <c r="P455" s="315">
        <f>('май(4 цк)'!M403+'май(4 цк)'!M404*5.79%)/1000</f>
        <v>1.0189422800000001</v>
      </c>
      <c r="Q455" s="315">
        <f>('май(4 цк)'!N403+'май(4 цк)'!N404*5.79%)/1000</f>
        <v>1.0257128400000002</v>
      </c>
      <c r="R455" s="315">
        <f>('май(4 цк)'!O403+'май(4 цк)'!O404*5.79%)/1000</f>
        <v>1.0011695600000001</v>
      </c>
      <c r="S455" s="315">
        <f>('май(4 цк)'!P403+'май(4 цк)'!P404*5.79%)/1000</f>
        <v>1.0059935840000001</v>
      </c>
      <c r="T455" s="315">
        <f>('май(4 цк)'!Q403+'май(4 цк)'!Q404*5.79%)/1000</f>
        <v>1.0291086989999998</v>
      </c>
      <c r="U455" s="315">
        <f>('май(4 цк)'!R403+'май(4 цк)'!R404*5.79%)/1000</f>
        <v>1.048203794</v>
      </c>
      <c r="V455" s="315">
        <f>('май(4 цк)'!S403+'май(4 цк)'!S404*5.79%)/1000</f>
        <v>1.0558100949999998</v>
      </c>
      <c r="W455" s="315">
        <f>('май(4 цк)'!T403+'май(4 цк)'!T404*5.79%)/1000</f>
        <v>1.0441626159999999</v>
      </c>
      <c r="X455" s="315">
        <f>('май(4 цк)'!U403+'май(4 цк)'!U404*5.79%)/1000</f>
        <v>1.0305474429999999</v>
      </c>
      <c r="Y455" s="315">
        <f>('май(4 цк)'!V403+'май(4 цк)'!V404*5.79%)/1000</f>
        <v>1.0336576689999999</v>
      </c>
      <c r="Z455" s="315">
        <f>('май(4 цк)'!W403+'май(4 цк)'!W404*5.79%)/1000</f>
        <v>1.041517866</v>
      </c>
      <c r="AA455" s="315">
        <f>('май(4 цк)'!X403+'май(4 цк)'!X404*5.79%)/1000</f>
        <v>1.034419357</v>
      </c>
      <c r="AB455" s="315">
        <f>('май(4 цк)'!Y403+'май(4 цк)'!Y404*5.79%)/1000</f>
        <v>1.0166783739999998</v>
      </c>
    </row>
    <row r="456" spans="1:28" s="213" customFormat="1" ht="13.5" thickBot="1" x14ac:dyDescent="0.25">
      <c r="A456" s="321">
        <v>5</v>
      </c>
      <c r="B456" s="294" t="s">
        <v>203</v>
      </c>
      <c r="C456" s="295" t="s">
        <v>174</v>
      </c>
      <c r="D456" s="261"/>
      <c r="E456" s="315">
        <f>('май(4 цк)'!B407+'май(4 цк)'!B408*5.79%)/1000</f>
        <v>1.0172390610000002</v>
      </c>
      <c r="F456" s="325">
        <f>('май(4 цк)'!C407+'май(4 цк)'!C408*5.79%)/1000</f>
        <v>0.99443073699999995</v>
      </c>
      <c r="G456" s="325">
        <f>('май(4 цк)'!D407+'май(4 цк)'!D408*5.79%)/1000</f>
        <v>0.98128104000000005</v>
      </c>
      <c r="H456" s="315">
        <f>('май(4 цк)'!E407+'май(4 цк)'!E408*5.79%)/1000</f>
        <v>0.98827375899999992</v>
      </c>
      <c r="I456" s="315">
        <f>('май(4 цк)'!F407+'май(4 цк)'!F408*5.79%)/1000</f>
        <v>0.97207730999999997</v>
      </c>
      <c r="J456" s="315">
        <f>('май(4 цк)'!G407+'май(4 цк)'!G408*5.79%)/1000</f>
        <v>0.98011734999999989</v>
      </c>
      <c r="K456" s="315">
        <f>('май(4 цк)'!H407+'май(4 цк)'!H408*5.79%)/1000</f>
        <v>1.022655509</v>
      </c>
      <c r="L456" s="315">
        <f>('май(4 цк)'!I407+'май(4 цк)'!I408*5.79%)/1000</f>
        <v>1.0073476959999998</v>
      </c>
      <c r="M456" s="315">
        <f>('май(4 цк)'!J407+'май(4 цк)'!J408*5.79%)/1000</f>
        <v>1.0094423379999999</v>
      </c>
      <c r="N456" s="315">
        <f>('май(4 цк)'!K407+'май(4 цк)'!K408*5.79%)/1000</f>
        <v>1.012605459</v>
      </c>
      <c r="O456" s="315">
        <f>('май(4 цк)'!L407+'май(4 цк)'!L408*5.79%)/1000</f>
        <v>1.0069351150000001</v>
      </c>
      <c r="P456" s="315">
        <f>('май(4 цк)'!M407+'май(4 цк)'!M408*5.79%)/1000</f>
        <v>0.98480384700000001</v>
      </c>
      <c r="Q456" s="315">
        <f>('май(4 цк)'!N407+'май(4 цк)'!N408*5.79%)/1000</f>
        <v>0.99371136500000012</v>
      </c>
      <c r="R456" s="315">
        <f>('май(4 цк)'!O407+'май(4 цк)'!O408*5.79%)/1000</f>
        <v>0.99361615399999992</v>
      </c>
      <c r="S456" s="315">
        <f>('май(4 цк)'!P407+'май(4 цк)'!P408*5.79%)/1000</f>
        <v>0.98037124599999992</v>
      </c>
      <c r="T456" s="315">
        <f>('май(4 цк)'!Q407+'май(4 цк)'!Q408*5.79%)/1000</f>
        <v>1.014858786</v>
      </c>
      <c r="U456" s="315">
        <f>('май(4 цк)'!R407+'май(4 цк)'!R408*5.79%)/1000</f>
        <v>1.0231950379999999</v>
      </c>
      <c r="V456" s="315">
        <f>('май(4 цк)'!S407+'май(4 цк)'!S408*5.79%)/1000</f>
        <v>1.0261042629999999</v>
      </c>
      <c r="W456" s="315">
        <f>('май(4 цк)'!T407+'май(4 цк)'!T408*5.79%)/1000</f>
        <v>1.020656078</v>
      </c>
      <c r="X456" s="315">
        <f>('май(4 цк)'!U407+'май(4 цк)'!U408*5.79%)/1000</f>
        <v>1.0097808659999998</v>
      </c>
      <c r="Y456" s="315">
        <f>('май(4 цк)'!V407+'май(4 цк)'!V408*5.79%)/1000</f>
        <v>1.0216822409999999</v>
      </c>
      <c r="Z456" s="315">
        <f>('май(4 цк)'!W407+'май(4 цк)'!W408*5.79%)/1000</f>
        <v>1.0051790009999999</v>
      </c>
      <c r="AA456" s="315">
        <f>('май(4 цк)'!X407+'май(4 цк)'!X408*5.79%)/1000</f>
        <v>1.0098126030000001</v>
      </c>
      <c r="AB456" s="315">
        <f>('май(4 цк)'!Y407+'май(4 цк)'!Y408*5.79%)/1000</f>
        <v>1.007263064</v>
      </c>
    </row>
    <row r="457" spans="1:28" s="213" customFormat="1" ht="13.5" thickBot="1" x14ac:dyDescent="0.25">
      <c r="A457" s="321">
        <v>6</v>
      </c>
      <c r="B457" s="294" t="s">
        <v>203</v>
      </c>
      <c r="C457" s="295" t="s">
        <v>174</v>
      </c>
      <c r="D457" s="261"/>
      <c r="E457" s="315">
        <f>('май(4 цк)'!B411+'май(4 цк)'!B412*5.79%)/1000</f>
        <v>1.01280646</v>
      </c>
      <c r="F457" s="325">
        <f>('май(4 цк)'!C411+'май(4 цк)'!C412*5.79%)/1000</f>
        <v>1.002153407</v>
      </c>
      <c r="G457" s="325">
        <f>('май(4 цк)'!D411+'май(4 цк)'!D412*5.79%)/1000</f>
        <v>1.005517529</v>
      </c>
      <c r="H457" s="315">
        <f>('май(4 цк)'!E411+'май(4 цк)'!E412*5.79%)/1000</f>
        <v>1.0137691489999998</v>
      </c>
      <c r="I457" s="315">
        <f>('май(4 цк)'!F411+'май(4 цк)'!F412*5.79%)/1000</f>
        <v>1.0067658509999999</v>
      </c>
      <c r="J457" s="315">
        <f>('май(4 цк)'!G411+'май(4 цк)'!G412*5.79%)/1000</f>
        <v>1.013557569</v>
      </c>
      <c r="K457" s="315">
        <f>('май(4 цк)'!H411+'май(4 цк)'!H412*5.79%)/1000</f>
        <v>1.019249071</v>
      </c>
      <c r="L457" s="315">
        <f>('май(4 цк)'!I411+'май(4 цк)'!I412*5.79%)/1000</f>
        <v>1.003063201</v>
      </c>
      <c r="M457" s="315">
        <f>('май(4 цк)'!J411+'май(4 цк)'!J412*5.79%)/1000</f>
        <v>1.0096539179999999</v>
      </c>
      <c r="N457" s="315">
        <f>('май(4 цк)'!K411+'май(4 цк)'!K412*5.79%)/1000</f>
        <v>1.0094740749999997</v>
      </c>
      <c r="O457" s="315">
        <f>('май(4 цк)'!L411+'май(4 цк)'!L412*5.79%)/1000</f>
        <v>1.0109445560000001</v>
      </c>
      <c r="P457" s="315">
        <f>('май(4 цк)'!M411+'май(4 цк)'!M412*5.79%)/1000</f>
        <v>1.011240768</v>
      </c>
      <c r="Q457" s="315">
        <f>('май(4 цк)'!N411+'май(4 цк)'!N412*5.79%)/1000</f>
        <v>1.019936706</v>
      </c>
      <c r="R457" s="315">
        <f>('май(4 цк)'!O411+'май(4 цк)'!O412*5.79%)/1000</f>
        <v>0.99583774400000002</v>
      </c>
      <c r="S457" s="315">
        <f>('май(4 цк)'!P411+'май(4 цк)'!P412*5.79%)/1000</f>
        <v>1.0005453989999999</v>
      </c>
      <c r="T457" s="315">
        <f>('май(4 цк)'!Q411+'май(4 цк)'!Q412*5.79%)/1000</f>
        <v>1.024411623</v>
      </c>
      <c r="U457" s="315">
        <f>('май(4 цк)'!R411+'май(4 цк)'!R412*5.79%)/1000</f>
        <v>1.0327901909999999</v>
      </c>
      <c r="V457" s="315">
        <f>('май(4 цк)'!S411+'май(4 цк)'!S412*5.79%)/1000</f>
        <v>1.0425863449999999</v>
      </c>
      <c r="W457" s="315">
        <f>('май(4 цк)'!T411+'май(4 цк)'!T412*5.79%)/1000</f>
        <v>1.02994444</v>
      </c>
      <c r="X457" s="315">
        <f>('май(4 цк)'!U411+'май(4 цк)'!U412*5.79%)/1000</f>
        <v>1.018180592</v>
      </c>
      <c r="Y457" s="315">
        <f>('май(4 цк)'!V411+'май(4 цк)'!V412*5.79%)/1000</f>
        <v>1.0279767459999998</v>
      </c>
      <c r="Z457" s="315">
        <f>('май(4 цк)'!W411+'май(4 цк)'!W412*5.79%)/1000</f>
        <v>1.0024390400000001</v>
      </c>
      <c r="AA457" s="315">
        <f>('май(4 цк)'!X411+'май(4 цк)'!X412*5.79%)/1000</f>
        <v>1.0076544869999999</v>
      </c>
      <c r="AB457" s="315">
        <f>('май(4 цк)'!Y411+'май(4 цк)'!Y412*5.79%)/1000</f>
        <v>1.031097551</v>
      </c>
    </row>
    <row r="458" spans="1:28" s="213" customFormat="1" ht="13.5" thickBot="1" x14ac:dyDescent="0.25">
      <c r="A458" s="321">
        <v>7</v>
      </c>
      <c r="B458" s="294" t="s">
        <v>203</v>
      </c>
      <c r="C458" s="295" t="s">
        <v>174</v>
      </c>
      <c r="D458" s="261"/>
      <c r="E458" s="315">
        <f>('май(4 цк)'!B415+'май(4 цк)'!B416*5.79%)/1000</f>
        <v>1.0269928989999999</v>
      </c>
      <c r="F458" s="325">
        <f>('май(4 цк)'!C415+'май(4 цк)'!C416*5.79%)/1000</f>
        <v>0.98151377800000017</v>
      </c>
      <c r="G458" s="325">
        <f>('май(4 цк)'!D415+'май(4 цк)'!D416*5.79%)/1000</f>
        <v>0.89720972700000001</v>
      </c>
      <c r="H458" s="315">
        <f>('май(4 цк)'!E415+'май(4 цк)'!E416*5.79%)/1000</f>
        <v>0.92487381199999996</v>
      </c>
      <c r="I458" s="315">
        <f>('май(4 цк)'!F415+'май(4 цк)'!F416*5.79%)/1000</f>
        <v>1.0200319169999998</v>
      </c>
      <c r="J458" s="315">
        <f>('май(4 цк)'!G415+'май(4 цк)'!G416*5.79%)/1000</f>
        <v>1.0194289139999999</v>
      </c>
      <c r="K458" s="315">
        <f>('май(4 цк)'!H415+'май(4 цк)'!H416*5.79%)/1000</f>
        <v>1.01777859</v>
      </c>
      <c r="L458" s="315">
        <f>('май(4 цк)'!I415+'май(4 цк)'!I416*5.79%)/1000</f>
        <v>1.0024919350000001</v>
      </c>
      <c r="M458" s="315">
        <f>('май(4 цк)'!J415+'май(4 цк)'!J416*5.79%)/1000</f>
        <v>1.0087547030000001</v>
      </c>
      <c r="N458" s="315">
        <f>('май(4 цк)'!K415+'май(4 цк)'!K416*5.79%)/1000</f>
        <v>1.0000270280000001</v>
      </c>
      <c r="O458" s="315">
        <f>('май(4 цк)'!L415+'май(4 цк)'!L416*5.79%)/1000</f>
        <v>1.007273643</v>
      </c>
      <c r="P458" s="315">
        <f>('май(4 цк)'!M415+'май(4 цк)'!M416*5.79%)/1000</f>
        <v>1.0075698550000001</v>
      </c>
      <c r="Q458" s="315">
        <f>('май(4 цк)'!N415+'май(4 цк)'!N416*5.79%)/1000</f>
        <v>1.0124573530000001</v>
      </c>
      <c r="R458" s="315">
        <f>('май(4 цк)'!O415+'май(4 цк)'!O416*5.79%)/1000</f>
        <v>0.9917013549999999</v>
      </c>
      <c r="S458" s="315">
        <f>('май(4 цк)'!P415+'май(4 цк)'!P416*5.79%)/1000</f>
        <v>0.99473752800000015</v>
      </c>
      <c r="T458" s="315">
        <f>('май(4 цк)'!Q415+'май(4 цк)'!Q416*5.79%)/1000</f>
        <v>1.024908836</v>
      </c>
      <c r="U458" s="315">
        <f>('май(4 цк)'!R415+'май(4 цк)'!R416*5.79%)/1000</f>
        <v>1.0397723310000002</v>
      </c>
      <c r="V458" s="315">
        <f>('май(4 цк)'!S415+'май(4 цк)'!S416*5.79%)/1000</f>
        <v>1.0398146469999998</v>
      </c>
      <c r="W458" s="315">
        <f>('май(4 цк)'!T415+'май(4 цк)'!T416*5.79%)/1000</f>
        <v>1.03269498</v>
      </c>
      <c r="X458" s="315">
        <f>('май(4 цк)'!U415+'май(4 цк)'!U416*5.79%)/1000</f>
        <v>0.98115409200000003</v>
      </c>
      <c r="Y458" s="315">
        <f>('май(4 цк)'!V415+'май(4 цк)'!V416*5.79%)/1000</f>
        <v>1.025797472</v>
      </c>
      <c r="Z458" s="315">
        <f>('май(4 цк)'!W415+'май(4 цк)'!W416*5.79%)/1000</f>
        <v>1.027564165</v>
      </c>
      <c r="AA458" s="315">
        <f>('май(4 цк)'!X415+'май(4 цк)'!X416*5.79%)/1000</f>
        <v>1.022898826</v>
      </c>
      <c r="AB458" s="315">
        <f>('май(4 цк)'!Y415+'май(4 цк)'!Y416*5.79%)/1000</f>
        <v>1.0218409259999999</v>
      </c>
    </row>
    <row r="459" spans="1:28" s="213" customFormat="1" ht="13.5" thickBot="1" x14ac:dyDescent="0.25">
      <c r="A459" s="321">
        <v>8</v>
      </c>
      <c r="B459" s="294" t="s">
        <v>203</v>
      </c>
      <c r="C459" s="295" t="s">
        <v>174</v>
      </c>
      <c r="D459" s="261"/>
      <c r="E459" s="315">
        <f>('май(4 цк)'!B419+'май(4 цк)'!B420*5.79%)/1000</f>
        <v>1.0087335449999999</v>
      </c>
      <c r="F459" s="325">
        <f>('май(4 цк)'!C419+'май(4 цк)'!C420*5.79%)/1000</f>
        <v>0.99785833299999993</v>
      </c>
      <c r="G459" s="325">
        <f>('май(4 цк)'!D419+'май(4 цк)'!D420*5.79%)/1000</f>
        <v>0.94507970200000002</v>
      </c>
      <c r="H459" s="315">
        <f>('май(4 цк)'!E419+'май(4 цк)'!E420*5.79%)/1000</f>
        <v>0.95520380500000002</v>
      </c>
      <c r="I459" s="315">
        <f>('май(4 цк)'!F419+'май(4 цк)'!F420*5.79%)/1000</f>
        <v>1.1003159480000002</v>
      </c>
      <c r="J459" s="315">
        <f>('май(4 цк)'!G419+'май(4 цк)'!G420*5.79%)/1000</f>
        <v>1.1024846429999999</v>
      </c>
      <c r="K459" s="315">
        <f>('май(4 цк)'!H419+'май(4 цк)'!H420*5.79%)/1000</f>
        <v>1.1016489020000002</v>
      </c>
      <c r="L459" s="315">
        <f>('май(4 цк)'!I419+'май(4 цк)'!I420*5.79%)/1000</f>
        <v>1.0806495870000001</v>
      </c>
      <c r="M459" s="315">
        <f>('май(4 цк)'!J419+'май(4 цк)'!J420*5.79%)/1000</f>
        <v>1.0857804020000001</v>
      </c>
      <c r="N459" s="315">
        <f>('май(4 цк)'!K419+'май(4 цк)'!K420*5.79%)/1000</f>
        <v>1.054223245</v>
      </c>
      <c r="O459" s="315">
        <f>('май(4 цк)'!L419+'май(4 цк)'!L420*5.79%)/1000</f>
        <v>1.0550801439999999</v>
      </c>
      <c r="P459" s="315">
        <f>('май(4 цк)'!M419+'май(4 цк)'!M420*5.79%)/1000</f>
        <v>1.0531547659999998</v>
      </c>
      <c r="Q459" s="315">
        <f>('май(4 цк)'!N419+'май(4 цк)'!N420*5.79%)/1000</f>
        <v>1.0619035989999999</v>
      </c>
      <c r="R459" s="315">
        <f>('май(4 цк)'!O419+'май(4 цк)'!O420*5.79%)/1000</f>
        <v>1.0367890529999999</v>
      </c>
      <c r="S459" s="315">
        <f>('май(4 цк)'!P419+'май(4 цк)'!P420*5.79%)/1000</f>
        <v>1.003518098</v>
      </c>
      <c r="T459" s="315">
        <f>('май(4 цк)'!Q419+'май(4 цк)'!Q420*5.79%)/1000</f>
        <v>1.0219043999999999</v>
      </c>
      <c r="U459" s="315">
        <f>('май(4 цк)'!R419+'май(4 цк)'!R420*5.79%)/1000</f>
        <v>1.0420997110000001</v>
      </c>
      <c r="V459" s="315">
        <f>('май(4 цк)'!S419+'май(4 цк)'!S420*5.79%)/1000</f>
        <v>1.0493674839999998</v>
      </c>
      <c r="W459" s="315">
        <f>('май(4 цк)'!T419+'май(4 цк)'!T420*5.79%)/1000</f>
        <v>1.03216603</v>
      </c>
      <c r="X459" s="315">
        <f>('май(4 цк)'!U419+'май(4 цк)'!U420*5.79%)/1000</f>
        <v>1.0184662249999998</v>
      </c>
      <c r="Y459" s="315">
        <f>('май(4 цк)'!V419+'май(4 цк)'!V420*5.79%)/1000</f>
        <v>1.023311407</v>
      </c>
      <c r="Z459" s="315">
        <f>('май(4 цк)'!W419+'май(4 цк)'!W420*5.79%)/1000</f>
        <v>1.033149877</v>
      </c>
      <c r="AA459" s="315">
        <f>('май(4 цк)'!X419+'май(4 цк)'!X420*5.79%)/1000</f>
        <v>1.022687246</v>
      </c>
      <c r="AB459" s="315">
        <f>('май(4 цк)'!Y419+'май(4 цк)'!Y420*5.79%)/1000</f>
        <v>1.0436125079999998</v>
      </c>
    </row>
    <row r="460" spans="1:28" s="213" customFormat="1" ht="13.5" thickBot="1" x14ac:dyDescent="0.25">
      <c r="A460" s="321">
        <v>9</v>
      </c>
      <c r="B460" s="294" t="s">
        <v>203</v>
      </c>
      <c r="C460" s="295" t="s">
        <v>174</v>
      </c>
      <c r="D460" s="261"/>
      <c r="E460" s="315">
        <f>('май(4 цк)'!B423+'май(4 цк)'!B424*5.79%)/1000</f>
        <v>0.95971045899999985</v>
      </c>
      <c r="F460" s="325">
        <f>('май(4 цк)'!C423+'май(4 цк)'!C424*5.79%)/1000</f>
        <v>0.93122121199999996</v>
      </c>
      <c r="G460" s="325">
        <f>('май(4 цк)'!D423+'май(4 цк)'!D424*5.79%)/1000</f>
        <v>0.92547681500000012</v>
      </c>
      <c r="H460" s="315">
        <f>('май(4 цк)'!E423+'май(4 цк)'!E424*5.79%)/1000</f>
        <v>0.92892556900000001</v>
      </c>
      <c r="I460" s="315">
        <f>('май(4 цк)'!F423+'май(4 цк)'!F424*5.79%)/1000</f>
        <v>0.92940162399999982</v>
      </c>
      <c r="J460" s="315">
        <f>('май(4 цк)'!G423+'май(4 цк)'!G424*5.79%)/1000</f>
        <v>0.9264818199999999</v>
      </c>
      <c r="K460" s="315">
        <f>('май(4 цк)'!H423+'май(4 цк)'!H424*5.79%)/1000</f>
        <v>0.92581534300000001</v>
      </c>
      <c r="L460" s="315">
        <f>('май(4 цк)'!I423+'май(4 цк)'!I424*5.79%)/1000</f>
        <v>0.91759546000000003</v>
      </c>
      <c r="M460" s="315">
        <f>('май(4 цк)'!J423+'май(4 цк)'!J424*5.79%)/1000</f>
        <v>0.91241174999999985</v>
      </c>
      <c r="N460" s="315">
        <f>('май(4 цк)'!K423+'май(4 цк)'!K424*5.79%)/1000</f>
        <v>0.91695014099999994</v>
      </c>
      <c r="O460" s="315">
        <f>('май(4 цк)'!L423+'май(4 цк)'!L424*5.79%)/1000</f>
        <v>0.91772240799999982</v>
      </c>
      <c r="P460" s="315">
        <f>('май(4 цк)'!M423+'май(4 цк)'!M424*5.79%)/1000</f>
        <v>0.91988052399999976</v>
      </c>
      <c r="Q460" s="315">
        <f>('май(4 цк)'!N423+'май(4 цк)'!N424*5.79%)/1000</f>
        <v>0.92531812999999996</v>
      </c>
      <c r="R460" s="315">
        <f>('май(4 цк)'!O423+'май(4 цк)'!O424*5.79%)/1000</f>
        <v>0.90845520399999991</v>
      </c>
      <c r="S460" s="315">
        <f>('май(4 цк)'!P423+'май(4 цк)'!P424*5.79%)/1000</f>
        <v>0.90588450700000012</v>
      </c>
      <c r="T460" s="315">
        <f>('май(4 цк)'!Q423+'май(4 цк)'!Q424*5.79%)/1000</f>
        <v>0.92542391999999984</v>
      </c>
      <c r="U460" s="315">
        <f>('май(4 цк)'!R423+'май(4 цк)'!R424*5.79%)/1000</f>
        <v>0.94503738600000009</v>
      </c>
      <c r="V460" s="315">
        <f>('май(4 цк)'!S423+'май(4 цк)'!S424*5.79%)/1000</f>
        <v>0.95018935900000001</v>
      </c>
      <c r="W460" s="315">
        <f>('май(4 цк)'!T423+'май(4 цк)'!T424*5.79%)/1000</f>
        <v>0.93624623699999987</v>
      </c>
      <c r="X460" s="315">
        <f>('май(4 цк)'!U423+'май(4 цк)'!U424*5.79%)/1000</f>
        <v>0.92054700099999998</v>
      </c>
      <c r="Y460" s="315">
        <f>('май(4 цк)'!V423+'май(4 цк)'!V424*5.79%)/1000</f>
        <v>0.9283543030000001</v>
      </c>
      <c r="Z460" s="315">
        <f>('май(4 цк)'!W423+'май(4 цк)'!W424*5.79%)/1000</f>
        <v>0.92667224199999998</v>
      </c>
      <c r="AA460" s="315">
        <f>('май(4 цк)'!X423+'май(4 цк)'!X424*5.79%)/1000</f>
        <v>0.93876403900000005</v>
      </c>
      <c r="AB460" s="315">
        <f>('май(4 цк)'!Y423+'май(4 цк)'!Y424*5.79%)/1000</f>
        <v>0.95268600300000006</v>
      </c>
    </row>
    <row r="461" spans="1:28" s="213" customFormat="1" ht="13.5" thickBot="1" x14ac:dyDescent="0.25">
      <c r="A461" s="321">
        <v>10</v>
      </c>
      <c r="B461" s="294" t="s">
        <v>203</v>
      </c>
      <c r="C461" s="295" t="s">
        <v>174</v>
      </c>
      <c r="D461" s="261"/>
      <c r="E461" s="315">
        <f>('май(4 цк)'!B427+'май(4 цк)'!B428*5.79%)/1000</f>
        <v>1.0022168810000001</v>
      </c>
      <c r="F461" s="325">
        <f>('май(4 цк)'!C427+'май(4 цк)'!C428*5.79%)/1000</f>
        <v>0.98080498500000002</v>
      </c>
      <c r="G461" s="325">
        <f>('май(4 цк)'!D427+'май(4 цк)'!D428*5.79%)/1000</f>
        <v>0.99007218899999994</v>
      </c>
      <c r="H461" s="315">
        <f>('май(4 цк)'!E427+'май(4 цк)'!E428*5.79%)/1000</f>
        <v>0.984793268</v>
      </c>
      <c r="I461" s="315">
        <f>('май(4 цк)'!F427+'май(4 цк)'!F428*5.79%)/1000</f>
        <v>0.98951150200000004</v>
      </c>
      <c r="J461" s="315">
        <f>('май(4 цк)'!G427+'май(4 цк)'!G428*5.79%)/1000</f>
        <v>0.98573479899999983</v>
      </c>
      <c r="K461" s="315">
        <f>('май(4 цк)'!H427+'май(4 цк)'!H428*5.79%)/1000</f>
        <v>0.98785059899999983</v>
      </c>
      <c r="L461" s="315">
        <f>('май(4 цк)'!I427+'май(4 цк)'!I428*5.79%)/1000</f>
        <v>0.99179656599999988</v>
      </c>
      <c r="M461" s="315">
        <f>('май(4 цк)'!J427+'май(4 цк)'!J428*5.79%)/1000</f>
        <v>0.99589063899999997</v>
      </c>
      <c r="N461" s="315">
        <f>('май(4 цк)'!K427+'май(4 цк)'!K428*5.79%)/1000</f>
        <v>0.99451536900000004</v>
      </c>
      <c r="O461" s="315">
        <f>('май(4 цк)'!L427+'май(4 цк)'!L428*5.79%)/1000</f>
        <v>0.9969168020000001</v>
      </c>
      <c r="P461" s="315">
        <f>('май(4 цк)'!M427+'май(4 цк)'!M428*5.79%)/1000</f>
        <v>0.99742459400000005</v>
      </c>
      <c r="Q461" s="315">
        <f>('май(4 цк)'!N427+'май(4 цк)'!N428*5.79%)/1000</f>
        <v>1.0026823570000001</v>
      </c>
      <c r="R461" s="315">
        <f>('май(4 цк)'!O427+'май(4 цк)'!O428*5.79%)/1000</f>
        <v>0.98197925399999986</v>
      </c>
      <c r="S461" s="315">
        <f>('май(4 цк)'!P427+'май(4 цк)'!P428*5.79%)/1000</f>
        <v>0.98453937199999997</v>
      </c>
      <c r="T461" s="315">
        <f>('май(4 цк)'!Q427+'май(4 цк)'!Q428*5.79%)/1000</f>
        <v>1.0051155270000001</v>
      </c>
      <c r="U461" s="315">
        <f>('май(4 цк)'!R427+'май(4 цк)'!R428*5.79%)/1000</f>
        <v>1.0129334079999999</v>
      </c>
      <c r="V461" s="315">
        <f>('май(4 цк)'!S427+'май(4 цк)'!S428*5.79%)/1000</f>
        <v>1.0187306999999999</v>
      </c>
      <c r="W461" s="315">
        <f>('май(4 цк)'!T427+'май(4 цк)'!T428*5.79%)/1000</f>
        <v>1.0120870879999999</v>
      </c>
      <c r="X461" s="315">
        <f>('май(4 цк)'!U427+'май(4 цк)'!U428*5.79%)/1000</f>
        <v>0.99920186599999983</v>
      </c>
      <c r="Y461" s="315">
        <f>('май(4 цк)'!V427+'май(4 цк)'!V428*5.79%)/1000</f>
        <v>0.99762559499999981</v>
      </c>
      <c r="Z461" s="315">
        <f>('май(4 цк)'!W427+'май(4 цк)'!W428*5.79%)/1000</f>
        <v>1.0069880099999999</v>
      </c>
      <c r="AA461" s="315">
        <f>('май(4 цк)'!X427+'май(4 цк)'!X428*5.79%)/1000</f>
        <v>1.0087652820000002</v>
      </c>
      <c r="AB461" s="315">
        <f>('май(4 цк)'!Y427+'май(4 цк)'!Y428*5.79%)/1000</f>
        <v>1.005062632</v>
      </c>
    </row>
    <row r="462" spans="1:28" s="213" customFormat="1" ht="13.5" thickBot="1" x14ac:dyDescent="0.25">
      <c r="A462" s="321">
        <v>11</v>
      </c>
      <c r="B462" s="294" t="s">
        <v>203</v>
      </c>
      <c r="C462" s="295" t="s">
        <v>174</v>
      </c>
      <c r="D462" s="261"/>
      <c r="E462" s="315">
        <f>('май(4 цк)'!B431+'май(4 цк)'!B432*5.79%)/1000</f>
        <v>1.0086700709999998</v>
      </c>
      <c r="F462" s="325">
        <f>('май(4 цк)'!C431+'май(4 цк)'!C432*5.79%)/1000</f>
        <v>0.98666575099999998</v>
      </c>
      <c r="G462" s="325">
        <f>('май(4 цк)'!D431+'май(4 цк)'!D432*5.79%)/1000</f>
        <v>0.99142630099999995</v>
      </c>
      <c r="H462" s="315">
        <f>('май(4 цк)'!E431+'май(4 цк)'!E432*5.79%)/1000</f>
        <v>1.0056233190000001</v>
      </c>
      <c r="I462" s="315">
        <f>('май(4 цк)'!F431+'май(4 цк)'!F432*5.79%)/1000</f>
        <v>0.99591179699999999</v>
      </c>
      <c r="J462" s="315">
        <f>('май(4 цк)'!G431+'май(4 цк)'!G432*5.79%)/1000</f>
        <v>0.99561558500000003</v>
      </c>
      <c r="K462" s="315">
        <f>('май(4 цк)'!H431+'май(4 цк)'!H432*5.79%)/1000</f>
        <v>1.0022274600000001</v>
      </c>
      <c r="L462" s="315">
        <f>('май(4 цк)'!I431+'май(4 цк)'!I432*5.79%)/1000</f>
        <v>0.98383057899999993</v>
      </c>
      <c r="M462" s="315">
        <f>('май(4 цк)'!J431+'май(4 цк)'!J432*5.79%)/1000</f>
        <v>0.99274867599999994</v>
      </c>
      <c r="N462" s="315">
        <f>('май(4 цк)'!K431+'май(4 цк)'!K432*5.79%)/1000</f>
        <v>1.0008733480000001</v>
      </c>
      <c r="O462" s="315">
        <f>('май(4 цк)'!L431+'май(4 цк)'!L432*5.79%)/1000</f>
        <v>0.99191293500000011</v>
      </c>
      <c r="P462" s="315">
        <f>('май(4 цк)'!M431+'май(4 цк)'!M432*5.79%)/1000</f>
        <v>1.0040576270000001</v>
      </c>
      <c r="Q462" s="315">
        <f>('май(4 цк)'!N431+'май(4 цк)'!N432*5.79%)/1000</f>
        <v>1.0122880890000001</v>
      </c>
      <c r="R462" s="315">
        <f>('май(4 цк)'!O431+'май(4 цк)'!O432*5.79%)/1000</f>
        <v>0.98822086399999998</v>
      </c>
      <c r="S462" s="315">
        <f>('май(4 цк)'!P431+'май(4 цк)'!P432*5.79%)/1000</f>
        <v>0.98973366100000004</v>
      </c>
      <c r="T462" s="315">
        <f>('май(4 цк)'!Q431+'май(4 цк)'!Q432*5.79%)/1000</f>
        <v>1.0062263220000001</v>
      </c>
      <c r="U462" s="315">
        <f>('май(4 цк)'!R431+'май(4 цк)'!R432*5.79%)/1000</f>
        <v>1.0195664409999998</v>
      </c>
      <c r="V462" s="315">
        <f>('май(4 цк)'!S431+'май(4 цк)'!S432*5.79%)/1000</f>
        <v>1.0237663039999998</v>
      </c>
      <c r="W462" s="315">
        <f>('май(4 цк)'!T431+'май(4 цк)'!T432*5.79%)/1000</f>
        <v>1.016847638</v>
      </c>
      <c r="X462" s="315">
        <f>('май(4 цк)'!U431+'май(4 цк)'!U432*5.79%)/1000</f>
        <v>1.0051155270000001</v>
      </c>
      <c r="Y462" s="315">
        <f>('май(4 цк)'!V431+'май(4 цк)'!V432*5.79%)/1000</f>
        <v>1.0116850860000002</v>
      </c>
      <c r="Z462" s="315">
        <f>('май(4 цк)'!W431+'май(4 цк)'!W432*5.79%)/1000</f>
        <v>1.0152184719999999</v>
      </c>
      <c r="AA462" s="315">
        <f>('май(4 цк)'!X431+'май(4 цк)'!X432*5.79%)/1000</f>
        <v>1.0113254</v>
      </c>
      <c r="AB462" s="315">
        <f>('май(4 цк)'!Y431+'май(4 цк)'!Y432*5.79%)/1000</f>
        <v>1.0058454780000001</v>
      </c>
    </row>
    <row r="463" spans="1:28" s="213" customFormat="1" ht="13.5" thickBot="1" x14ac:dyDescent="0.25">
      <c r="A463" s="321">
        <v>12</v>
      </c>
      <c r="B463" s="294" t="s">
        <v>203</v>
      </c>
      <c r="C463" s="295" t="s">
        <v>174</v>
      </c>
      <c r="D463" s="261"/>
      <c r="E463" s="315">
        <f>('май(4 цк)'!B435+'май(4 цк)'!B436*5.79%)/1000</f>
        <v>0.96259852599999995</v>
      </c>
      <c r="F463" s="325">
        <f>('май(4 цк)'!C435+'май(4 цк)'!C436*5.79%)/1000</f>
        <v>0.94281579599999998</v>
      </c>
      <c r="G463" s="325">
        <f>('май(4 цк)'!D435+'май(4 цк)'!D436*5.79%)/1000</f>
        <v>0.93061820900000003</v>
      </c>
      <c r="H463" s="315">
        <f>('май(4 цк)'!E435+'май(4 цк)'!E436*5.79%)/1000</f>
        <v>0.93597118299999993</v>
      </c>
      <c r="I463" s="315">
        <f>('май(4 цк)'!F435+'май(4 цк)'!F436*5.79%)/1000</f>
        <v>0.93384480399999992</v>
      </c>
      <c r="J463" s="315">
        <f>('май(4 цк)'!G435+'май(4 цк)'!G436*5.79%)/1000</f>
        <v>0.92557202599999999</v>
      </c>
      <c r="K463" s="315">
        <f>('май(4 цк)'!H435+'май(4 цк)'!H436*5.79%)/1000</f>
        <v>0.94487870099999993</v>
      </c>
      <c r="L463" s="315">
        <f>('май(4 цк)'!I435+'май(4 цк)'!I436*5.79%)/1000</f>
        <v>0.93416217399999979</v>
      </c>
      <c r="M463" s="315">
        <f>('май(4 цк)'!J435+'май(4 цк)'!J436*5.79%)/1000</f>
        <v>0.93243779699999996</v>
      </c>
      <c r="N463" s="315">
        <f>('май(4 цк)'!K435+'май(4 цк)'!K436*5.79%)/1000</f>
        <v>0.93456417599999997</v>
      </c>
      <c r="O463" s="315">
        <f>('май(4 цк)'!L435+'май(4 цк)'!L436*5.79%)/1000</f>
        <v>0.94125010399999998</v>
      </c>
      <c r="P463" s="315">
        <f>('май(4 цк)'!M435+'май(4 цк)'!M436*5.79%)/1000</f>
        <v>0.94956519800000005</v>
      </c>
      <c r="Q463" s="315">
        <f>('май(4 цк)'!N435+'май(4 цк)'!N436*5.79%)/1000</f>
        <v>0.95655791699999992</v>
      </c>
      <c r="R463" s="315">
        <f>('май(4 цк)'!O435+'май(4 цк)'!O436*5.79%)/1000</f>
        <v>0.93406696300000003</v>
      </c>
      <c r="S463" s="315">
        <f>('май(4 цк)'!P435+'май(4 цк)'!P436*5.79%)/1000</f>
        <v>0.94366211599999983</v>
      </c>
      <c r="T463" s="315">
        <f>('май(4 цк)'!Q435+'май(4 цк)'!Q436*5.79%)/1000</f>
        <v>0.96008072399999989</v>
      </c>
      <c r="U463" s="315">
        <f>('май(4 цк)'!R435+'май(4 цк)'!R436*5.79%)/1000</f>
        <v>0.97281784000000004</v>
      </c>
      <c r="V463" s="315">
        <f>('май(4 цк)'!S435+'май(4 цк)'!S436*5.79%)/1000</f>
        <v>0.978117919</v>
      </c>
      <c r="W463" s="315">
        <f>('май(4 цк)'!T435+'май(4 цк)'!T436*5.79%)/1000</f>
        <v>0.96338137199999996</v>
      </c>
      <c r="X463" s="315">
        <f>('май(4 цк)'!U435+'май(4 цк)'!U436*5.79%)/1000</f>
        <v>0.95482296100000008</v>
      </c>
      <c r="Y463" s="315">
        <f>('май(4 цк)'!V435+'май(4 цк)'!V436*5.79%)/1000</f>
        <v>0.96193204899999984</v>
      </c>
      <c r="Z463" s="315">
        <f>('май(4 цк)'!W435+'май(4 цк)'!W436*5.79%)/1000</f>
        <v>0.96891418899999993</v>
      </c>
      <c r="AA463" s="315">
        <f>('май(4 цк)'!X435+'май(4 цк)'!X436*5.79%)/1000</f>
        <v>0.96981340399999982</v>
      </c>
      <c r="AB463" s="315">
        <f>('май(4 цк)'!Y435+'май(4 цк)'!Y436*5.79%)/1000</f>
        <v>0.96746486599999992</v>
      </c>
    </row>
    <row r="464" spans="1:28" s="213" customFormat="1" ht="13.5" thickBot="1" x14ac:dyDescent="0.25">
      <c r="A464" s="321">
        <v>13</v>
      </c>
      <c r="B464" s="294" t="s">
        <v>203</v>
      </c>
      <c r="C464" s="295" t="s">
        <v>174</v>
      </c>
      <c r="D464" s="261"/>
      <c r="E464" s="315">
        <f>('май(4 цк)'!B439+'май(4 цк)'!B440*5.79%)/1000</f>
        <v>0.99777370099999996</v>
      </c>
      <c r="F464" s="325">
        <f>('май(4 цк)'!C439+'май(4 цк)'!C440*5.79%)/1000</f>
        <v>0.96208015499999999</v>
      </c>
      <c r="G464" s="325">
        <f>('май(4 цк)'!D439+'май(4 цк)'!D440*5.79%)/1000</f>
        <v>0.95739365799999987</v>
      </c>
      <c r="H464" s="315">
        <f>('май(4 цк)'!E439+'май(4 цк)'!E440*5.79%)/1000</f>
        <v>0.98726875399999992</v>
      </c>
      <c r="I464" s="315">
        <f>('май(4 цк)'!F439+'май(4 цк)'!F440*5.79%)/1000</f>
        <v>0.97204557299999994</v>
      </c>
      <c r="J464" s="315">
        <f>('май(4 цк)'!G439+'май(4 цк)'!G440*5.79%)/1000</f>
        <v>1.0127535650000001</v>
      </c>
      <c r="K464" s="315">
        <f>('май(4 цк)'!H439+'май(4 цк)'!H440*5.79%)/1000</f>
        <v>1.0083209639999999</v>
      </c>
      <c r="L464" s="315">
        <f>('май(4 цк)'!I439+'май(4 цк)'!I440*5.79%)/1000</f>
        <v>0.99432494699999996</v>
      </c>
      <c r="M464" s="315">
        <f>('май(4 цк)'!J439+'май(4 цк)'!J440*5.79%)/1000</f>
        <v>0.99714954</v>
      </c>
      <c r="N464" s="315">
        <f>('май(4 цк)'!K439+'май(4 цк)'!K440*5.79%)/1000</f>
        <v>1.0023967239999998</v>
      </c>
      <c r="O464" s="315">
        <f>('май(4 цк)'!L439+'май(4 цк)'!L440*5.79%)/1000</f>
        <v>1.0022380389999999</v>
      </c>
      <c r="P464" s="315">
        <f>('май(4 цк)'!M439+'май(4 цк)'!M440*5.79%)/1000</f>
        <v>1.0120976669999999</v>
      </c>
      <c r="Q464" s="315">
        <f>('май(4 цк)'!N439+'май(4 цк)'!N440*5.79%)/1000</f>
        <v>1.0172390610000002</v>
      </c>
      <c r="R464" s="315">
        <f>('май(4 цк)'!O439+'май(4 цк)'!O440*5.79%)/1000</f>
        <v>0.99106661500000004</v>
      </c>
      <c r="S464" s="315">
        <f>('май(4 цк)'!P439+'май(4 цк)'!P440*5.79%)/1000</f>
        <v>0.99801701799999998</v>
      </c>
      <c r="T464" s="315">
        <f>('май(4 цк)'!Q439+'май(4 цк)'!Q440*5.79%)/1000</f>
        <v>1.0160647919999999</v>
      </c>
      <c r="U464" s="315">
        <f>('май(4 цк)'!R439+'май(4 цк)'!R440*5.79%)/1000</f>
        <v>1.037730584</v>
      </c>
      <c r="V464" s="315">
        <f>('май(4 цк)'!S439+'май(4 цк)'!S440*5.79%)/1000</f>
        <v>1.0441097210000001</v>
      </c>
      <c r="W464" s="315">
        <f>('май(4 цк)'!T439+'май(4 цк)'!T440*5.79%)/1000</f>
        <v>1.0318169230000001</v>
      </c>
      <c r="X464" s="315">
        <f>('май(4 цк)'!U439+'май(4 цк)'!U440*5.79%)/1000</f>
        <v>1.0221054010000001</v>
      </c>
      <c r="Y464" s="315">
        <f>('май(4 цк)'!V439+'май(4 цк)'!V440*5.79%)/1000</f>
        <v>1.023290249</v>
      </c>
      <c r="Z464" s="315">
        <f>('май(4 цк)'!W439+'май(4 цк)'!W440*5.79%)/1000</f>
        <v>1.0303781789999997</v>
      </c>
      <c r="AA464" s="315">
        <f>('май(4 цк)'!X439+'май(4 цк)'!X440*5.79%)/1000</f>
        <v>1.0369688959999999</v>
      </c>
      <c r="AB464" s="315">
        <f>('май(4 цк)'!Y439+'май(4 цк)'!Y440*5.79%)/1000</f>
        <v>1.0329382969999998</v>
      </c>
    </row>
    <row r="465" spans="1:28" s="213" customFormat="1" ht="13.5" thickBot="1" x14ac:dyDescent="0.25">
      <c r="A465" s="321">
        <v>14</v>
      </c>
      <c r="B465" s="294" t="s">
        <v>203</v>
      </c>
      <c r="C465" s="295" t="s">
        <v>174</v>
      </c>
      <c r="D465" s="261"/>
      <c r="E465" s="315">
        <f>('май(4 цк)'!B443+'май(4 цк)'!B444*5.79%)/1000</f>
        <v>1.0726941789999997</v>
      </c>
      <c r="F465" s="325">
        <f>('май(4 цк)'!C443+'май(4 цк)'!C444*5.79%)/1000</f>
        <v>1.0425863449999999</v>
      </c>
      <c r="G465" s="325">
        <f>('май(4 цк)'!D443+'май(4 цк)'!D444*5.79%)/1000</f>
        <v>1.035561889</v>
      </c>
      <c r="H465" s="315">
        <f>('май(4 цк)'!E443+'май(4 цк)'!E444*5.79%)/1000</f>
        <v>1.0645906650000001</v>
      </c>
      <c r="I465" s="315">
        <f>('май(4 цк)'!F443+'май(4 цк)'!F444*5.79%)/1000</f>
        <v>1.018667226</v>
      </c>
      <c r="J465" s="315">
        <f>('май(4 цк)'!G443+'май(4 цк)'!G444*5.79%)/1000</f>
        <v>1.050234962</v>
      </c>
      <c r="K465" s="315">
        <f>('май(4 цк)'!H443+'май(4 цк)'!H444*5.79%)/1000</f>
        <v>1.054286719</v>
      </c>
      <c r="L465" s="315">
        <f>('май(4 цк)'!I443+'май(4 цк)'!I444*5.79%)/1000</f>
        <v>1.0374766879999999</v>
      </c>
      <c r="M465" s="315">
        <f>('май(4 цк)'!J443+'май(4 цк)'!J444*5.79%)/1000</f>
        <v>1.0469872089999999</v>
      </c>
      <c r="N465" s="315">
        <f>('май(4 цк)'!K443+'май(4 цк)'!K444*5.79%)/1000</f>
        <v>1.0505629109999999</v>
      </c>
      <c r="O465" s="315">
        <f>('май(4 цк)'!L443+'май(4 цк)'!L444*5.79%)/1000</f>
        <v>1.0489231659999998</v>
      </c>
      <c r="P465" s="315">
        <f>('май(4 цк)'!M443+'май(4 цк)'!M444*5.79%)/1000</f>
        <v>1.0501714879999999</v>
      </c>
      <c r="Q465" s="315">
        <f>('май(4 цк)'!N443+'май(4 цк)'!N444*5.79%)/1000</f>
        <v>1.067119046</v>
      </c>
      <c r="R465" s="315">
        <f>('май(4 цк)'!O443+'май(4 цк)'!O444*5.79%)/1000</f>
        <v>1.038227797</v>
      </c>
      <c r="S465" s="315">
        <f>('май(4 цк)'!P443+'май(4 цк)'!P444*5.79%)/1000</f>
        <v>1.0486057959999999</v>
      </c>
      <c r="T465" s="315">
        <f>('май(4 цк)'!Q443+'май(4 цк)'!Q444*5.79%)/1000</f>
        <v>1.0723556510000001</v>
      </c>
      <c r="U465" s="315">
        <f>('май(4 цк)'!R443+'май(4 цк)'!R444*5.79%)/1000</f>
        <v>1.086076614</v>
      </c>
      <c r="V465" s="315">
        <f>('май(4 цк)'!S443+'май(4 цк)'!S444*5.79%)/1000</f>
        <v>1.095185133</v>
      </c>
      <c r="W465" s="315">
        <f>('май(4 цк)'!T443+'май(4 цк)'!T444*5.79%)/1000</f>
        <v>1.082532649</v>
      </c>
      <c r="X465" s="315">
        <f>('май(4 цк)'!U443+'май(4 цк)'!U444*5.79%)/1000</f>
        <v>1.0687799489999998</v>
      </c>
      <c r="Y465" s="315">
        <f>('май(4 цк)'!V443+'май(4 цк)'!V444*5.79%)/1000</f>
        <v>1.056730468</v>
      </c>
      <c r="Z465" s="315">
        <f>('май(4 цк)'!W443+'май(4 цк)'!W444*5.79%)/1000</f>
        <v>1.069203109</v>
      </c>
      <c r="AA465" s="315">
        <f>('май(4 цк)'!X443+'май(4 цк)'!X444*5.79%)/1000</f>
        <v>1.0693194780000002</v>
      </c>
      <c r="AB465" s="315">
        <f>('май(4 цк)'!Y443+'май(4 цк)'!Y444*5.79%)/1000</f>
        <v>1.0743973980000001</v>
      </c>
    </row>
    <row r="466" spans="1:28" s="213" customFormat="1" ht="13.5" thickBot="1" x14ac:dyDescent="0.25">
      <c r="A466" s="321">
        <v>15</v>
      </c>
      <c r="B466" s="294" t="s">
        <v>203</v>
      </c>
      <c r="C466" s="295" t="s">
        <v>174</v>
      </c>
      <c r="D466" s="261"/>
      <c r="E466" s="315">
        <f>('май(4 цк)'!B447+'май(4 цк)'!B448*5.79%)/1000</f>
        <v>1.0461197310000001</v>
      </c>
      <c r="F466" s="325">
        <f>('май(4 цк)'!C447+'май(4 цк)'!C448*5.79%)/1000</f>
        <v>1.0144779420000001</v>
      </c>
      <c r="G466" s="325">
        <f>('май(4 цк)'!D447+'май(4 цк)'!D448*5.79%)/1000</f>
        <v>1.020412761</v>
      </c>
      <c r="H466" s="315">
        <f>('май(4 цк)'!E447+'май(4 цк)'!E448*5.79%)/1000</f>
        <v>1.0379315849999999</v>
      </c>
      <c r="I466" s="315">
        <f>('май(4 цк)'!F447+'май(4 цк)'!F448*5.79%)/1000</f>
        <v>1.028918277</v>
      </c>
      <c r="J466" s="315">
        <f>('май(4 цк)'!G447+'май(4 цк)'!G448*5.79%)/1000</f>
        <v>1.0242423589999998</v>
      </c>
      <c r="K466" s="315">
        <f>('май(4 цк)'!H447+'май(4 цк)'!H448*5.79%)/1000</f>
        <v>1.0336259320000001</v>
      </c>
      <c r="L466" s="315">
        <f>('май(4 цк)'!I447+'май(4 цк)'!I448*5.79%)/1000</f>
        <v>1.020381024</v>
      </c>
      <c r="M466" s="315">
        <f>('май(4 цк)'!J447+'май(4 цк)'!J448*5.79%)/1000</f>
        <v>1.0234277759999999</v>
      </c>
      <c r="N466" s="315">
        <f>('май(4 цк)'!K447+'май(4 цк)'!K448*5.79%)/1000</f>
        <v>1.030007914</v>
      </c>
      <c r="O466" s="315">
        <f>('май(4 цк)'!L447+'май(4 цк)'!L448*5.79%)/1000</f>
        <v>1.027130426</v>
      </c>
      <c r="P466" s="315">
        <f>('май(4 цк)'!M447+'май(4 цк)'!M448*5.79%)/1000</f>
        <v>1.0267390030000001</v>
      </c>
      <c r="Q466" s="315">
        <f>('май(4 цк)'!N447+'май(4 цк)'!N448*5.79%)/1000</f>
        <v>1.0367361579999999</v>
      </c>
      <c r="R466" s="315">
        <f>('май(4 цк)'!O447+'май(4 цк)'!O448*5.79%)/1000</f>
        <v>0.99193409300000002</v>
      </c>
      <c r="S466" s="315">
        <f>('май(4 цк)'!P447+'май(4 цк)'!P448*5.79%)/1000</f>
        <v>1.021301397</v>
      </c>
      <c r="T466" s="315">
        <f>('май(4 цк)'!Q447+'май(4 цк)'!Q448*5.79%)/1000</f>
        <v>1.04909243</v>
      </c>
      <c r="U466" s="315">
        <f>('май(4 цк)'!R447+'май(4 цк)'!R448*5.79%)/1000</f>
        <v>1.0599888</v>
      </c>
      <c r="V466" s="315">
        <f>('май(4 цк)'!S447+'май(4 цк)'!S448*5.79%)/1000</f>
        <v>1.0642098209999999</v>
      </c>
      <c r="W466" s="315">
        <f>('май(4 цк)'!T447+'май(4 цк)'!T448*5.79%)/1000</f>
        <v>1.0577354729999999</v>
      </c>
      <c r="X466" s="315">
        <f>('май(4 цк)'!U447+'май(4 цк)'!U448*5.79%)/1000</f>
        <v>1.0459081510000001</v>
      </c>
      <c r="Y466" s="315">
        <f>('май(4 цк)'!V447+'май(4 цк)'!V448*5.79%)/1000</f>
        <v>1.0432634009999999</v>
      </c>
      <c r="Z466" s="315">
        <f>('май(4 цк)'!W447+'май(4 цк)'!W448*5.79%)/1000</f>
        <v>1.043337454</v>
      </c>
      <c r="AA466" s="315">
        <f>('май(4 цк)'!X447+'май(4 цк)'!X448*5.79%)/1000</f>
        <v>1.038851958</v>
      </c>
      <c r="AB466" s="315">
        <f>('май(4 цк)'!Y447+'май(4 цк)'!Y448*5.79%)/1000</f>
        <v>1.045358043</v>
      </c>
    </row>
    <row r="467" spans="1:28" s="213" customFormat="1" ht="13.5" thickBot="1" x14ac:dyDescent="0.25">
      <c r="A467" s="321">
        <v>16</v>
      </c>
      <c r="B467" s="294" t="s">
        <v>203</v>
      </c>
      <c r="C467" s="295" t="s">
        <v>174</v>
      </c>
      <c r="D467" s="261"/>
      <c r="E467" s="315">
        <f>('май(4 цк)'!B451+'май(4 цк)'!B452*5.79%)/1000</f>
        <v>1.0190057539999999</v>
      </c>
      <c r="F467" s="325">
        <f>('май(4 цк)'!C451+'май(4 цк)'!C452*5.79%)/1000</f>
        <v>0.9980487549999999</v>
      </c>
      <c r="G467" s="325">
        <f>('май(4 цк)'!D451+'май(4 цк)'!D452*5.79%)/1000</f>
        <v>1.008183437</v>
      </c>
      <c r="H467" s="315">
        <f>('май(4 цк)'!E451+'май(4 цк)'!E452*5.79%)/1000</f>
        <v>1.0201271280000002</v>
      </c>
      <c r="I467" s="315">
        <f>('май(4 цк)'!F451+'май(4 цк)'!F452*5.79%)/1000</f>
        <v>1.017524694</v>
      </c>
      <c r="J467" s="315">
        <f>('май(4 цк)'!G451+'май(4 цк)'!G452*5.79%)/1000</f>
        <v>1.0104896589999999</v>
      </c>
      <c r="K467" s="315">
        <f>('май(4 цк)'!H451+'май(4 цк)'!H452*5.79%)/1000</f>
        <v>1.0109657140000001</v>
      </c>
      <c r="L467" s="315">
        <f>('май(4 цк)'!I451+'май(4 цк)'!I452*5.79%)/1000</f>
        <v>0.99645132599999997</v>
      </c>
      <c r="M467" s="315">
        <f>('май(4 цк)'!J451+'май(4 цк)'!J452*5.79%)/1000</f>
        <v>1.003031464</v>
      </c>
      <c r="N467" s="315">
        <f>('май(4 цк)'!K451+'май(4 цк)'!K452*5.79%)/1000</f>
        <v>0.99629264099999992</v>
      </c>
      <c r="O467" s="315">
        <f>('май(4 цк)'!L451+'май(4 цк)'!L452*5.79%)/1000</f>
        <v>1.000397293</v>
      </c>
      <c r="P467" s="315">
        <f>('май(4 цк)'!M451+'май(4 цк)'!M452*5.79%)/1000</f>
        <v>1.0162975299999999</v>
      </c>
      <c r="Q467" s="315">
        <f>('май(4 цк)'!N451+'май(4 цк)'!N452*5.79%)/1000</f>
        <v>1.0218515049999999</v>
      </c>
      <c r="R467" s="315">
        <f>('май(4 цк)'!O451+'май(4 цк)'!O452*5.79%)/1000</f>
        <v>0.99135224799999999</v>
      </c>
      <c r="S467" s="315">
        <f>('май(4 цк)'!P451+'май(4 цк)'!P452*5.79%)/1000</f>
        <v>0.995372268</v>
      </c>
      <c r="T467" s="315">
        <f>('май(4 цк)'!Q451+'май(4 цк)'!Q452*5.79%)/1000</f>
        <v>1.017545852</v>
      </c>
      <c r="U467" s="315">
        <f>('май(4 цк)'!R451+'май(4 цк)'!R452*5.79%)/1000</f>
        <v>1.0379950589999998</v>
      </c>
      <c r="V467" s="315">
        <f>('май(4 цк)'!S451+'май(4 цк)'!S452*5.79%)/1000</f>
        <v>1.040639809</v>
      </c>
      <c r="W467" s="315">
        <f>('май(4 цк)'!T451+'май(4 цк)'!T452*5.79%)/1000</f>
        <v>1.0298492289999999</v>
      </c>
      <c r="X467" s="315">
        <f>('май(4 цк)'!U451+'май(4 цк)'!U452*5.79%)/1000</f>
        <v>1.0237768829999998</v>
      </c>
      <c r="Y467" s="315">
        <f>('май(4 цк)'!V451+'май(4 цк)'!V452*5.79%)/1000</f>
        <v>1.0176833789999999</v>
      </c>
      <c r="Z467" s="315">
        <f>('май(4 цк)'!W451+'май(4 цк)'!W452*5.79%)/1000</f>
        <v>1.0267601610000001</v>
      </c>
      <c r="AA467" s="315">
        <f>('май(4 цк)'!X451+'май(4 цк)'!X452*5.79%)/1000</f>
        <v>0.99911723399999997</v>
      </c>
      <c r="AB467" s="315">
        <f>('май(4 цк)'!Y451+'май(4 цк)'!Y452*5.79%)/1000</f>
        <v>1.0146895220000001</v>
      </c>
    </row>
    <row r="468" spans="1:28" s="213" customFormat="1" ht="13.5" thickBot="1" x14ac:dyDescent="0.25">
      <c r="A468" s="321">
        <v>17</v>
      </c>
      <c r="B468" s="294" t="s">
        <v>203</v>
      </c>
      <c r="C468" s="295" t="s">
        <v>174</v>
      </c>
      <c r="D468" s="261"/>
      <c r="E468" s="315">
        <f>('май(4 цк)'!B455+'май(4 цк)'!B456*5.79%)/1000</f>
        <v>1.0222852440000001</v>
      </c>
      <c r="F468" s="325">
        <f>('май(4 цк)'!C455+'май(4 цк)'!C456*5.79%)/1000</f>
        <v>0.99958270999999999</v>
      </c>
      <c r="G468" s="325">
        <f>('май(4 цк)'!D455+'май(4 цк)'!D456*5.79%)/1000</f>
        <v>1.0136422009999999</v>
      </c>
      <c r="H468" s="315">
        <f>('май(4 цк)'!E455+'май(4 цк)'!E456*5.79%)/1000</f>
        <v>1.008384438</v>
      </c>
      <c r="I468" s="315">
        <f>('май(4 цк)'!F455+'май(4 цк)'!F456*5.79%)/1000</f>
        <v>1.0153242619999998</v>
      </c>
      <c r="J468" s="315">
        <f>('май(4 цк)'!G455+'май(4 цк)'!G456*5.79%)/1000</f>
        <v>1.0165408469999999</v>
      </c>
      <c r="K468" s="315">
        <f>('май(4 цк)'!H455+'май(4 цк)'!H456*5.79%)/1000</f>
        <v>1.0181171179999999</v>
      </c>
      <c r="L468" s="315">
        <f>('май(4 цк)'!I455+'май(4 цк)'!I456*5.79%)/1000</f>
        <v>1.0100347619999999</v>
      </c>
      <c r="M468" s="315">
        <f>('май(4 цк)'!J455+'май(4 цк)'!J456*5.79%)/1000</f>
        <v>1.0142980989999999</v>
      </c>
      <c r="N468" s="315">
        <f>('май(4 цк)'!K455+'май(4 цк)'!K456*5.79%)/1000</f>
        <v>1.024401044</v>
      </c>
      <c r="O468" s="315">
        <f>('май(4 цк)'!L455+'май(4 цк)'!L456*5.79%)/1000</f>
        <v>1.0225179820000001</v>
      </c>
      <c r="P468" s="315">
        <f>('май(4 цк)'!M455+'май(4 цк)'!M456*5.79%)/1000</f>
        <v>1.0247818879999999</v>
      </c>
      <c r="Q468" s="315">
        <f>('май(4 цк)'!N455+'май(4 цк)'!N456*5.79%)/1000</f>
        <v>1.0225602979999999</v>
      </c>
      <c r="R468" s="315">
        <f>('май(4 цк)'!O455+'май(4 цк)'!O456*5.79%)/1000</f>
        <v>1.005898373</v>
      </c>
      <c r="S468" s="315">
        <f>('май(4 цк)'!P455+'май(4 цк)'!P456*5.79%)/1000</f>
        <v>1.0103098159999999</v>
      </c>
      <c r="T468" s="315">
        <f>('май(4 цк)'!Q455+'май(4 цк)'!Q456*5.79%)/1000</f>
        <v>1.0328430860000002</v>
      </c>
      <c r="U468" s="315">
        <f>('май(4 цк)'!R455+'май(4 цк)'!R456*5.79%)/1000</f>
        <v>1.047759476</v>
      </c>
      <c r="V468" s="315">
        <f>('май(4 цк)'!S455+'май(4 цк)'!S456*5.79%)/1000</f>
        <v>1.0579258949999999</v>
      </c>
      <c r="W468" s="315">
        <f>('май(4 цк)'!T455+'май(4 цк)'!T456*5.79%)/1000</f>
        <v>1.0449771989999999</v>
      </c>
      <c r="X468" s="315">
        <f>('май(4 цк)'!U455+'май(4 цк)'!U456*5.79%)/1000</f>
        <v>1.03332972</v>
      </c>
      <c r="Y468" s="315">
        <f>('май(4 цк)'!V455+'май(4 цк)'!V456*5.79%)/1000</f>
        <v>1.0381643229999999</v>
      </c>
      <c r="Z468" s="315">
        <f>('май(4 цк)'!W455+'май(4 цк)'!W456*5.79%)/1000</f>
        <v>1.0338163539999998</v>
      </c>
      <c r="AA468" s="315">
        <f>('май(4 цк)'!X455+'май(4 цк)'!X456*5.79%)/1000</f>
        <v>1.0336576689999999</v>
      </c>
      <c r="AB468" s="315">
        <f>('май(4 цк)'!Y455+'май(4 цк)'!Y456*5.79%)/1000</f>
        <v>1.0330546659999997</v>
      </c>
    </row>
    <row r="469" spans="1:28" s="213" customFormat="1" ht="13.5" thickBot="1" x14ac:dyDescent="0.25">
      <c r="A469" s="321">
        <v>18</v>
      </c>
      <c r="B469" s="294" t="s">
        <v>203</v>
      </c>
      <c r="C469" s="295" t="s">
        <v>174</v>
      </c>
      <c r="D469" s="261"/>
      <c r="E469" s="315">
        <f>('май(4 цк)'!B459+'май(4 цк)'!B460*5.79%)/1000</f>
        <v>0.96504227499999995</v>
      </c>
      <c r="F469" s="325">
        <f>('май(4 цк)'!C459+'май(4 цк)'!C460*5.79%)/1000</f>
        <v>0.94652902499999991</v>
      </c>
      <c r="G469" s="325">
        <f>('май(4 цк)'!D459+'май(4 цк)'!D460*5.79%)/1000</f>
        <v>0.94896219499999979</v>
      </c>
      <c r="H469" s="315">
        <f>('май(4 цк)'!E459+'май(4 цк)'!E460*5.79%)/1000</f>
        <v>0.96239752499999986</v>
      </c>
      <c r="I469" s="315">
        <f>('май(4 цк)'!F459+'май(4 цк)'!F460*5.79%)/1000</f>
        <v>0.95041151800000001</v>
      </c>
      <c r="J469" s="315">
        <f>('май(4 цк)'!G459+'май(4 цк)'!G460*5.79%)/1000</f>
        <v>0.95160694499999987</v>
      </c>
      <c r="K469" s="315">
        <f>('май(4 цк)'!H459+'май(4 цк)'!H460*5.79%)/1000</f>
        <v>0.9498296730000001</v>
      </c>
      <c r="L469" s="315">
        <f>('май(4 цк)'!I459+'май(4 цк)'!I460*5.79%)/1000</f>
        <v>0.9417261589999999</v>
      </c>
      <c r="M469" s="315">
        <f>('май(4 цк)'!J459+'май(4 цк)'!J460*5.79%)/1000</f>
        <v>0.94259363699999998</v>
      </c>
      <c r="N469" s="315">
        <f>('май(4 цк)'!K459+'май(4 цк)'!K460*5.79%)/1000</f>
        <v>0.95845155799999981</v>
      </c>
      <c r="O469" s="315">
        <f>('май(4 цк)'!L459+'май(4 цк)'!L460*5.79%)/1000</f>
        <v>0.95917092999999998</v>
      </c>
      <c r="P469" s="315">
        <f>('май(4 цк)'!M459+'май(4 цк)'!M460*5.79%)/1000</f>
        <v>0.95290816199999995</v>
      </c>
      <c r="Q469" s="315">
        <f>('май(4 цк)'!N459+'май(4 цк)'!N460*5.79%)/1000</f>
        <v>0.95357463900000006</v>
      </c>
      <c r="R469" s="315">
        <f>('май(4 цк)'!O459+'май(4 цк)'!O460*5.79%)/1000</f>
        <v>0.92884093699999992</v>
      </c>
      <c r="S469" s="315">
        <f>('май(4 цк)'!P459+'май(4 цк)'!P460*5.79%)/1000</f>
        <v>0.93355917099999985</v>
      </c>
      <c r="T469" s="315">
        <f>('май(4 цк)'!Q459+'май(4 цк)'!Q460*5.79%)/1000</f>
        <v>0.95404011499999997</v>
      </c>
      <c r="U469" s="315">
        <f>('май(4 цк)'!R459+'май(4 цк)'!R460*5.79%)/1000</f>
        <v>0.96405842800000008</v>
      </c>
      <c r="V469" s="315">
        <f>('май(4 цк)'!S459+'май(4 цк)'!S460*5.79%)/1000</f>
        <v>0.96756007700000002</v>
      </c>
      <c r="W469" s="315">
        <f>('май(4 цк)'!T459+'май(4 цк)'!T460*5.79%)/1000</f>
        <v>0.95652618</v>
      </c>
      <c r="X469" s="315">
        <f>('май(4 цк)'!U459+'май(4 цк)'!U460*5.79%)/1000</f>
        <v>0.94830629700000002</v>
      </c>
      <c r="Y469" s="315">
        <f>('май(4 цк)'!V459+'май(4 цк)'!V460*5.79%)/1000</f>
        <v>0.9510779949999999</v>
      </c>
      <c r="Z469" s="315">
        <f>('май(4 цк)'!W459+'май(4 цк)'!W460*5.79%)/1000</f>
        <v>0.96143483600000001</v>
      </c>
      <c r="AA469" s="315">
        <f>('май(4 цк)'!X459+'май(4 цк)'!X460*5.79%)/1000</f>
        <v>0.96024998799999994</v>
      </c>
      <c r="AB469" s="315">
        <f>('май(4 цк)'!Y459+'май(4 цк)'!Y460*5.79%)/1000</f>
        <v>0.9590757190000001</v>
      </c>
    </row>
    <row r="470" spans="1:28" s="213" customFormat="1" ht="13.5" thickBot="1" x14ac:dyDescent="0.25">
      <c r="A470" s="321">
        <v>19</v>
      </c>
      <c r="B470" s="294" t="s">
        <v>203</v>
      </c>
      <c r="C470" s="295" t="s">
        <v>174</v>
      </c>
      <c r="D470" s="261"/>
      <c r="E470" s="315">
        <f>('май(4 цк)'!B463+'май(4 цк)'!B464*5.79%)/1000</f>
        <v>0.94799950600000005</v>
      </c>
      <c r="F470" s="325">
        <f>('май(4 цк)'!C463+'май(4 цк)'!C464*5.79%)/1000</f>
        <v>0.93222621699999986</v>
      </c>
      <c r="G470" s="325">
        <f>('май(4 цк)'!D463+'май(4 цк)'!D464*5.79%)/1000</f>
        <v>0.93598176199999994</v>
      </c>
      <c r="H470" s="315">
        <f>('май(4 цк)'!E463+'май(4 цк)'!E464*5.79%)/1000</f>
        <v>0.94743881900000004</v>
      </c>
      <c r="I470" s="315">
        <f>('май(4 цк)'!F463+'май(4 цк)'!F464*5.79%)/1000</f>
        <v>0.9296872570000001</v>
      </c>
      <c r="J470" s="315">
        <f>('май(4 цк)'!G463+'май(4 цк)'!G464*5.79%)/1000</f>
        <v>0.91810325199999998</v>
      </c>
      <c r="K470" s="315">
        <f>('май(4 цк)'!H463+'май(4 цк)'!H464*5.79%)/1000</f>
        <v>0.92027194699999992</v>
      </c>
      <c r="L470" s="315">
        <f>('май(4 цк)'!I463+'май(4 цк)'!I464*5.79%)/1000</f>
        <v>0.92320232999999996</v>
      </c>
      <c r="M470" s="315">
        <f>('май(4 цк)'!J463+'май(4 цк)'!J464*5.79%)/1000</f>
        <v>0.92619618699999995</v>
      </c>
      <c r="N470" s="315">
        <f>('май(4 цк)'!K463+'май(4 цк)'!K464*5.79%)/1000</f>
        <v>0.93656360700000008</v>
      </c>
      <c r="O470" s="315">
        <f>('май(4 цк)'!L463+'май(4 цк)'!L464*5.79%)/1000</f>
        <v>0.93910256699999994</v>
      </c>
      <c r="P470" s="315">
        <f>('май(4 цк)'!M463+'май(4 цк)'!M464*5.79%)/1000</f>
        <v>0.93134815999999998</v>
      </c>
      <c r="Q470" s="315">
        <f>('май(4 цк)'!N463+'май(4 цк)'!N464*5.79%)/1000</f>
        <v>0.93757919099999998</v>
      </c>
      <c r="R470" s="315">
        <f>('май(4 цк)'!O463+'май(4 цк)'!O464*5.79%)/1000</f>
        <v>0.92047294800000012</v>
      </c>
      <c r="S470" s="315">
        <f>('май(4 цк)'!P463+'май(4 цк)'!P464*5.79%)/1000</f>
        <v>0.92655587299999997</v>
      </c>
      <c r="T470" s="315">
        <f>('май(4 цк)'!Q463+'май(4 цк)'!Q464*5.79%)/1000</f>
        <v>0.94474117399999991</v>
      </c>
      <c r="U470" s="315">
        <f>('май(4 цк)'!R463+'май(4 цк)'!R464*5.79%)/1000</f>
        <v>0.95426227399999985</v>
      </c>
      <c r="V470" s="315">
        <f>('май(4 цк)'!S463+'май(4 цк)'!S464*5.79%)/1000</f>
        <v>0.96413248099999993</v>
      </c>
      <c r="W470" s="315">
        <f>('май(4 цк)'!T463+'май(4 цк)'!T464*5.79%)/1000</f>
        <v>0.95014704299999997</v>
      </c>
      <c r="X470" s="315">
        <f>('май(4 цк)'!U463+'май(4 цк)'!U464*5.79%)/1000</f>
        <v>0.94664539400000003</v>
      </c>
      <c r="Y470" s="315">
        <f>('май(4 цк)'!V463+'май(4 цк)'!V464*5.79%)/1000</f>
        <v>0.9434928520000001</v>
      </c>
      <c r="Z470" s="315">
        <f>('май(4 цк)'!W463+'май(4 цк)'!W464*5.79%)/1000</f>
        <v>0.95197721000000002</v>
      </c>
      <c r="AA470" s="315">
        <f>('май(4 цк)'!X463+'май(4 цк)'!X464*5.79%)/1000</f>
        <v>0.95193489399999998</v>
      </c>
      <c r="AB470" s="315">
        <f>('май(4 цк)'!Y463+'май(4 цк)'!Y464*5.79%)/1000</f>
        <v>0.95383911399999999</v>
      </c>
    </row>
    <row r="471" spans="1:28" s="213" customFormat="1" ht="13.5" thickBot="1" x14ac:dyDescent="0.25">
      <c r="A471" s="321">
        <v>20</v>
      </c>
      <c r="B471" s="294" t="s">
        <v>203</v>
      </c>
      <c r="C471" s="295" t="s">
        <v>174</v>
      </c>
      <c r="D471" s="261"/>
      <c r="E471" s="315">
        <f>('май(4 цк)'!B467+'май(4 цк)'!B468*5.79%)/1000</f>
        <v>0.93217332200000003</v>
      </c>
      <c r="F471" s="325">
        <f>('май(4 цк)'!C467+'май(4 цк)'!C468*5.79%)/1000</f>
        <v>0.91179816800000002</v>
      </c>
      <c r="G471" s="325">
        <f>('май(4 цк)'!D467+'май(4 цк)'!D468*5.79%)/1000</f>
        <v>0.91671740300000015</v>
      </c>
      <c r="H471" s="315">
        <f>('май(4 цк)'!E467+'май(4 цк)'!E468*5.79%)/1000</f>
        <v>0.92817445999999992</v>
      </c>
      <c r="I471" s="315">
        <f>('май(4 цк)'!F467+'май(4 цк)'!F468*5.79%)/1000</f>
        <v>0.92385822800000006</v>
      </c>
      <c r="J471" s="315">
        <f>('май(4 цк)'!G467+'май(4 цк)'!G468*5.79%)/1000</f>
        <v>0.9230436449999998</v>
      </c>
      <c r="K471" s="315">
        <f>('май(4 цк)'!H467+'май(4 цк)'!H468*5.79%)/1000</f>
        <v>0.92691555899999989</v>
      </c>
      <c r="L471" s="315">
        <f>('май(4 цк)'!I467+'май(4 цк)'!I468*5.79%)/1000</f>
        <v>0.91011610700000001</v>
      </c>
      <c r="M471" s="315">
        <f>('май(4 цк)'!J467+'май(4 цк)'!J468*5.79%)/1000</f>
        <v>0.91322633299999989</v>
      </c>
      <c r="N471" s="315">
        <f>('май(4 цк)'!K467+'май(4 цк)'!K468*5.79%)/1000</f>
        <v>0.91954199599999997</v>
      </c>
      <c r="O471" s="315">
        <f>('май(4 цк)'!L467+'май(4 цк)'!L468*5.79%)/1000</f>
        <v>0.92187995499999997</v>
      </c>
      <c r="P471" s="315">
        <f>('май(4 цк)'!M467+'май(4 цк)'!M468*5.79%)/1000</f>
        <v>0.92040947399999984</v>
      </c>
      <c r="Q471" s="315">
        <f>('май(4 цк)'!N467+'май(4 цк)'!N468*5.79%)/1000</f>
        <v>0.92899962199999997</v>
      </c>
      <c r="R471" s="315">
        <f>('май(4 цк)'!O467+'май(4 цк)'!O468*5.79%)/1000</f>
        <v>0.9025521219999999</v>
      </c>
      <c r="S471" s="315">
        <f>('май(4 цк)'!P467+'май(4 цк)'!P468*5.79%)/1000</f>
        <v>0.91031710799999987</v>
      </c>
      <c r="T471" s="315">
        <f>('май(4 цк)'!Q467+'май(4 цк)'!Q468*5.79%)/1000</f>
        <v>0.9303748919999999</v>
      </c>
      <c r="U471" s="315">
        <f>('май(4 цк)'!R467+'май(4 цк)'!R468*5.79%)/1000</f>
        <v>0.9484967190000001</v>
      </c>
      <c r="V471" s="315">
        <f>('май(4 цк)'!S467+'май(4 цк)'!S468*5.79%)/1000</f>
        <v>0.95400837800000016</v>
      </c>
      <c r="W471" s="315">
        <f>('май(4 цк)'!T467+'май(4 цк)'!T468*5.79%)/1000</f>
        <v>0.94784082099999989</v>
      </c>
      <c r="X471" s="315">
        <f>('май(4 цк)'!U467+'май(4 цк)'!U468*5.79%)/1000</f>
        <v>0.93813987800000009</v>
      </c>
      <c r="Y471" s="315">
        <f>('май(4 цк)'!V467+'май(4 цк)'!V468*5.79%)/1000</f>
        <v>0.93970556999999988</v>
      </c>
      <c r="Z471" s="315">
        <f>('май(4 цк)'!W467+'май(4 цк)'!W468*5.79%)/1000</f>
        <v>0.94187426500000004</v>
      </c>
      <c r="AA471" s="315">
        <f>('май(4 цк)'!X467+'май(4 цк)'!X468*5.79%)/1000</f>
        <v>0.93720892600000005</v>
      </c>
      <c r="AB471" s="315">
        <f>('май(4 цк)'!Y467+'май(4 цк)'!Y468*5.79%)/1000</f>
        <v>0.93166552999999996</v>
      </c>
    </row>
    <row r="472" spans="1:28" s="213" customFormat="1" ht="13.5" thickBot="1" x14ac:dyDescent="0.25">
      <c r="A472" s="321">
        <v>21</v>
      </c>
      <c r="B472" s="294" t="s">
        <v>203</v>
      </c>
      <c r="C472" s="295" t="s">
        <v>174</v>
      </c>
      <c r="D472" s="261"/>
      <c r="E472" s="315">
        <f>('май(4 цк)'!B471+'май(4 цк)'!B472*5.79%)/1000</f>
        <v>0.93039604999999992</v>
      </c>
      <c r="F472" s="325">
        <f>('май(4 цк)'!C471+'май(4 цк)'!C472*5.79%)/1000</f>
        <v>0.91325806999999981</v>
      </c>
      <c r="G472" s="325">
        <f>('май(4 цк)'!D471+'май(4 цк)'!D472*5.79%)/1000</f>
        <v>0.91516229000000004</v>
      </c>
      <c r="H472" s="315">
        <f>('май(4 цк)'!E471+'май(4 цк)'!E472*5.79%)/1000</f>
        <v>0.92764551000000006</v>
      </c>
      <c r="I472" s="315">
        <f>('май(4 цк)'!F471+'май(4 цк)'!F472*5.79%)/1000</f>
        <v>0.93020562800000006</v>
      </c>
      <c r="J472" s="315">
        <f>('май(4 цк)'!G471+'май(4 цк)'!G472*5.79%)/1000</f>
        <v>0.9255931839999999</v>
      </c>
      <c r="K472" s="315">
        <f>('май(4 цк)'!H471+'май(4 цк)'!H472*5.79%)/1000</f>
        <v>0.92837546100000012</v>
      </c>
      <c r="L472" s="315">
        <f>('май(4 цк)'!I471+'май(4 цк)'!I472*5.79%)/1000</f>
        <v>0.91642119099999986</v>
      </c>
      <c r="M472" s="315">
        <f>('май(4 цк)'!J471+'май(4 цк)'!J472*5.79%)/1000</f>
        <v>0.91328980700000006</v>
      </c>
      <c r="N472" s="315">
        <f>('май(4 цк)'!K471+'май(4 цк)'!K472*5.79%)/1000</f>
        <v>0.91551139699999995</v>
      </c>
      <c r="O472" s="315">
        <f>('май(4 цк)'!L471+'май(4 цк)'!L472*5.79%)/1000</f>
        <v>0.91916115200000004</v>
      </c>
      <c r="P472" s="315">
        <f>('май(4 цк)'!M471+'май(4 цк)'!M472*5.79%)/1000</f>
        <v>0.92075858100000008</v>
      </c>
      <c r="Q472" s="315">
        <f>('май(4 цк)'!N471+'май(4 цк)'!N472*5.79%)/1000</f>
        <v>0.930808631</v>
      </c>
      <c r="R472" s="315">
        <f>('май(4 цк)'!O471+'май(4 цк)'!O472*5.79%)/1000</f>
        <v>0.91138558699999983</v>
      </c>
      <c r="S472" s="315">
        <f>('май(4 цк)'!P471+'май(4 цк)'!P472*5.79%)/1000</f>
        <v>0.91957373299999989</v>
      </c>
      <c r="T472" s="315">
        <f>('май(4 цк)'!Q471+'май(4 цк)'!Q472*5.79%)/1000</f>
        <v>0.93197232099999994</v>
      </c>
      <c r="U472" s="315">
        <f>('май(4 цк)'!R471+'май(4 цк)'!R472*5.79%)/1000</f>
        <v>0.94191658100000009</v>
      </c>
      <c r="V472" s="315">
        <f>('май(4 цк)'!S471+'май(4 цк)'!S472*5.79%)/1000</f>
        <v>0.94781966299999998</v>
      </c>
      <c r="W472" s="315">
        <f>('май(4 цк)'!T471+'май(4 цк)'!T472*5.79%)/1000</f>
        <v>0.93680692399999987</v>
      </c>
      <c r="X472" s="315">
        <f>('май(4 цк)'!U471+'май(4 цк)'!U472*5.79%)/1000</f>
        <v>0.92690497999999999</v>
      </c>
      <c r="Y472" s="315">
        <f>('май(4 цк)'!V471+'май(4 цк)'!V472*5.79%)/1000</f>
        <v>0.92898904300000007</v>
      </c>
      <c r="Z472" s="315">
        <f>('май(4 цк)'!W471+'май(4 цк)'!W472*5.79%)/1000</f>
        <v>0.93854187999999994</v>
      </c>
      <c r="AA472" s="315">
        <f>('май(4 цк)'!X471+'май(4 цк)'!X472*5.79%)/1000</f>
        <v>0.94488927999999994</v>
      </c>
      <c r="AB472" s="315">
        <f>('май(4 цк)'!Y471+'май(4 цк)'!Y472*5.79%)/1000</f>
        <v>0.93728297899999991</v>
      </c>
    </row>
    <row r="473" spans="1:28" s="213" customFormat="1" ht="13.5" thickBot="1" x14ac:dyDescent="0.25">
      <c r="A473" s="321">
        <v>22</v>
      </c>
      <c r="B473" s="294" t="s">
        <v>203</v>
      </c>
      <c r="C473" s="295" t="s">
        <v>174</v>
      </c>
      <c r="D473" s="261"/>
      <c r="E473" s="315">
        <f>('май(4 цк)'!B475+'май(4 цк)'!B476*5.79%)/1000</f>
        <v>0.96548659299999995</v>
      </c>
      <c r="F473" s="325">
        <f>('май(4 цк)'!C475+'май(4 цк)'!C476*5.79%)/1000</f>
        <v>0.93972672800000012</v>
      </c>
      <c r="G473" s="325">
        <f>('май(4 цк)'!D475+'май(4 цк)'!D476*5.79%)/1000</f>
        <v>0.95941424699999989</v>
      </c>
      <c r="H473" s="315">
        <f>('май(4 цк)'!E475+'май(4 цк)'!E476*5.79%)/1000</f>
        <v>0.96587801599999989</v>
      </c>
      <c r="I473" s="315">
        <f>('май(4 цк)'!F475+'май(4 цк)'!F476*5.79%)/1000</f>
        <v>0.96406900700000009</v>
      </c>
      <c r="J473" s="315">
        <f>('май(4 цк)'!G475+'май(4 цк)'!G476*5.79%)/1000</f>
        <v>0.96326500300000006</v>
      </c>
      <c r="K473" s="315">
        <f>('май(4 цк)'!H475+'май(4 цк)'!H476*5.79%)/1000</f>
        <v>0.96478837899999981</v>
      </c>
      <c r="L473" s="315">
        <f>('май(4 цк)'!I475+'май(4 цк)'!I476*5.79%)/1000</f>
        <v>0.95386027200000001</v>
      </c>
      <c r="M473" s="315">
        <f>('май(4 цк)'!J475+'май(4 цк)'!J476*5.79%)/1000</f>
        <v>0.9568647079999999</v>
      </c>
      <c r="N473" s="315">
        <f>('май(4 цк)'!K475+'май(4 цк)'!K476*5.79%)/1000</f>
        <v>0.96926329599999994</v>
      </c>
      <c r="O473" s="315">
        <f>('май(4 цк)'!L475+'май(4 цк)'!L476*5.79%)/1000</f>
        <v>0.96636464999999983</v>
      </c>
      <c r="P473" s="315">
        <f>('май(4 цк)'!M475+'май(4 цк)'!M476*5.79%)/1000</f>
        <v>0.965983806</v>
      </c>
      <c r="Q473" s="315">
        <f>('май(4 цк)'!N475+'май(4 цк)'!N476*5.79%)/1000</f>
        <v>0.96675607299999999</v>
      </c>
      <c r="R473" s="315">
        <f>('май(4 цк)'!O475+'май(4 цк)'!O476*5.79%)/1000</f>
        <v>0.94370443200000009</v>
      </c>
      <c r="S473" s="315">
        <f>('май(4 цк)'!P475+'май(4 цк)'!P476*5.79%)/1000</f>
        <v>0.94574617899999991</v>
      </c>
      <c r="T473" s="315">
        <f>('май(4 цк)'!Q475+'май(4 цк)'!Q476*5.79%)/1000</f>
        <v>0.956970498</v>
      </c>
      <c r="U473" s="315">
        <f>('май(4 цк)'!R475+'май(4 цк)'!R476*5.79%)/1000</f>
        <v>0.96590975300000015</v>
      </c>
      <c r="V473" s="315">
        <f>('май(4 цк)'!S475+'май(4 цк)'!S476*5.79%)/1000</f>
        <v>0.97297652499999987</v>
      </c>
      <c r="W473" s="315">
        <f>('май(4 цк)'!T475+'май(4 цк)'!T476*5.79%)/1000</f>
        <v>0.9655500669999999</v>
      </c>
      <c r="X473" s="315">
        <f>('май(4 цк)'!U475+'май(4 цк)'!U476*5.79%)/1000</f>
        <v>0.96130788799999989</v>
      </c>
      <c r="Y473" s="315">
        <f>('май(4 цк)'!V475+'май(4 цк)'!V476*5.79%)/1000</f>
        <v>0.9640795860000001</v>
      </c>
      <c r="Z473" s="315">
        <f>('май(4 цк)'!W475+'май(4 цк)'!W476*5.79%)/1000</f>
        <v>0.96585685799999987</v>
      </c>
      <c r="AA473" s="315">
        <f>('май(4 цк)'!X475+'май(4 цк)'!X476*5.79%)/1000</f>
        <v>0.96794092099999984</v>
      </c>
      <c r="AB473" s="315">
        <f>('май(4 цк)'!Y475+'май(4 цк)'!Y476*5.79%)/1000</f>
        <v>0.974224847</v>
      </c>
    </row>
    <row r="474" spans="1:28" s="213" customFormat="1" ht="13.5" thickBot="1" x14ac:dyDescent="0.25">
      <c r="A474" s="321">
        <v>23</v>
      </c>
      <c r="B474" s="294" t="s">
        <v>203</v>
      </c>
      <c r="C474" s="295" t="s">
        <v>174</v>
      </c>
      <c r="D474" s="261"/>
      <c r="E474" s="315">
        <f>('май(4 цк)'!B479+'май(4 цк)'!B480*5.79%)/1000</f>
        <v>0.93298790499999995</v>
      </c>
      <c r="F474" s="325">
        <f>('май(4 цк)'!C479+'май(4 цк)'!C480*5.79%)/1000</f>
        <v>0.91094126900000005</v>
      </c>
      <c r="G474" s="325">
        <f>('май(4 цк)'!D479+'май(4 цк)'!D480*5.79%)/1000</f>
        <v>0.91806093600000005</v>
      </c>
      <c r="H474" s="315">
        <f>('май(4 цк)'!E479+'май(4 цк)'!E480*5.79%)/1000</f>
        <v>0.92695787499999993</v>
      </c>
      <c r="I474" s="315">
        <f>('май(4 цк)'!F479+'май(4 цк)'!F480*5.79%)/1000</f>
        <v>0.91750024899999982</v>
      </c>
      <c r="J474" s="315">
        <f>('май(4 цк)'!G479+'май(4 цк)'!G480*5.79%)/1000</f>
        <v>0.91654813899999998</v>
      </c>
      <c r="K474" s="315">
        <f>('май(4 цк)'!H479+'май(4 цк)'!H480*5.79%)/1000</f>
        <v>0.91677029799999998</v>
      </c>
      <c r="L474" s="315">
        <f>('май(4 цк)'!I479+'май(4 цк)'!I480*5.79%)/1000</f>
        <v>0.90620187699999999</v>
      </c>
      <c r="M474" s="315">
        <f>('май(4 цк)'!J479+'май(4 цк)'!J480*5.79%)/1000</f>
        <v>0.91162890399999996</v>
      </c>
      <c r="N474" s="315">
        <f>('май(4 цк)'!K479+'май(4 цк)'!K480*5.79%)/1000</f>
        <v>0.92010268299999987</v>
      </c>
      <c r="O474" s="315">
        <f>('май(4 цк)'!L479+'май(4 цк)'!L480*5.79%)/1000</f>
        <v>0.92431312499999985</v>
      </c>
      <c r="P474" s="315">
        <f>('май(4 цк)'!M479+'май(4 цк)'!M480*5.79%)/1000</f>
        <v>0.927698405</v>
      </c>
      <c r="Q474" s="315">
        <f>('май(4 цк)'!N479+'май(4 цк)'!N480*5.79%)/1000</f>
        <v>0.92125579400000002</v>
      </c>
      <c r="R474" s="315">
        <f>('май(4 цк)'!O479+'май(4 цк)'!O480*5.79%)/1000</f>
        <v>0.90566234800000012</v>
      </c>
      <c r="S474" s="315">
        <f>('май(4 цк)'!P479+'май(4 цк)'!P480*5.79%)/1000</f>
        <v>0.91209437999999998</v>
      </c>
      <c r="T474" s="315">
        <f>('май(4 цк)'!Q479+'май(4 цк)'!Q480*5.79%)/1000</f>
        <v>0.92983536299999991</v>
      </c>
      <c r="U474" s="315">
        <f>('май(4 цк)'!R479+'май(4 цк)'!R480*5.79%)/1000</f>
        <v>0.94491043799999996</v>
      </c>
      <c r="V474" s="315">
        <f>('май(4 цк)'!S479+'май(4 цк)'!S480*5.79%)/1000</f>
        <v>0.94343995700000005</v>
      </c>
      <c r="W474" s="315">
        <f>('май(4 цк)'!T479+'май(4 цк)'!T480*5.79%)/1000</f>
        <v>0.93410927899999985</v>
      </c>
      <c r="X474" s="315">
        <f>('май(4 цк)'!U479+'май(4 цк)'!U480*5.79%)/1000</f>
        <v>0.92471512700000003</v>
      </c>
      <c r="Y474" s="315">
        <f>('май(4 цк)'!V479+'май(4 цк)'!V480*5.79%)/1000</f>
        <v>0.93271285100000001</v>
      </c>
      <c r="Z474" s="315">
        <f>('май(4 цк)'!W479+'май(4 цк)'!W480*5.79%)/1000</f>
        <v>0.93371785600000001</v>
      </c>
      <c r="AA474" s="315">
        <f>('май(4 цк)'!X479+'май(4 цк)'!X480*5.79%)/1000</f>
        <v>0.93314659000000011</v>
      </c>
      <c r="AB474" s="315">
        <f>('май(4 цк)'!Y479+'май(4 цк)'!Y480*5.79%)/1000</f>
        <v>0.92679919000000011</v>
      </c>
    </row>
    <row r="475" spans="1:28" s="213" customFormat="1" ht="13.5" thickBot="1" x14ac:dyDescent="0.25">
      <c r="A475" s="321">
        <v>24</v>
      </c>
      <c r="B475" s="294" t="s">
        <v>203</v>
      </c>
      <c r="C475" s="295" t="s">
        <v>174</v>
      </c>
      <c r="D475" s="261"/>
      <c r="E475" s="315">
        <f>('май(4 цк)'!B483+'май(4 цк)'!B484*5.79%)/1000</f>
        <v>0.937716718</v>
      </c>
      <c r="F475" s="325">
        <f>('май(4 цк)'!C483+'май(4 цк)'!C484*5.79%)/1000</f>
        <v>0.91673856100000006</v>
      </c>
      <c r="G475" s="325">
        <f>('май(4 цк)'!D483+'май(4 цк)'!D484*5.79%)/1000</f>
        <v>0.91673856100000006</v>
      </c>
      <c r="H475" s="315">
        <f>('май(4 цк)'!E483+'май(4 цк)'!E484*5.79%)/1000</f>
        <v>0.81758159399999997</v>
      </c>
      <c r="I475" s="315">
        <f>('май(4 цк)'!F483+'май(4 цк)'!F484*5.79%)/1000</f>
        <v>0.195673921</v>
      </c>
      <c r="J475" s="315">
        <f>('май(4 цк)'!G483+'май(4 цк)'!G484*5.79%)/1000</f>
        <v>0.195673921</v>
      </c>
      <c r="K475" s="315">
        <f>('май(4 цк)'!H483+'май(4 цк)'!H484*5.79%)/1000</f>
        <v>0.195673921</v>
      </c>
      <c r="L475" s="315">
        <f>('май(4 цк)'!I483+'май(4 цк)'!I484*5.79%)/1000</f>
        <v>0.195673921</v>
      </c>
      <c r="M475" s="315">
        <f>('май(4 цк)'!J483+'май(4 цк)'!J484*5.79%)/1000</f>
        <v>0.195673921</v>
      </c>
      <c r="N475" s="315">
        <f>('май(4 цк)'!K483+'май(4 цк)'!K484*5.79%)/1000</f>
        <v>0.195673921</v>
      </c>
      <c r="O475" s="315">
        <f>('май(4 цк)'!L483+'май(4 цк)'!L484*5.79%)/1000</f>
        <v>0.195673921</v>
      </c>
      <c r="P475" s="315">
        <f>('май(4 цк)'!M483+'май(4 цк)'!M484*5.79%)/1000</f>
        <v>0.195673921</v>
      </c>
      <c r="Q475" s="315">
        <f>('май(4 цк)'!N483+'май(4 цк)'!N484*5.79%)/1000</f>
        <v>0.195673921</v>
      </c>
      <c r="R475" s="315">
        <f>('май(4 цк)'!O483+'май(4 цк)'!O484*5.79%)/1000</f>
        <v>0.195673921</v>
      </c>
      <c r="S475" s="315">
        <f>('май(4 цк)'!P483+'май(4 цк)'!P484*5.79%)/1000</f>
        <v>0.195673921</v>
      </c>
      <c r="T475" s="315">
        <f>('май(4 цк)'!Q483+'май(4 цк)'!Q484*5.79%)/1000</f>
        <v>0.88594309199999999</v>
      </c>
      <c r="U475" s="315">
        <f>('май(4 цк)'!R483+'май(4 цк)'!R484*5.79%)/1000</f>
        <v>0.92400633399999987</v>
      </c>
      <c r="V475" s="315">
        <f>('май(4 цк)'!S483+'май(4 цк)'!S484*5.79%)/1000</f>
        <v>0.93297732599999994</v>
      </c>
      <c r="W475" s="315">
        <f>('май(4 цк)'!T483+'май(4 цк)'!T484*5.79%)/1000</f>
        <v>0.93456417599999997</v>
      </c>
      <c r="X475" s="315">
        <f>('май(4 цк)'!U483+'май(4 цк)'!U484*5.79%)/1000</f>
        <v>0.92797345899999995</v>
      </c>
      <c r="Y475" s="315">
        <f>('май(4 цк)'!V483+'май(4 цк)'!V484*5.79%)/1000</f>
        <v>0.93380248799999988</v>
      </c>
      <c r="Z475" s="315">
        <f>('май(4 цк)'!W483+'май(4 цк)'!W484*5.79%)/1000</f>
        <v>0.93465938699999995</v>
      </c>
      <c r="AA475" s="315">
        <f>('май(4 цк)'!X483+'май(4 цк)'!X484*5.79%)/1000</f>
        <v>0.93249069200000001</v>
      </c>
      <c r="AB475" s="315">
        <f>('май(4 цк)'!Y483+'май(4 цк)'!Y484*5.79%)/1000</f>
        <v>0.92709540200000007</v>
      </c>
    </row>
    <row r="476" spans="1:28" s="213" customFormat="1" ht="13.5" thickBot="1" x14ac:dyDescent="0.25">
      <c r="A476" s="321">
        <v>25</v>
      </c>
      <c r="B476" s="294" t="s">
        <v>203</v>
      </c>
      <c r="C476" s="295" t="s">
        <v>174</v>
      </c>
      <c r="D476" s="261"/>
      <c r="E476" s="315">
        <f>('май(4 цк)'!B487+'май(4 цк)'!B488*5.79%)/1000</f>
        <v>0.96066256900000002</v>
      </c>
      <c r="F476" s="325">
        <f>('май(4 цк)'!C487+'май(4 цк)'!C488*5.79%)/1000</f>
        <v>0.94183194899999989</v>
      </c>
      <c r="G476" s="325">
        <f>('май(4 цк)'!D487+'май(4 цк)'!D488*5.79%)/1000</f>
        <v>0.94662423600000012</v>
      </c>
      <c r="H476" s="315">
        <f>('май(4 цк)'!E487+'май(4 цк)'!E488*5.79%)/1000</f>
        <v>0.96473548399999998</v>
      </c>
      <c r="I476" s="315">
        <f>('май(4 цк)'!F487+'май(4 цк)'!F488*5.79%)/1000</f>
        <v>0.95994319699999997</v>
      </c>
      <c r="J476" s="315">
        <f>('май(4 цк)'!G487+'май(4 цк)'!G488*5.79%)/1000</f>
        <v>0.95382853499999998</v>
      </c>
      <c r="K476" s="315">
        <f>('май(4 цк)'!H487+'май(4 цк)'!H488*5.79%)/1000</f>
        <v>0.95459022300000007</v>
      </c>
      <c r="L476" s="315">
        <f>('май(4 цк)'!I487+'май(4 цк)'!I488*5.79%)/1000</f>
        <v>0.93841493200000003</v>
      </c>
      <c r="M476" s="315">
        <f>('май(4 цк)'!J487+'май(4 цк)'!J488*5.79%)/1000</f>
        <v>0.94540765100000002</v>
      </c>
      <c r="N476" s="315">
        <f>('май(4 цк)'!K487+'май(4 цк)'!K488*5.79%)/1000</f>
        <v>0.95848329499999985</v>
      </c>
      <c r="O476" s="315">
        <f>('май(4 цк)'!L487+'май(4 цк)'!L488*5.79%)/1000</f>
        <v>0.9598479860000001</v>
      </c>
      <c r="P476" s="315">
        <f>('май(4 цк)'!M487+'май(4 цк)'!M488*5.79%)/1000</f>
        <v>0.96122325600000003</v>
      </c>
      <c r="Q476" s="315">
        <f>('май(4 цк)'!N487+'май(4 цк)'!N488*5.79%)/1000</f>
        <v>0.96312747600000004</v>
      </c>
      <c r="R476" s="315">
        <f>('май(4 цк)'!O487+'май(4 цк)'!O488*5.79%)/1000</f>
        <v>0.94006525600000002</v>
      </c>
      <c r="S476" s="315">
        <f>('май(4 цк)'!P487+'май(4 цк)'!P488*5.79%)/1000</f>
        <v>0.94229742500000002</v>
      </c>
      <c r="T476" s="315">
        <f>('май(4 цк)'!Q487+'май(4 цк)'!Q488*5.79%)/1000</f>
        <v>0.96624828100000004</v>
      </c>
      <c r="U476" s="315">
        <f>('май(4 цк)'!R487+'май(4 цк)'!R488*5.79%)/1000</f>
        <v>0.96791976300000004</v>
      </c>
      <c r="V476" s="315">
        <f>('май(4 цк)'!S487+'май(4 цк)'!S488*5.79%)/1000</f>
        <v>0.97561069599999994</v>
      </c>
      <c r="W476" s="315">
        <f>('май(4 цк)'!T487+'май(4 цк)'!T488*5.79%)/1000</f>
        <v>0.96586743699999988</v>
      </c>
      <c r="X476" s="315">
        <f>('май(4 цк)'!U487+'май(4 цк)'!U488*5.79%)/1000</f>
        <v>0.94805240099999988</v>
      </c>
      <c r="Y476" s="315">
        <f>('май(4 цк)'!V487+'май(4 цк)'!V488*5.79%)/1000</f>
        <v>0.95324669000000006</v>
      </c>
      <c r="Z476" s="315">
        <f>('май(4 цк)'!W487+'май(4 цк)'!W488*5.79%)/1000</f>
        <v>0.95801781900000005</v>
      </c>
      <c r="AA476" s="315">
        <f>('май(4 цк)'!X487+'май(4 цк)'!X488*5.79%)/1000</f>
        <v>0.95966814300000003</v>
      </c>
      <c r="AB476" s="315">
        <f>('май(4 цк)'!Y487+'май(4 цк)'!Y488*5.79%)/1000</f>
        <v>0.95071830899999998</v>
      </c>
    </row>
    <row r="477" spans="1:28" s="213" customFormat="1" ht="13.5" thickBot="1" x14ac:dyDescent="0.25">
      <c r="A477" s="321">
        <v>26</v>
      </c>
      <c r="B477" s="294" t="s">
        <v>203</v>
      </c>
      <c r="C477" s="295" t="s">
        <v>174</v>
      </c>
      <c r="D477" s="261"/>
      <c r="E477" s="315">
        <f>('май(4 цк)'!B491+'май(4 цк)'!B492*5.79%)/1000</f>
        <v>0.9904953489999998</v>
      </c>
      <c r="F477" s="325">
        <f>('май(4 цк)'!C491+'май(4 цк)'!C492*5.79%)/1000</f>
        <v>0.9701096159999999</v>
      </c>
      <c r="G477" s="325">
        <f>('май(4 цк)'!D491+'май(4 цк)'!D492*5.79%)/1000</f>
        <v>0.97910176599999987</v>
      </c>
      <c r="H477" s="315">
        <f>('май(4 цк)'!E491+'май(4 цк)'!E492*5.79%)/1000</f>
        <v>0.99367962800000009</v>
      </c>
      <c r="I477" s="315">
        <f>('май(4 цк)'!F491+'май(4 цк)'!F492*5.79%)/1000</f>
        <v>0.98985002999999994</v>
      </c>
      <c r="J477" s="315">
        <f>('май(4 цк)'!G491+'май(4 цк)'!G492*5.79%)/1000</f>
        <v>0.98638011800000003</v>
      </c>
      <c r="K477" s="315">
        <f>('май(4 цк)'!H491+'май(4 цк)'!H492*5.79%)/1000</f>
        <v>0.98567132499999988</v>
      </c>
      <c r="L477" s="315">
        <f>('май(4 цк)'!I491+'май(4 цк)'!I492*5.79%)/1000</f>
        <v>0.97078667199999991</v>
      </c>
      <c r="M477" s="315">
        <f>('май(4 цк)'!J491+'май(4 цк)'!J492*5.79%)/1000</f>
        <v>0.97527216799999994</v>
      </c>
      <c r="N477" s="315">
        <f>('май(4 цк)'!K491+'май(4 цк)'!K492*5.79%)/1000</f>
        <v>0.98074151100000007</v>
      </c>
      <c r="O477" s="315">
        <f>('май(4 цк)'!L491+'май(4 цк)'!L492*5.79%)/1000</f>
        <v>0.98058282599999991</v>
      </c>
      <c r="P477" s="315">
        <f>('май(4 цк)'!M491+'май(4 цк)'!M492*5.79%)/1000</f>
        <v>0.982899627</v>
      </c>
      <c r="Q477" s="315">
        <f>('май(4 цк)'!N491+'май(4 цк)'!N492*5.79%)/1000</f>
        <v>0.98523758600000011</v>
      </c>
      <c r="R477" s="315">
        <f>('май(4 цк)'!O491+'май(4 цк)'!O492*5.79%)/1000</f>
        <v>0.96195320699999998</v>
      </c>
      <c r="S477" s="315">
        <f>('май(4 цк)'!P491+'май(4 цк)'!P492*5.79%)/1000</f>
        <v>0.96745428699999991</v>
      </c>
      <c r="T477" s="315">
        <f>('май(4 цк)'!Q491+'май(4 цк)'!Q492*5.79%)/1000</f>
        <v>0.98604159000000002</v>
      </c>
      <c r="U477" s="315">
        <f>('май(4 цк)'!R491+'май(4 цк)'!R492*5.79%)/1000</f>
        <v>0.99372194400000002</v>
      </c>
      <c r="V477" s="315">
        <f>('май(4 цк)'!S491+'май(4 цк)'!S492*5.79%)/1000</f>
        <v>1.0031160960000001</v>
      </c>
      <c r="W477" s="315">
        <f>('май(4 цк)'!T491+'май(4 цк)'!T492*5.79%)/1000</f>
        <v>0.99389120799999986</v>
      </c>
      <c r="X477" s="315">
        <f>('май(4 цк)'!U491+'май(4 цк)'!U492*5.79%)/1000</f>
        <v>0.98551264000000005</v>
      </c>
      <c r="Y477" s="315">
        <f>('май(4 цк)'!V491+'май(4 цк)'!V492*5.79%)/1000</f>
        <v>0.98808333699999995</v>
      </c>
      <c r="Z477" s="315">
        <f>('май(4 цк)'!W491+'май(4 цк)'!W492*5.79%)/1000</f>
        <v>0.99806991299999992</v>
      </c>
      <c r="AA477" s="315">
        <f>('май(4 цк)'!X491+'май(4 цк)'!X492*5.79%)/1000</f>
        <v>0.99283330799999991</v>
      </c>
      <c r="AB477" s="315">
        <f>('май(4 цк)'!Y491+'май(4 цк)'!Y492*5.79%)/1000</f>
        <v>0.9936902070000001</v>
      </c>
    </row>
    <row r="478" spans="1:28" s="213" customFormat="1" ht="13.5" thickBot="1" x14ac:dyDescent="0.25">
      <c r="A478" s="321">
        <v>27</v>
      </c>
      <c r="B478" s="294" t="s">
        <v>203</v>
      </c>
      <c r="C478" s="295" t="s">
        <v>174</v>
      </c>
      <c r="D478" s="261"/>
      <c r="E478" s="315">
        <f>('май(4 цк)'!B495+'май(4 цк)'!B496*5.79%)/1000</f>
        <v>0.94853903500000003</v>
      </c>
      <c r="F478" s="325">
        <f>('май(4 цк)'!C495+'май(4 цк)'!C496*5.79%)/1000</f>
        <v>0.92905251699999991</v>
      </c>
      <c r="G478" s="325">
        <f>('май(4 цк)'!D495+'май(4 цк)'!D496*5.79%)/1000</f>
        <v>0.92464107399999984</v>
      </c>
      <c r="H478" s="315">
        <f>('май(4 цк)'!E495+'май(4 цк)'!E496*5.79%)/1000</f>
        <v>0.94194831800000001</v>
      </c>
      <c r="I478" s="315">
        <f>('май(4 цк)'!F495+'май(4 цк)'!F496*5.79%)/1000</f>
        <v>0.93782250799999989</v>
      </c>
      <c r="J478" s="315">
        <f>('май(4 цк)'!G495+'май(4 цк)'!G496*5.79%)/1000</f>
        <v>0.93997004499999992</v>
      </c>
      <c r="K478" s="315">
        <f>('май(4 цк)'!H495+'май(4 цк)'!H496*5.79%)/1000</f>
        <v>0.93875346000000004</v>
      </c>
      <c r="L478" s="315">
        <f>('май(4 цк)'!I495+'май(4 цк)'!I496*5.79%)/1000</f>
        <v>0.92841777700000006</v>
      </c>
      <c r="M478" s="315">
        <f>('май(4 цк)'!J495+'май(4 цк)'!J496*5.79%)/1000</f>
        <v>0.93271285100000001</v>
      </c>
      <c r="N478" s="315">
        <f>('май(4 цк)'!K495+'май(4 цк)'!K496*5.79%)/1000</f>
        <v>0.91425249599999991</v>
      </c>
      <c r="O478" s="315">
        <f>('май(4 цк)'!L495+'май(4 цк)'!L496*5.79%)/1000</f>
        <v>0.92665108399999996</v>
      </c>
      <c r="P478" s="315">
        <f>('май(4 цк)'!M495+'май(4 цк)'!M496*5.79%)/1000</f>
        <v>0.93619334199999993</v>
      </c>
      <c r="Q478" s="315">
        <f>('май(4 цк)'!N495+'май(4 цк)'!N496*5.79%)/1000</f>
        <v>0.94481522700000009</v>
      </c>
      <c r="R478" s="315">
        <f>('май(4 цк)'!O495+'май(4 цк)'!O496*5.79%)/1000</f>
        <v>0.91646350700000001</v>
      </c>
      <c r="S478" s="315">
        <f>('май(4 цк)'!P495+'май(4 цк)'!P496*5.79%)/1000</f>
        <v>0.92229253600000005</v>
      </c>
      <c r="T478" s="315">
        <f>('май(4 цк)'!Q495+'май(4 цк)'!Q496*5.79%)/1000</f>
        <v>0.9317078459999999</v>
      </c>
      <c r="U478" s="315">
        <f>('май(4 цк)'!R495+'май(4 цк)'!R496*5.79%)/1000</f>
        <v>0.94664539400000003</v>
      </c>
      <c r="V478" s="315">
        <f>('май(4 цк)'!S495+'май(4 цк)'!S496*5.79%)/1000</f>
        <v>0.95761581699999987</v>
      </c>
      <c r="W478" s="315">
        <f>('май(4 цк)'!T495+'май(4 цк)'!T496*5.79%)/1000</f>
        <v>0.95459022300000007</v>
      </c>
      <c r="X478" s="315">
        <f>('май(4 цк)'!U495+'май(4 цк)'!U496*5.79%)/1000</f>
        <v>0.94085868100000003</v>
      </c>
      <c r="Y478" s="315">
        <f>('май(4 цк)'!V495+'май(4 цк)'!V496*5.79%)/1000</f>
        <v>0.93301964199999998</v>
      </c>
      <c r="Z478" s="315">
        <f>('май(4 цк)'!W495+'май(4 цк)'!W496*5.79%)/1000</f>
        <v>0.94832745500000004</v>
      </c>
      <c r="AA478" s="315">
        <f>('май(4 цк)'!X495+'май(4 цк)'!X496*5.79%)/1000</f>
        <v>0.95489701400000004</v>
      </c>
      <c r="AB478" s="315">
        <f>('май(4 цк)'!Y495+'май(4 цк)'!Y496*5.79%)/1000</f>
        <v>0.95028456999999988</v>
      </c>
    </row>
    <row r="479" spans="1:28" s="213" customFormat="1" ht="13.5" thickBot="1" x14ac:dyDescent="0.25">
      <c r="A479" s="321">
        <v>28</v>
      </c>
      <c r="B479" s="294" t="s">
        <v>203</v>
      </c>
      <c r="C479" s="295" t="s">
        <v>174</v>
      </c>
      <c r="D479" s="261"/>
      <c r="E479" s="315">
        <f>('май(4 цк)'!B499+'май(4 цк)'!B500*5.79%)/1000</f>
        <v>1.0468496819999999</v>
      </c>
      <c r="F479" s="325">
        <f>('май(4 цк)'!C499+'май(4 цк)'!C500*5.79%)/1000</f>
        <v>0.98117524999999994</v>
      </c>
      <c r="G479" s="325">
        <f>('май(4 цк)'!D499+'май(4 цк)'!D500*5.79%)/1000</f>
        <v>1.0038037309999999</v>
      </c>
      <c r="H479" s="315">
        <f>('май(4 цк)'!E499+'май(4 цк)'!E500*5.79%)/1000</f>
        <v>1.027320848</v>
      </c>
      <c r="I479" s="315">
        <f>('май(4 цк)'!F499+'май(4 цк)'!F500*5.79%)/1000</f>
        <v>1.0301771780000002</v>
      </c>
      <c r="J479" s="315">
        <f>('май(4 цк)'!G499+'май(4 цк)'!G500*5.79%)/1000</f>
        <v>1.018857648</v>
      </c>
      <c r="K479" s="315">
        <f>('май(4 цк)'!H499+'май(4 цк)'!H500*5.79%)/1000</f>
        <v>1.0120130350000001</v>
      </c>
      <c r="L479" s="315">
        <f>('май(4 цк)'!I499+'май(4 цк)'!I500*5.79%)/1000</f>
        <v>0.96309573900000001</v>
      </c>
      <c r="M479" s="315">
        <f>('май(4 цк)'!J499+'май(4 цк)'!J500*5.79%)/1000</f>
        <v>0.98168304199999989</v>
      </c>
      <c r="N479" s="315">
        <f>('май(4 цк)'!K499+'май(4 цк)'!K500*5.79%)/1000</f>
        <v>0.98530106000000006</v>
      </c>
      <c r="O479" s="315">
        <f>('май(4 цк)'!L499+'май(4 цк)'!L500*5.79%)/1000</f>
        <v>0.99983660600000013</v>
      </c>
      <c r="P479" s="315">
        <f>('май(4 цк)'!M499+'май(4 цк)'!M500*5.79%)/1000</f>
        <v>1.0095375489999998</v>
      </c>
      <c r="Q479" s="315">
        <f>('май(4 цк)'!N499+'май(4 цк)'!N500*5.79%)/1000</f>
        <v>0.96200610200000003</v>
      </c>
      <c r="R479" s="315">
        <f>('май(4 цк)'!O499+'май(4 цк)'!O500*5.79%)/1000</f>
        <v>0.94649728799999988</v>
      </c>
      <c r="S479" s="315">
        <f>('май(4 цк)'!P499+'май(4 цк)'!P500*5.79%)/1000</f>
        <v>0.94740708200000001</v>
      </c>
      <c r="T479" s="315">
        <f>('май(4 цк)'!Q499+'май(4 цк)'!Q500*5.79%)/1000</f>
        <v>0.97548374800000004</v>
      </c>
      <c r="U479" s="315">
        <f>('май(4 цк)'!R499+'май(4 цк)'!R500*5.79%)/1000</f>
        <v>0.98355552499999988</v>
      </c>
      <c r="V479" s="315">
        <f>('май(4 цк)'!S499+'май(4 цк)'!S500*5.79%)/1000</f>
        <v>0.98781886199999991</v>
      </c>
      <c r="W479" s="315">
        <f>('май(4 цк)'!T499+'май(4 цк)'!T500*5.79%)/1000</f>
        <v>0.97635122600000002</v>
      </c>
      <c r="X479" s="315">
        <f>('май(4 цк)'!U499+'май(4 цк)'!U500*5.79%)/1000</f>
        <v>0.97467974400000001</v>
      </c>
      <c r="Y479" s="315">
        <f>('май(4 цк)'!V499+'май(4 цк)'!V500*5.79%)/1000</f>
        <v>0.97440469000000007</v>
      </c>
      <c r="Z479" s="315">
        <f>('май(4 цк)'!W499+'май(4 цк)'!W500*5.79%)/1000</f>
        <v>0.9793556619999999</v>
      </c>
      <c r="AA479" s="315">
        <f>('май(4 цк)'!X499+'май(4 цк)'!X500*5.79%)/1000</f>
        <v>0.98568190399999989</v>
      </c>
      <c r="AB479" s="315">
        <f>('май(4 цк)'!Y499+'май(4 цк)'!Y500*5.79%)/1000</f>
        <v>0.982899627</v>
      </c>
    </row>
    <row r="480" spans="1:28" s="213" customFormat="1" ht="13.5" thickBot="1" x14ac:dyDescent="0.25">
      <c r="A480" s="321">
        <v>29</v>
      </c>
      <c r="B480" s="294" t="s">
        <v>203</v>
      </c>
      <c r="C480" s="295" t="s">
        <v>174</v>
      </c>
      <c r="D480" s="261"/>
      <c r="E480" s="315">
        <f>('май(4 цк)'!B503+'май(4 цк)'!B504*5.79%)/1000</f>
        <v>0.96261968399999998</v>
      </c>
      <c r="F480" s="325">
        <f>('май(4 цк)'!C503+'май(4 цк)'!C504*5.79%)/1000</f>
        <v>0.92621734499999986</v>
      </c>
      <c r="G480" s="325">
        <f>('май(4 цк)'!D503+'май(4 цк)'!D504*5.79%)/1000</f>
        <v>0.94546054599999996</v>
      </c>
      <c r="H480" s="315">
        <f>('май(4 цк)'!E503+'май(4 цк)'!E504*5.79%)/1000</f>
        <v>0.96289473799999992</v>
      </c>
      <c r="I480" s="315">
        <f>('май(4 цк)'!F503+'май(4 цк)'!F504*5.79%)/1000</f>
        <v>0.95789087099999992</v>
      </c>
      <c r="J480" s="315">
        <f>('май(4 цк)'!G503+'май(4 цк)'!G504*5.79%)/1000</f>
        <v>0.94582023199999998</v>
      </c>
      <c r="K480" s="315">
        <f>('май(4 цк)'!H503+'май(4 цк)'!H504*5.79%)/1000</f>
        <v>0.93131642299999995</v>
      </c>
      <c r="L480" s="315">
        <f>('май(4 цк)'!I503+'май(4 цк)'!I504*5.79%)/1000</f>
        <v>0.92451412600000005</v>
      </c>
      <c r="M480" s="315">
        <f>('май(4 цк)'!J503+'май(4 цк)'!J504*5.79%)/1000</f>
        <v>0.92381591199999991</v>
      </c>
      <c r="N480" s="315">
        <f>('май(4 цк)'!K503+'май(4 цк)'!K504*5.79%)/1000</f>
        <v>0.93822450999999996</v>
      </c>
      <c r="O480" s="315">
        <f>('май(4 цк)'!L503+'май(4 цк)'!L504*5.79%)/1000</f>
        <v>0.93470170300000011</v>
      </c>
      <c r="P480" s="315">
        <f>('май(4 цк)'!M503+'май(4 цк)'!M504*5.79%)/1000</f>
        <v>0.94783024199999988</v>
      </c>
      <c r="Q480" s="315">
        <f>('май(4 цк)'!N503+'май(4 цк)'!N504*5.79%)/1000</f>
        <v>0.93361206599999991</v>
      </c>
      <c r="R480" s="315">
        <f>('май(4 цк)'!O503+'май(4 цк)'!O504*5.79%)/1000</f>
        <v>0.93235316500000009</v>
      </c>
      <c r="S480" s="315">
        <f>('май(4 цк)'!P503+'май(4 цк)'!P504*5.79%)/1000</f>
        <v>0.92804751199999991</v>
      </c>
      <c r="T480" s="315">
        <f>('май(4 цк)'!Q503+'май(4 цк)'!Q504*5.79%)/1000</f>
        <v>0.95544712200000004</v>
      </c>
      <c r="U480" s="315">
        <f>('май(4 цк)'!R503+'май(4 цк)'!R504*5.79%)/1000</f>
        <v>0.96415363899999995</v>
      </c>
      <c r="V480" s="315">
        <f>('май(4 цк)'!S503+'май(4 цк)'!S504*5.79%)/1000</f>
        <v>0.97166472899999989</v>
      </c>
      <c r="W480" s="315">
        <f>('май(4 цк)'!T503+'май(4 цк)'!T504*5.79%)/1000</f>
        <v>0.96557122499999992</v>
      </c>
      <c r="X480" s="315">
        <f>('май(4 цк)'!U503+'май(4 цк)'!U504*5.79%)/1000</f>
        <v>0.95576449199999991</v>
      </c>
      <c r="Y480" s="315">
        <f>('май(4 цк)'!V503+'май(4 цк)'!V504*5.79%)/1000</f>
        <v>0.95238979099999987</v>
      </c>
      <c r="Z480" s="315">
        <f>('май(4 цк)'!W503+'май(4 цк)'!W504*5.79%)/1000</f>
        <v>0.95587028200000013</v>
      </c>
      <c r="AA480" s="315">
        <f>('май(4 цк)'!X503+'май(4 цк)'!X504*5.79%)/1000</f>
        <v>0.95823997800000005</v>
      </c>
      <c r="AB480" s="315">
        <f>('май(4 цк)'!Y503+'май(4 цк)'!Y504*5.79%)/1000</f>
        <v>0.9511732060000001</v>
      </c>
    </row>
    <row r="481" spans="1:28" s="213" customFormat="1" ht="13.5" thickBot="1" x14ac:dyDescent="0.25">
      <c r="A481" s="321">
        <v>30</v>
      </c>
      <c r="B481" s="294" t="s">
        <v>203</v>
      </c>
      <c r="C481" s="295" t="s">
        <v>174</v>
      </c>
      <c r="D481" s="261"/>
      <c r="E481" s="315">
        <f>('май(4 цк)'!B507+'май(4 цк)'!B508*5.79%)/1000</f>
        <v>0.98994524099999992</v>
      </c>
      <c r="F481" s="325">
        <f>('май(4 цк)'!C507+'май(4 цк)'!C508*5.79%)/1000</f>
        <v>0.96605785899999996</v>
      </c>
      <c r="G481" s="325">
        <f>('май(4 цк)'!D507+'май(4 цк)'!D508*5.79%)/1000</f>
        <v>0.97183399299999995</v>
      </c>
      <c r="H481" s="315">
        <f>('май(4 цк)'!E507+'май(4 цк)'!E508*5.79%)/1000</f>
        <v>0.98988176699999997</v>
      </c>
      <c r="I481" s="315">
        <f>('май(4 цк)'!F507+'май(4 цк)'!F508*5.79%)/1000</f>
        <v>0.97618196199999985</v>
      </c>
      <c r="J481" s="315">
        <f>('май(4 цк)'!G507+'май(4 цк)'!G508*5.79%)/1000</f>
        <v>0.97585401299999985</v>
      </c>
      <c r="K481" s="315">
        <f>('май(4 цк)'!H507+'май(4 цк)'!H508*5.79%)/1000</f>
        <v>0.98018082399999984</v>
      </c>
      <c r="L481" s="315">
        <f>('май(4 цк)'!I507+'май(4 цк)'!I508*5.79%)/1000</f>
        <v>0.9578697129999999</v>
      </c>
      <c r="M481" s="315">
        <f>('май(4 цк)'!J507+'май(4 цк)'!J508*5.79%)/1000</f>
        <v>0.97225715300000015</v>
      </c>
      <c r="N481" s="315">
        <f>('май(4 цк)'!K507+'май(4 цк)'!K508*5.79%)/1000</f>
        <v>0.98370363100000002</v>
      </c>
      <c r="O481" s="315">
        <f>('май(4 цк)'!L507+'май(4 цк)'!L508*5.79%)/1000</f>
        <v>0.97447874300000004</v>
      </c>
      <c r="P481" s="315">
        <f>('май(4 цк)'!M507+'май(4 цк)'!M508*5.79%)/1000</f>
        <v>0.98651764499999994</v>
      </c>
      <c r="Q481" s="315">
        <f>('май(4 цк)'!N507+'май(4 цк)'!N508*5.79%)/1000</f>
        <v>0.98925760600000001</v>
      </c>
      <c r="R481" s="315">
        <f>('май(4 цк)'!O507+'май(4 цк)'!O508*5.79%)/1000</f>
        <v>0.96333905600000003</v>
      </c>
      <c r="S481" s="315">
        <f>('май(4 цк)'!P507+'май(4 цк)'!P508*5.79%)/1000</f>
        <v>0.97007787899999998</v>
      </c>
      <c r="T481" s="315">
        <f>('май(4 цк)'!Q507+'май(4 цк)'!Q508*5.79%)/1000</f>
        <v>0.99593295500000001</v>
      </c>
      <c r="U481" s="315">
        <f>('май(4 цк)'!R507+'май(4 цк)'!R508*5.79%)/1000</f>
        <v>1.005496371</v>
      </c>
      <c r="V481" s="315">
        <f>('май(4 цк)'!S507+'май(4 цк)'!S508*5.79%)/1000</f>
        <v>1.010204026</v>
      </c>
      <c r="W481" s="315">
        <f>('май(4 цк)'!T507+'май(4 цк)'!T508*5.79%)/1000</f>
        <v>1.0049779999999999</v>
      </c>
      <c r="X481" s="315">
        <f>('май(4 цк)'!U507+'май(4 цк)'!U508*5.79%)/1000</f>
        <v>0.99451536900000004</v>
      </c>
      <c r="Y481" s="315">
        <f>('май(4 цк)'!V507+'май(4 цк)'!V508*5.79%)/1000</f>
        <v>1.0000587650000001</v>
      </c>
      <c r="Z481" s="315">
        <f>('май(4 цк)'!W507+'май(4 цк)'!W508*5.79%)/1000</f>
        <v>1.001761984</v>
      </c>
      <c r="AA481" s="315">
        <f>('май(4 цк)'!X507+'май(4 цк)'!X508*5.79%)/1000</f>
        <v>0.99479042299999998</v>
      </c>
      <c r="AB481" s="315">
        <f>('май(4 цк)'!Y507+'май(4 цк)'!Y508*5.79%)/1000</f>
        <v>0.99484331799999992</v>
      </c>
    </row>
    <row r="482" spans="1:28" s="301" customFormat="1" ht="13.5" thickBot="1" x14ac:dyDescent="0.25">
      <c r="A482" s="322">
        <v>31</v>
      </c>
      <c r="B482" s="310" t="s">
        <v>203</v>
      </c>
      <c r="C482" s="311" t="s">
        <v>174</v>
      </c>
      <c r="D482" s="312"/>
      <c r="E482" s="315">
        <f>('май(4 цк)'!B511+'май(4 цк)'!B512*5.79%)/1000</f>
        <v>0.96229173499999998</v>
      </c>
      <c r="F482" s="325">
        <f>('май(4 цк)'!C511+'май(4 цк)'!C512*5.79%)/1000</f>
        <v>0.936373185</v>
      </c>
      <c r="G482" s="325">
        <f>('май(4 цк)'!D511+'май(4 цк)'!D512*5.79%)/1000</f>
        <v>0.94697334300000002</v>
      </c>
      <c r="H482" s="315">
        <f>('май(4 цк)'!E511+'май(4 цк)'!E512*5.79%)/1000</f>
        <v>0.96136078299999983</v>
      </c>
      <c r="I482" s="315">
        <f>('май(4 цк)'!F511+'май(4 цк)'!F512*5.79%)/1000</f>
        <v>0.95456906500000005</v>
      </c>
      <c r="J482" s="315">
        <f>('май(4 цк)'!G511+'май(4 цк)'!G512*5.79%)/1000</f>
        <v>0.95313032099999984</v>
      </c>
      <c r="K482" s="315">
        <f>('май(4 цк)'!H511+'май(4 цк)'!H512*5.79%)/1000</f>
        <v>0.94992488399999986</v>
      </c>
      <c r="L482" s="315">
        <f>('май(4 цк)'!I511+'май(4 цк)'!I512*5.79%)/1000</f>
        <v>0.93122121199999996</v>
      </c>
      <c r="M482" s="315">
        <f>('май(4 цк)'!J511+'май(4 цк)'!J512*5.79%)/1000</f>
        <v>0.93564323400000005</v>
      </c>
      <c r="N482" s="315">
        <f>('май(4 цк)'!K511+'май(4 цк)'!K512*5.79%)/1000</f>
        <v>0.94347169400000008</v>
      </c>
      <c r="O482" s="315">
        <f>('май(4 цк)'!L511+'май(4 цк)'!L512*5.79%)/1000</f>
        <v>0.94269942699999998</v>
      </c>
      <c r="P482" s="315">
        <f>('май(4 цк)'!M511+'май(4 цк)'!M512*5.79%)/1000</f>
        <v>0.94269942699999998</v>
      </c>
      <c r="Q482" s="315">
        <f>('май(4 цк)'!N511+'май(4 цк)'!N512*5.79%)/1000</f>
        <v>0.95230515900000001</v>
      </c>
      <c r="R482" s="315">
        <f>('май(4 цк)'!O511+'май(4 цк)'!O512*5.79%)/1000</f>
        <v>0.93276574599999995</v>
      </c>
      <c r="S482" s="315">
        <f>('май(4 цк)'!P511+'май(4 цк)'!P512*5.79%)/1000</f>
        <v>0.93812929899999986</v>
      </c>
      <c r="T482" s="315">
        <f>('май(4 цк)'!Q511+'май(4 цк)'!Q512*5.79%)/1000</f>
        <v>0.9688612940000001</v>
      </c>
      <c r="U482" s="315">
        <f>('май(4 цк)'!R511+'май(4 цк)'!R512*5.79%)/1000</f>
        <v>0.97280726100000003</v>
      </c>
      <c r="V482" s="315">
        <f>('май(4 цк)'!S511+'май(4 цк)'!S512*5.79%)/1000</f>
        <v>0.9764675949999998</v>
      </c>
      <c r="W482" s="315">
        <f>('май(4 цк)'!T511+'май(4 цк)'!T512*5.79%)/1000</f>
        <v>0.95542596400000002</v>
      </c>
      <c r="X482" s="315">
        <f>('май(4 цк)'!U511+'май(4 цк)'!U512*5.79%)/1000</f>
        <v>0.96104341299999996</v>
      </c>
      <c r="Y482" s="315">
        <f>('май(4 цк)'!V511+'май(4 цк)'!V512*5.79%)/1000</f>
        <v>0.96273605300000009</v>
      </c>
      <c r="Z482" s="315">
        <f>('май(4 цк)'!W511+'май(4 цк)'!W512*5.79%)/1000</f>
        <v>0.96660796699999996</v>
      </c>
      <c r="AA482" s="315">
        <f>('май(4 цк)'!X511+'май(4 цк)'!X512*5.79%)/1000</f>
        <v>0.97098767300000011</v>
      </c>
      <c r="AB482" s="315">
        <f>('май(4 цк)'!Y511+'май(4 цк)'!Y512*5.79%)/1000</f>
        <v>0.96520096</v>
      </c>
    </row>
    <row r="483" spans="1:28" s="300" customFormat="1" ht="13.5" thickBot="1" x14ac:dyDescent="0.25">
      <c r="A483" s="320">
        <v>1</v>
      </c>
      <c r="B483" s="305" t="s">
        <v>204</v>
      </c>
      <c r="C483" s="306" t="s">
        <v>174</v>
      </c>
      <c r="D483" s="307"/>
      <c r="E483" s="315">
        <f>('май(4 цк)'!B391+'май(4 цк)'!B392*3.1%)/1000</f>
        <v>1.0869825900000001</v>
      </c>
      <c r="F483" s="325">
        <f>('май(4 цк)'!C391+'май(4 цк)'!C392*3.1%)/1000</f>
        <v>1.0536194299999999</v>
      </c>
      <c r="G483" s="325">
        <f>('май(4 цк)'!D391+'май(4 цк)'!D392*3.1%)/1000</f>
        <v>1.0439589599999999</v>
      </c>
      <c r="H483" s="315">
        <f>('май(4 цк)'!E391+'май(4 цк)'!E392*3.1%)/1000</f>
        <v>1.0173076099999998</v>
      </c>
      <c r="I483" s="315">
        <f>('май(4 цк)'!F391+'май(4 цк)'!F392*3.1%)/1000</f>
        <v>0.99969812999999996</v>
      </c>
      <c r="J483" s="315">
        <f>('май(4 цк)'!G391+'май(4 цк)'!G392*3.1%)/1000</f>
        <v>1.07336308</v>
      </c>
      <c r="K483" s="315">
        <f>('май(4 цк)'!H391+'май(4 цк)'!H392*3.1%)/1000</f>
        <v>1.0608879800000002</v>
      </c>
      <c r="L483" s="315">
        <f>('май(4 цк)'!I391+'май(4 цк)'!I392*3.1%)/1000</f>
        <v>1.0629190499999999</v>
      </c>
      <c r="M483" s="315">
        <f>('май(4 цк)'!J391+'май(4 цк)'!J392*3.1%)/1000</f>
        <v>1.06599143</v>
      </c>
      <c r="N483" s="315">
        <f>('май(4 цк)'!K391+'май(4 цк)'!K392*3.1%)/1000</f>
        <v>1.05414524</v>
      </c>
      <c r="O483" s="315">
        <f>('май(4 цк)'!L391+'май(4 цк)'!L392*3.1%)/1000</f>
        <v>1.0687648200000002</v>
      </c>
      <c r="P483" s="315">
        <f>('май(4 цк)'!M391+'май(4 цк)'!M392*3.1%)/1000</f>
        <v>1.0712907700000001</v>
      </c>
      <c r="Q483" s="315">
        <f>('май(4 цк)'!N391+'май(4 цк)'!N392*3.1%)/1000</f>
        <v>1.0851371000000001</v>
      </c>
      <c r="R483" s="315">
        <f>('май(4 цк)'!O391+'май(4 цк)'!O392*3.1%)/1000</f>
        <v>1.0681565300000002</v>
      </c>
      <c r="S483" s="315">
        <f>('май(4 цк)'!P391+'май(4 цк)'!P392*3.1%)/1000</f>
        <v>1.067507</v>
      </c>
      <c r="T483" s="315">
        <f>('май(4 цк)'!Q391+'май(4 цк)'!Q392*3.1%)/1000</f>
        <v>1.0849618300000001</v>
      </c>
      <c r="U483" s="315">
        <f>('май(4 цк)'!R391+'май(4 цк)'!R392*3.1%)/1000</f>
        <v>1.0994164500000001</v>
      </c>
      <c r="V483" s="315">
        <f>('май(4 цк)'!S391+'май(4 цк)'!S392*3.1%)/1000</f>
        <v>1.1081799500000002</v>
      </c>
      <c r="W483" s="315">
        <f>('май(4 цк)'!T391+'май(4 цк)'!T392*3.1%)/1000</f>
        <v>1.1070149200000003</v>
      </c>
      <c r="X483" s="315">
        <f>('май(4 цк)'!U391+'май(4 цк)'!U392*3.1%)/1000</f>
        <v>1.0936428500000002</v>
      </c>
      <c r="Y483" s="315">
        <f>('май(4 цк)'!V391+'май(4 цк)'!V392*3.1%)/1000</f>
        <v>1.0884363000000001</v>
      </c>
      <c r="Z483" s="315">
        <f>('май(4 цк)'!W391+'май(4 цк)'!W392*3.1%)/1000</f>
        <v>1.0917561200000001</v>
      </c>
      <c r="AA483" s="315">
        <f>('май(4 цк)'!X391+'май(4 цк)'!X392*3.1%)/1000</f>
        <v>1.1018496099999999</v>
      </c>
      <c r="AB483" s="315">
        <f>('май(4 цк)'!Y391+'май(4 цк)'!Y392*3.1%)/1000</f>
        <v>1.09264278</v>
      </c>
    </row>
    <row r="484" spans="1:28" s="213" customFormat="1" ht="13.5" thickBot="1" x14ac:dyDescent="0.25">
      <c r="A484" s="321">
        <v>2</v>
      </c>
      <c r="B484" s="294" t="s">
        <v>204</v>
      </c>
      <c r="C484" s="295" t="s">
        <v>174</v>
      </c>
      <c r="D484" s="261"/>
      <c r="E484" s="315">
        <f>('май(4 цк)'!B395+'май(4 цк)'!B396*3.1%)/1000</f>
        <v>1.1327074400000001</v>
      </c>
      <c r="F484" s="325">
        <f>('май(4 цк)'!C395+'май(4 цк)'!C396*3.1%)/1000</f>
        <v>1.0779201000000003</v>
      </c>
      <c r="G484" s="325">
        <f>('май(4 цк)'!D395+'май(4 цк)'!D396*3.1%)/1000</f>
        <v>1.0437527599999998</v>
      </c>
      <c r="H484" s="315">
        <f>('май(4 цк)'!E395+'май(4 цк)'!E396*3.1%)/1000</f>
        <v>1.06999171</v>
      </c>
      <c r="I484" s="315">
        <f>('май(4 цк)'!F395+'май(4 цк)'!F396*3.1%)/1000</f>
        <v>1.0731259500000001</v>
      </c>
      <c r="J484" s="315">
        <f>('май(4 цк)'!G395+'май(4 цк)'!G396*3.1%)/1000</f>
        <v>1.0424433899999999</v>
      </c>
      <c r="K484" s="315">
        <f>('май(4 цк)'!H395+'май(4 цк)'!H396*3.1%)/1000</f>
        <v>1.10157124</v>
      </c>
      <c r="L484" s="315">
        <f>('май(4 цк)'!I395+'май(4 цк)'!I396*3.1%)/1000</f>
        <v>1.0855495000000002</v>
      </c>
      <c r="M484" s="315">
        <f>('май(4 цк)'!J395+'май(4 цк)'!J396*3.1%)/1000</f>
        <v>1.0713216999999999</v>
      </c>
      <c r="N484" s="315">
        <f>('май(4 цк)'!K395+'май(4 цк)'!K396*3.1%)/1000</f>
        <v>1.0877970800000001</v>
      </c>
      <c r="O484" s="315">
        <f>('май(4 цк)'!L395+'май(4 цк)'!L396*3.1%)/1000</f>
        <v>1.10583958</v>
      </c>
      <c r="P484" s="315">
        <f>('май(4 цк)'!M395+'май(4 цк)'!M396*3.1%)/1000</f>
        <v>1.11253077</v>
      </c>
      <c r="Q484" s="315">
        <f>('май(4 цк)'!N395+'май(4 цк)'!N396*3.1%)/1000</f>
        <v>1.1239748700000001</v>
      </c>
      <c r="R484" s="315">
        <f>('май(4 цк)'!O395+'май(4 цк)'!O396*3.1%)/1000</f>
        <v>1.0951584200000002</v>
      </c>
      <c r="S484" s="315">
        <f>('май(4 цк)'!P395+'май(4 цк)'!P396*3.1%)/1000</f>
        <v>1.1037569600000001</v>
      </c>
      <c r="T484" s="315">
        <f>('май(4 цк)'!Q395+'май(4 цк)'!Q396*3.1%)/1000</f>
        <v>1.1305732700000002</v>
      </c>
      <c r="U484" s="315">
        <f>('май(4 цк)'!R395+'май(4 цк)'!R396*3.1%)/1000</f>
        <v>1.1591629000000001</v>
      </c>
      <c r="V484" s="315">
        <f>('май(4 цк)'!S395+'май(4 цк)'!S396*3.1%)/1000</f>
        <v>1.1609052900000001</v>
      </c>
      <c r="W484" s="315">
        <f>('май(4 цк)'!T395+'май(4 цк)'!T396*3.1%)/1000</f>
        <v>1.12953196</v>
      </c>
      <c r="X484" s="315">
        <f>('май(4 цк)'!U395+'май(4 цк)'!U396*3.1%)/1000</f>
        <v>1.1324909299999999</v>
      </c>
      <c r="Y484" s="315">
        <f>('май(4 цк)'!V395+'май(4 цк)'!V396*3.1%)/1000</f>
        <v>1.1315630300000004</v>
      </c>
      <c r="Z484" s="315">
        <f>('май(4 цк)'!W395+'май(4 цк)'!W396*3.1%)/1000</f>
        <v>1.1203045100000002</v>
      </c>
      <c r="AA484" s="315">
        <f>('май(4 цк)'!X395+'май(4 цк)'!X396*3.1%)/1000</f>
        <v>1.1146855600000001</v>
      </c>
      <c r="AB484" s="315">
        <f>('май(4 цк)'!Y395+'май(4 цк)'!Y396*3.1%)/1000</f>
        <v>1.1171187200000001</v>
      </c>
    </row>
    <row r="485" spans="1:28" s="213" customFormat="1" ht="13.5" thickBot="1" x14ac:dyDescent="0.25">
      <c r="A485" s="321">
        <v>3</v>
      </c>
      <c r="B485" s="294" t="s">
        <v>204</v>
      </c>
      <c r="C485" s="295" t="s">
        <v>174</v>
      </c>
      <c r="D485" s="261"/>
      <c r="E485" s="315">
        <f>('май(4 цк)'!B399+'май(4 цк)'!B400*3.1%)/1000</f>
        <v>1.0734043200000001</v>
      </c>
      <c r="F485" s="325">
        <f>('май(4 цк)'!C399+'май(4 цк)'!C400*3.1%)/1000</f>
        <v>1.0482169899999998</v>
      </c>
      <c r="G485" s="325">
        <f>('май(4 цк)'!D399+'май(4 цк)'!D400*3.1%)/1000</f>
        <v>1.0624447900000002</v>
      </c>
      <c r="H485" s="315">
        <f>('май(4 цк)'!E399+'май(4 цк)'!E400*3.1%)/1000</f>
        <v>1.0613416199999999</v>
      </c>
      <c r="I485" s="315">
        <f>('май(4 цк)'!F399+'май(4 цк)'!F400*3.1%)/1000</f>
        <v>1.0756519</v>
      </c>
      <c r="J485" s="315">
        <f>('май(4 цк)'!G399+'май(4 цк)'!G400*3.1%)/1000</f>
        <v>1.0769715800000002</v>
      </c>
      <c r="K485" s="315">
        <f>('май(4 цк)'!H399+'май(4 цк)'!H400*3.1%)/1000</f>
        <v>1.0782912599999999</v>
      </c>
      <c r="L485" s="315">
        <f>('май(4 цк)'!I399+'май(4 цк)'!I400*3.1%)/1000</f>
        <v>1.0629809100000003</v>
      </c>
      <c r="M485" s="315">
        <f>('май(4 цк)'!J399+'май(4 цк)'!J400*3.1%)/1000</f>
        <v>1.0698783000000001</v>
      </c>
      <c r="N485" s="315">
        <f>('май(4 цк)'!K399+'май(4 цк)'!K400*3.1%)/1000</f>
        <v>1.0670430500000001</v>
      </c>
      <c r="O485" s="315">
        <f>('май(4 цк)'!L399+'май(4 цк)'!L400*3.1%)/1000</f>
        <v>1.0750848500000001</v>
      </c>
      <c r="P485" s="315">
        <f>('май(4 цк)'!M399+'май(4 цк)'!M400*3.1%)/1000</f>
        <v>1.0735074200000001</v>
      </c>
      <c r="Q485" s="315">
        <f>('май(4 цк)'!N399+'май(4 цк)'!N400*3.1%)/1000</f>
        <v>1.0822090600000001</v>
      </c>
      <c r="R485" s="315">
        <f>('май(4 цк)'!O399+'май(4 цк)'!O400*3.1%)/1000</f>
        <v>1.0542174100000001</v>
      </c>
      <c r="S485" s="315">
        <f>('май(4 цк)'!P399+'май(4 цк)'!P400*3.1%)/1000</f>
        <v>1.05153681</v>
      </c>
      <c r="T485" s="315">
        <f>('май(4 цк)'!Q399+'май(4 цк)'!Q400*3.1%)/1000</f>
        <v>1.0863124400000002</v>
      </c>
      <c r="U485" s="315">
        <f>('май(4 цк)'!R399+'май(4 цк)'!R400*3.1%)/1000</f>
        <v>1.0900652800000001</v>
      </c>
      <c r="V485" s="315">
        <f>('май(4 цк)'!S399+'май(4 цк)'!S400*3.1%)/1000</f>
        <v>1.0982617300000002</v>
      </c>
      <c r="W485" s="315">
        <f>('май(4 цк)'!T399+'май(4 цк)'!T400*3.1%)/1000</f>
        <v>1.1084686300000002</v>
      </c>
      <c r="X485" s="315">
        <f>('май(4 цк)'!U399+'май(4 цк)'!U400*3.1%)/1000</f>
        <v>1.09145713</v>
      </c>
      <c r="Y485" s="315">
        <f>('май(4 цк)'!V399+'май(4 цк)'!V400*3.1%)/1000</f>
        <v>1.0902302400000001</v>
      </c>
      <c r="Z485" s="315">
        <f>('май(4 цк)'!W399+'май(4 цк)'!W400*3.1%)/1000</f>
        <v>1.0809512400000001</v>
      </c>
      <c r="AA485" s="315">
        <f>('май(4 цк)'!X399+'май(4 цк)'!X400*3.1%)/1000</f>
        <v>1.08586911</v>
      </c>
      <c r="AB485" s="315">
        <f>('май(4 цк)'!Y399+'май(4 цк)'!Y400*3.1%)/1000</f>
        <v>0.96278832999999997</v>
      </c>
    </row>
    <row r="486" spans="1:28" s="213" customFormat="1" ht="13.5" thickBot="1" x14ac:dyDescent="0.25">
      <c r="A486" s="321">
        <v>4</v>
      </c>
      <c r="B486" s="294" t="s">
        <v>204</v>
      </c>
      <c r="C486" s="295" t="s">
        <v>174</v>
      </c>
      <c r="D486" s="261"/>
      <c r="E486" s="315">
        <f>('май(4 цк)'!B403+'май(4 цк)'!B404*3.1%)/1000</f>
        <v>1.0304322399999999</v>
      </c>
      <c r="F486" s="325">
        <f>('май(4 цк)'!C403+'май(4 цк)'!C404*3.1%)/1000</f>
        <v>1.0096885200000001</v>
      </c>
      <c r="G486" s="325">
        <f>('май(4 цк)'!D403+'май(4 цк)'!D404*3.1%)/1000</f>
        <v>1.00421391</v>
      </c>
      <c r="H486" s="315">
        <f>('май(4 цк)'!E403+'май(4 цк)'!E404*3.1%)/1000</f>
        <v>1.0079873699999999</v>
      </c>
      <c r="I486" s="315">
        <f>('май(4 цк)'!F403+'май(4 цк)'!F404*3.1%)/1000</f>
        <v>1.0091833299999999</v>
      </c>
      <c r="J486" s="315">
        <f>('май(4 цк)'!G403+'май(4 цк)'!G404*3.1%)/1000</f>
        <v>1.0097503800000001</v>
      </c>
      <c r="K486" s="315">
        <f>('май(4 цк)'!H403+'май(4 цк)'!H404*3.1%)/1000</f>
        <v>1.0156064599999999</v>
      </c>
      <c r="L486" s="315">
        <f>('май(4 цк)'!I403+'май(4 цк)'!I404*3.1%)/1000</f>
        <v>1.0020488099999998</v>
      </c>
      <c r="M486" s="315">
        <f>('май(4 цк)'!J403+'май(4 цк)'!J404*3.1%)/1000</f>
        <v>0.99786294999999992</v>
      </c>
      <c r="N486" s="315">
        <f>('май(4 цк)'!K403+'май(4 цк)'!K404*3.1%)/1000</f>
        <v>0.99715155999999994</v>
      </c>
      <c r="O486" s="315">
        <f>('май(4 цк)'!L403+'май(4 цк)'!L404*3.1%)/1000</f>
        <v>0.99558444000000001</v>
      </c>
      <c r="P486" s="315">
        <f>('май(4 цк)'!M403+'май(4 цк)'!M404*3.1%)/1000</f>
        <v>0.99760519999999997</v>
      </c>
      <c r="Q486" s="315">
        <f>('май(4 цк)'!N403+'май(4 цк)'!N404*3.1%)/1000</f>
        <v>1.0042036000000001</v>
      </c>
      <c r="R486" s="315">
        <f>('май(4 цк)'!O403+'май(4 цк)'!O404*3.1%)/1000</f>
        <v>0.98028440000000006</v>
      </c>
      <c r="S486" s="315">
        <f>('май(4 цк)'!P403+'май(4 цк)'!P404*3.1%)/1000</f>
        <v>0.98498575999999993</v>
      </c>
      <c r="T486" s="315">
        <f>('май(4 цк)'!Q403+'май(4 цк)'!Q404*3.1%)/1000</f>
        <v>1.0075131099999999</v>
      </c>
      <c r="U486" s="315">
        <f>('май(4 цк)'!R403+'май(4 цк)'!R404*3.1%)/1000</f>
        <v>1.02612266</v>
      </c>
      <c r="V486" s="315">
        <f>('май(4 цк)'!S403+'май(4 цк)'!S404*3.1%)/1000</f>
        <v>1.0335355499999999</v>
      </c>
      <c r="W486" s="315">
        <f>('май(4 цк)'!T403+'май(4 цк)'!T404*3.1%)/1000</f>
        <v>1.0221842399999999</v>
      </c>
      <c r="X486" s="315">
        <f>('май(4 цк)'!U403+'май(4 цк)'!U404*3.1%)/1000</f>
        <v>1.0089152699999999</v>
      </c>
      <c r="Y486" s="315">
        <f>('май(4 цк)'!V403+'май(4 цк)'!V404*3.1%)/1000</f>
        <v>1.01194641</v>
      </c>
      <c r="Z486" s="315">
        <f>('май(4 цк)'!W403+'май(4 цк)'!W404*3.1%)/1000</f>
        <v>1.0196067399999997</v>
      </c>
      <c r="AA486" s="315">
        <f>('май(4 цк)'!X403+'май(4 цк)'!X404*3.1%)/1000</f>
        <v>1.01268873</v>
      </c>
      <c r="AB486" s="315">
        <f>('май(4 цк)'!Y403+'май(4 цк)'!Y404*3.1%)/1000</f>
        <v>0.99539885999999989</v>
      </c>
    </row>
    <row r="487" spans="1:28" s="213" customFormat="1" ht="13.5" thickBot="1" x14ac:dyDescent="0.25">
      <c r="A487" s="321">
        <v>5</v>
      </c>
      <c r="B487" s="294" t="s">
        <v>204</v>
      </c>
      <c r="C487" s="295" t="s">
        <v>174</v>
      </c>
      <c r="D487" s="261"/>
      <c r="E487" s="315">
        <f>('май(4 цк)'!B407+'май(4 цк)'!B408*3.1%)/1000</f>
        <v>0.99594529000000009</v>
      </c>
      <c r="F487" s="325">
        <f>('май(4 цк)'!C407+'май(4 цк)'!C408*3.1%)/1000</f>
        <v>0.97371692999999993</v>
      </c>
      <c r="G487" s="325">
        <f>('май(4 цк)'!D407+'май(4 цк)'!D408*3.1%)/1000</f>
        <v>0.96090160000000002</v>
      </c>
      <c r="H487" s="315">
        <f>('май(4 цк)'!E407+'май(4 цк)'!E408*3.1%)/1000</f>
        <v>0.96771650999999992</v>
      </c>
      <c r="I487" s="315">
        <f>('май(4 цк)'!F407+'май(4 цк)'!F408*3.1%)/1000</f>
        <v>0.95193190000000005</v>
      </c>
      <c r="J487" s="315">
        <f>('май(4 цк)'!G407+'май(4 цк)'!G408*3.1%)/1000</f>
        <v>0.95976749999999988</v>
      </c>
      <c r="K487" s="315">
        <f>('май(4 цк)'!H407+'май(4 цк)'!H408*3.1%)/1000</f>
        <v>1.0012240099999998</v>
      </c>
      <c r="L487" s="315">
        <f>('май(4 цк)'!I407+'май(4 цк)'!I408*3.1%)/1000</f>
        <v>0.98630543999999998</v>
      </c>
      <c r="M487" s="315">
        <f>('май(4 цк)'!J407+'май(4 цк)'!J408*3.1%)/1000</f>
        <v>0.98834681999999996</v>
      </c>
      <c r="N487" s="315">
        <f>('май(4 цк)'!K407+'май(4 цк)'!K408*3.1%)/1000</f>
        <v>0.9914295099999999</v>
      </c>
      <c r="O487" s="315">
        <f>('май(4 цк)'!L407+'май(4 цк)'!L408*3.1%)/1000</f>
        <v>0.98590335000000007</v>
      </c>
      <c r="P487" s="315">
        <f>('май(4 цк)'!M407+'май(4 цк)'!M408*3.1%)/1000</f>
        <v>0.96433482999999998</v>
      </c>
      <c r="Q487" s="315">
        <f>('май(4 цк)'!N407+'май(4 цк)'!N408*3.1%)/1000</f>
        <v>0.97301585000000002</v>
      </c>
      <c r="R487" s="315">
        <f>('май(4 цк)'!O407+'май(4 цк)'!O408*3.1%)/1000</f>
        <v>0.97292305999999984</v>
      </c>
      <c r="S487" s="315">
        <f>('май(4 цк)'!P407+'май(4 цк)'!P408*3.1%)/1000</f>
        <v>0.96001493999999987</v>
      </c>
      <c r="T487" s="315">
        <f>('май(4 цк)'!Q407+'май(4 цк)'!Q408*3.1%)/1000</f>
        <v>0.99362554000000014</v>
      </c>
      <c r="U487" s="315">
        <f>('май(4 цк)'!R407+'май(4 цк)'!R408*3.1%)/1000</f>
        <v>1.0017498199999999</v>
      </c>
      <c r="V487" s="315">
        <f>('май(4 цк)'!S407+'май(4 цк)'!S408*3.1%)/1000</f>
        <v>1.0045850700000001</v>
      </c>
      <c r="W487" s="315">
        <f>('май(4 цк)'!T407+'май(4 цк)'!T408*3.1%)/1000</f>
        <v>0.99927542000000003</v>
      </c>
      <c r="X487" s="315">
        <f>('май(4 цк)'!U407+'май(4 цк)'!U408*3.1%)/1000</f>
        <v>0.98867673999999983</v>
      </c>
      <c r="Y487" s="315">
        <f>('май(4 цк)'!V407+'май(4 цк)'!V408*3.1%)/1000</f>
        <v>1.0002754899999999</v>
      </c>
      <c r="Z487" s="315">
        <f>('май(4 цк)'!W407+'май(4 цк)'!W408*3.1%)/1000</f>
        <v>0.98419188999999996</v>
      </c>
      <c r="AA487" s="315">
        <f>('май(4 цк)'!X407+'май(4 цк)'!X408*3.1%)/1000</f>
        <v>0.98870767000000015</v>
      </c>
      <c r="AB487" s="315">
        <f>('май(4 цк)'!Y407+'май(4 цк)'!Y408*3.1%)/1000</f>
        <v>0.98622295999999998</v>
      </c>
    </row>
    <row r="488" spans="1:28" s="213" customFormat="1" ht="13.5" thickBot="1" x14ac:dyDescent="0.25">
      <c r="A488" s="321">
        <v>6</v>
      </c>
      <c r="B488" s="294" t="s">
        <v>204</v>
      </c>
      <c r="C488" s="295" t="s">
        <v>174</v>
      </c>
      <c r="D488" s="261"/>
      <c r="E488" s="315">
        <f>('май(4 цк)'!B411+'май(4 цк)'!B412*3.1%)/1000</f>
        <v>0.99162539999999999</v>
      </c>
      <c r="F488" s="325">
        <f>('май(4 цк)'!C411+'май(4 цк)'!C412*3.1%)/1000</f>
        <v>0.98124323000000002</v>
      </c>
      <c r="G488" s="325">
        <f>('май(4 цк)'!D411+'май(4 цк)'!D412*3.1%)/1000</f>
        <v>0.98452180999999994</v>
      </c>
      <c r="H488" s="315">
        <f>('май(4 цк)'!E411+'май(4 цк)'!E412*3.1%)/1000</f>
        <v>0.99256360999999982</v>
      </c>
      <c r="I488" s="315">
        <f>('май(4 цк)'!F411+'май(4 цк)'!F412*3.1%)/1000</f>
        <v>0.98573838999999996</v>
      </c>
      <c r="J488" s="315">
        <f>('май(4 цк)'!G411+'май(4 цк)'!G412*3.1%)/1000</f>
        <v>0.99235741000000011</v>
      </c>
      <c r="K488" s="315">
        <f>('май(4 цк)'!H411+'май(4 цк)'!H412*3.1%)/1000</f>
        <v>0.99790418999999997</v>
      </c>
      <c r="L488" s="315">
        <f>('май(4 цк)'!I411+'май(4 цк)'!I412*3.1%)/1000</f>
        <v>0.98212988999999995</v>
      </c>
      <c r="M488" s="315">
        <f>('май(4 цк)'!J411+'май(4 цк)'!J412*3.1%)/1000</f>
        <v>0.98855301999999989</v>
      </c>
      <c r="N488" s="315">
        <f>('май(4 цк)'!K411+'май(4 цк)'!K412*3.1%)/1000</f>
        <v>0.98837774999999983</v>
      </c>
      <c r="O488" s="315">
        <f>('май(4 цк)'!L411+'май(4 цк)'!L412*3.1%)/1000</f>
        <v>0.98981083999999997</v>
      </c>
      <c r="P488" s="315">
        <f>('май(4 цк)'!M411+'май(4 цк)'!M412*3.1%)/1000</f>
        <v>0.99009952000000001</v>
      </c>
      <c r="Q488" s="315">
        <f>('май(4 цк)'!N411+'май(4 цк)'!N412*3.1%)/1000</f>
        <v>0.99857434</v>
      </c>
      <c r="R488" s="315">
        <f>('май(4 цк)'!O411+'май(4 цк)'!O412*3.1%)/1000</f>
        <v>0.97508815999999998</v>
      </c>
      <c r="S488" s="315">
        <f>('май(4 цк)'!P411+'май(4 цк)'!P412*3.1%)/1000</f>
        <v>0.97967610999999988</v>
      </c>
      <c r="T488" s="315">
        <f>('май(4 цк)'!Q411+'май(4 цк)'!Q412*3.1%)/1000</f>
        <v>1.0029354699999999</v>
      </c>
      <c r="U488" s="315">
        <f>('май(4 цк)'!R411+'май(4 цк)'!R412*3.1%)/1000</f>
        <v>1.0111009899999999</v>
      </c>
      <c r="V488" s="315">
        <f>('май(4 цк)'!S411+'май(4 цк)'!S412*3.1%)/1000</f>
        <v>1.0206480499999999</v>
      </c>
      <c r="W488" s="315">
        <f>('май(4 цк)'!T411+'май(4 цк)'!T412*3.1%)/1000</f>
        <v>1.0083276000000001</v>
      </c>
      <c r="X488" s="315">
        <f>('май(4 цк)'!U411+'май(4 цк)'!U412*3.1%)/1000</f>
        <v>0.9968628799999999</v>
      </c>
      <c r="Y488" s="315">
        <f>('май(4 цк)'!V411+'май(4 цк)'!V412*3.1%)/1000</f>
        <v>1.0064099399999999</v>
      </c>
      <c r="Z488" s="315">
        <f>('май(4 цк)'!W411+'май(4 цк)'!W412*3.1%)/1000</f>
        <v>0.98152159999999999</v>
      </c>
      <c r="AA488" s="315">
        <f>('май(4 цк)'!X411+'май(4 цк)'!X412*3.1%)/1000</f>
        <v>0.98660442999999987</v>
      </c>
      <c r="AB488" s="315">
        <f>('май(4 цк)'!Y411+'май(4 цк)'!Y412*3.1%)/1000</f>
        <v>1.0094513899999999</v>
      </c>
    </row>
    <row r="489" spans="1:28" s="213" customFormat="1" ht="13.5" thickBot="1" x14ac:dyDescent="0.25">
      <c r="A489" s="321">
        <v>7</v>
      </c>
      <c r="B489" s="294" t="s">
        <v>204</v>
      </c>
      <c r="C489" s="295" t="s">
        <v>174</v>
      </c>
      <c r="D489" s="261"/>
      <c r="E489" s="315">
        <f>('май(4 цк)'!B415+'май(4 цк)'!B416*3.1%)/1000</f>
        <v>1.0054511099999999</v>
      </c>
      <c r="F489" s="325">
        <f>('май(4 цк)'!C415+'май(4 цк)'!C416*3.1%)/1000</f>
        <v>0.96112842000000009</v>
      </c>
      <c r="G489" s="325">
        <f>('май(4 цк)'!D415+'май(4 цк)'!D416*3.1%)/1000</f>
        <v>0.87896803000000001</v>
      </c>
      <c r="H489" s="315">
        <f>('май(4 цк)'!E415+'май(4 цк)'!E416*3.1%)/1000</f>
        <v>0.90592867999999982</v>
      </c>
      <c r="I489" s="315">
        <f>('май(4 цк)'!F415+'май(4 цк)'!F416*3.1%)/1000</f>
        <v>0.99866712999999996</v>
      </c>
      <c r="J489" s="315">
        <f>('май(4 цк)'!G415+'май(4 цк)'!G416*3.1%)/1000</f>
        <v>0.99807946000000003</v>
      </c>
      <c r="K489" s="315">
        <f>('май(4 цк)'!H415+'май(4 цк)'!H416*3.1%)/1000</f>
        <v>0.99647110000000005</v>
      </c>
      <c r="L489" s="315">
        <f>('май(4 цк)'!I415+'май(4 цк)'!I416*3.1%)/1000</f>
        <v>0.98157315000000001</v>
      </c>
      <c r="M489" s="315">
        <f>('май(4 цк)'!J415+'май(4 цк)'!J416*3.1%)/1000</f>
        <v>0.98767667000000003</v>
      </c>
      <c r="N489" s="315">
        <f>('май(4 цк)'!K415+'май(4 цк)'!K416*3.1%)/1000</f>
        <v>0.97917092000000006</v>
      </c>
      <c r="O489" s="315">
        <f>('май(4 цк)'!L415+'май(4 цк)'!L416*3.1%)/1000</f>
        <v>0.98623326999999994</v>
      </c>
      <c r="P489" s="315">
        <f>('май(4 цк)'!M415+'май(4 цк)'!M416*3.1%)/1000</f>
        <v>0.98652194999999998</v>
      </c>
      <c r="Q489" s="315">
        <f>('май(4 цк)'!N415+'май(4 цк)'!N416*3.1%)/1000</f>
        <v>0.99128517000000016</v>
      </c>
      <c r="R489" s="315">
        <f>('май(4 цк)'!O415+'май(4 цк)'!O416*3.1%)/1000</f>
        <v>0.97105694999999992</v>
      </c>
      <c r="S489" s="315">
        <f>('май(4 цк)'!P415+'май(4 цк)'!P416*3.1%)/1000</f>
        <v>0.97401592000000004</v>
      </c>
      <c r="T489" s="315">
        <f>('май(4 цк)'!Q415+'май(4 цк)'!Q416*3.1%)/1000</f>
        <v>1.0034200400000002</v>
      </c>
      <c r="U489" s="315">
        <f>('май(4 цк)'!R415+'май(4 цк)'!R416*3.1%)/1000</f>
        <v>1.01790559</v>
      </c>
      <c r="V489" s="315">
        <f>('май(4 цк)'!S415+'май(4 цк)'!S416*3.1%)/1000</f>
        <v>1.0179468300000001</v>
      </c>
      <c r="W489" s="315">
        <f>('май(4 цк)'!T415+'май(4 цк)'!T416*3.1%)/1000</f>
        <v>1.0110082</v>
      </c>
      <c r="X489" s="315">
        <f>('май(4 цк)'!U415+'май(4 цк)'!U416*3.1%)/1000</f>
        <v>0.96077787999999997</v>
      </c>
      <c r="Y489" s="315">
        <f>('май(4 цк)'!V415+'май(4 цк)'!V416*3.1%)/1000</f>
        <v>1.00428608</v>
      </c>
      <c r="Z489" s="315">
        <f>('май(4 цк)'!W415+'май(4 цк)'!W416*3.1%)/1000</f>
        <v>1.00600785</v>
      </c>
      <c r="AA489" s="315">
        <f>('май(4 цк)'!X415+'май(4 цк)'!X416*3.1%)/1000</f>
        <v>1.00146114</v>
      </c>
      <c r="AB489" s="315">
        <f>('май(4 цк)'!Y415+'май(4 цк)'!Y416*3.1%)/1000</f>
        <v>1.00043014</v>
      </c>
    </row>
    <row r="490" spans="1:28" s="213" customFormat="1" ht="13.5" thickBot="1" x14ac:dyDescent="0.25">
      <c r="A490" s="321">
        <v>8</v>
      </c>
      <c r="B490" s="294" t="s">
        <v>204</v>
      </c>
      <c r="C490" s="295" t="s">
        <v>174</v>
      </c>
      <c r="D490" s="261"/>
      <c r="E490" s="315">
        <f>('май(4 цк)'!B419+'май(4 цк)'!B420*3.1%)/1000</f>
        <v>0.98765604999999979</v>
      </c>
      <c r="F490" s="325">
        <f>('май(4 цк)'!C419+'май(4 цк)'!C420*3.1%)/1000</f>
        <v>0.97705736999999993</v>
      </c>
      <c r="G490" s="325">
        <f>('май(4 цк)'!D419+'май(4 цк)'!D420*3.1%)/1000</f>
        <v>0.92562077999999992</v>
      </c>
      <c r="H490" s="315">
        <f>('май(4 цк)'!E419+'май(4 цк)'!E420*3.1%)/1000</f>
        <v>0.93548745</v>
      </c>
      <c r="I490" s="315">
        <f>('май(4 цк)'!F419+'май(4 цк)'!F420*3.1%)/1000</f>
        <v>1.0769097200000002</v>
      </c>
      <c r="J490" s="315">
        <f>('май(4 цк)'!G419+'май(4 цк)'!G420*3.1%)/1000</f>
        <v>1.0790232700000002</v>
      </c>
      <c r="K490" s="315">
        <f>('май(4 цк)'!H419+'май(4 цк)'!H420*3.1%)/1000</f>
        <v>1.0782087800000002</v>
      </c>
      <c r="L490" s="315">
        <f>('май(4 цк)'!I419+'май(4 цк)'!I420*3.1%)/1000</f>
        <v>1.0577434299999999</v>
      </c>
      <c r="M490" s="315">
        <f>('май(4 цк)'!J419+'май(4 цк)'!J420*3.1%)/1000</f>
        <v>1.0627437800000001</v>
      </c>
      <c r="N490" s="315">
        <f>('май(4 цк)'!K419+'май(4 цк)'!K420*3.1%)/1000</f>
        <v>1.03198905</v>
      </c>
      <c r="O490" s="315">
        <f>('май(4 цк)'!L419+'май(4 цк)'!L420*3.1%)/1000</f>
        <v>1.0328241600000001</v>
      </c>
      <c r="P490" s="315">
        <f>('май(4 цк)'!M419+'май(4 цк)'!M420*3.1%)/1000</f>
        <v>1.0309477399999998</v>
      </c>
      <c r="Q490" s="315">
        <f>('май(4 цк)'!N419+'май(4 цк)'!N420*3.1%)/1000</f>
        <v>1.0394741099999998</v>
      </c>
      <c r="R490" s="315">
        <f>('май(4 цк)'!O419+'май(4 цк)'!O420*3.1%)/1000</f>
        <v>1.0149981700000001</v>
      </c>
      <c r="S490" s="315">
        <f>('май(4 цк)'!P419+'май(4 цк)'!P420*3.1%)/1000</f>
        <v>0.98257322000000002</v>
      </c>
      <c r="T490" s="315">
        <f>('май(4 цк)'!Q419+'май(4 цк)'!Q420*3.1%)/1000</f>
        <v>1.0004919999999999</v>
      </c>
      <c r="U490" s="315">
        <f>('май(4 цк)'!R419+'май(4 цк)'!R420*3.1%)/1000</f>
        <v>1.0201737900000001</v>
      </c>
      <c r="V490" s="315">
        <f>('май(4 цк)'!S419+'май(4 цк)'!S420*3.1%)/1000</f>
        <v>1.02725676</v>
      </c>
      <c r="W490" s="315">
        <f>('май(4 цк)'!T419+'май(4 цк)'!T420*3.1%)/1000</f>
        <v>1.0104926999999999</v>
      </c>
      <c r="X490" s="315">
        <f>('май(4 цк)'!U419+'май(4 цк)'!U420*3.1%)/1000</f>
        <v>0.99714124999999987</v>
      </c>
      <c r="Y490" s="315">
        <f>('май(4 цк)'!V419+'май(4 цк)'!V420*3.1%)/1000</f>
        <v>1.0018632300000001</v>
      </c>
      <c r="Z490" s="315">
        <f>('май(4 цк)'!W419+'май(4 цк)'!W420*3.1%)/1000</f>
        <v>1.01145153</v>
      </c>
      <c r="AA490" s="315">
        <f>('май(4 цк)'!X419+'май(4 цк)'!X420*3.1%)/1000</f>
        <v>1.0012549399999999</v>
      </c>
      <c r="AB490" s="315">
        <f>('май(4 цк)'!Y419+'май(4 цк)'!Y420*3.1%)/1000</f>
        <v>1.02164812</v>
      </c>
    </row>
    <row r="491" spans="1:28" s="213" customFormat="1" ht="13.5" thickBot="1" x14ac:dyDescent="0.25">
      <c r="A491" s="321">
        <v>9</v>
      </c>
      <c r="B491" s="294" t="s">
        <v>204</v>
      </c>
      <c r="C491" s="295" t="s">
        <v>174</v>
      </c>
      <c r="D491" s="261"/>
      <c r="E491" s="315">
        <f>('май(4 цк)'!B423+'май(4 цк)'!B424*3.1%)/1000</f>
        <v>0.93987951000000003</v>
      </c>
      <c r="F491" s="325">
        <f>('май(4 цк)'!C423+'май(4 цк)'!C424*3.1%)/1000</f>
        <v>0.91211467999999996</v>
      </c>
      <c r="G491" s="325">
        <f>('май(4 цк)'!D423+'май(4 цк)'!D424*3.1%)/1000</f>
        <v>0.90651635000000008</v>
      </c>
      <c r="H491" s="315">
        <f>('май(4 цк)'!E423+'май(4 цк)'!E424*3.1%)/1000</f>
        <v>0.90987741000000011</v>
      </c>
      <c r="I491" s="315">
        <f>('май(4 цк)'!F423+'май(4 цк)'!F424*3.1%)/1000</f>
        <v>0.91034135999999988</v>
      </c>
      <c r="J491" s="315">
        <f>('май(4 цк)'!G423+'май(4 цк)'!G424*3.1%)/1000</f>
        <v>0.90749579999999996</v>
      </c>
      <c r="K491" s="315">
        <f>('май(4 цк)'!H423+'май(4 цк)'!H424*3.1%)/1000</f>
        <v>0.90684626999999995</v>
      </c>
      <c r="L491" s="315">
        <f>('май(4 цк)'!I423+'май(4 цк)'!I424*3.1%)/1000</f>
        <v>0.89883540000000006</v>
      </c>
      <c r="M491" s="315">
        <f>('май(4 цк)'!J423+'май(4 цк)'!J424*3.1%)/1000</f>
        <v>0.89378349999999984</v>
      </c>
      <c r="N491" s="315">
        <f>('май(4 цк)'!K423+'май(4 цк)'!K424*3.1%)/1000</f>
        <v>0.89820648999999997</v>
      </c>
      <c r="O491" s="315">
        <f>('май(4 цк)'!L423+'май(4 цк)'!L424*3.1%)/1000</f>
        <v>0.89895911999999989</v>
      </c>
      <c r="P491" s="315">
        <f>('май(4 цк)'!M423+'май(4 цк)'!M424*3.1%)/1000</f>
        <v>0.90106235999999995</v>
      </c>
      <c r="Q491" s="315">
        <f>('май(4 цк)'!N423+'май(4 цк)'!N424*3.1%)/1000</f>
        <v>0.90636169999999994</v>
      </c>
      <c r="R491" s="315">
        <f>('май(4 цк)'!O423+'май(4 цк)'!O424*3.1%)/1000</f>
        <v>0.88992755999999984</v>
      </c>
      <c r="S491" s="315">
        <f>('май(4 цк)'!P423+'май(4 цк)'!P424*3.1%)/1000</f>
        <v>0.88742223000000009</v>
      </c>
      <c r="T491" s="315">
        <f>('май(4 цк)'!Q423+'май(4 цк)'!Q424*3.1%)/1000</f>
        <v>0.90646479999999985</v>
      </c>
      <c r="U491" s="315">
        <f>('май(4 цк)'!R423+'май(4 цк)'!R424*3.1%)/1000</f>
        <v>0.92557954000000009</v>
      </c>
      <c r="V491" s="315">
        <f>('май(4 цк)'!S423+'май(4 цк)'!S424*3.1%)/1000</f>
        <v>0.93060050999999999</v>
      </c>
      <c r="W491" s="315">
        <f>('май(4 цк)'!T423+'май(4 цк)'!T424*3.1%)/1000</f>
        <v>0.91701192999999992</v>
      </c>
      <c r="X491" s="315">
        <f>('май(4 цк)'!U423+'май(4 цк)'!U424*3.1%)/1000</f>
        <v>0.90171188999999996</v>
      </c>
      <c r="Y491" s="315">
        <f>('май(4 цк)'!V423+'май(4 цк)'!V424*3.1%)/1000</f>
        <v>0.90932067000000005</v>
      </c>
      <c r="Z491" s="315">
        <f>('май(4 цк)'!W423+'май(4 цк)'!W424*3.1%)/1000</f>
        <v>0.90768137999999998</v>
      </c>
      <c r="AA491" s="315">
        <f>('май(4 цк)'!X423+'май(4 цк)'!X424*3.1%)/1000</f>
        <v>0.91946570999999999</v>
      </c>
      <c r="AB491" s="315">
        <f>('май(4 цк)'!Y423+'май(4 цк)'!Y424*3.1%)/1000</f>
        <v>0.93303367000000004</v>
      </c>
    </row>
    <row r="492" spans="1:28" s="213" customFormat="1" ht="13.5" thickBot="1" x14ac:dyDescent="0.25">
      <c r="A492" s="321">
        <v>10</v>
      </c>
      <c r="B492" s="294" t="s">
        <v>204</v>
      </c>
      <c r="C492" s="295" t="s">
        <v>174</v>
      </c>
      <c r="D492" s="261"/>
      <c r="E492" s="315">
        <f>('май(4 цк)'!B427+'май(4 цк)'!B428*3.1%)/1000</f>
        <v>0.9813050900000001</v>
      </c>
      <c r="F492" s="325">
        <f>('май(4 цк)'!C427+'май(4 цк)'!C428*3.1%)/1000</f>
        <v>0.96043764999999992</v>
      </c>
      <c r="G492" s="325">
        <f>('май(4 цк)'!D427+'май(4 цк)'!D428*3.1%)/1000</f>
        <v>0.96946920999999997</v>
      </c>
      <c r="H492" s="315">
        <f>('май(4 цк)'!E427+'май(4 цк)'!E428*3.1%)/1000</f>
        <v>0.96432452000000002</v>
      </c>
      <c r="I492" s="315">
        <f>('май(4 цк)'!F427+'май(4 цк)'!F428*3.1%)/1000</f>
        <v>0.96892277999999998</v>
      </c>
      <c r="J492" s="315">
        <f>('май(4 цк)'!G427+'май(4 цк)'!G428*3.1%)/1000</f>
        <v>0.96524210999999993</v>
      </c>
      <c r="K492" s="315">
        <f>('май(4 цк)'!H427+'май(4 цк)'!H428*3.1%)/1000</f>
        <v>0.96730410999999983</v>
      </c>
      <c r="L492" s="315">
        <f>('май(4 цк)'!I427+'май(4 цк)'!I428*3.1%)/1000</f>
        <v>0.97114973999999987</v>
      </c>
      <c r="M492" s="315">
        <f>('май(4 цк)'!J427+'май(4 цк)'!J428*3.1%)/1000</f>
        <v>0.97513970999999999</v>
      </c>
      <c r="N492" s="315">
        <f>('май(4 цк)'!K427+'май(4 цк)'!K428*3.1%)/1000</f>
        <v>0.97379941000000003</v>
      </c>
      <c r="O492" s="315">
        <f>('май(4 цк)'!L427+'май(4 цк)'!L428*3.1%)/1000</f>
        <v>0.97613978000000001</v>
      </c>
      <c r="P492" s="315">
        <f>('май(4 цк)'!M427+'май(4 цк)'!M428*3.1%)/1000</f>
        <v>0.9766346600000001</v>
      </c>
      <c r="Q492" s="315">
        <f>('май(4 цк)'!N427+'май(4 цк)'!N428*3.1%)/1000</f>
        <v>0.98175873000000013</v>
      </c>
      <c r="R492" s="315">
        <f>('май(4 цк)'!O427+'май(4 цк)'!O428*3.1%)/1000</f>
        <v>0.96158205999999991</v>
      </c>
      <c r="S492" s="315">
        <f>('май(4 цк)'!P427+'май(4 цк)'!P428*3.1%)/1000</f>
        <v>0.96407708000000003</v>
      </c>
      <c r="T492" s="315">
        <f>('май(4 цк)'!Q427+'май(4 цк)'!Q428*3.1%)/1000</f>
        <v>0.98413002999999999</v>
      </c>
      <c r="U492" s="315">
        <f>('май(4 цк)'!R427+'май(4 цк)'!R428*3.1%)/1000</f>
        <v>0.99174911999999993</v>
      </c>
      <c r="V492" s="315">
        <f>('май(4 цк)'!S427+'май(4 цк)'!S428*3.1%)/1000</f>
        <v>0.99739899999999992</v>
      </c>
      <c r="W492" s="315">
        <f>('май(4 цк)'!T427+'май(4 цк)'!T428*3.1%)/1000</f>
        <v>0.99092431999999997</v>
      </c>
      <c r="X492" s="315">
        <f>('май(4 цк)'!U427+'май(4 цк)'!U428*3.1%)/1000</f>
        <v>0.9783667399999999</v>
      </c>
      <c r="Y492" s="315">
        <f>('май(4 цк)'!V427+'май(4 цк)'!V428*3.1%)/1000</f>
        <v>0.97683054999999985</v>
      </c>
      <c r="Z492" s="315">
        <f>('май(4 цк)'!W427+'май(4 цк)'!W428*3.1%)/1000</f>
        <v>0.98595489999999997</v>
      </c>
      <c r="AA492" s="315">
        <f>('май(4 цк)'!X427+'май(4 цк)'!X428*3.1%)/1000</f>
        <v>0.9876869800000001</v>
      </c>
      <c r="AB492" s="315">
        <f>('май(4 цк)'!Y427+'май(4 цк)'!Y428*3.1%)/1000</f>
        <v>0.98407848000000009</v>
      </c>
    </row>
    <row r="493" spans="1:28" s="213" customFormat="1" ht="13.5" thickBot="1" x14ac:dyDescent="0.25">
      <c r="A493" s="321">
        <v>11</v>
      </c>
      <c r="B493" s="294" t="s">
        <v>204</v>
      </c>
      <c r="C493" s="295" t="s">
        <v>174</v>
      </c>
      <c r="D493" s="261"/>
      <c r="E493" s="315">
        <f>('май(4 цк)'!B431+'май(4 цк)'!B432*3.1%)/1000</f>
        <v>0.98759418999999993</v>
      </c>
      <c r="F493" s="325">
        <f>('май(4 цк)'!C431+'май(4 цк)'!C432*3.1%)/1000</f>
        <v>0.96614938999999989</v>
      </c>
      <c r="G493" s="325">
        <f>('май(4 цк)'!D431+'май(4 цк)'!D432*3.1%)/1000</f>
        <v>0.9707888899999999</v>
      </c>
      <c r="H493" s="315">
        <f>('май(4 цк)'!E431+'май(4 цк)'!E432*3.1%)/1000</f>
        <v>0.98462490999999996</v>
      </c>
      <c r="I493" s="315">
        <f>('май(4 цк)'!F431+'май(4 цк)'!F432*3.1%)/1000</f>
        <v>0.97516032999999991</v>
      </c>
      <c r="J493" s="315">
        <f>('май(4 цк)'!G431+'май(4 цк)'!G432*3.1%)/1000</f>
        <v>0.97487165000000009</v>
      </c>
      <c r="K493" s="315">
        <f>('май(4 цк)'!H431+'май(4 цк)'!H432*3.1%)/1000</f>
        <v>0.98131539999999995</v>
      </c>
      <c r="L493" s="315">
        <f>('май(4 цк)'!I431+'май(4 цк)'!I432*3.1%)/1000</f>
        <v>0.96338630999999986</v>
      </c>
      <c r="M493" s="315">
        <f>('май(4 цк)'!J431+'май(4 цк)'!J432*3.1%)/1000</f>
        <v>0.97207763999999997</v>
      </c>
      <c r="N493" s="315">
        <f>('май(4 цк)'!K431+'май(4 цк)'!K432*3.1%)/1000</f>
        <v>0.97999572000000001</v>
      </c>
      <c r="O493" s="315">
        <f>('май(4 цк)'!L431+'май(4 цк)'!L432*3.1%)/1000</f>
        <v>0.97126314999999996</v>
      </c>
      <c r="P493" s="315">
        <f>('май(4 цк)'!M431+'май(4 цк)'!M432*3.1%)/1000</f>
        <v>0.9830990300000001</v>
      </c>
      <c r="Q493" s="315">
        <f>('май(4 цк)'!N431+'май(4 цк)'!N432*3.1%)/1000</f>
        <v>0.99112021000000006</v>
      </c>
      <c r="R493" s="315">
        <f>('май(4 цк)'!O431+'май(4 цк)'!O432*3.1%)/1000</f>
        <v>0.96766495999999991</v>
      </c>
      <c r="S493" s="315">
        <f>('май(4 цк)'!P431+'май(4 цк)'!P432*3.1%)/1000</f>
        <v>0.9691392900000001</v>
      </c>
      <c r="T493" s="315">
        <f>('май(4 цк)'!Q431+'май(4 цк)'!Q432*3.1%)/1000</f>
        <v>0.98521258</v>
      </c>
      <c r="U493" s="315">
        <f>('май(4 цк)'!R431+'май(4 цк)'!R432*3.1%)/1000</f>
        <v>0.99821348999999981</v>
      </c>
      <c r="V493" s="315">
        <f>('май(4 цк)'!S431+'май(4 цк)'!S432*3.1%)/1000</f>
        <v>1.0023065599999998</v>
      </c>
      <c r="W493" s="315">
        <f>('май(4 цк)'!T431+'май(4 цк)'!T432*3.1%)/1000</f>
        <v>0.99556381999999999</v>
      </c>
      <c r="X493" s="315">
        <f>('май(4 цк)'!U431+'май(4 цк)'!U432*3.1%)/1000</f>
        <v>0.98413002999999999</v>
      </c>
      <c r="Y493" s="315">
        <f>('май(4 цк)'!V431+'май(4 цк)'!V432*3.1%)/1000</f>
        <v>0.99053254000000002</v>
      </c>
      <c r="Z493" s="315">
        <f>('май(4 цк)'!W431+'май(4 цк)'!W432*3.1%)/1000</f>
        <v>0.99397608000000004</v>
      </c>
      <c r="AA493" s="315">
        <f>('май(4 цк)'!X431+'май(4 цк)'!X432*3.1%)/1000</f>
        <v>0.9901819999999999</v>
      </c>
      <c r="AB493" s="315">
        <f>('май(4 цк)'!Y431+'май(4 цк)'!Y432*3.1%)/1000</f>
        <v>0.98484142000000008</v>
      </c>
    </row>
    <row r="494" spans="1:28" s="213" customFormat="1" ht="13.5" thickBot="1" x14ac:dyDescent="0.25">
      <c r="A494" s="321">
        <v>12</v>
      </c>
      <c r="B494" s="294" t="s">
        <v>204</v>
      </c>
      <c r="C494" s="295" t="s">
        <v>174</v>
      </c>
      <c r="D494" s="261"/>
      <c r="E494" s="315">
        <f>('май(4 цк)'!B435+'май(4 цк)'!B436*3.1%)/1000</f>
        <v>0.94269413999999996</v>
      </c>
      <c r="F494" s="325">
        <f>('май(4 цк)'!C435+'май(4 цк)'!C436*3.1%)/1000</f>
        <v>0.92341443999999995</v>
      </c>
      <c r="G494" s="325">
        <f>('май(4 цк)'!D435+'май(4 цк)'!D436*3.1%)/1000</f>
        <v>0.91152700999999992</v>
      </c>
      <c r="H494" s="315">
        <f>('май(4 цк)'!E435+'май(4 цк)'!E436*3.1%)/1000</f>
        <v>0.91674386999999991</v>
      </c>
      <c r="I494" s="315">
        <f>('май(4 цк)'!F435+'май(4 цк)'!F436*3.1%)/1000</f>
        <v>0.91467155999999994</v>
      </c>
      <c r="J494" s="315">
        <f>('май(4 цк)'!G435+'май(4 цк)'!G436*3.1%)/1000</f>
        <v>0.90660914000000004</v>
      </c>
      <c r="K494" s="315">
        <f>('май(4 цк)'!H435+'май(4 цк)'!H436*3.1%)/1000</f>
        <v>0.92542489000000006</v>
      </c>
      <c r="L494" s="315">
        <f>('май(4 цк)'!I435+'май(4 цк)'!I436*3.1%)/1000</f>
        <v>0.9149808599999999</v>
      </c>
      <c r="M494" s="315">
        <f>('май(4 цк)'!J435+'май(4 цк)'!J436*3.1%)/1000</f>
        <v>0.91330032999999999</v>
      </c>
      <c r="N494" s="315">
        <f>('май(4 цк)'!K435+'май(4 цк)'!K436*3.1%)/1000</f>
        <v>0.91537263999999996</v>
      </c>
      <c r="O494" s="315">
        <f>('май(4 цк)'!L435+'май(4 цк)'!L436*3.1%)/1000</f>
        <v>0.92188855999999986</v>
      </c>
      <c r="P494" s="315">
        <f>('май(4 цк)'!M435+'май(4 цк)'!M436*3.1%)/1000</f>
        <v>0.92999222000000004</v>
      </c>
      <c r="Q494" s="315">
        <f>('май(4 цк)'!N435+'май(4 цк)'!N436*3.1%)/1000</f>
        <v>0.93680712999999993</v>
      </c>
      <c r="R494" s="315">
        <f>('май(4 цк)'!O435+'май(4 цк)'!O436*3.1%)/1000</f>
        <v>0.91488806999999994</v>
      </c>
      <c r="S494" s="315">
        <f>('май(4 цк)'!P435+'май(4 цк)'!P436*3.1%)/1000</f>
        <v>0.92423923999999991</v>
      </c>
      <c r="T494" s="315">
        <f>('май(4 цк)'!Q435+'май(4 цк)'!Q436*3.1%)/1000</f>
        <v>0.94024035999999989</v>
      </c>
      <c r="U494" s="315">
        <f>('май(4 цк)'!R435+'май(4 цк)'!R436*3.1%)/1000</f>
        <v>0.9526536000000001</v>
      </c>
      <c r="V494" s="315">
        <f>('май(4 цк)'!S435+'май(4 цк)'!S436*3.1%)/1000</f>
        <v>0.95781891000000008</v>
      </c>
      <c r="W494" s="315">
        <f>('май(4 цк)'!T435+'май(4 цк)'!T436*3.1%)/1000</f>
        <v>0.94345708000000006</v>
      </c>
      <c r="X494" s="315">
        <f>('май(4 цк)'!U435+'май(4 цк)'!U436*3.1%)/1000</f>
        <v>0.93511629000000007</v>
      </c>
      <c r="Y494" s="315">
        <f>('май(4 цк)'!V435+'май(4 цк)'!V436*3.1%)/1000</f>
        <v>0.94204460999999984</v>
      </c>
      <c r="Z494" s="315">
        <f>('май(4 цк)'!W435+'май(4 цк)'!W436*3.1%)/1000</f>
        <v>0.94884921</v>
      </c>
      <c r="AA494" s="315">
        <f>('май(4 цк)'!X435+'май(4 цк)'!X436*3.1%)/1000</f>
        <v>0.94972555999999986</v>
      </c>
      <c r="AB494" s="315">
        <f>('май(4 цк)'!Y435+'май(4 цк)'!Y436*3.1%)/1000</f>
        <v>0.94743673999999989</v>
      </c>
    </row>
    <row r="495" spans="1:28" s="213" customFormat="1" ht="13.5" thickBot="1" x14ac:dyDescent="0.25">
      <c r="A495" s="321">
        <v>13</v>
      </c>
      <c r="B495" s="294" t="s">
        <v>204</v>
      </c>
      <c r="C495" s="295" t="s">
        <v>174</v>
      </c>
      <c r="D495" s="261"/>
      <c r="E495" s="315">
        <f>('май(4 цк)'!B439+'май(4 цк)'!B440*3.1%)/1000</f>
        <v>0.97697488999999993</v>
      </c>
      <c r="F495" s="325">
        <f>('май(4 цк)'!C439+'май(4 цк)'!C440*3.1%)/1000</f>
        <v>0.94218895000000003</v>
      </c>
      <c r="G495" s="325">
        <f>('май(4 цк)'!D439+'май(4 цк)'!D440*3.1%)/1000</f>
        <v>0.93762161999999993</v>
      </c>
      <c r="H495" s="315">
        <f>('май(4 цк)'!E439+'май(4 цк)'!E440*3.1%)/1000</f>
        <v>0.96673705999999993</v>
      </c>
      <c r="I495" s="315">
        <f>('май(4 цк)'!F439+'май(4 цк)'!F440*3.1%)/1000</f>
        <v>0.95190097000000007</v>
      </c>
      <c r="J495" s="315">
        <f>('май(4 цк)'!G439+'май(4 цк)'!G440*3.1%)/1000</f>
        <v>0.99157385000000009</v>
      </c>
      <c r="K495" s="315">
        <f>('май(4 цк)'!H439+'май(4 цк)'!H440*3.1%)/1000</f>
        <v>0.98725395999999999</v>
      </c>
      <c r="L495" s="315">
        <f>('май(4 цк)'!I439+'май(4 цк)'!I440*3.1%)/1000</f>
        <v>0.97361383000000001</v>
      </c>
      <c r="M495" s="315">
        <f>('май(4 цк)'!J439+'май(4 цк)'!J440*3.1%)/1000</f>
        <v>0.97636660000000008</v>
      </c>
      <c r="N495" s="315">
        <f>('май(4 цк)'!K439+'май(4 цк)'!K440*3.1%)/1000</f>
        <v>0.98148035999999994</v>
      </c>
      <c r="O495" s="315">
        <f>('май(4 цк)'!L439+'май(4 цк)'!L440*3.1%)/1000</f>
        <v>0.98132570999999991</v>
      </c>
      <c r="P495" s="315">
        <f>('май(4 цк)'!M439+'май(4 цк)'!M440*3.1%)/1000</f>
        <v>0.99093462999999993</v>
      </c>
      <c r="Q495" s="315">
        <f>('май(4 цк)'!N439+'май(4 цк)'!N440*3.1%)/1000</f>
        <v>0.99594529000000009</v>
      </c>
      <c r="R495" s="315">
        <f>('май(4 цк)'!O439+'май(4 цк)'!O440*3.1%)/1000</f>
        <v>0.97043835000000001</v>
      </c>
      <c r="S495" s="315">
        <f>('май(4 цк)'!P439+'май(4 цк)'!P440*3.1%)/1000</f>
        <v>0.97721201999999996</v>
      </c>
      <c r="T495" s="315">
        <f>('май(4 цк)'!Q439+'май(4 цк)'!Q440*3.1%)/1000</f>
        <v>0.99480087999999989</v>
      </c>
      <c r="U495" s="315">
        <f>('май(4 цк)'!R439+'май(4 цк)'!R440*3.1%)/1000</f>
        <v>1.0159157599999999</v>
      </c>
      <c r="V495" s="315">
        <f>('май(4 цк)'!S439+'май(4 цк)'!S440*3.1%)/1000</f>
        <v>1.0221326899999998</v>
      </c>
      <c r="W495" s="315">
        <f>('май(4 цк)'!T439+'май(4 цк)'!T440*3.1%)/1000</f>
        <v>1.01015247</v>
      </c>
      <c r="X495" s="315">
        <f>('май(4 цк)'!U439+'май(4 цк)'!U440*3.1%)/1000</f>
        <v>1.00068789</v>
      </c>
      <c r="Y495" s="315">
        <f>('май(4 цк)'!V439+'май(4 цк)'!V440*3.1%)/1000</f>
        <v>1.0018426099999997</v>
      </c>
      <c r="Z495" s="315">
        <f>('май(4 цк)'!W439+'май(4 цк)'!W440*3.1%)/1000</f>
        <v>1.0087503099999999</v>
      </c>
      <c r="AA495" s="315">
        <f>('май(4 цк)'!X439+'май(4 цк)'!X440*3.1%)/1000</f>
        <v>1.0151734399999999</v>
      </c>
      <c r="AB495" s="315">
        <f>('май(4 цк)'!Y439+'май(4 цк)'!Y440*3.1%)/1000</f>
        <v>1.0112453299999999</v>
      </c>
    </row>
    <row r="496" spans="1:28" s="213" customFormat="1" ht="13.5" thickBot="1" x14ac:dyDescent="0.25">
      <c r="A496" s="321">
        <v>14</v>
      </c>
      <c r="B496" s="294" t="s">
        <v>204</v>
      </c>
      <c r="C496" s="295" t="s">
        <v>174</v>
      </c>
      <c r="D496" s="261"/>
      <c r="E496" s="315">
        <f>('май(4 цк)'!B443+'май(4 цк)'!B444*3.1%)/1000</f>
        <v>1.0499903099999999</v>
      </c>
      <c r="F496" s="325">
        <f>('май(4 цк)'!C443+'май(4 цк)'!C444*3.1%)/1000</f>
        <v>1.0206480499999999</v>
      </c>
      <c r="G496" s="325">
        <f>('май(4 цк)'!D443+'май(4 цк)'!D444*3.1%)/1000</f>
        <v>1.0138022099999999</v>
      </c>
      <c r="H496" s="315">
        <f>('май(4 цк)'!E443+'май(4 цк)'!E444*3.1%)/1000</f>
        <v>1.04209285</v>
      </c>
      <c r="I496" s="315">
        <f>('май(4 цк)'!F443+'май(4 цк)'!F444*3.1%)/1000</f>
        <v>0.99733713999999996</v>
      </c>
      <c r="J496" s="315">
        <f>('май(4 цк)'!G443+'май(4 цк)'!G444*3.1%)/1000</f>
        <v>1.0281021799999999</v>
      </c>
      <c r="K496" s="315">
        <f>('май(4 цк)'!H443+'май(4 цк)'!H444*3.1%)/1000</f>
        <v>1.0320509099999999</v>
      </c>
      <c r="L496" s="315">
        <f>('май(4 цк)'!I443+'май(4 цк)'!I444*3.1%)/1000</f>
        <v>1.0156683200000001</v>
      </c>
      <c r="M496" s="315">
        <f>('май(4 цк)'!J443+'май(4 цк)'!J444*3.1%)/1000</f>
        <v>1.0249370099999999</v>
      </c>
      <c r="N496" s="315">
        <f>('май(4 цк)'!K443+'май(4 цк)'!K444*3.1%)/1000</f>
        <v>1.0284217900000001</v>
      </c>
      <c r="O496" s="315">
        <f>('май(4 цк)'!L443+'май(4 цк)'!L444*3.1%)/1000</f>
        <v>1.0268237399999998</v>
      </c>
      <c r="P496" s="315">
        <f>('май(4 цк)'!M443+'май(4 цк)'!M444*3.1%)/1000</f>
        <v>1.0280403199999999</v>
      </c>
      <c r="Q496" s="315">
        <f>('май(4 цк)'!N443+'май(4 цк)'!N444*3.1%)/1000</f>
        <v>1.0445569399999999</v>
      </c>
      <c r="R496" s="315">
        <f>('май(4 цк)'!O443+'май(4 цк)'!O444*3.1%)/1000</f>
        <v>1.01640033</v>
      </c>
      <c r="S496" s="315">
        <f>('май(4 цк)'!P443+'май(4 цк)'!P444*3.1%)/1000</f>
        <v>1.0265144399999999</v>
      </c>
      <c r="T496" s="315">
        <f>('май(4 цк)'!Q443+'май(4 цк)'!Q444*3.1%)/1000</f>
        <v>1.0496603900000001</v>
      </c>
      <c r="U496" s="315">
        <f>('май(4 цк)'!R443+'май(4 цк)'!R444*3.1%)/1000</f>
        <v>1.0630324600000001</v>
      </c>
      <c r="V496" s="315">
        <f>('май(4 цк)'!S443+'май(4 цк)'!S444*3.1%)/1000</f>
        <v>1.07190937</v>
      </c>
      <c r="W496" s="315">
        <f>('май(4 цк)'!T443+'май(4 цк)'!T444*3.1%)/1000</f>
        <v>1.05957861</v>
      </c>
      <c r="X496" s="315">
        <f>('май(4 цк)'!U443+'май(4 цк)'!U444*3.1%)/1000</f>
        <v>1.0461756099999997</v>
      </c>
      <c r="Y496" s="315">
        <f>('май(4 цк)'!V443+'май(4 цк)'!V444*3.1%)/1000</f>
        <v>1.03443252</v>
      </c>
      <c r="Z496" s="315">
        <f>('май(4 цк)'!W443+'май(4 цк)'!W444*3.1%)/1000</f>
        <v>1.04658801</v>
      </c>
      <c r="AA496" s="315">
        <f>('май(4 цк)'!X443+'май(4 цк)'!X444*3.1%)/1000</f>
        <v>1.04670142</v>
      </c>
      <c r="AB496" s="315">
        <f>('май(4 цк)'!Y443+'май(4 цк)'!Y444*3.1%)/1000</f>
        <v>1.0516502200000002</v>
      </c>
    </row>
    <row r="497" spans="1:28" s="213" customFormat="1" ht="13.5" thickBot="1" x14ac:dyDescent="0.25">
      <c r="A497" s="321">
        <v>15</v>
      </c>
      <c r="B497" s="294" t="s">
        <v>204</v>
      </c>
      <c r="C497" s="295" t="s">
        <v>174</v>
      </c>
      <c r="D497" s="261"/>
      <c r="E497" s="315">
        <f>('май(4 цк)'!B447+'май(4 цк)'!B448*3.1%)/1000</f>
        <v>1.0240915900000001</v>
      </c>
      <c r="F497" s="325">
        <f>('май(4 цк)'!C447+'май(4 цк)'!C448*3.1%)/1000</f>
        <v>0.99325437999999999</v>
      </c>
      <c r="G497" s="325">
        <f>('май(4 цк)'!D447+'май(4 цк)'!D448*3.1%)/1000</f>
        <v>0.99903829000000011</v>
      </c>
      <c r="H497" s="315">
        <f>('май(4 цк)'!E447+'май(4 цк)'!E448*3.1%)/1000</f>
        <v>1.01611165</v>
      </c>
      <c r="I497" s="315">
        <f>('май(4 цк)'!F447+'май(4 цк)'!F448*3.1%)/1000</f>
        <v>1.00732753</v>
      </c>
      <c r="J497" s="315">
        <f>('май(4 цк)'!G447+'май(4 цк)'!G448*3.1%)/1000</f>
        <v>1.0027705099999999</v>
      </c>
      <c r="K497" s="315">
        <f>('май(4 цк)'!H447+'май(4 цк)'!H448*3.1%)/1000</f>
        <v>1.0119154800000001</v>
      </c>
      <c r="L497" s="315">
        <f>('май(4 цк)'!I447+'май(4 цк)'!I448*3.1%)/1000</f>
        <v>0.99900735999999979</v>
      </c>
      <c r="M497" s="315">
        <f>('май(4 цк)'!J447+'май(4 цк)'!J448*3.1%)/1000</f>
        <v>1.0019766400000001</v>
      </c>
      <c r="N497" s="315">
        <f>('май(4 цк)'!K447+'май(4 цк)'!K448*3.1%)/1000</f>
        <v>1.0083894600000001</v>
      </c>
      <c r="O497" s="315">
        <f>('май(4 цк)'!L447+'май(4 цк)'!L448*3.1%)/1000</f>
        <v>1.00558514</v>
      </c>
      <c r="P497" s="315">
        <f>('май(4 цк)'!M447+'май(4 цк)'!M448*3.1%)/1000</f>
        <v>1.00520367</v>
      </c>
      <c r="Q497" s="315">
        <f>('май(4 цк)'!N447+'май(4 цк)'!N448*3.1%)/1000</f>
        <v>1.0149466199999999</v>
      </c>
      <c r="R497" s="315">
        <f>('май(4 цк)'!O447+'май(4 цк)'!O448*3.1%)/1000</f>
        <v>0.97128376999999999</v>
      </c>
      <c r="S497" s="315">
        <f>('май(4 цк)'!P447+'май(4 цк)'!P448*3.1%)/1000</f>
        <v>0.99990433000000001</v>
      </c>
      <c r="T497" s="315">
        <f>('май(4 цк)'!Q447+'май(4 цк)'!Q448*3.1%)/1000</f>
        <v>1.0269887</v>
      </c>
      <c r="U497" s="315">
        <f>('май(4 цк)'!R447+'май(4 цк)'!R448*3.1%)/1000</f>
        <v>1.0376079999999999</v>
      </c>
      <c r="V497" s="315">
        <f>('май(4 цк)'!S447+'май(4 цк)'!S448*3.1%)/1000</f>
        <v>1.0417216899999999</v>
      </c>
      <c r="W497" s="315">
        <f>('май(4 цк)'!T447+'май(4 цк)'!T448*3.1%)/1000</f>
        <v>1.0354119700000002</v>
      </c>
      <c r="X497" s="315">
        <f>('май(4 цк)'!U447+'май(4 цк)'!U448*3.1%)/1000</f>
        <v>1.02388539</v>
      </c>
      <c r="Y497" s="315">
        <f>('май(4 цк)'!V447+'май(4 цк)'!V448*3.1%)/1000</f>
        <v>1.0213078899999999</v>
      </c>
      <c r="Z497" s="315">
        <f>('май(4 цк)'!W447+'май(4 цк)'!W448*3.1%)/1000</f>
        <v>1.02138006</v>
      </c>
      <c r="AA497" s="315">
        <f>('май(4 цк)'!X447+'май(4 цк)'!X448*3.1%)/1000</f>
        <v>1.0170086199999999</v>
      </c>
      <c r="AB497" s="315">
        <f>('май(4 цк)'!Y447+'май(4 цк)'!Y448*3.1%)/1000</f>
        <v>1.02334927</v>
      </c>
    </row>
    <row r="498" spans="1:28" s="213" customFormat="1" ht="13.5" thickBot="1" x14ac:dyDescent="0.25">
      <c r="A498" s="321">
        <v>16</v>
      </c>
      <c r="B498" s="294" t="s">
        <v>204</v>
      </c>
      <c r="C498" s="295" t="s">
        <v>174</v>
      </c>
      <c r="D498" s="261"/>
      <c r="E498" s="315">
        <f>('май(4 цк)'!B451+'май(4 цк)'!B452*3.1%)/1000</f>
        <v>0.99766705999999983</v>
      </c>
      <c r="F498" s="325">
        <f>('май(4 цк)'!C451+'май(4 цк)'!C452*3.1%)/1000</f>
        <v>0.97724294999999994</v>
      </c>
      <c r="G498" s="325">
        <f>('май(4 цк)'!D451+'май(4 цк)'!D452*3.1%)/1000</f>
        <v>0.98711992999999987</v>
      </c>
      <c r="H498" s="315">
        <f>('май(4 цк)'!E451+'май(4 цк)'!E452*3.1%)/1000</f>
        <v>0.99875992000000013</v>
      </c>
      <c r="I498" s="315">
        <f>('май(4 цк)'!F451+'май(4 цк)'!F452*3.1%)/1000</f>
        <v>0.99622365999999996</v>
      </c>
      <c r="J498" s="315">
        <f>('май(4 цк)'!G451+'май(4 цк)'!G452*3.1%)/1000</f>
        <v>0.98936750999999989</v>
      </c>
      <c r="K498" s="315">
        <f>('май(4 цк)'!H451+'май(4 цк)'!H452*3.1%)/1000</f>
        <v>0.98983146</v>
      </c>
      <c r="L498" s="315">
        <f>('май(4 цк)'!I451+'май(4 цк)'!I452*3.1%)/1000</f>
        <v>0.97568613999999998</v>
      </c>
      <c r="M498" s="315">
        <f>('май(4 цк)'!J451+'май(4 цк)'!J452*3.1%)/1000</f>
        <v>0.98209896000000008</v>
      </c>
      <c r="N498" s="315">
        <f>('май(4 цк)'!K451+'май(4 цк)'!K452*3.1%)/1000</f>
        <v>0.97553148999999983</v>
      </c>
      <c r="O498" s="315">
        <f>('май(4 цк)'!L451+'май(4 цк)'!L452*3.1%)/1000</f>
        <v>0.97953176999999991</v>
      </c>
      <c r="P498" s="315">
        <f>('май(4 цк)'!M451+'май(4 цк)'!M452*3.1%)/1000</f>
        <v>0.99502769999999996</v>
      </c>
      <c r="Q498" s="315">
        <f>('май(4 цк)'!N451+'май(4 цк)'!N452*3.1%)/1000</f>
        <v>1.0004404499999999</v>
      </c>
      <c r="R498" s="315">
        <f>('май(4 цк)'!O451+'май(4 цк)'!O452*3.1%)/1000</f>
        <v>0.97071671999999998</v>
      </c>
      <c r="S498" s="315">
        <f>('май(4 цк)'!P451+'май(4 цк)'!P452*3.1%)/1000</f>
        <v>0.97463451999999995</v>
      </c>
      <c r="T498" s="315">
        <f>('май(4 цк)'!Q451+'май(4 цк)'!Q452*3.1%)/1000</f>
        <v>0.99624427999999998</v>
      </c>
      <c r="U498" s="315">
        <f>('май(4 цк)'!R451+'май(4 цк)'!R452*3.1%)/1000</f>
        <v>1.01617351</v>
      </c>
      <c r="V498" s="315">
        <f>('май(4 цк)'!S451+'май(4 цк)'!S452*3.1%)/1000</f>
        <v>1.0187510099999999</v>
      </c>
      <c r="W498" s="315">
        <f>('май(4 цк)'!T451+'май(4 цк)'!T452*3.1%)/1000</f>
        <v>1.0082348099999998</v>
      </c>
      <c r="X498" s="315">
        <f>('май(4 цк)'!U451+'май(4 цк)'!U452*3.1%)/1000</f>
        <v>1.0023168699999998</v>
      </c>
      <c r="Y498" s="315">
        <f>('май(4 цк)'!V451+'май(4 цк)'!V452*3.1%)/1000</f>
        <v>0.99637830999999999</v>
      </c>
      <c r="Z498" s="315">
        <f>('май(4 цк)'!W451+'май(4 цк)'!W452*3.1%)/1000</f>
        <v>1.0052242900000001</v>
      </c>
      <c r="AA498" s="315">
        <f>('май(4 цк)'!X451+'май(4 цк)'!X452*3.1%)/1000</f>
        <v>0.97828425999999991</v>
      </c>
      <c r="AB498" s="315">
        <f>('май(4 цк)'!Y451+'май(4 цк)'!Y452*3.1%)/1000</f>
        <v>0.99346057999999993</v>
      </c>
    </row>
    <row r="499" spans="1:28" s="213" customFormat="1" ht="13.5" thickBot="1" x14ac:dyDescent="0.25">
      <c r="A499" s="321">
        <v>17</v>
      </c>
      <c r="B499" s="294" t="s">
        <v>204</v>
      </c>
      <c r="C499" s="295" t="s">
        <v>174</v>
      </c>
      <c r="D499" s="261"/>
      <c r="E499" s="315">
        <f>('май(4 цк)'!B455+'май(4 цк)'!B456*3.1%)/1000</f>
        <v>1.00086316</v>
      </c>
      <c r="F499" s="325">
        <f>('май(4 цк)'!C455+'май(4 цк)'!C456*3.1%)/1000</f>
        <v>0.97873789999999994</v>
      </c>
      <c r="G499" s="325">
        <f>('май(4 цк)'!D455+'май(4 цк)'!D456*3.1%)/1000</f>
        <v>0.99243988999999999</v>
      </c>
      <c r="H499" s="315">
        <f>('май(4 цк)'!E455+'май(4 цк)'!E456*3.1%)/1000</f>
        <v>0.98731581999999996</v>
      </c>
      <c r="I499" s="315">
        <f>('май(4 цк)'!F455+'май(4 цк)'!F456*3.1%)/1000</f>
        <v>0.99407917999999984</v>
      </c>
      <c r="J499" s="315">
        <f>('май(4 цк)'!G455+'май(4 цк)'!G456*3.1%)/1000</f>
        <v>0.99526482999999999</v>
      </c>
      <c r="K499" s="315">
        <f>('май(4 цк)'!H455+'май(4 цк)'!H456*3.1%)/1000</f>
        <v>0.99680102000000004</v>
      </c>
      <c r="L499" s="315">
        <f>('май(4 цк)'!I455+'май(4 цк)'!I456*3.1%)/1000</f>
        <v>0.98892417999999982</v>
      </c>
      <c r="M499" s="315">
        <f>('май(4 цк)'!J455+'май(4 цк)'!J456*3.1%)/1000</f>
        <v>0.99307910999999993</v>
      </c>
      <c r="N499" s="315">
        <f>('май(4 цк)'!K455+'май(4 цк)'!K456*3.1%)/1000</f>
        <v>1.00292516</v>
      </c>
      <c r="O499" s="315">
        <f>('май(4 цк)'!L455+'май(4 цк)'!L456*3.1%)/1000</f>
        <v>1.0010899800000002</v>
      </c>
      <c r="P499" s="315">
        <f>('май(4 цк)'!M455+'май(4 цк)'!M456*3.1%)/1000</f>
        <v>1.00329632</v>
      </c>
      <c r="Q499" s="315">
        <f>('май(4 цк)'!N455+'май(4 цк)'!N456*3.1%)/1000</f>
        <v>1.00113122</v>
      </c>
      <c r="R499" s="315">
        <f>('май(4 цк)'!O455+'май(4 цк)'!O456*3.1%)/1000</f>
        <v>0.98489296999999998</v>
      </c>
      <c r="S499" s="315">
        <f>('май(4 цк)'!P455+'май(4 цк)'!P456*3.1%)/1000</f>
        <v>0.98919223999999983</v>
      </c>
      <c r="T499" s="315">
        <f>('май(4 цк)'!Q455+'май(4 цк)'!Q456*3.1%)/1000</f>
        <v>1.0111525400000001</v>
      </c>
      <c r="U499" s="315">
        <f>('май(4 цк)'!R455+'май(4 цк)'!R456*3.1%)/1000</f>
        <v>1.02568964</v>
      </c>
      <c r="V499" s="315">
        <f>('май(4 цк)'!S455+'май(4 цк)'!S456*3.1%)/1000</f>
        <v>1.0355975499999999</v>
      </c>
      <c r="W499" s="315">
        <f>('май(4 цк)'!T455+'май(4 цк)'!T456*3.1%)/1000</f>
        <v>1.0229781099999999</v>
      </c>
      <c r="X499" s="315">
        <f>('май(4 цк)'!U455+'май(4 цк)'!U456*3.1%)/1000</f>
        <v>1.0116267999999999</v>
      </c>
      <c r="Y499" s="315">
        <f>('май(4 цк)'!V455+'май(4 цк)'!V456*3.1%)/1000</f>
        <v>1.01633847</v>
      </c>
      <c r="Z499" s="315">
        <f>('май(4 цк)'!W455+'май(4 цк)'!W456*3.1%)/1000</f>
        <v>1.01210106</v>
      </c>
      <c r="AA499" s="315">
        <f>('май(4 цк)'!X455+'май(4 цк)'!X456*3.1%)/1000</f>
        <v>1.01194641</v>
      </c>
      <c r="AB499" s="315">
        <f>('май(4 цк)'!Y455+'май(4 цк)'!Y456*3.1%)/1000</f>
        <v>1.0113587399999999</v>
      </c>
    </row>
    <row r="500" spans="1:28" s="213" customFormat="1" ht="13.5" thickBot="1" x14ac:dyDescent="0.25">
      <c r="A500" s="321">
        <v>18</v>
      </c>
      <c r="B500" s="294" t="s">
        <v>204</v>
      </c>
      <c r="C500" s="295" t="s">
        <v>174</v>
      </c>
      <c r="D500" s="261"/>
      <c r="E500" s="315">
        <f>('май(4 цк)'!B459+'май(4 цк)'!B460*3.1%)/1000</f>
        <v>0.94507574999999999</v>
      </c>
      <c r="F500" s="325">
        <f>('май(4 цк)'!C459+'май(4 цк)'!C460*3.1%)/1000</f>
        <v>0.92703324999999992</v>
      </c>
      <c r="G500" s="325">
        <f>('май(4 цк)'!D459+'май(4 цк)'!D460*3.1%)/1000</f>
        <v>0.92940454999999988</v>
      </c>
      <c r="H500" s="315">
        <f>('май(4 цк)'!E459+'май(4 цк)'!E460*3.1%)/1000</f>
        <v>0.94249824999999987</v>
      </c>
      <c r="I500" s="315">
        <f>('май(4 цк)'!F459+'май(4 цк)'!F460*3.1%)/1000</f>
        <v>0.93081701999999999</v>
      </c>
      <c r="J500" s="315">
        <f>('май(4 цк)'!G459+'май(4 цк)'!G460*3.1%)/1000</f>
        <v>0.9319820499999999</v>
      </c>
      <c r="K500" s="315">
        <f>('май(4 цк)'!H459+'май(4 цк)'!H460*3.1%)/1000</f>
        <v>0.93024997000000009</v>
      </c>
      <c r="L500" s="315">
        <f>('май(4 цк)'!I459+'май(4 цк)'!I460*3.1%)/1000</f>
        <v>0.92235250999999996</v>
      </c>
      <c r="M500" s="315">
        <f>('май(4 цк)'!J459+'май(4 цк)'!J460*3.1%)/1000</f>
        <v>0.92319792999999994</v>
      </c>
      <c r="N500" s="315">
        <f>('май(4 цк)'!K459+'май(4 цк)'!K460*3.1%)/1000</f>
        <v>0.93865261999999983</v>
      </c>
      <c r="O500" s="315">
        <f>('май(4 цк)'!L459+'май(4 цк)'!L460*3.1%)/1000</f>
        <v>0.93935369999999996</v>
      </c>
      <c r="P500" s="315">
        <f>('май(4 цк)'!M459+'май(4 цк)'!M460*3.1%)/1000</f>
        <v>0.93325017999999993</v>
      </c>
      <c r="Q500" s="315">
        <f>('май(4 цк)'!N459+'май(4 цк)'!N460*3.1%)/1000</f>
        <v>0.93389971000000005</v>
      </c>
      <c r="R500" s="315">
        <f>('май(4 цк)'!O459+'май(4 цк)'!O460*3.1%)/1000</f>
        <v>0.90979492999999989</v>
      </c>
      <c r="S500" s="315">
        <f>('май(4 цк)'!P459+'май(4 цк)'!P460*3.1%)/1000</f>
        <v>0.91439318999999986</v>
      </c>
      <c r="T500" s="315">
        <f>('май(4 цк)'!Q459+'май(4 цк)'!Q460*3.1%)/1000</f>
        <v>0.93435335000000008</v>
      </c>
      <c r="U500" s="315">
        <f>('май(4 цк)'!R459+'май(4 цк)'!R460*3.1%)/1000</f>
        <v>0.94411692000000003</v>
      </c>
      <c r="V500" s="315">
        <f>('май(4 цк)'!S459+'май(4 цк)'!S460*3.1%)/1000</f>
        <v>0.94752953000000006</v>
      </c>
      <c r="W500" s="315">
        <f>('май(4 цк)'!T459+'май(4 цк)'!T460*3.1%)/1000</f>
        <v>0.93677620000000006</v>
      </c>
      <c r="X500" s="315">
        <f>('май(4 цк)'!U459+'май(4 цк)'!U460*3.1%)/1000</f>
        <v>0.92876532999999994</v>
      </c>
      <c r="Y500" s="315">
        <f>('май(4 цк)'!V459+'май(4 цк)'!V460*3.1%)/1000</f>
        <v>0.93146654999999989</v>
      </c>
      <c r="Z500" s="315">
        <f>('май(4 цк)'!W459+'май(4 цк)'!W460*3.1%)/1000</f>
        <v>0.94156004000000004</v>
      </c>
      <c r="AA500" s="315">
        <f>('май(4 цк)'!X459+'май(4 цк)'!X460*3.1%)/1000</f>
        <v>0.94040531999999999</v>
      </c>
      <c r="AB500" s="315">
        <f>('май(4 цк)'!Y459+'май(4 цк)'!Y460*3.1%)/1000</f>
        <v>0.93926091000000012</v>
      </c>
    </row>
    <row r="501" spans="1:28" s="213" customFormat="1" ht="13.5" thickBot="1" x14ac:dyDescent="0.25">
      <c r="A501" s="321">
        <v>19</v>
      </c>
      <c r="B501" s="294" t="s">
        <v>204</v>
      </c>
      <c r="C501" s="295" t="s">
        <v>174</v>
      </c>
      <c r="D501" s="261"/>
      <c r="E501" s="315">
        <f>('май(4 цк)'!B463+'май(4 цк)'!B464*3.1%)/1000</f>
        <v>0.92846634000000006</v>
      </c>
      <c r="F501" s="325">
        <f>('май(4 цк)'!C463+'май(4 цк)'!C464*3.1%)/1000</f>
        <v>0.91309412999999995</v>
      </c>
      <c r="G501" s="325">
        <f>('май(4 цк)'!D463+'май(4 цк)'!D464*3.1%)/1000</f>
        <v>0.91675417999999986</v>
      </c>
      <c r="H501" s="315">
        <f>('май(4 цк)'!E463+'май(4 цк)'!E464*3.1%)/1000</f>
        <v>0.92791991000000007</v>
      </c>
      <c r="I501" s="315">
        <f>('май(4 цк)'!F463+'май(4 цк)'!F464*3.1%)/1000</f>
        <v>0.91061973000000007</v>
      </c>
      <c r="J501" s="315">
        <f>('май(4 цк)'!G463+'май(4 цк)'!G464*3.1%)/1000</f>
        <v>0.89933028000000004</v>
      </c>
      <c r="K501" s="315">
        <f>('май(4 цк)'!H463+'май(4 цк)'!H464*3.1%)/1000</f>
        <v>0.90144382999999995</v>
      </c>
      <c r="L501" s="315">
        <f>('май(4 цк)'!I463+'май(4 цк)'!I464*3.1%)/1000</f>
        <v>0.90429969999999993</v>
      </c>
      <c r="M501" s="315">
        <f>('май(4 цк)'!J463+'май(4 цк)'!J464*3.1%)/1000</f>
        <v>0.90721742999999988</v>
      </c>
      <c r="N501" s="315">
        <f>('май(4 цк)'!K463+'май(4 цк)'!K464*3.1%)/1000</f>
        <v>0.9173212300000001</v>
      </c>
      <c r="O501" s="315">
        <f>('май(4 цк)'!L463+'май(4 цк)'!L464*3.1%)/1000</f>
        <v>0.91979562999999998</v>
      </c>
      <c r="P501" s="315">
        <f>('май(4 цк)'!M463+'май(4 цк)'!M464*3.1%)/1000</f>
        <v>0.9122384</v>
      </c>
      <c r="Q501" s="315">
        <f>('май(4 цк)'!N463+'май(4 цк)'!N464*3.1%)/1000</f>
        <v>0.91831098999999983</v>
      </c>
      <c r="R501" s="315">
        <f>('май(4 цк)'!O463+'май(4 цк)'!O464*3.1%)/1000</f>
        <v>0.90163972000000003</v>
      </c>
      <c r="S501" s="315">
        <f>('май(4 цк)'!P463+'май(4 цк)'!P464*3.1%)/1000</f>
        <v>0.90756797000000011</v>
      </c>
      <c r="T501" s="315">
        <f>('май(4 цк)'!Q463+'май(4 цк)'!Q464*3.1%)/1000</f>
        <v>0.92529085999999983</v>
      </c>
      <c r="U501" s="315">
        <f>('май(4 цк)'!R463+'май(4 цк)'!R464*3.1%)/1000</f>
        <v>0.93456985999999986</v>
      </c>
      <c r="V501" s="315">
        <f>('май(4 цк)'!S463+'май(4 цк)'!S464*3.1%)/1000</f>
        <v>0.94418908999999995</v>
      </c>
      <c r="W501" s="315">
        <f>('май(4 цк)'!T463+'май(4 цк)'!T464*3.1%)/1000</f>
        <v>0.93055926999999994</v>
      </c>
      <c r="X501" s="315">
        <f>('май(4 цк)'!U463+'май(4 цк)'!U464*3.1%)/1000</f>
        <v>0.92714666000000001</v>
      </c>
      <c r="Y501" s="315">
        <f>('май(4 цк)'!V463+'май(4 цк)'!V464*3.1%)/1000</f>
        <v>0.92407428000000003</v>
      </c>
      <c r="Z501" s="315">
        <f>('май(4 цк)'!W463+'май(4 цк)'!W464*3.1%)/1000</f>
        <v>0.93234289999999997</v>
      </c>
      <c r="AA501" s="315">
        <f>('май(4 цк)'!X463+'май(4 цк)'!X464*3.1%)/1000</f>
        <v>0.93230166000000003</v>
      </c>
      <c r="AB501" s="315">
        <f>('май(4 цк)'!Y463+'май(4 цк)'!Y464*3.1%)/1000</f>
        <v>0.93415746</v>
      </c>
    </row>
    <row r="502" spans="1:28" s="213" customFormat="1" ht="13.5" thickBot="1" x14ac:dyDescent="0.25">
      <c r="A502" s="321">
        <v>20</v>
      </c>
      <c r="B502" s="294" t="s">
        <v>204</v>
      </c>
      <c r="C502" s="295" t="s">
        <v>174</v>
      </c>
      <c r="D502" s="261"/>
      <c r="E502" s="315">
        <f>('май(4 цк)'!B467+'май(4 цк)'!B468*3.1%)/1000</f>
        <v>0.91304257999999994</v>
      </c>
      <c r="F502" s="325">
        <f>('май(4 цк)'!C467+'май(4 цк)'!C468*3.1%)/1000</f>
        <v>0.89318551999999996</v>
      </c>
      <c r="G502" s="325">
        <f>('май(4 цк)'!D467+'май(4 цк)'!D468*3.1%)/1000</f>
        <v>0.89797967000000001</v>
      </c>
      <c r="H502" s="315">
        <f>('май(4 цк)'!E467+'май(4 цк)'!E468*3.1%)/1000</f>
        <v>0.90914539999999999</v>
      </c>
      <c r="I502" s="315">
        <f>('май(4 цк)'!F467+'май(4 цк)'!F468*3.1%)/1000</f>
        <v>0.90493892000000009</v>
      </c>
      <c r="J502" s="315">
        <f>('май(4 цк)'!G467+'май(4 цк)'!G468*3.1%)/1000</f>
        <v>0.90414504999999989</v>
      </c>
      <c r="K502" s="315">
        <f>('май(4 цк)'!H467+'май(4 цк)'!H468*3.1%)/1000</f>
        <v>0.90791851000000001</v>
      </c>
      <c r="L502" s="315">
        <f>('май(4 цк)'!I467+'май(4 цк)'!I468*3.1%)/1000</f>
        <v>0.89154623</v>
      </c>
      <c r="M502" s="315">
        <f>('май(4 цк)'!J467+'май(4 цк)'!J468*3.1%)/1000</f>
        <v>0.89457736999999982</v>
      </c>
      <c r="N502" s="315">
        <f>('май(4 цк)'!K467+'май(4 цк)'!K468*3.1%)/1000</f>
        <v>0.90073243999999986</v>
      </c>
      <c r="O502" s="315">
        <f>('май(4 цк)'!L467+'май(4 цк)'!L468*3.1%)/1000</f>
        <v>0.90301094999999998</v>
      </c>
      <c r="P502" s="315">
        <f>('май(4 цк)'!M467+'май(4 цк)'!M468*3.1%)/1000</f>
        <v>0.90157785999999984</v>
      </c>
      <c r="Q502" s="315">
        <f>('май(4 цк)'!N467+'май(4 цк)'!N468*3.1%)/1000</f>
        <v>0.90994957999999992</v>
      </c>
      <c r="R502" s="315">
        <f>('май(4 цк)'!O467+'май(4 цк)'!O468*3.1%)/1000</f>
        <v>0.88417458000000004</v>
      </c>
      <c r="S502" s="315">
        <f>('май(4 цк)'!P467+'май(4 цк)'!P468*3.1%)/1000</f>
        <v>0.89174211999999986</v>
      </c>
      <c r="T502" s="315">
        <f>('май(4 цк)'!Q467+'май(4 цк)'!Q468*3.1%)/1000</f>
        <v>0.91128987999999989</v>
      </c>
      <c r="U502" s="315">
        <f>('май(4 цк)'!R467+'май(4 цк)'!R468*3.1%)/1000</f>
        <v>0.92895091000000007</v>
      </c>
      <c r="V502" s="315">
        <f>('май(4 цк)'!S467+'май(4 цк)'!S468*3.1%)/1000</f>
        <v>0.9343224200000001</v>
      </c>
      <c r="W502" s="315">
        <f>('май(4 цк)'!T467+'май(4 цк)'!T468*3.1%)/1000</f>
        <v>0.92831168999999991</v>
      </c>
      <c r="X502" s="315">
        <f>('май(4 цк)'!U467+'май(4 цк)'!U468*3.1%)/1000</f>
        <v>0.91885742000000004</v>
      </c>
      <c r="Y502" s="315">
        <f>('май(4 цк)'!V467+'май(4 цк)'!V468*3.1%)/1000</f>
        <v>0.9203832999999999</v>
      </c>
      <c r="Z502" s="315">
        <f>('май(4 цк)'!W467+'май(4 цк)'!W468*3.1%)/1000</f>
        <v>0.92249685000000015</v>
      </c>
      <c r="AA502" s="315">
        <f>('май(4 цк)'!X467+'май(4 цк)'!X468*3.1%)/1000</f>
        <v>0.91795013999999997</v>
      </c>
      <c r="AB502" s="315">
        <f>('май(4 цк)'!Y467+'май(4 цк)'!Y468*3.1%)/1000</f>
        <v>0.91254769999999996</v>
      </c>
    </row>
    <row r="503" spans="1:28" s="213" customFormat="1" ht="13.5" thickBot="1" x14ac:dyDescent="0.25">
      <c r="A503" s="321">
        <v>21</v>
      </c>
      <c r="B503" s="294" t="s">
        <v>204</v>
      </c>
      <c r="C503" s="295" t="s">
        <v>174</v>
      </c>
      <c r="D503" s="261"/>
      <c r="E503" s="315">
        <f>('май(4 цк)'!B471+'май(4 цк)'!B472*3.1%)/1000</f>
        <v>0.91131049999999991</v>
      </c>
      <c r="F503" s="325">
        <f>('май(4 цк)'!C471+'май(4 цк)'!C472*3.1%)/1000</f>
        <v>0.89460829999999991</v>
      </c>
      <c r="G503" s="325">
        <f>('май(4 цк)'!D471+'май(4 цк)'!D472*3.1%)/1000</f>
        <v>0.89646409999999999</v>
      </c>
      <c r="H503" s="315">
        <f>('май(4 цк)'!E471+'май(4 цк)'!E472*3.1%)/1000</f>
        <v>0.90862989999999999</v>
      </c>
      <c r="I503" s="315">
        <f>('май(4 цк)'!F471+'май(4 цк)'!F472*3.1%)/1000</f>
        <v>0.91112492000000012</v>
      </c>
      <c r="J503" s="315">
        <f>('май(4 цк)'!G471+'май(4 цк)'!G472*3.1%)/1000</f>
        <v>0.90662975999999995</v>
      </c>
      <c r="K503" s="315">
        <f>('май(4 цк)'!H471+'май(4 цк)'!H472*3.1%)/1000</f>
        <v>0.90934129000000008</v>
      </c>
      <c r="L503" s="315">
        <f>('май(4 цк)'!I471+'май(4 цк)'!I472*3.1%)/1000</f>
        <v>0.89769098999999986</v>
      </c>
      <c r="M503" s="315">
        <f>('май(4 цк)'!J471+'май(4 цк)'!J472*3.1%)/1000</f>
        <v>0.89463923000000012</v>
      </c>
      <c r="N503" s="315">
        <f>('май(4 цк)'!K471+'май(4 цк)'!K472*3.1%)/1000</f>
        <v>0.89680432999999993</v>
      </c>
      <c r="O503" s="315">
        <f>('май(4 цк)'!L471+'май(4 цк)'!L472*3.1%)/1000</f>
        <v>0.90036128000000004</v>
      </c>
      <c r="P503" s="315">
        <f>('май(4 цк)'!M471+'май(4 цк)'!M472*3.1%)/1000</f>
        <v>0.90191809000000001</v>
      </c>
      <c r="Q503" s="315">
        <f>('май(4 цк)'!N471+'май(4 цк)'!N472*3.1%)/1000</f>
        <v>0.91171258999999993</v>
      </c>
      <c r="R503" s="315">
        <f>('май(4 цк)'!O471+'май(4 цк)'!O472*3.1%)/1000</f>
        <v>0.89278342999999982</v>
      </c>
      <c r="S503" s="315">
        <f>('май(4 цк)'!P471+'май(4 цк)'!P472*3.1%)/1000</f>
        <v>0.90076336999999984</v>
      </c>
      <c r="T503" s="315">
        <f>('май(4 цк)'!Q471+'май(4 цк)'!Q472*3.1%)/1000</f>
        <v>0.91284668999999996</v>
      </c>
      <c r="U503" s="315">
        <f>('май(4 цк)'!R471+'май(4 цк)'!R472*3.1%)/1000</f>
        <v>0.92253808999999998</v>
      </c>
      <c r="V503" s="315">
        <f>('май(4 цк)'!S471+'май(4 цк)'!S472*3.1%)/1000</f>
        <v>0.92829107</v>
      </c>
      <c r="W503" s="315">
        <f>('май(4 цк)'!T471+'май(4 цк)'!T472*3.1%)/1000</f>
        <v>0.91755835999999991</v>
      </c>
      <c r="X503" s="315">
        <f>('май(4 цк)'!U471+'май(4 цк)'!U472*3.1%)/1000</f>
        <v>0.90790819999999994</v>
      </c>
      <c r="Y503" s="315">
        <f>('май(4 цк)'!V471+'май(4 цк)'!V472*3.1%)/1000</f>
        <v>0.90993926999999997</v>
      </c>
      <c r="Z503" s="315">
        <f>('май(4 цк)'!W471+'май(4 цк)'!W472*3.1%)/1000</f>
        <v>0.91924919999999999</v>
      </c>
      <c r="AA503" s="315">
        <f>('май(4 цк)'!X471+'май(4 цк)'!X472*3.1%)/1000</f>
        <v>0.92543520000000001</v>
      </c>
      <c r="AB503" s="315">
        <f>('май(4 цк)'!Y471+'май(4 цк)'!Y472*3.1%)/1000</f>
        <v>0.9180223099999999</v>
      </c>
    </row>
    <row r="504" spans="1:28" s="213" customFormat="1" ht="13.5" thickBot="1" x14ac:dyDescent="0.25">
      <c r="A504" s="321">
        <v>22</v>
      </c>
      <c r="B504" s="294" t="s">
        <v>204</v>
      </c>
      <c r="C504" s="295" t="s">
        <v>174</v>
      </c>
      <c r="D504" s="261"/>
      <c r="E504" s="315">
        <f>('май(4 цк)'!B475+'май(4 цк)'!B476*3.1%)/1000</f>
        <v>0.94550877</v>
      </c>
      <c r="F504" s="325">
        <f>('май(4 цк)'!C475+'май(4 цк)'!C476*3.1%)/1000</f>
        <v>0.92040392000000004</v>
      </c>
      <c r="G504" s="325">
        <f>('май(4 цк)'!D475+'май(4 цк)'!D476*3.1%)/1000</f>
        <v>0.93959082999999999</v>
      </c>
      <c r="H504" s="315">
        <f>('май(4 цк)'!E475+'май(4 цк)'!E476*3.1%)/1000</f>
        <v>0.94589023999999988</v>
      </c>
      <c r="I504" s="315">
        <f>('май(4 цк)'!F475+'май(4 цк)'!F476*3.1%)/1000</f>
        <v>0.94412723000000009</v>
      </c>
      <c r="J504" s="315">
        <f>('май(4 цк)'!G475+'май(4 цк)'!G476*3.1%)/1000</f>
        <v>0.94334367000000008</v>
      </c>
      <c r="K504" s="315">
        <f>('май(4 цк)'!H475+'май(4 цк)'!H476*3.1%)/1000</f>
        <v>0.94482830999999989</v>
      </c>
      <c r="L504" s="315">
        <f>('май(4 цк)'!I475+'май(4 цк)'!I476*3.1%)/1000</f>
        <v>0.93417808000000002</v>
      </c>
      <c r="M504" s="315">
        <f>('май(4 цк)'!J475+'май(4 цк)'!J476*3.1%)/1000</f>
        <v>0.93710611999999993</v>
      </c>
      <c r="N504" s="315">
        <f>('май(4 цк)'!K475+'май(4 цк)'!K476*3.1%)/1000</f>
        <v>0.94918943999999983</v>
      </c>
      <c r="O504" s="315">
        <f>('май(4 цк)'!L475+'май(4 цк)'!L476*3.1%)/1000</f>
        <v>0.94636449999999994</v>
      </c>
      <c r="P504" s="315">
        <f>('май(4 цк)'!M475+'май(4 цк)'!M476*3.1%)/1000</f>
        <v>0.94599334000000002</v>
      </c>
      <c r="Q504" s="315">
        <f>('май(4 цк)'!N475+'май(4 цк)'!N476*3.1%)/1000</f>
        <v>0.94674597000000005</v>
      </c>
      <c r="R504" s="315">
        <f>('май(4 цк)'!O475+'май(4 цк)'!O476*3.1%)/1000</f>
        <v>0.92428048000000007</v>
      </c>
      <c r="S504" s="315">
        <f>('май(4 цк)'!P475+'май(4 цк)'!P476*3.1%)/1000</f>
        <v>0.92627030999999993</v>
      </c>
      <c r="T504" s="315">
        <f>('май(4 цк)'!Q475+'май(4 цк)'!Q476*3.1%)/1000</f>
        <v>0.93720922000000007</v>
      </c>
      <c r="U504" s="315">
        <f>('май(4 цк)'!R475+'май(4 цк)'!R476*3.1%)/1000</f>
        <v>0.94592117000000009</v>
      </c>
      <c r="V504" s="315">
        <f>('май(4 цк)'!S475+'май(4 цк)'!S476*3.1%)/1000</f>
        <v>0.95280824999999991</v>
      </c>
      <c r="W504" s="315">
        <f>('май(4 цк)'!T475+'май(4 цк)'!T476*3.1%)/1000</f>
        <v>0.94557062999999997</v>
      </c>
      <c r="X504" s="315">
        <f>('май(4 цк)'!U475+'май(4 цк)'!U476*3.1%)/1000</f>
        <v>0.94143631999999988</v>
      </c>
      <c r="Y504" s="315">
        <f>('май(4 цк)'!V475+'май(4 цк)'!V476*3.1%)/1000</f>
        <v>0.94413754000000005</v>
      </c>
      <c r="Z504" s="315">
        <f>('май(4 цк)'!W475+'май(4 цк)'!W476*3.1%)/1000</f>
        <v>0.94586961999999997</v>
      </c>
      <c r="AA504" s="315">
        <f>('май(4 цк)'!X475+'май(4 цк)'!X476*3.1%)/1000</f>
        <v>0.94790068999999999</v>
      </c>
      <c r="AB504" s="315">
        <f>('май(4 цк)'!Y475+'май(4 цк)'!Y476*3.1%)/1000</f>
        <v>0.95402482999999993</v>
      </c>
    </row>
    <row r="505" spans="1:28" s="213" customFormat="1" ht="13.5" thickBot="1" x14ac:dyDescent="0.25">
      <c r="A505" s="321">
        <v>23</v>
      </c>
      <c r="B505" s="294" t="s">
        <v>204</v>
      </c>
      <c r="C505" s="295" t="s">
        <v>174</v>
      </c>
      <c r="D505" s="261"/>
      <c r="E505" s="315">
        <f>('май(4 цк)'!B479+'май(4 цк)'!B480*3.1%)/1000</f>
        <v>0.91383645000000002</v>
      </c>
      <c r="F505" s="325">
        <f>('май(4 цк)'!C479+'май(4 цк)'!C480*3.1%)/1000</f>
        <v>0.89235041000000004</v>
      </c>
      <c r="G505" s="325">
        <f>('май(4 цк)'!D479+'май(4 цк)'!D480*3.1%)/1000</f>
        <v>0.89928904000000009</v>
      </c>
      <c r="H505" s="315">
        <f>('май(4 цк)'!E479+'май(4 цк)'!E480*3.1%)/1000</f>
        <v>0.90795974999999984</v>
      </c>
      <c r="I505" s="315">
        <f>('май(4 цк)'!F479+'май(4 цк)'!F480*3.1%)/1000</f>
        <v>0.89874260999999989</v>
      </c>
      <c r="J505" s="315">
        <f>('май(4 цк)'!G479+'май(4 цк)'!G480*3.1%)/1000</f>
        <v>0.89781471000000002</v>
      </c>
      <c r="K505" s="315">
        <f>('май(4 цк)'!H479+'май(4 цк)'!H480*3.1%)/1000</f>
        <v>0.89803122000000013</v>
      </c>
      <c r="L505" s="315">
        <f>('май(4 цк)'!I479+'май(4 цк)'!I480*3.1%)/1000</f>
        <v>0.88773153000000005</v>
      </c>
      <c r="M505" s="315">
        <f>('май(4 цк)'!J479+'май(4 цк)'!J480*3.1%)/1000</f>
        <v>0.89302055999999996</v>
      </c>
      <c r="N505" s="315">
        <f>('май(4 цк)'!K479+'май(4 цк)'!K480*3.1%)/1000</f>
        <v>0.90127886999999984</v>
      </c>
      <c r="O505" s="315">
        <f>('май(4 цк)'!L479+'май(4 цк)'!L480*3.1%)/1000</f>
        <v>0.90538224999999983</v>
      </c>
      <c r="P505" s="315">
        <f>('май(4 цк)'!M479+'май(4 цк)'!M480*3.1%)/1000</f>
        <v>0.90868144999999989</v>
      </c>
      <c r="Q505" s="315">
        <f>('май(4 цк)'!N479+'май(4 цк)'!N480*3.1%)/1000</f>
        <v>0.90240266000000013</v>
      </c>
      <c r="R505" s="315">
        <f>('май(4 цк)'!O479+'май(4 цк)'!O480*3.1%)/1000</f>
        <v>0.88720572000000009</v>
      </c>
      <c r="S505" s="315">
        <f>('май(4 цк)'!P479+'май(4 цк)'!P480*3.1%)/1000</f>
        <v>0.8934742</v>
      </c>
      <c r="T505" s="315">
        <f>('май(4 цк)'!Q479+'май(4 цк)'!Q480*3.1%)/1000</f>
        <v>0.91076406999999993</v>
      </c>
      <c r="U505" s="315">
        <f>('май(4 цк)'!R479+'май(4 цк)'!R480*3.1%)/1000</f>
        <v>0.92545581999999993</v>
      </c>
      <c r="V505" s="315">
        <f>('май(4 цк)'!S479+'май(4 цк)'!S480*3.1%)/1000</f>
        <v>0.92402273000000001</v>
      </c>
      <c r="W505" s="315">
        <f>('май(4 цк)'!T479+'май(4 цк)'!T480*3.1%)/1000</f>
        <v>0.91492930999999988</v>
      </c>
      <c r="X505" s="315">
        <f>('май(4 цк)'!U479+'май(4 цк)'!U480*3.1%)/1000</f>
        <v>0.90577403000000001</v>
      </c>
      <c r="Y505" s="315">
        <f>('май(4 цк)'!V479+'май(4 цк)'!V480*3.1%)/1000</f>
        <v>0.91356839000000001</v>
      </c>
      <c r="Z505" s="315">
        <f>('май(4 цк)'!W479+'май(4 цк)'!W480*3.1%)/1000</f>
        <v>0.91454784000000011</v>
      </c>
      <c r="AA505" s="315">
        <f>('май(4 цк)'!X479+'май(4 цк)'!X480*3.1%)/1000</f>
        <v>0.91399110000000006</v>
      </c>
      <c r="AB505" s="315">
        <f>('май(4 цк)'!Y479+'май(4 цк)'!Y480*3.1%)/1000</f>
        <v>0.90780510000000003</v>
      </c>
    </row>
    <row r="506" spans="1:28" s="213" customFormat="1" ht="13.5" thickBot="1" x14ac:dyDescent="0.25">
      <c r="A506" s="321">
        <v>24</v>
      </c>
      <c r="B506" s="294" t="s">
        <v>204</v>
      </c>
      <c r="C506" s="295" t="s">
        <v>174</v>
      </c>
      <c r="D506" s="261"/>
      <c r="E506" s="315">
        <f>('май(4 цк)'!B483+'май(4 цк)'!B484*3.1%)/1000</f>
        <v>0.91844501999999995</v>
      </c>
      <c r="F506" s="325">
        <f>('май(4 цк)'!C483+'май(4 цк)'!C484*3.1%)/1000</f>
        <v>0.89800029000000003</v>
      </c>
      <c r="G506" s="325">
        <f>('май(4 цк)'!D483+'май(4 цк)'!D484*3.1%)/1000</f>
        <v>0.89800029000000003</v>
      </c>
      <c r="H506" s="315">
        <f>('май(4 цк)'!E483+'май(4 цк)'!E484*3.1%)/1000</f>
        <v>0.80136466000000006</v>
      </c>
      <c r="I506" s="315">
        <f>('май(4 цк)'!F483+'май(4 цк)'!F484*3.1%)/1000</f>
        <v>0.19527069</v>
      </c>
      <c r="J506" s="315">
        <f>('май(4 цк)'!G483+'май(4 цк)'!G484*3.1%)/1000</f>
        <v>0.19527069</v>
      </c>
      <c r="K506" s="315">
        <f>('май(4 цк)'!H483+'май(4 цк)'!H484*3.1%)/1000</f>
        <v>0.19527069</v>
      </c>
      <c r="L506" s="315">
        <f>('май(4 цк)'!I483+'май(4 цк)'!I484*3.1%)/1000</f>
        <v>0.19527069</v>
      </c>
      <c r="M506" s="315">
        <f>('май(4 цк)'!J483+'май(4 цк)'!J484*3.1%)/1000</f>
        <v>0.19527069</v>
      </c>
      <c r="N506" s="315">
        <f>('май(4 цк)'!K483+'май(4 цк)'!K484*3.1%)/1000</f>
        <v>0.19527069</v>
      </c>
      <c r="O506" s="315">
        <f>('май(4 цк)'!L483+'май(4 цк)'!L484*3.1%)/1000</f>
        <v>0.19527069</v>
      </c>
      <c r="P506" s="315">
        <f>('май(4 цк)'!M483+'май(4 цк)'!M484*3.1%)/1000</f>
        <v>0.19527069</v>
      </c>
      <c r="Q506" s="315">
        <f>('май(4 цк)'!N483+'май(4 цк)'!N484*3.1%)/1000</f>
        <v>0.19527069</v>
      </c>
      <c r="R506" s="315">
        <f>('май(4 цк)'!O483+'май(4 цк)'!O484*3.1%)/1000</f>
        <v>0.19527069</v>
      </c>
      <c r="S506" s="315">
        <f>('май(4 цк)'!P483+'май(4 цк)'!P484*3.1%)/1000</f>
        <v>0.19527069</v>
      </c>
      <c r="T506" s="315">
        <f>('май(4 цк)'!Q483+'май(4 цк)'!Q484*3.1%)/1000</f>
        <v>0.86798787999999993</v>
      </c>
      <c r="U506" s="315">
        <f>('май(4 цк)'!R483+'май(4 цк)'!R484*3.1%)/1000</f>
        <v>0.90508325999999995</v>
      </c>
      <c r="V506" s="315">
        <f>('май(4 цк)'!S483+'май(4 цк)'!S484*3.1%)/1000</f>
        <v>0.91382614000000006</v>
      </c>
      <c r="W506" s="315">
        <f>('май(4 цк)'!T483+'май(4 цк)'!T484*3.1%)/1000</f>
        <v>0.91537263999999996</v>
      </c>
      <c r="X506" s="315">
        <f>('май(4 цк)'!U483+'май(4 цк)'!U484*3.1%)/1000</f>
        <v>0.90894950999999991</v>
      </c>
      <c r="Y506" s="315">
        <f>('май(4 цк)'!V483+'май(4 цк)'!V484*3.1%)/1000</f>
        <v>0.91463032</v>
      </c>
      <c r="Z506" s="315">
        <f>('май(4 цк)'!W483+'май(4 цк)'!W484*3.1%)/1000</f>
        <v>0.9154654299999998</v>
      </c>
      <c r="AA506" s="315">
        <f>('май(4 цк)'!X483+'май(4 цк)'!X484*3.1%)/1000</f>
        <v>0.91335187999999989</v>
      </c>
      <c r="AB506" s="315">
        <f>('май(4 цк)'!Y483+'май(4 цк)'!Y484*3.1%)/1000</f>
        <v>0.90809378000000007</v>
      </c>
    </row>
    <row r="507" spans="1:28" s="213" customFormat="1" ht="13.5" thickBot="1" x14ac:dyDescent="0.25">
      <c r="A507" s="321">
        <v>25</v>
      </c>
      <c r="B507" s="294" t="s">
        <v>204</v>
      </c>
      <c r="C507" s="295" t="s">
        <v>174</v>
      </c>
      <c r="D507" s="261"/>
      <c r="E507" s="315">
        <f>('май(4 цк)'!B487+'май(4 цк)'!B488*3.1%)/1000</f>
        <v>0.94080741000000001</v>
      </c>
      <c r="F507" s="325">
        <f>('май(4 цк)'!C487+'май(4 цк)'!C488*3.1%)/1000</f>
        <v>0.92245560999999987</v>
      </c>
      <c r="G507" s="325">
        <f>('май(4 цк)'!D487+'май(4 цк)'!D488*3.1%)/1000</f>
        <v>0.9271260400000001</v>
      </c>
      <c r="H507" s="315">
        <f>('май(4 цк)'!E487+'май(4 цк)'!E488*3.1%)/1000</f>
        <v>0.94477675999999999</v>
      </c>
      <c r="I507" s="315">
        <f>('май(4 цк)'!F487+'май(4 цк)'!F488*3.1%)/1000</f>
        <v>0.94010632999999999</v>
      </c>
      <c r="J507" s="315">
        <f>('май(4 цк)'!G487+'май(4 цк)'!G488*3.1%)/1000</f>
        <v>0.93414715000000004</v>
      </c>
      <c r="K507" s="315">
        <f>('май(4 цк)'!H487+'май(4 цк)'!H488*3.1%)/1000</f>
        <v>0.93488947000000011</v>
      </c>
      <c r="L507" s="315">
        <f>('май(4 цк)'!I487+'май(4 цк)'!I488*3.1%)/1000</f>
        <v>0.91912548000000005</v>
      </c>
      <c r="M507" s="315">
        <f>('май(4 цк)'!J487+'май(4 цк)'!J488*3.1%)/1000</f>
        <v>0.92594038999999995</v>
      </c>
      <c r="N507" s="315">
        <f>('май(4 цк)'!K487+'май(4 цк)'!K488*3.1%)/1000</f>
        <v>0.93868354999999981</v>
      </c>
      <c r="O507" s="315">
        <f>('май(4 цк)'!L487+'май(4 цк)'!L488*3.1%)/1000</f>
        <v>0.94001354000000004</v>
      </c>
      <c r="P507" s="315">
        <f>('май(4 цк)'!M487+'май(4 цк)'!M488*3.1%)/1000</f>
        <v>0.94135384</v>
      </c>
      <c r="Q507" s="315">
        <f>('май(4 цк)'!N487+'май(4 цк)'!N488*3.1%)/1000</f>
        <v>0.94320963999999996</v>
      </c>
      <c r="R507" s="315">
        <f>('май(4 цк)'!O487+'май(4 цк)'!O488*3.1%)/1000</f>
        <v>0.92073384000000003</v>
      </c>
      <c r="S507" s="315">
        <f>('май(4 цк)'!P487+'май(4 цк)'!P488*3.1%)/1000</f>
        <v>0.9229092499999999</v>
      </c>
      <c r="T507" s="315">
        <f>('май(4 цк)'!Q487+'май(4 цк)'!Q488*3.1%)/1000</f>
        <v>0.94625108999999996</v>
      </c>
      <c r="U507" s="315">
        <f>('май(4 цк)'!R487+'май(4 цк)'!R488*3.1%)/1000</f>
        <v>0.94788006999999996</v>
      </c>
      <c r="V507" s="315">
        <f>('май(4 цк)'!S487+'май(4 цк)'!S488*3.1%)/1000</f>
        <v>0.95537543999999996</v>
      </c>
      <c r="W507" s="315">
        <f>('май(4 цк)'!T487+'май(4 цк)'!T488*3.1%)/1000</f>
        <v>0.94587992999999981</v>
      </c>
      <c r="X507" s="315">
        <f>('май(4 цк)'!U487+'май(4 цк)'!U488*3.1%)/1000</f>
        <v>0.92851788999999996</v>
      </c>
      <c r="Y507" s="315">
        <f>('май(4 цк)'!V487+'май(4 цк)'!V488*3.1%)/1000</f>
        <v>0.93358010000000002</v>
      </c>
      <c r="Z507" s="315">
        <f>('май(4 цк)'!W487+'май(4 цк)'!W488*3.1%)/1000</f>
        <v>0.93822991</v>
      </c>
      <c r="AA507" s="315">
        <f>('май(4 цк)'!X487+'май(4 цк)'!X488*3.1%)/1000</f>
        <v>0.93983826999999998</v>
      </c>
      <c r="AB507" s="315">
        <f>('май(4 цк)'!Y487+'май(4 цк)'!Y488*3.1%)/1000</f>
        <v>0.93111600999999999</v>
      </c>
    </row>
    <row r="508" spans="1:28" s="213" customFormat="1" ht="13.5" thickBot="1" x14ac:dyDescent="0.25">
      <c r="A508" s="321">
        <v>26</v>
      </c>
      <c r="B508" s="294" t="s">
        <v>204</v>
      </c>
      <c r="C508" s="295" t="s">
        <v>174</v>
      </c>
      <c r="D508" s="261"/>
      <c r="E508" s="315">
        <f>('май(4 цк)'!B491+'май(4 цк)'!B492*3.1%)/1000</f>
        <v>0.96988160999999995</v>
      </c>
      <c r="F508" s="325">
        <f>('май(4 цк)'!C491+'май(4 цк)'!C492*3.1%)/1000</f>
        <v>0.9500142399999999</v>
      </c>
      <c r="G508" s="325">
        <f>('май(4 цк)'!D491+'май(4 цк)'!D492*3.1%)/1000</f>
        <v>0.95877773999999993</v>
      </c>
      <c r="H508" s="315">
        <f>('май(4 цк)'!E491+'май(4 цк)'!E492*3.1%)/1000</f>
        <v>0.97298492000000014</v>
      </c>
      <c r="I508" s="315">
        <f>('май(4 цк)'!F491+'май(4 цк)'!F492*3.1%)/1000</f>
        <v>0.96925269999999997</v>
      </c>
      <c r="J508" s="315">
        <f>('май(4 цк)'!G491+'май(4 цк)'!G492*3.1%)/1000</f>
        <v>0.96587102000000002</v>
      </c>
      <c r="K508" s="315">
        <f>('май(4 цк)'!H491+'май(4 цк)'!H492*3.1%)/1000</f>
        <v>0.96518024999999985</v>
      </c>
      <c r="L508" s="315">
        <f>('май(4 цк)'!I491+'май(4 цк)'!I492*3.1%)/1000</f>
        <v>0.95067407999999998</v>
      </c>
      <c r="M508" s="315">
        <f>('май(4 цк)'!J491+'май(4 цк)'!J492*3.1%)/1000</f>
        <v>0.95504551999999998</v>
      </c>
      <c r="N508" s="315">
        <f>('май(4 цк)'!K491+'май(4 цк)'!K492*3.1%)/1000</f>
        <v>0.96037579000000006</v>
      </c>
      <c r="O508" s="315">
        <f>('май(4 цк)'!L491+'май(4 цк)'!L492*3.1%)/1000</f>
        <v>0.96022114000000003</v>
      </c>
      <c r="P508" s="315">
        <f>('май(4 цк)'!M491+'май(4 цк)'!M492*3.1%)/1000</f>
        <v>0.96247903000000012</v>
      </c>
      <c r="Q508" s="315">
        <f>('май(4 цк)'!N491+'май(4 цк)'!N492*3.1%)/1000</f>
        <v>0.96475754000000002</v>
      </c>
      <c r="R508" s="315">
        <f>('май(4 цк)'!O491+'май(4 цк)'!O492*3.1%)/1000</f>
        <v>0.94206523000000009</v>
      </c>
      <c r="S508" s="315">
        <f>('май(4 цк)'!P491+'май(4 цк)'!P492*3.1%)/1000</f>
        <v>0.94742642999999982</v>
      </c>
      <c r="T508" s="315">
        <f>('май(4 цк)'!Q491+'май(4 цк)'!Q492*3.1%)/1000</f>
        <v>0.96554110000000004</v>
      </c>
      <c r="U508" s="315">
        <f>('май(4 цк)'!R491+'май(4 цк)'!R492*3.1%)/1000</f>
        <v>0.97302615999999997</v>
      </c>
      <c r="V508" s="315">
        <f>('май(4 цк)'!S491+'май(4 цк)'!S492*3.1%)/1000</f>
        <v>0.98218143999999996</v>
      </c>
      <c r="W508" s="315">
        <f>('май(4 цк)'!T491+'май(4 цк)'!T492*3.1%)/1000</f>
        <v>0.97319111999999997</v>
      </c>
      <c r="X508" s="315">
        <f>('май(4 цк)'!U491+'май(4 цк)'!U492*3.1%)/1000</f>
        <v>0.96502560000000004</v>
      </c>
      <c r="Y508" s="315">
        <f>('май(4 цк)'!V491+'май(4 цк)'!V492*3.1%)/1000</f>
        <v>0.9675309299999999</v>
      </c>
      <c r="Z508" s="315">
        <f>('май(4 цк)'!W491+'май(4 цк)'!W492*3.1%)/1000</f>
        <v>0.97726356999999997</v>
      </c>
      <c r="AA508" s="315">
        <f>('май(4 цк)'!X491+'май(4 цк)'!X492*3.1%)/1000</f>
        <v>0.97216011999999985</v>
      </c>
      <c r="AB508" s="315">
        <f>('май(4 цк)'!Y491+'май(4 цк)'!Y492*3.1%)/1000</f>
        <v>0.9729952300000001</v>
      </c>
    </row>
    <row r="509" spans="1:28" s="213" customFormat="1" ht="13.5" thickBot="1" x14ac:dyDescent="0.25">
      <c r="A509" s="321">
        <v>27</v>
      </c>
      <c r="B509" s="294" t="s">
        <v>204</v>
      </c>
      <c r="C509" s="295" t="s">
        <v>174</v>
      </c>
      <c r="D509" s="261"/>
      <c r="E509" s="315">
        <f>('май(4 цк)'!B495+'май(4 цк)'!B496*3.1%)/1000</f>
        <v>0.92899215000000002</v>
      </c>
      <c r="F509" s="325">
        <f>('май(4 цк)'!C495+'май(4 цк)'!C496*3.1%)/1000</f>
        <v>0.91000112999999994</v>
      </c>
      <c r="G509" s="325">
        <f>('май(4 цк)'!D495+'май(4 цк)'!D496*3.1%)/1000</f>
        <v>0.90570185999999986</v>
      </c>
      <c r="H509" s="315">
        <f>('май(4 цк)'!E495+'май(4 цк)'!E496*3.1%)/1000</f>
        <v>0.92256902000000007</v>
      </c>
      <c r="I509" s="315">
        <f>('май(4 цк)'!F495+'май(4 цк)'!F496*3.1%)/1000</f>
        <v>0.91854811999999997</v>
      </c>
      <c r="J509" s="315">
        <f>('май(4 цк)'!G495+'май(4 цк)'!G496*3.1%)/1000</f>
        <v>0.92064104999999985</v>
      </c>
      <c r="K509" s="315">
        <f>('май(4 цк)'!H495+'май(4 цк)'!H496*3.1%)/1000</f>
        <v>0.91945540000000003</v>
      </c>
      <c r="L509" s="315">
        <f>('май(4 цк)'!I495+'май(4 цк)'!I496*3.1%)/1000</f>
        <v>0.90938253000000002</v>
      </c>
      <c r="M509" s="315">
        <f>('май(4 цк)'!J495+'май(4 цк)'!J496*3.1%)/1000</f>
        <v>0.91356839000000001</v>
      </c>
      <c r="N509" s="315">
        <f>('май(4 цк)'!K495+'май(4 цк)'!K496*3.1%)/1000</f>
        <v>0.89557743999999995</v>
      </c>
      <c r="O509" s="315">
        <f>('май(4 цк)'!L495+'май(4 цк)'!L496*3.1%)/1000</f>
        <v>0.90766075999999996</v>
      </c>
      <c r="P509" s="315">
        <f>('май(4 цк)'!M495+'май(4 цк)'!M496*3.1%)/1000</f>
        <v>0.91696038000000002</v>
      </c>
      <c r="Q509" s="315">
        <f>('май(4 цк)'!N495+'май(4 цк)'!N496*3.1%)/1000</f>
        <v>0.92536302999999998</v>
      </c>
      <c r="R509" s="315">
        <f>('май(4 цк)'!O495+'май(4 цк)'!O496*3.1%)/1000</f>
        <v>0.89773223000000002</v>
      </c>
      <c r="S509" s="315">
        <f>('май(4 цк)'!P495+'май(4 цк)'!P496*3.1%)/1000</f>
        <v>0.90341304</v>
      </c>
      <c r="T509" s="315">
        <f>('май(4 цк)'!Q495+'май(4 цк)'!Q496*3.1%)/1000</f>
        <v>0.91258894000000002</v>
      </c>
      <c r="U509" s="315">
        <f>('май(4 цк)'!R495+'май(4 цк)'!R496*3.1%)/1000</f>
        <v>0.92714666000000001</v>
      </c>
      <c r="V509" s="315">
        <f>('май(4 цк)'!S495+'май(4 цк)'!S496*3.1%)/1000</f>
        <v>0.93783812999999994</v>
      </c>
      <c r="W509" s="315">
        <f>('май(4 цк)'!T495+'май(4 цк)'!T496*3.1%)/1000</f>
        <v>0.93488947000000011</v>
      </c>
      <c r="X509" s="315">
        <f>('май(4 цк)'!U495+'май(4 цк)'!U496*3.1%)/1000</f>
        <v>0.92150709000000008</v>
      </c>
      <c r="Y509" s="315">
        <f>('май(4 цк)'!V495+'май(4 цк)'!V496*3.1%)/1000</f>
        <v>0.9138673799999999</v>
      </c>
      <c r="Z509" s="315">
        <f>('май(4 цк)'!W495+'май(4 цк)'!W496*3.1%)/1000</f>
        <v>0.92878594999999997</v>
      </c>
      <c r="AA509" s="315">
        <f>('май(4 цк)'!X495+'май(4 цк)'!X496*3.1%)/1000</f>
        <v>0.93518846</v>
      </c>
      <c r="AB509" s="315">
        <f>('май(4 цк)'!Y495+'май(4 цк)'!Y496*3.1%)/1000</f>
        <v>0.93069329999999995</v>
      </c>
    </row>
    <row r="510" spans="1:28" s="213" customFormat="1" ht="13.5" thickBot="1" x14ac:dyDescent="0.25">
      <c r="A510" s="321">
        <v>28</v>
      </c>
      <c r="B510" s="294" t="s">
        <v>204</v>
      </c>
      <c r="C510" s="295" t="s">
        <v>174</v>
      </c>
      <c r="D510" s="261"/>
      <c r="E510" s="315">
        <f>('май(4 цк)'!B499+'май(4 цк)'!B500*3.1%)/1000</f>
        <v>1.0248029800000003</v>
      </c>
      <c r="F510" s="325">
        <f>('май(4 цк)'!C499+'май(4 цк)'!C500*3.1%)/1000</f>
        <v>0.96079849999999989</v>
      </c>
      <c r="G510" s="325">
        <f>('май(4 цк)'!D499+'май(4 цк)'!D500*3.1%)/1000</f>
        <v>0.98285159</v>
      </c>
      <c r="H510" s="315">
        <f>('май(4 цк)'!E499+'май(4 цк)'!E500*3.1%)/1000</f>
        <v>1.0057707199999999</v>
      </c>
      <c r="I510" s="315">
        <f>('май(4 цк)'!F499+'май(4 цк)'!F500*3.1%)/1000</f>
        <v>1.0085544200000001</v>
      </c>
      <c r="J510" s="315">
        <f>('май(4 цк)'!G499+'май(4 цк)'!G500*3.1%)/1000</f>
        <v>0.99752272000000008</v>
      </c>
      <c r="K510" s="315">
        <f>('май(4 цк)'!H499+'май(4 цк)'!H500*3.1%)/1000</f>
        <v>0.99085215000000004</v>
      </c>
      <c r="L510" s="315">
        <f>('май(4 цк)'!I499+'май(4 цк)'!I500*3.1%)/1000</f>
        <v>0.94317870999999998</v>
      </c>
      <c r="M510" s="315">
        <f>('май(4 цк)'!J499+'май(4 цк)'!J500*3.1%)/1000</f>
        <v>0.96129337999999998</v>
      </c>
      <c r="N510" s="315">
        <f>('май(4 цк)'!K499+'май(4 цк)'!K500*3.1%)/1000</f>
        <v>0.96481939999999999</v>
      </c>
      <c r="O510" s="315">
        <f>('май(4 цк)'!L499+'май(4 цк)'!L500*3.1%)/1000</f>
        <v>0.97898534000000004</v>
      </c>
      <c r="P510" s="315">
        <f>('май(4 цк)'!M499+'май(4 цк)'!M500*3.1%)/1000</f>
        <v>0.98843960999999991</v>
      </c>
      <c r="Q510" s="315">
        <f>('май(4 цк)'!N499+'май(4 цк)'!N500*3.1%)/1000</f>
        <v>0.9421167800000001</v>
      </c>
      <c r="R510" s="315">
        <f>('май(4 цк)'!O499+'май(4 цк)'!O500*3.1%)/1000</f>
        <v>0.92700231999999994</v>
      </c>
      <c r="S510" s="315">
        <f>('май(4 цк)'!P499+'май(4 цк)'!P500*3.1%)/1000</f>
        <v>0.92788898000000009</v>
      </c>
      <c r="T510" s="315">
        <f>('май(4 цк)'!Q499+'май(4 цк)'!Q500*3.1%)/1000</f>
        <v>0.95525172000000003</v>
      </c>
      <c r="U510" s="315">
        <f>('май(4 цк)'!R499+'май(4 цк)'!R500*3.1%)/1000</f>
        <v>0.96311824999999984</v>
      </c>
      <c r="V510" s="315">
        <f>('май(4 цк)'!S499+'май(4 цк)'!S500*3.1%)/1000</f>
        <v>0.96727317999999995</v>
      </c>
      <c r="W510" s="315">
        <f>('май(4 цк)'!T499+'май(4 цк)'!T500*3.1%)/1000</f>
        <v>0.95609714000000001</v>
      </c>
      <c r="X510" s="315">
        <f>('май(4 цк)'!U499+'май(4 цк)'!U500*3.1%)/1000</f>
        <v>0.95446816000000001</v>
      </c>
      <c r="Y510" s="315">
        <f>('май(4 цк)'!V499+'май(4 цк)'!V500*3.1%)/1000</f>
        <v>0.9542001</v>
      </c>
      <c r="Z510" s="315">
        <f>('май(4 цк)'!W499+'май(4 цк)'!W500*3.1%)/1000</f>
        <v>0.95902517999999981</v>
      </c>
      <c r="AA510" s="315">
        <f>('май(4 цк)'!X499+'май(4 цк)'!X500*3.1%)/1000</f>
        <v>0.96519055999999992</v>
      </c>
      <c r="AB510" s="315">
        <f>('май(4 цк)'!Y499+'май(4 цк)'!Y500*3.1%)/1000</f>
        <v>0.96247903000000012</v>
      </c>
    </row>
    <row r="511" spans="1:28" s="213" customFormat="1" ht="13.5" thickBot="1" x14ac:dyDescent="0.25">
      <c r="A511" s="321">
        <v>29</v>
      </c>
      <c r="B511" s="294" t="s">
        <v>204</v>
      </c>
      <c r="C511" s="295" t="s">
        <v>174</v>
      </c>
      <c r="D511" s="261"/>
      <c r="E511" s="315">
        <f>('май(4 цк)'!B503+'май(4 цк)'!B504*3.1%)/1000</f>
        <v>0.94271475999999998</v>
      </c>
      <c r="F511" s="325">
        <f>('май(4 цк)'!C503+'май(4 цк)'!C504*3.1%)/1000</f>
        <v>0.9072380499999998</v>
      </c>
      <c r="G511" s="325">
        <f>('май(4 цк)'!D503+'май(4 цк)'!D504*3.1%)/1000</f>
        <v>0.92599193999999985</v>
      </c>
      <c r="H511" s="315">
        <f>('май(4 цк)'!E503+'май(4 цк)'!E504*3.1%)/1000</f>
        <v>0.94298282</v>
      </c>
      <c r="I511" s="315">
        <f>('май(4 цк)'!F503+'май(4 цк)'!F504*3.1%)/1000</f>
        <v>0.93810618999999995</v>
      </c>
      <c r="J511" s="315">
        <f>('май(4 цк)'!G503+'май(4 цк)'!G504*3.1%)/1000</f>
        <v>0.92634247999999997</v>
      </c>
      <c r="K511" s="315">
        <f>('май(4 цк)'!H503+'май(4 цк)'!H504*3.1%)/1000</f>
        <v>0.91220747000000002</v>
      </c>
      <c r="L511" s="315">
        <f>('май(4 цк)'!I503+'май(4 цк)'!I504*3.1%)/1000</f>
        <v>0.90557813999999992</v>
      </c>
      <c r="M511" s="315">
        <f>('май(4 цк)'!J503+'май(4 цк)'!J504*3.1%)/1000</f>
        <v>0.90489767999999993</v>
      </c>
      <c r="N511" s="315">
        <f>('май(4 цк)'!K503+'май(4 цк)'!K504*3.1%)/1000</f>
        <v>0.91893989999999992</v>
      </c>
      <c r="O511" s="315">
        <f>('май(4 цк)'!L503+'май(4 цк)'!L504*3.1%)/1000</f>
        <v>0.91550667000000008</v>
      </c>
      <c r="P511" s="315">
        <f>('май(4 цк)'!M503+'май(4 цк)'!M504*3.1%)/1000</f>
        <v>0.92830137999999984</v>
      </c>
      <c r="Q511" s="315">
        <f>('май(4 цк)'!N503+'май(4 цк)'!N504*3.1%)/1000</f>
        <v>0.91444473999999987</v>
      </c>
      <c r="R511" s="315">
        <f>('май(4 цк)'!O503+'май(4 цк)'!O504*3.1%)/1000</f>
        <v>0.91321785</v>
      </c>
      <c r="S511" s="315">
        <f>('май(4 цк)'!P503+'май(4 цк)'!P504*3.1%)/1000</f>
        <v>0.90902167999999983</v>
      </c>
      <c r="T511" s="315">
        <f>('май(4 цк)'!Q503+'май(4 цк)'!Q504*3.1%)/1000</f>
        <v>0.93572457999999992</v>
      </c>
      <c r="U511" s="315">
        <f>('май(4 цк)'!R503+'май(4 цк)'!R504*3.1%)/1000</f>
        <v>0.94420970999999998</v>
      </c>
      <c r="V511" s="315">
        <f>('май(4 цк)'!S503+'май(4 цк)'!S504*3.1%)/1000</f>
        <v>0.95152980999999992</v>
      </c>
      <c r="W511" s="315">
        <f>('май(4 цк)'!T503+'май(4 цк)'!T504*3.1%)/1000</f>
        <v>0.94559124999999999</v>
      </c>
      <c r="X511" s="315">
        <f>('май(4 цк)'!U503+'май(4 цк)'!U504*3.1%)/1000</f>
        <v>0.93603387999999998</v>
      </c>
      <c r="Y511" s="315">
        <f>('май(4 цк)'!V503+'май(4 цк)'!V504*3.1%)/1000</f>
        <v>0.93274498999999989</v>
      </c>
      <c r="Z511" s="315">
        <f>('май(4 цк)'!W503+'май(4 цк)'!W504*3.1%)/1000</f>
        <v>0.93613698000000012</v>
      </c>
      <c r="AA511" s="315">
        <f>('май(4 цк)'!X503+'май(4 цк)'!X504*3.1%)/1000</f>
        <v>0.93844642000000011</v>
      </c>
      <c r="AB511" s="315">
        <f>('май(4 цк)'!Y503+'май(4 цк)'!Y504*3.1%)/1000</f>
        <v>0.93155934000000007</v>
      </c>
    </row>
    <row r="512" spans="1:28" s="213" customFormat="1" ht="13.5" thickBot="1" x14ac:dyDescent="0.25">
      <c r="A512" s="321">
        <v>30</v>
      </c>
      <c r="B512" s="294" t="s">
        <v>204</v>
      </c>
      <c r="C512" s="295" t="s">
        <v>174</v>
      </c>
      <c r="D512" s="261"/>
      <c r="E512" s="315">
        <f>('май(4 цк)'!B507+'май(4 цк)'!B508*3.1%)/1000</f>
        <v>0.96934548999999992</v>
      </c>
      <c r="F512" s="325">
        <f>('май(4 цк)'!C507+'май(4 цк)'!C508*3.1%)/1000</f>
        <v>0.94606550999999994</v>
      </c>
      <c r="G512" s="325">
        <f>('май(4 цк)'!D507+'май(4 цк)'!D508*3.1%)/1000</f>
        <v>0.95169476999999991</v>
      </c>
      <c r="H512" s="315">
        <f>('май(4 цк)'!E507+'май(4 цк)'!E508*3.1%)/1000</f>
        <v>0.96928362999999995</v>
      </c>
      <c r="I512" s="315">
        <f>('май(4 цк)'!F507+'май(4 цк)'!F508*3.1%)/1000</f>
        <v>0.95593217999999991</v>
      </c>
      <c r="J512" s="315">
        <f>('май(4 цк)'!G507+'май(4 цк)'!G508*3.1%)/1000</f>
        <v>0.95561256999999988</v>
      </c>
      <c r="K512" s="315">
        <f>('май(4 цк)'!H507+'май(4 цк)'!H508*3.1%)/1000</f>
        <v>0.95982935999999985</v>
      </c>
      <c r="L512" s="315">
        <f>('май(4 цк)'!I507+'май(4 цк)'!I508*3.1%)/1000</f>
        <v>0.93808556999999992</v>
      </c>
      <c r="M512" s="315">
        <f>('май(4 цк)'!J507+'май(4 цк)'!J508*3.1%)/1000</f>
        <v>0.95210717000000011</v>
      </c>
      <c r="N512" s="315">
        <f>('май(4 цк)'!K507+'май(4 цк)'!K508*3.1%)/1000</f>
        <v>0.96326259000000003</v>
      </c>
      <c r="O512" s="315">
        <f>('май(4 цк)'!L507+'май(4 цк)'!L508*3.1%)/1000</f>
        <v>0.95427226999999992</v>
      </c>
      <c r="P512" s="315">
        <f>('май(4 цк)'!M507+'май(4 цк)'!M508*3.1%)/1000</f>
        <v>0.96600504999999992</v>
      </c>
      <c r="Q512" s="315">
        <f>('май(4 цк)'!N507+'май(4 цк)'!N508*3.1%)/1000</f>
        <v>0.96867534</v>
      </c>
      <c r="R512" s="315">
        <f>('май(4 цк)'!O507+'май(4 цк)'!O508*3.1%)/1000</f>
        <v>0.94341584000000001</v>
      </c>
      <c r="S512" s="315">
        <f>('май(4 цк)'!P507+'май(4 цк)'!P508*3.1%)/1000</f>
        <v>0.94998330999999991</v>
      </c>
      <c r="T512" s="315">
        <f>('май(4 цк)'!Q507+'май(4 цк)'!Q508*3.1%)/1000</f>
        <v>0.97518094999999994</v>
      </c>
      <c r="U512" s="315">
        <f>('май(4 цк)'!R507+'май(4 цк)'!R508*3.1%)/1000</f>
        <v>0.98450118999999991</v>
      </c>
      <c r="V512" s="315">
        <f>('май(4 цк)'!S507+'май(4 цк)'!S508*3.1%)/1000</f>
        <v>0.98908913999999992</v>
      </c>
      <c r="W512" s="315">
        <f>('май(4 цк)'!T507+'май(4 цк)'!T508*3.1%)/1000</f>
        <v>0.98399599999999987</v>
      </c>
      <c r="X512" s="315">
        <f>('май(4 цк)'!U507+'май(4 цк)'!U508*3.1%)/1000</f>
        <v>0.97379941000000003</v>
      </c>
      <c r="Y512" s="315">
        <f>('май(4 цк)'!V507+'май(4 цк)'!V508*3.1%)/1000</f>
        <v>0.97920185000000004</v>
      </c>
      <c r="Z512" s="315">
        <f>('май(4 цк)'!W507+'май(4 цк)'!W508*3.1%)/1000</f>
        <v>0.98086176000000003</v>
      </c>
      <c r="AA512" s="315">
        <f>('май(4 цк)'!X507+'май(4 цк)'!X508*3.1%)/1000</f>
        <v>0.97406747000000005</v>
      </c>
      <c r="AB512" s="315">
        <f>('май(4 цк)'!Y507+'май(4 цк)'!Y508*3.1%)/1000</f>
        <v>0.97411901999999995</v>
      </c>
    </row>
    <row r="513" spans="1:28" s="301" customFormat="1" ht="13.5" thickBot="1" x14ac:dyDescent="0.25">
      <c r="A513" s="322">
        <v>31</v>
      </c>
      <c r="B513" s="318" t="s">
        <v>204</v>
      </c>
      <c r="C513" s="311" t="s">
        <v>174</v>
      </c>
      <c r="D513" s="312"/>
      <c r="E513" s="315">
        <f>('май(4 цк)'!B511+'май(4 цк)'!B512*3.1%)/1000</f>
        <v>0.94239515000000007</v>
      </c>
      <c r="F513" s="325">
        <f>('май(4 цк)'!C511+'май(4 цк)'!C512*3.1%)/1000</f>
        <v>0.91713565000000008</v>
      </c>
      <c r="G513" s="325">
        <f>('май(4 цк)'!D511+'май(4 цк)'!D512*3.1%)/1000</f>
        <v>0.92746627000000004</v>
      </c>
      <c r="H513" s="315">
        <f>('май(4 цк)'!E511+'май(4 цк)'!E512*3.1%)/1000</f>
        <v>0.94148786999999989</v>
      </c>
      <c r="I513" s="315">
        <f>('май(4 цк)'!F511+'май(4 цк)'!F512*3.1%)/1000</f>
        <v>0.93486885000000008</v>
      </c>
      <c r="J513" s="315">
        <f>('май(4 цк)'!G511+'май(4 цк)'!G512*3.1%)/1000</f>
        <v>0.93346668999999993</v>
      </c>
      <c r="K513" s="315">
        <f>('май(4 цк)'!H511+'май(4 цк)'!H512*3.1%)/1000</f>
        <v>0.93034276000000005</v>
      </c>
      <c r="L513" s="315">
        <f>('май(4 цк)'!I511+'май(4 цк)'!I512*3.1%)/1000</f>
        <v>0.91211467999999996</v>
      </c>
      <c r="M513" s="315">
        <f>('май(4 цк)'!J511+'май(4 цк)'!J512*3.1%)/1000</f>
        <v>0.91642425999999999</v>
      </c>
      <c r="N513" s="315">
        <f>('май(4 цк)'!K511+'май(4 цк)'!K512*3.1%)/1000</f>
        <v>0.92405366</v>
      </c>
      <c r="O513" s="315">
        <f>('май(4 цк)'!L511+'май(4 цк)'!L512*3.1%)/1000</f>
        <v>0.92330103000000008</v>
      </c>
      <c r="P513" s="315">
        <f>('май(4 цк)'!M511+'май(4 цк)'!M512*3.1%)/1000</f>
        <v>0.92330103000000008</v>
      </c>
      <c r="Q513" s="315">
        <f>('май(4 цк)'!N511+'май(4 цк)'!N512*3.1%)/1000</f>
        <v>0.93266251</v>
      </c>
      <c r="R513" s="315">
        <f>('май(4 цк)'!O511+'май(4 цк)'!O512*3.1%)/1000</f>
        <v>0.91361993999999991</v>
      </c>
      <c r="S513" s="315">
        <f>('май(4 цк)'!P511+'май(4 цк)'!P512*3.1%)/1000</f>
        <v>0.91884710999999986</v>
      </c>
      <c r="T513" s="315">
        <f>('май(4 цк)'!Q511+'май(4 цк)'!Q512*3.1%)/1000</f>
        <v>0.9487976600000001</v>
      </c>
      <c r="U513" s="315">
        <f>('май(4 цк)'!R511+'май(4 цк)'!R512*3.1%)/1000</f>
        <v>0.95264329000000014</v>
      </c>
      <c r="V513" s="315">
        <f>('май(4 цк)'!S511+'май(4 цк)'!S512*3.1%)/1000</f>
        <v>0.95621054999999988</v>
      </c>
      <c r="W513" s="315">
        <f>('май(4 цк)'!T511+'май(4 цк)'!T512*3.1%)/1000</f>
        <v>0.93570396</v>
      </c>
      <c r="X513" s="315">
        <f>('май(4 цк)'!U511+'май(4 цк)'!U512*3.1%)/1000</f>
        <v>0.94117856999999994</v>
      </c>
      <c r="Y513" s="315">
        <f>('май(4 цк)'!V511+'май(4 цк)'!V512*3.1%)/1000</f>
        <v>0.94282817000000008</v>
      </c>
      <c r="Z513" s="315">
        <f>('май(4 цк)'!W511+'май(4 цк)'!W512*3.1%)/1000</f>
        <v>0.94660162999999986</v>
      </c>
      <c r="AA513" s="315">
        <f>('май(4 цк)'!X511+'май(4 цк)'!X512*3.1%)/1000</f>
        <v>0.95086997000000006</v>
      </c>
      <c r="AB513" s="315">
        <f>('май(4 цк)'!Y511+'май(4 цк)'!Y512*3.1%)/1000</f>
        <v>0.94523040000000003</v>
      </c>
    </row>
    <row r="514" spans="1:28" s="300" customFormat="1" ht="13.5" thickBot="1" x14ac:dyDescent="0.25">
      <c r="A514" s="304">
        <v>41395</v>
      </c>
      <c r="B514" s="261" t="s">
        <v>209</v>
      </c>
      <c r="C514" s="306" t="s">
        <v>208</v>
      </c>
      <c r="D514" s="329">
        <f>161812.17+'цена АТС'!B33</f>
        <v>355310.12</v>
      </c>
      <c r="E514" s="315"/>
      <c r="F514" s="325"/>
      <c r="G514" s="325"/>
      <c r="H514" s="315"/>
      <c r="I514" s="315"/>
      <c r="J514" s="315"/>
      <c r="K514" s="315"/>
      <c r="L514" s="315"/>
      <c r="M514" s="315"/>
      <c r="N514" s="315"/>
      <c r="O514" s="315"/>
      <c r="P514" s="315"/>
      <c r="Q514" s="315"/>
      <c r="R514" s="315"/>
      <c r="S514" s="315"/>
      <c r="T514" s="315"/>
      <c r="U514" s="315"/>
      <c r="V514" s="315"/>
      <c r="W514" s="315"/>
      <c r="X514" s="315"/>
      <c r="Y514" s="315"/>
      <c r="Z514" s="315"/>
      <c r="AA514" s="315"/>
      <c r="AB514" s="315"/>
    </row>
    <row r="515" spans="1:28" s="213" customFormat="1" ht="13.5" thickBot="1" x14ac:dyDescent="0.25">
      <c r="A515" s="308">
        <v>41395</v>
      </c>
      <c r="B515" s="261" t="s">
        <v>211</v>
      </c>
      <c r="C515" s="306" t="s">
        <v>208</v>
      </c>
      <c r="D515" s="330">
        <f>292491.48+'цена АТС'!B33</f>
        <v>485989.43</v>
      </c>
      <c r="E515" s="313"/>
      <c r="F515" s="326"/>
      <c r="G515" s="326"/>
      <c r="H515" s="313"/>
      <c r="I515" s="313"/>
      <c r="J515" s="313"/>
      <c r="K515" s="313"/>
      <c r="L515" s="313"/>
      <c r="M515" s="313"/>
      <c r="N515" s="313"/>
      <c r="O515" s="313"/>
      <c r="P515" s="313"/>
      <c r="Q515" s="313"/>
      <c r="R515" s="313"/>
      <c r="S515" s="313"/>
      <c r="T515" s="313"/>
      <c r="U515" s="313"/>
      <c r="V515" s="313"/>
      <c r="W515" s="313"/>
      <c r="X515" s="313"/>
      <c r="Y515" s="313"/>
      <c r="Z515" s="313"/>
      <c r="AA515" s="313"/>
      <c r="AB515" s="313"/>
    </row>
    <row r="516" spans="1:28" s="213" customFormat="1" ht="13.5" thickBot="1" x14ac:dyDescent="0.25">
      <c r="A516" s="308">
        <v>41395</v>
      </c>
      <c r="B516" s="261" t="s">
        <v>212</v>
      </c>
      <c r="C516" s="306" t="s">
        <v>208</v>
      </c>
      <c r="D516" s="330">
        <f>362637.16+'цена АТС'!B33</f>
        <v>556135.11</v>
      </c>
      <c r="E516" s="313"/>
      <c r="F516" s="326"/>
      <c r="G516" s="326"/>
      <c r="H516" s="313"/>
      <c r="I516" s="313"/>
      <c r="J516" s="313"/>
      <c r="K516" s="313"/>
      <c r="L516" s="313"/>
      <c r="M516" s="313"/>
      <c r="N516" s="313"/>
      <c r="O516" s="313"/>
      <c r="P516" s="313"/>
      <c r="Q516" s="313"/>
      <c r="R516" s="313"/>
      <c r="S516" s="313"/>
      <c r="T516" s="313"/>
      <c r="U516" s="313"/>
      <c r="V516" s="313"/>
      <c r="W516" s="313"/>
      <c r="X516" s="313"/>
      <c r="Y516" s="313"/>
      <c r="Z516" s="313"/>
      <c r="AA516" s="313"/>
      <c r="AB516" s="313"/>
    </row>
    <row r="517" spans="1:28" s="301" customFormat="1" ht="13.5" thickBot="1" x14ac:dyDescent="0.25">
      <c r="A517" s="309">
        <v>41395</v>
      </c>
      <c r="B517" s="261" t="s">
        <v>210</v>
      </c>
      <c r="C517" s="306" t="s">
        <v>208</v>
      </c>
      <c r="D517" s="331">
        <f>333988.87+'цена АТС'!B33</f>
        <v>527486.82000000007</v>
      </c>
      <c r="E517" s="316"/>
      <c r="F517" s="327"/>
      <c r="G517" s="327"/>
      <c r="H517" s="316"/>
      <c r="I517" s="316"/>
      <c r="J517" s="316"/>
      <c r="K517" s="316"/>
      <c r="L517" s="316"/>
      <c r="M517" s="316"/>
      <c r="N517" s="316"/>
      <c r="O517" s="316"/>
      <c r="P517" s="316"/>
      <c r="Q517" s="316"/>
      <c r="R517" s="316"/>
      <c r="S517" s="316"/>
      <c r="T517" s="316"/>
      <c r="U517" s="316"/>
      <c r="V517" s="316"/>
      <c r="W517" s="316"/>
      <c r="X517" s="316"/>
      <c r="Y517" s="316"/>
      <c r="Z517" s="316"/>
      <c r="AA517" s="316"/>
      <c r="AB517" s="316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6</vt:i4>
      </vt:variant>
    </vt:vector>
  </HeadingPairs>
  <TitlesOfParts>
    <vt:vector size="15" baseType="lpstr">
      <vt:lpstr>май (1 цк)</vt:lpstr>
      <vt:lpstr>май (2 цк)</vt:lpstr>
      <vt:lpstr>май (3 цк)</vt:lpstr>
      <vt:lpstr>май(4 цк)</vt:lpstr>
      <vt:lpstr>май (5 цк)</vt:lpstr>
      <vt:lpstr>май(6 цк)</vt:lpstr>
      <vt:lpstr>цена АТС</vt:lpstr>
      <vt:lpstr>расчет</vt:lpstr>
      <vt:lpstr>цена(1,4 цк)</vt:lpstr>
      <vt:lpstr>'май (1 цк)'!Область_печати</vt:lpstr>
      <vt:lpstr>'май (2 цк)'!Область_печати</vt:lpstr>
      <vt:lpstr>'май (3 цк)'!Область_печати</vt:lpstr>
      <vt:lpstr>'май (5 цк)'!Область_печати</vt:lpstr>
      <vt:lpstr>'май(4 цк)'!Область_печати</vt:lpstr>
      <vt:lpstr>'май(6 цк)'!Область_печати</vt:lpstr>
    </vt:vector>
  </TitlesOfParts>
  <Company>mosenergosbyt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kuznetsovvd</dc:creator>
  <cp:lastModifiedBy>Халбаева Елена Иннокентьевна</cp:lastModifiedBy>
  <cp:revision>136</cp:revision>
  <cp:lastPrinted>2013-06-10T23:16:29Z</cp:lastPrinted>
  <dcterms:created xsi:type="dcterms:W3CDTF">2009-12-29T06:37:04Z</dcterms:created>
  <dcterms:modified xsi:type="dcterms:W3CDTF">2013-12-10T02:08:27Z</dcterms:modified>
</cp:coreProperties>
</file>